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O:\DCF\UCI\Research\MNGMT\Ins\25\Escapement\Historical\"/>
    </mc:Choice>
  </mc:AlternateContent>
  <xr:revisionPtr revIDLastSave="0" documentId="13_ncr:1_{DE470A70-956B-412B-8C82-BE3BEABC056C}" xr6:coauthVersionLast="47" xr6:coauthVersionMax="47" xr10:uidLastSave="{00000000-0000-0000-0000-000000000000}"/>
  <bookViews>
    <workbookView xWindow="30600" yWindow="-120" windowWidth="38640" windowHeight="21240" tabRatio="909" activeTab="1" xr2:uid="{00000000-000D-0000-FFFF-FFFF00000000}"/>
  </bookViews>
  <sheets>
    <sheet name="Kenai" sheetId="42688" r:id="rId1"/>
    <sheet name="Kasilof" sheetId="2" r:id="rId2"/>
    <sheet name="Judd" sheetId="42697" r:id="rId3"/>
    <sheet name="Larson" sheetId="42695" r:id="rId4"/>
    <sheet name="Crescent" sheetId="42692" r:id="rId5"/>
    <sheet name="Yentna" sheetId="42689" r:id="rId6"/>
    <sheet name="Susitna Projected Escapement" sheetId="42699" r:id="rId7"/>
    <sheet name="Fish Cr" sheetId="42691" r:id="rId8"/>
    <sheet name="Chelatna" sheetId="42698" r:id="rId9"/>
    <sheet name="Hidden" sheetId="42701" r:id="rId10"/>
  </sheets>
  <definedNames>
    <definedName name="KA86ESC">#REF!</definedName>
    <definedName name="_xlnm.Print_Area" localSheetId="4">Crescent!$A$68:$Y$128</definedName>
    <definedName name="_xlnm.Print_Area" localSheetId="7">'Fish Cr'!$A$100:$Z$194</definedName>
    <definedName name="_xlnm.Print_Area" localSheetId="1">Kasilof!$A$1:$W$162</definedName>
    <definedName name="_xlnm.Print_Area" localSheetId="0">Kenai!$A$1:$Y$157</definedName>
    <definedName name="_xlnm.Print_Area" localSheetId="5">Yentna!$A$1:$W$154</definedName>
    <definedName name="Print_Area_MI">#REF!</definedName>
    <definedName name="_xlnm.Print_Titles" localSheetId="4">Crescent!$1:$1</definedName>
    <definedName name="_xlnm.Print_Titles" localSheetId="7">'Fish Cr'!$1:$1</definedName>
    <definedName name="_xlnm.Print_Titles" localSheetId="1">Kasilof!$A:$A,Kasilof!$1:$4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" l="1"/>
  <c r="AH2" i="2"/>
  <c r="AI2" i="2"/>
  <c r="AJ2" i="2"/>
  <c r="AK2" i="2"/>
  <c r="AL2" i="2"/>
  <c r="AM2" i="2"/>
  <c r="AN2" i="2"/>
  <c r="AO2" i="2"/>
  <c r="AP2" i="2"/>
  <c r="AU108" i="42691" l="1"/>
  <c r="AU109" i="42691" s="1"/>
  <c r="AU110" i="42691" s="1"/>
  <c r="AU111" i="42691" s="1"/>
  <c r="AU112" i="42691" s="1"/>
  <c r="AU113" i="42691" s="1"/>
  <c r="AU114" i="42691" s="1"/>
  <c r="AU115" i="42691" s="1"/>
  <c r="AU116" i="42691" s="1"/>
  <c r="AU117" i="42691" s="1"/>
  <c r="AU118" i="42691" s="1"/>
  <c r="AU119" i="42691" s="1"/>
  <c r="AU120" i="42691" s="1"/>
  <c r="AU121" i="42691" s="1"/>
  <c r="AU122" i="42691" s="1"/>
  <c r="AU123" i="42691" s="1"/>
  <c r="AU124" i="42691" s="1"/>
  <c r="AU125" i="42691" s="1"/>
  <c r="AU126" i="42691" s="1"/>
  <c r="AU127" i="42691" s="1"/>
  <c r="AU128" i="42691" s="1"/>
  <c r="AU129" i="42691" s="1"/>
  <c r="AU130" i="42691" s="1"/>
  <c r="AU131" i="42691" s="1"/>
  <c r="AU132" i="42691" s="1"/>
  <c r="AU133" i="42691" s="1"/>
  <c r="AU134" i="42691" s="1"/>
  <c r="AU135" i="42691" s="1"/>
  <c r="AU136" i="42691" s="1"/>
  <c r="AU137" i="42691" s="1"/>
  <c r="AU138" i="42691" s="1"/>
  <c r="AU139" i="42691" s="1"/>
  <c r="AU140" i="42691" s="1"/>
  <c r="AU141" i="42691" s="1"/>
  <c r="AU142" i="42691" s="1"/>
  <c r="AU143" i="42691" s="1"/>
  <c r="AU144" i="42691" s="1"/>
  <c r="AU145" i="42691" s="1"/>
  <c r="AU146" i="42691" s="1"/>
  <c r="AU147" i="42691" s="1"/>
  <c r="AU148" i="42691" s="1"/>
  <c r="AU149" i="42691" s="1"/>
  <c r="AU150" i="42691" s="1"/>
  <c r="AU151" i="42691" s="1"/>
  <c r="AU152" i="42691" s="1"/>
  <c r="AU153" i="42691" s="1"/>
  <c r="AU154" i="42691" s="1"/>
  <c r="AU155" i="42691" s="1"/>
  <c r="AU156" i="42691" s="1"/>
  <c r="AU157" i="42691" s="1"/>
  <c r="AU158" i="42691" s="1"/>
  <c r="AU159" i="42691" s="1"/>
  <c r="AU160" i="42691" s="1"/>
  <c r="AU161" i="42691" s="1"/>
  <c r="AU162" i="42691" s="1"/>
  <c r="AU163" i="42691" s="1"/>
  <c r="AU164" i="42691" s="1"/>
  <c r="AU165" i="42691" s="1"/>
  <c r="AU166" i="42691" s="1"/>
  <c r="AU167" i="42691" s="1"/>
  <c r="AU168" i="42691" s="1"/>
  <c r="AU169" i="42691" s="1"/>
  <c r="AU170" i="42691" s="1"/>
  <c r="AU171" i="42691" s="1"/>
  <c r="AU172" i="42691" s="1"/>
  <c r="AU173" i="42691" s="1"/>
  <c r="AU174" i="42691" s="1"/>
  <c r="AU175" i="42691" s="1"/>
  <c r="AU176" i="42691" s="1"/>
  <c r="AU177" i="42691" s="1"/>
  <c r="AU178" i="42691" s="1"/>
  <c r="AU179" i="42691" s="1"/>
  <c r="AU180" i="42691" s="1"/>
  <c r="AU181" i="42691" s="1"/>
  <c r="AU182" i="42691" s="1"/>
  <c r="AU183" i="42691" s="1"/>
  <c r="AU184" i="42691" s="1"/>
  <c r="AU185" i="42691" s="1"/>
  <c r="AU186" i="42691" s="1"/>
  <c r="AU187" i="42691" s="1"/>
  <c r="AU188" i="42691" s="1"/>
  <c r="AU189" i="42691" s="1"/>
  <c r="AU190" i="42691" s="1"/>
  <c r="AU191" i="42691" s="1"/>
  <c r="AU192" i="42691" s="1"/>
  <c r="AU193" i="42691" s="1"/>
  <c r="AU194" i="42691" s="1"/>
  <c r="AU107" i="42691"/>
  <c r="AU104" i="42691"/>
  <c r="AU105" i="42691"/>
  <c r="AU106" i="42691"/>
  <c r="AU103" i="42691"/>
  <c r="AU5" i="42691"/>
  <c r="Y75" i="42695"/>
  <c r="Z75" i="42695"/>
  <c r="AA75" i="42695"/>
  <c r="AB75" i="42695"/>
  <c r="AT84" i="42688" l="1"/>
  <c r="AT85" i="42688"/>
  <c r="AT86" i="42688"/>
  <c r="AT87" i="42688"/>
  <c r="AT88" i="42688"/>
  <c r="AT89" i="42688"/>
  <c r="AT90" i="42688"/>
  <c r="AT91" i="42688"/>
  <c r="AT92" i="42688" s="1"/>
  <c r="AT83" i="42688"/>
  <c r="AT93" i="42688" l="1"/>
  <c r="AP96" i="2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3" i="2"/>
  <c r="AT2" i="42688"/>
  <c r="AT3" i="42688" s="1"/>
  <c r="AT94" i="42688" l="1"/>
  <c r="AP176" i="2"/>
  <c r="AP187" i="2"/>
  <c r="AP177" i="2"/>
  <c r="AP178" i="2"/>
  <c r="AP175" i="2"/>
  <c r="AP179" i="2"/>
  <c r="AP183" i="2"/>
  <c r="AP184" i="2"/>
  <c r="AP199" i="2"/>
  <c r="AP232" i="2"/>
  <c r="AP243" i="2"/>
  <c r="AP195" i="2"/>
  <c r="AP242" i="2"/>
  <c r="AP194" i="2"/>
  <c r="AP182" i="2"/>
  <c r="AP241" i="2"/>
  <c r="AP229" i="2"/>
  <c r="AP217" i="2"/>
  <c r="AP205" i="2"/>
  <c r="AP193" i="2"/>
  <c r="AP181" i="2"/>
  <c r="AP223" i="2"/>
  <c r="AP208" i="2"/>
  <c r="AP240" i="2"/>
  <c r="AP228" i="2"/>
  <c r="AP216" i="2"/>
  <c r="AP204" i="2"/>
  <c r="AP192" i="2"/>
  <c r="AP180" i="2"/>
  <c r="AP235" i="2"/>
  <c r="AP244" i="2"/>
  <c r="AP231" i="2"/>
  <c r="AP230" i="2"/>
  <c r="AP220" i="2"/>
  <c r="AP207" i="2"/>
  <c r="AP218" i="2"/>
  <c r="AP239" i="2"/>
  <c r="AP191" i="2"/>
  <c r="AP238" i="2"/>
  <c r="AP226" i="2"/>
  <c r="AP214" i="2"/>
  <c r="AP202" i="2"/>
  <c r="AP190" i="2"/>
  <c r="AP237" i="2"/>
  <c r="AP225" i="2"/>
  <c r="AP213" i="2"/>
  <c r="AP201" i="2"/>
  <c r="AP189" i="2"/>
  <c r="AP196" i="2"/>
  <c r="AP219" i="2"/>
  <c r="AP206" i="2"/>
  <c r="AP227" i="2"/>
  <c r="AP215" i="2"/>
  <c r="AP203" i="2"/>
  <c r="AP236" i="2"/>
  <c r="AP224" i="2"/>
  <c r="AP212" i="2"/>
  <c r="AP200" i="2"/>
  <c r="AP188" i="2"/>
  <c r="AP211" i="2"/>
  <c r="AP246" i="2"/>
  <c r="AP234" i="2"/>
  <c r="AP222" i="2"/>
  <c r="AP210" i="2"/>
  <c r="AP198" i="2"/>
  <c r="AP186" i="2"/>
  <c r="AP245" i="2"/>
  <c r="AP233" i="2"/>
  <c r="AP221" i="2"/>
  <c r="AP209" i="2"/>
  <c r="AP197" i="2"/>
  <c r="AP185" i="2"/>
  <c r="R65" i="42697"/>
  <c r="Q65" i="42697"/>
  <c r="P65" i="42697"/>
  <c r="AT95" i="42688" l="1"/>
  <c r="AA80" i="42695"/>
  <c r="AA81" i="42695" s="1"/>
  <c r="AA82" i="42695" s="1"/>
  <c r="AA83" i="42695" s="1"/>
  <c r="AA84" i="42695" s="1"/>
  <c r="AA85" i="42695" s="1"/>
  <c r="AA86" i="42695" s="1"/>
  <c r="AA87" i="42695" s="1"/>
  <c r="AA88" i="42695" s="1"/>
  <c r="AA89" i="42695" s="1"/>
  <c r="AA90" i="42695" s="1"/>
  <c r="AA91" i="42695" s="1"/>
  <c r="AA92" i="42695" s="1"/>
  <c r="AA93" i="42695" s="1"/>
  <c r="AA94" i="42695" s="1"/>
  <c r="AA95" i="42695" s="1"/>
  <c r="AA96" i="42695" s="1"/>
  <c r="AA97" i="42695" s="1"/>
  <c r="AA98" i="42695" s="1"/>
  <c r="AA99" i="42695" s="1"/>
  <c r="AA100" i="42695" s="1"/>
  <c r="AA101" i="42695" s="1"/>
  <c r="AA102" i="42695" s="1"/>
  <c r="AA103" i="42695" s="1"/>
  <c r="AA104" i="42695" s="1"/>
  <c r="AA105" i="42695" s="1"/>
  <c r="AA106" i="42695" s="1"/>
  <c r="AA107" i="42695" s="1"/>
  <c r="AA108" i="42695" s="1"/>
  <c r="AA109" i="42695" s="1"/>
  <c r="AA110" i="42695" s="1"/>
  <c r="AA111" i="42695" s="1"/>
  <c r="AA112" i="42695" s="1"/>
  <c r="AA113" i="42695" s="1"/>
  <c r="AA114" i="42695" s="1"/>
  <c r="AA115" i="42695" s="1"/>
  <c r="AA116" i="42695" s="1"/>
  <c r="AA117" i="42695" s="1"/>
  <c r="AA118" i="42695" s="1"/>
  <c r="AA119" i="42695" s="1"/>
  <c r="AA120" i="42695" s="1"/>
  <c r="AA121" i="42695" s="1"/>
  <c r="AA122" i="42695" s="1"/>
  <c r="AA123" i="42695" s="1"/>
  <c r="AA124" i="42695" s="1"/>
  <c r="AA125" i="42695" s="1"/>
  <c r="AA126" i="42695" s="1"/>
  <c r="AA127" i="42695" s="1"/>
  <c r="AA128" i="42695" s="1"/>
  <c r="AA129" i="42695" s="1"/>
  <c r="AA130" i="42695" s="1"/>
  <c r="AA131" i="42695" s="1"/>
  <c r="AA132" i="42695" s="1"/>
  <c r="AA133" i="42695" s="1"/>
  <c r="AA134" i="42695" s="1"/>
  <c r="AA135" i="42695" s="1"/>
  <c r="AA136" i="42695" s="1"/>
  <c r="AA137" i="42695" s="1"/>
  <c r="AA138" i="42695" s="1"/>
  <c r="AA139" i="42695" s="1"/>
  <c r="AA140" i="42695" s="1"/>
  <c r="AA141" i="42695" s="1"/>
  <c r="AA142" i="42695" s="1"/>
  <c r="AA143" i="42695" s="1"/>
  <c r="AA144" i="42695" s="1"/>
  <c r="AA145" i="42695" s="1"/>
  <c r="AA146" i="42695" s="1"/>
  <c r="AA147" i="42695" s="1"/>
  <c r="AA148" i="42695" s="1"/>
  <c r="AA149" i="42695" s="1"/>
  <c r="AA150" i="42695" s="1"/>
  <c r="AA151" i="42695" s="1"/>
  <c r="AA159" i="42695" s="1"/>
  <c r="AT96" i="42688" l="1"/>
  <c r="AA206" i="42695"/>
  <c r="AA221" i="42695"/>
  <c r="AA213" i="42695"/>
  <c r="AA205" i="42695"/>
  <c r="AA197" i="42695"/>
  <c r="AA189" i="42695"/>
  <c r="AA181" i="42695"/>
  <c r="AA173" i="42695"/>
  <c r="AA165" i="42695"/>
  <c r="AA198" i="42695"/>
  <c r="AA158" i="42695"/>
  <c r="AA228" i="42695"/>
  <c r="AA220" i="42695"/>
  <c r="AA212" i="42695"/>
  <c r="AA204" i="42695"/>
  <c r="AA196" i="42695"/>
  <c r="AA188" i="42695"/>
  <c r="AA180" i="42695"/>
  <c r="AA172" i="42695"/>
  <c r="AA164" i="42695"/>
  <c r="AA166" i="42695"/>
  <c r="AA227" i="42695"/>
  <c r="AA219" i="42695"/>
  <c r="AA211" i="42695"/>
  <c r="AA203" i="42695"/>
  <c r="AA195" i="42695"/>
  <c r="AA187" i="42695"/>
  <c r="AA179" i="42695"/>
  <c r="AA171" i="42695"/>
  <c r="AA163" i="42695"/>
  <c r="AA157" i="42695"/>
  <c r="AA182" i="42695"/>
  <c r="AA226" i="42695"/>
  <c r="AA218" i="42695"/>
  <c r="AA210" i="42695"/>
  <c r="AA202" i="42695"/>
  <c r="AA194" i="42695"/>
  <c r="AA186" i="42695"/>
  <c r="AA178" i="42695"/>
  <c r="AA170" i="42695"/>
  <c r="AA162" i="42695"/>
  <c r="AA222" i="42695"/>
  <c r="AA190" i="42695"/>
  <c r="AA225" i="42695"/>
  <c r="AA217" i="42695"/>
  <c r="AA209" i="42695"/>
  <c r="AA201" i="42695"/>
  <c r="AA193" i="42695"/>
  <c r="AA185" i="42695"/>
  <c r="AA177" i="42695"/>
  <c r="AA169" i="42695"/>
  <c r="AA161" i="42695"/>
  <c r="AA214" i="42695"/>
  <c r="AA174" i="42695"/>
  <c r="AA224" i="42695"/>
  <c r="AA216" i="42695"/>
  <c r="AA208" i="42695"/>
  <c r="AA200" i="42695"/>
  <c r="AA192" i="42695"/>
  <c r="AA184" i="42695"/>
  <c r="AA176" i="42695"/>
  <c r="AA168" i="42695"/>
  <c r="AA160" i="42695"/>
  <c r="AA223" i="42695"/>
  <c r="AA215" i="42695"/>
  <c r="AA207" i="42695"/>
  <c r="AA199" i="42695"/>
  <c r="AA191" i="42695"/>
  <c r="AA183" i="42695"/>
  <c r="AA175" i="42695"/>
  <c r="AA167" i="42695"/>
  <c r="AT97" i="42688" l="1"/>
  <c r="R68" i="42697"/>
  <c r="R69" i="42697" s="1"/>
  <c r="R70" i="42697" s="1"/>
  <c r="R71" i="42697" s="1"/>
  <c r="R72" i="42697" s="1"/>
  <c r="R73" i="42697" s="1"/>
  <c r="R74" i="42697" s="1"/>
  <c r="R75" i="42697" s="1"/>
  <c r="R76" i="42697" s="1"/>
  <c r="R77" i="42697" s="1"/>
  <c r="R78" i="42697" s="1"/>
  <c r="R79" i="42697" s="1"/>
  <c r="R80" i="42697" s="1"/>
  <c r="R81" i="42697" s="1"/>
  <c r="R82" i="42697" s="1"/>
  <c r="R83" i="42697" s="1"/>
  <c r="R84" i="42697" s="1"/>
  <c r="R85" i="42697" s="1"/>
  <c r="R86" i="42697" s="1"/>
  <c r="R87" i="42697" s="1"/>
  <c r="R88" i="42697" s="1"/>
  <c r="R89" i="42697" s="1"/>
  <c r="R90" i="42697" s="1"/>
  <c r="R91" i="42697" s="1"/>
  <c r="R92" i="42697" s="1"/>
  <c r="R93" i="42697" s="1"/>
  <c r="R94" i="42697" s="1"/>
  <c r="R95" i="42697" s="1"/>
  <c r="R96" i="42697" s="1"/>
  <c r="R97" i="42697" s="1"/>
  <c r="R98" i="42697" s="1"/>
  <c r="R99" i="42697" s="1"/>
  <c r="R100" i="42697" s="1"/>
  <c r="R101" i="42697" s="1"/>
  <c r="R102" i="42697" s="1"/>
  <c r="R103" i="42697" s="1"/>
  <c r="R104" i="42697" s="1"/>
  <c r="R105" i="42697" s="1"/>
  <c r="R106" i="42697" s="1"/>
  <c r="R107" i="42697" s="1"/>
  <c r="R108" i="42697" s="1"/>
  <c r="R109" i="42697" s="1"/>
  <c r="R110" i="42697" s="1"/>
  <c r="R111" i="42697" s="1"/>
  <c r="R112" i="42697" s="1"/>
  <c r="R113" i="42697" s="1"/>
  <c r="R114" i="42697" s="1"/>
  <c r="R115" i="42697" s="1"/>
  <c r="R116" i="42697" s="1"/>
  <c r="R117" i="42697" s="1"/>
  <c r="R118" i="42697" s="1"/>
  <c r="R119" i="42697" s="1"/>
  <c r="R120" i="42697" s="1"/>
  <c r="R121" i="42697" s="1"/>
  <c r="R122" i="42697" s="1"/>
  <c r="R123" i="42697" s="1"/>
  <c r="R124" i="42697" s="1"/>
  <c r="R125" i="42697" s="1"/>
  <c r="R126" i="42697" s="1"/>
  <c r="R127" i="42697" s="1"/>
  <c r="R128" i="42697" s="1"/>
  <c r="R129" i="42697" s="1"/>
  <c r="R141" i="42697" s="1"/>
  <c r="AT103" i="42691"/>
  <c r="AT104" i="42691" s="1"/>
  <c r="AT5" i="42691"/>
  <c r="AX15" i="42688"/>
  <c r="AX16" i="42688"/>
  <c r="AX17" i="42688"/>
  <c r="AX18" i="42688"/>
  <c r="AX19" i="42688"/>
  <c r="AX20" i="42688"/>
  <c r="AX21" i="42688"/>
  <c r="AX22" i="42688"/>
  <c r="AX23" i="42688"/>
  <c r="AX24" i="42688"/>
  <c r="AX25" i="42688"/>
  <c r="AX26" i="42688"/>
  <c r="AX27" i="42688"/>
  <c r="AX28" i="42688"/>
  <c r="AX29" i="42688"/>
  <c r="AX30" i="42688"/>
  <c r="AX31" i="42688"/>
  <c r="AX32" i="42688"/>
  <c r="AX33" i="42688"/>
  <c r="AX34" i="42688"/>
  <c r="AX35" i="42688"/>
  <c r="AX36" i="42688"/>
  <c r="AX37" i="42688"/>
  <c r="AX38" i="42688"/>
  <c r="AX39" i="42688"/>
  <c r="AX40" i="42688"/>
  <c r="AX41" i="42688"/>
  <c r="AX42" i="42688"/>
  <c r="AX43" i="42688"/>
  <c r="AX44" i="42688"/>
  <c r="AX45" i="42688"/>
  <c r="AX46" i="42688"/>
  <c r="AX47" i="42688"/>
  <c r="AX48" i="42688"/>
  <c r="AX49" i="42688"/>
  <c r="AX50" i="42688"/>
  <c r="AX51" i="42688"/>
  <c r="AX52" i="42688"/>
  <c r="AX53" i="42688"/>
  <c r="AX54" i="42688"/>
  <c r="AX55" i="42688"/>
  <c r="AX56" i="42688"/>
  <c r="AX57" i="42688"/>
  <c r="AX58" i="42688"/>
  <c r="AX59" i="42688"/>
  <c r="AX60" i="42688"/>
  <c r="AX61" i="42688"/>
  <c r="AX62" i="42688"/>
  <c r="AX63" i="42688"/>
  <c r="AX64" i="42688"/>
  <c r="AX65" i="42688"/>
  <c r="AX66" i="42688"/>
  <c r="AX67" i="42688"/>
  <c r="AX68" i="42688"/>
  <c r="AX69" i="42688"/>
  <c r="AX14" i="42688"/>
  <c r="AS83" i="42688"/>
  <c r="AS84" i="42688" s="1"/>
  <c r="AS85" i="42688" s="1"/>
  <c r="AS86" i="42688" s="1"/>
  <c r="AS87" i="42688" s="1"/>
  <c r="AS88" i="42688" s="1"/>
  <c r="AS89" i="42688" s="1"/>
  <c r="AS90" i="42688" s="1"/>
  <c r="AS91" i="42688" s="1"/>
  <c r="AS92" i="42688" s="1"/>
  <c r="AS93" i="42688" s="1"/>
  <c r="AS94" i="42688" s="1"/>
  <c r="AS95" i="42688" s="1"/>
  <c r="AS96" i="42688" s="1"/>
  <c r="AS97" i="42688" s="1"/>
  <c r="AS98" i="42688" s="1"/>
  <c r="AS99" i="42688" s="1"/>
  <c r="AS100" i="42688" s="1"/>
  <c r="AS101" i="42688" s="1"/>
  <c r="AS102" i="42688" s="1"/>
  <c r="AS103" i="42688" s="1"/>
  <c r="AS104" i="42688" s="1"/>
  <c r="AS105" i="42688" s="1"/>
  <c r="AS106" i="42688" s="1"/>
  <c r="AS107" i="42688" s="1"/>
  <c r="AS108" i="42688" s="1"/>
  <c r="AS109" i="42688" s="1"/>
  <c r="AS110" i="42688" s="1"/>
  <c r="AS111" i="42688" s="1"/>
  <c r="AS112" i="42688" s="1"/>
  <c r="AS113" i="42688" s="1"/>
  <c r="AS114" i="42688" s="1"/>
  <c r="AS115" i="42688" s="1"/>
  <c r="AS116" i="42688" s="1"/>
  <c r="AS117" i="42688" s="1"/>
  <c r="AS118" i="42688" s="1"/>
  <c r="AS119" i="42688" s="1"/>
  <c r="AS120" i="42688" s="1"/>
  <c r="AS121" i="42688" s="1"/>
  <c r="AS122" i="42688" s="1"/>
  <c r="AS123" i="42688" s="1"/>
  <c r="AS124" i="42688" s="1"/>
  <c r="AS125" i="42688" s="1"/>
  <c r="AS126" i="42688" s="1"/>
  <c r="AS127" i="42688" s="1"/>
  <c r="AS128" i="42688" s="1"/>
  <c r="AS129" i="42688" s="1"/>
  <c r="AS130" i="42688" s="1"/>
  <c r="AS131" i="42688" s="1"/>
  <c r="AS132" i="42688" s="1"/>
  <c r="AS133" i="42688" s="1"/>
  <c r="AS134" i="42688" s="1"/>
  <c r="AS135" i="42688" s="1"/>
  <c r="AS136" i="42688" s="1"/>
  <c r="AS137" i="42688" s="1"/>
  <c r="AS138" i="42688" s="1"/>
  <c r="AS139" i="42688" s="1"/>
  <c r="AS140" i="42688" s="1"/>
  <c r="AS141" i="42688" s="1"/>
  <c r="AS142" i="42688" s="1"/>
  <c r="AS143" i="42688" s="1"/>
  <c r="AS144" i="42688" s="1"/>
  <c r="AS145" i="42688" s="1"/>
  <c r="AS146" i="42688" s="1"/>
  <c r="AS147" i="42688" s="1"/>
  <c r="AS148" i="42688" s="1"/>
  <c r="AS149" i="42688" s="1"/>
  <c r="AS150" i="42688" s="1"/>
  <c r="AS151" i="42688" s="1"/>
  <c r="AS152" i="42688" s="1"/>
  <c r="AS153" i="42688" s="1"/>
  <c r="AS154" i="42688" s="1"/>
  <c r="AS155" i="42688" s="1"/>
  <c r="AS156" i="42688" s="1"/>
  <c r="AS157" i="42688" s="1"/>
  <c r="AS2" i="42688"/>
  <c r="AS3" i="42688" s="1"/>
  <c r="AT98" i="42688" l="1"/>
  <c r="R147" i="42697"/>
  <c r="R170" i="42697"/>
  <c r="R184" i="42697"/>
  <c r="R183" i="42697"/>
  <c r="R157" i="42697"/>
  <c r="R135" i="42697"/>
  <c r="R146" i="42697"/>
  <c r="R194" i="42697"/>
  <c r="R193" i="42697"/>
  <c r="R192" i="42697"/>
  <c r="R180" i="42697"/>
  <c r="R168" i="42697"/>
  <c r="R156" i="42697"/>
  <c r="R172" i="42697"/>
  <c r="R133" i="42697"/>
  <c r="R145" i="42697"/>
  <c r="R181" i="42697"/>
  <c r="R143" i="42697"/>
  <c r="R142" i="42697"/>
  <c r="R191" i="42697"/>
  <c r="R179" i="42697"/>
  <c r="R167" i="42697"/>
  <c r="R155" i="42697"/>
  <c r="R158" i="42697"/>
  <c r="R178" i="42697"/>
  <c r="R166" i="42697"/>
  <c r="R154" i="42697"/>
  <c r="R160" i="42697"/>
  <c r="R182" i="42697"/>
  <c r="R144" i="42697"/>
  <c r="R190" i="42697"/>
  <c r="R140" i="42697"/>
  <c r="R189" i="42697"/>
  <c r="R177" i="42697"/>
  <c r="R165" i="42697"/>
  <c r="R153" i="42697"/>
  <c r="R159" i="42697"/>
  <c r="R139" i="42697"/>
  <c r="R188" i="42697"/>
  <c r="R176" i="42697"/>
  <c r="R164" i="42697"/>
  <c r="R152" i="42697"/>
  <c r="R138" i="42697"/>
  <c r="R187" i="42697"/>
  <c r="R175" i="42697"/>
  <c r="R163" i="42697"/>
  <c r="R151" i="42697"/>
  <c r="R149" i="42697"/>
  <c r="R137" i="42697"/>
  <c r="R186" i="42697"/>
  <c r="R174" i="42697"/>
  <c r="R162" i="42697"/>
  <c r="R150" i="42697"/>
  <c r="R171" i="42697"/>
  <c r="R169" i="42697"/>
  <c r="R148" i="42697"/>
  <c r="R136" i="42697"/>
  <c r="R185" i="42697"/>
  <c r="R173" i="42697"/>
  <c r="R161" i="42697"/>
  <c r="R134" i="42697"/>
  <c r="AS158" i="42688"/>
  <c r="AS163" i="42688" s="1"/>
  <c r="AT105" i="42691"/>
  <c r="AT99" i="42688" l="1"/>
  <c r="AS204" i="42688"/>
  <c r="AS221" i="42688"/>
  <c r="AS187" i="42688"/>
  <c r="AS183" i="42688"/>
  <c r="AS200" i="42688"/>
  <c r="AS217" i="42688"/>
  <c r="AS202" i="42688"/>
  <c r="AS225" i="42688"/>
  <c r="AS166" i="42688"/>
  <c r="AS211" i="42688"/>
  <c r="AS224" i="42688"/>
  <c r="AS219" i="42688"/>
  <c r="AS186" i="42688"/>
  <c r="AS190" i="42688"/>
  <c r="AS223" i="42688"/>
  <c r="AS218" i="42688"/>
  <c r="AS194" i="42688"/>
  <c r="AS173" i="42688"/>
  <c r="AS198" i="42688"/>
  <c r="AS178" i="42688"/>
  <c r="AS169" i="42688"/>
  <c r="AS195" i="42688"/>
  <c r="AS208" i="42688"/>
  <c r="AS203" i="42688"/>
  <c r="AS199" i="42688"/>
  <c r="AS170" i="42688"/>
  <c r="AS228" i="42688"/>
  <c r="AS215" i="42688"/>
  <c r="AS164" i="42688"/>
  <c r="AS181" i="42688"/>
  <c r="AS206" i="42688"/>
  <c r="AS226" i="42688"/>
  <c r="AS177" i="42688"/>
  <c r="AS172" i="42688"/>
  <c r="AS189" i="42688"/>
  <c r="AS214" i="42688"/>
  <c r="AS168" i="42688"/>
  <c r="AS185" i="42688"/>
  <c r="AS212" i="42688"/>
  <c r="AS191" i="42688"/>
  <c r="AS220" i="42688"/>
  <c r="AS216" i="42688"/>
  <c r="AS207" i="42688"/>
  <c r="AS182" i="42688"/>
  <c r="AS165" i="42688"/>
  <c r="AS180" i="42688"/>
  <c r="AS222" i="42688"/>
  <c r="AS193" i="42688"/>
  <c r="AS171" i="42688"/>
  <c r="AS188" i="42688"/>
  <c r="AS205" i="42688"/>
  <c r="AS167" i="42688"/>
  <c r="AS184" i="42688"/>
  <c r="AS201" i="42688"/>
  <c r="AS174" i="42688"/>
  <c r="AS210" i="42688"/>
  <c r="AS227" i="42688"/>
  <c r="AS197" i="42688"/>
  <c r="AS176" i="42688"/>
  <c r="AS179" i="42688"/>
  <c r="AS196" i="42688"/>
  <c r="AS213" i="42688"/>
  <c r="AS175" i="42688"/>
  <c r="AS192" i="42688"/>
  <c r="AS209" i="42688"/>
  <c r="AT106" i="42691"/>
  <c r="AT100" i="42688" l="1"/>
  <c r="AT107" i="42691"/>
  <c r="AT101" i="42688" l="1"/>
  <c r="AT108" i="42691"/>
  <c r="AT102" i="42688" l="1"/>
  <c r="AT109" i="42691"/>
  <c r="AT103" i="42688" l="1"/>
  <c r="AT110" i="42691"/>
  <c r="AT104" i="42688" l="1"/>
  <c r="AT111" i="42691"/>
  <c r="AT105" i="42688" l="1"/>
  <c r="AT112" i="42691"/>
  <c r="AT106" i="42688" l="1"/>
  <c r="AT113" i="42691"/>
  <c r="AT107" i="42688" l="1"/>
  <c r="AT114" i="42691"/>
  <c r="AT108" i="42688" l="1"/>
  <c r="AT115" i="42691"/>
  <c r="AT109" i="42688" l="1"/>
  <c r="AT116" i="42691"/>
  <c r="AT110" i="42688" l="1"/>
  <c r="AT117" i="42691"/>
  <c r="AT111" i="42688" l="1"/>
  <c r="AT118" i="42691"/>
  <c r="AT112" i="42688" l="1"/>
  <c r="AT119" i="42691"/>
  <c r="AT113" i="42688" l="1"/>
  <c r="AT120" i="42691"/>
  <c r="AT114" i="42688" l="1"/>
  <c r="AT121" i="42691"/>
  <c r="AT115" i="42688" l="1"/>
  <c r="AT122" i="42691"/>
  <c r="AT116" i="42688" l="1"/>
  <c r="AT123" i="42691"/>
  <c r="AT117" i="42688" l="1"/>
  <c r="AT124" i="42691"/>
  <c r="AT118" i="42688" l="1"/>
  <c r="AT125" i="42691"/>
  <c r="AT119" i="42688" l="1"/>
  <c r="AT126" i="42691"/>
  <c r="AT120" i="42688" l="1"/>
  <c r="AT127" i="42691"/>
  <c r="AT121" i="42688" l="1"/>
  <c r="AT128" i="42691"/>
  <c r="AT122" i="42688" l="1"/>
  <c r="AT129" i="42691"/>
  <c r="AT123" i="42688" l="1"/>
  <c r="AT130" i="42691"/>
  <c r="AT124" i="42688" l="1"/>
  <c r="AT131" i="42691"/>
  <c r="AT125" i="42688" l="1"/>
  <c r="AT132" i="42691"/>
  <c r="AT126" i="42688" l="1"/>
  <c r="AT133" i="42691"/>
  <c r="AT127" i="42688" l="1"/>
  <c r="AT134" i="42691"/>
  <c r="AT128" i="42688" l="1"/>
  <c r="AT135" i="42691"/>
  <c r="AT129" i="42688" l="1"/>
  <c r="AT136" i="42691"/>
  <c r="AT130" i="42688" l="1"/>
  <c r="AT137" i="42691"/>
  <c r="AT131" i="42688" l="1"/>
  <c r="AT138" i="42691"/>
  <c r="AT132" i="42688" l="1"/>
  <c r="AT139" i="42691"/>
  <c r="AT133" i="42688" l="1"/>
  <c r="AT140" i="42691"/>
  <c r="AT134" i="42688" l="1"/>
  <c r="AT141" i="42691"/>
  <c r="AT135" i="42688" l="1"/>
  <c r="AT142" i="42691"/>
  <c r="AT136" i="42688" l="1"/>
  <c r="AT143" i="42691"/>
  <c r="AT137" i="42688" l="1"/>
  <c r="AT144" i="42691"/>
  <c r="AT138" i="42688" l="1"/>
  <c r="AT145" i="42691"/>
  <c r="AT139" i="42688" l="1"/>
  <c r="AT146" i="42691"/>
  <c r="AT140" i="42688" l="1"/>
  <c r="AT147" i="42691"/>
  <c r="AT141" i="42688" l="1"/>
  <c r="AT148" i="42691"/>
  <c r="AT142" i="42688" l="1"/>
  <c r="AT149" i="42691"/>
  <c r="AT143" i="42688" l="1"/>
  <c r="AT150" i="42691"/>
  <c r="AT144" i="42688" l="1"/>
  <c r="AT151" i="42691"/>
  <c r="AT145" i="42688" l="1"/>
  <c r="AT152" i="42691"/>
  <c r="AT146" i="42688" l="1"/>
  <c r="AT153" i="42691"/>
  <c r="AT147" i="42688" l="1"/>
  <c r="AT154" i="42691"/>
  <c r="AT148" i="42688" l="1"/>
  <c r="AT155" i="42691"/>
  <c r="AT149" i="42688" l="1"/>
  <c r="AT156" i="42691"/>
  <c r="AT150" i="42688" l="1"/>
  <c r="AT157" i="42691"/>
  <c r="AT151" i="42688" l="1"/>
  <c r="AT158" i="42691"/>
  <c r="AT152" i="42688" l="1"/>
  <c r="AT159" i="42691"/>
  <c r="AT153" i="42688" l="1"/>
  <c r="AT160" i="42691"/>
  <c r="AT154" i="42688" l="1"/>
  <c r="AT161" i="42691"/>
  <c r="AT155" i="42688" l="1"/>
  <c r="AT162" i="42691"/>
  <c r="AT156" i="42688" l="1"/>
  <c r="AT163" i="42691"/>
  <c r="AT157" i="42688" l="1"/>
  <c r="AT164" i="42691"/>
  <c r="AT158" i="42688" l="1"/>
  <c r="AT228" i="42688"/>
  <c r="AT165" i="42691"/>
  <c r="AT163" i="42688" l="1"/>
  <c r="AT164" i="42688"/>
  <c r="AT165" i="42688"/>
  <c r="AT166" i="42688"/>
  <c r="AT167" i="42688"/>
  <c r="AT168" i="42688"/>
  <c r="AT169" i="42688"/>
  <c r="AT170" i="42688"/>
  <c r="AT171" i="42688"/>
  <c r="AT172" i="42688"/>
  <c r="AT173" i="42688"/>
  <c r="AT174" i="42688"/>
  <c r="AT175" i="42688"/>
  <c r="AT176" i="42688"/>
  <c r="AT177" i="42688"/>
  <c r="AT178" i="42688"/>
  <c r="AT179" i="42688"/>
  <c r="AT180" i="42688"/>
  <c r="AT181" i="42688"/>
  <c r="AT182" i="42688"/>
  <c r="AT183" i="42688"/>
  <c r="AT184" i="42688"/>
  <c r="AT185" i="42688"/>
  <c r="AT186" i="42688"/>
  <c r="AT187" i="42688"/>
  <c r="AT188" i="42688"/>
  <c r="AT189" i="42688"/>
  <c r="AT190" i="42688"/>
  <c r="AT191" i="42688"/>
  <c r="AT192" i="42688"/>
  <c r="AT193" i="42688"/>
  <c r="AT194" i="42688"/>
  <c r="AT195" i="42688"/>
  <c r="AT196" i="42688"/>
  <c r="AT197" i="42688"/>
  <c r="AT198" i="42688"/>
  <c r="AT199" i="42688"/>
  <c r="AT200" i="42688"/>
  <c r="AT201" i="42688"/>
  <c r="AT202" i="42688"/>
  <c r="AT203" i="42688"/>
  <c r="AT204" i="42688"/>
  <c r="AT205" i="42688"/>
  <c r="AT206" i="42688"/>
  <c r="AT207" i="42688"/>
  <c r="AT208" i="42688"/>
  <c r="AT209" i="42688"/>
  <c r="AT210" i="42688"/>
  <c r="AT211" i="42688"/>
  <c r="AT212" i="42688"/>
  <c r="AT213" i="42688"/>
  <c r="AT214" i="42688"/>
  <c r="AT215" i="42688"/>
  <c r="AT216" i="42688"/>
  <c r="AT217" i="42688"/>
  <c r="AT218" i="42688"/>
  <c r="AT219" i="42688"/>
  <c r="AT220" i="42688"/>
  <c r="AT221" i="42688"/>
  <c r="AT222" i="42688"/>
  <c r="AT223" i="42688"/>
  <c r="AT224" i="42688"/>
  <c r="AT225" i="42688"/>
  <c r="AT226" i="42688"/>
  <c r="AT227" i="42688"/>
  <c r="AT166" i="42691"/>
  <c r="AT167" i="42691" l="1"/>
  <c r="AT168" i="42691" l="1"/>
  <c r="AT169" i="42691" l="1"/>
  <c r="AT170" i="42691" l="1"/>
  <c r="AT171" i="42691" l="1"/>
  <c r="AT172" i="42691" l="1"/>
  <c r="AT173" i="42691" l="1"/>
  <c r="AT174" i="42691" l="1"/>
  <c r="AT175" i="42691" l="1"/>
  <c r="AT176" i="42691" l="1"/>
  <c r="AT177" i="42691" l="1"/>
  <c r="AT178" i="42691" l="1"/>
  <c r="AT179" i="42691" l="1"/>
  <c r="C9" i="42699"/>
  <c r="AT180" i="42691" l="1"/>
  <c r="AT181" i="42691" l="1"/>
  <c r="AT182" i="42691" l="1"/>
  <c r="AT183" i="42691" l="1"/>
  <c r="AT184" i="42691" l="1"/>
  <c r="AT185" i="42691" l="1"/>
  <c r="AT186" i="42691" l="1"/>
  <c r="AT187" i="42691" l="1"/>
  <c r="AT188" i="42691" l="1"/>
  <c r="AT189" i="42691" l="1"/>
  <c r="AT190" i="42691" l="1"/>
  <c r="AT191" i="42691" l="1"/>
  <c r="AT192" i="42691" l="1"/>
  <c r="AT193" i="42691" l="1"/>
  <c r="AT194" i="42691" l="1"/>
  <c r="AT289" i="42691"/>
  <c r="AT290" i="42691" l="1"/>
  <c r="AT200" i="42691"/>
  <c r="AT199" i="42691"/>
  <c r="AT201" i="42691"/>
  <c r="AT202" i="42691"/>
  <c r="AT203" i="42691"/>
  <c r="AT204" i="42691"/>
  <c r="AT205" i="42691"/>
  <c r="AT206" i="42691"/>
  <c r="AT207" i="42691"/>
  <c r="AT208" i="42691"/>
  <c r="AT209" i="42691"/>
  <c r="AT210" i="42691"/>
  <c r="AT211" i="42691"/>
  <c r="AT212" i="42691"/>
  <c r="AT213" i="42691"/>
  <c r="AT214" i="42691"/>
  <c r="AT215" i="42691"/>
  <c r="AT216" i="42691"/>
  <c r="AT217" i="42691"/>
  <c r="AT218" i="42691"/>
  <c r="AT219" i="42691"/>
  <c r="AT220" i="42691"/>
  <c r="AT221" i="42691"/>
  <c r="AT222" i="42691"/>
  <c r="AT223" i="42691"/>
  <c r="AT224" i="42691"/>
  <c r="AT225" i="42691"/>
  <c r="AT226" i="42691"/>
  <c r="AT227" i="42691"/>
  <c r="AT228" i="42691"/>
  <c r="AT229" i="42691"/>
  <c r="AT230" i="42691"/>
  <c r="AT231" i="42691"/>
  <c r="AT232" i="42691"/>
  <c r="AT233" i="42691"/>
  <c r="AT234" i="42691"/>
  <c r="AT235" i="42691"/>
  <c r="AT236" i="42691"/>
  <c r="AT237" i="42691"/>
  <c r="AT238" i="42691"/>
  <c r="AT239" i="42691"/>
  <c r="AT240" i="42691"/>
  <c r="AT241" i="42691"/>
  <c r="AT242" i="42691"/>
  <c r="AT243" i="42691"/>
  <c r="AT244" i="42691"/>
  <c r="AT245" i="42691"/>
  <c r="AT246" i="42691"/>
  <c r="AT247" i="42691"/>
  <c r="AT248" i="42691"/>
  <c r="AT249" i="42691"/>
  <c r="AT250" i="42691"/>
  <c r="AT251" i="42691"/>
  <c r="AT252" i="42691"/>
  <c r="AT253" i="42691"/>
  <c r="AT254" i="42691"/>
  <c r="AT255" i="42691"/>
  <c r="AT256" i="42691"/>
  <c r="AT257" i="42691"/>
  <c r="AT258" i="42691"/>
  <c r="AT259" i="42691"/>
  <c r="AT260" i="42691"/>
  <c r="AT261" i="42691"/>
  <c r="AT262" i="42691"/>
  <c r="AT263" i="42691"/>
  <c r="AT264" i="42691"/>
  <c r="AT265" i="42691"/>
  <c r="AT266" i="42691"/>
  <c r="AT267" i="42691"/>
  <c r="AT268" i="42691"/>
  <c r="AT269" i="42691"/>
  <c r="AT270" i="42691"/>
  <c r="AT271" i="42691"/>
  <c r="AT272" i="42691"/>
  <c r="AT273" i="42691"/>
  <c r="AT274" i="42691"/>
  <c r="AT275" i="42691"/>
  <c r="AT276" i="42691"/>
  <c r="AT277" i="42691"/>
  <c r="AT278" i="42691"/>
  <c r="AT279" i="42691"/>
  <c r="AT280" i="42691"/>
  <c r="AT281" i="42691"/>
  <c r="AT282" i="42691"/>
  <c r="AT283" i="42691"/>
  <c r="AT284" i="42691"/>
  <c r="AT285" i="42691"/>
  <c r="AT286" i="42691"/>
  <c r="AT287" i="42691"/>
  <c r="AT288" i="42691"/>
  <c r="AT11" i="2" l="1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10" i="2"/>
  <c r="AO96" i="2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3" i="2"/>
  <c r="AO135" i="2" l="1"/>
  <c r="AS103" i="42691"/>
  <c r="AS104" i="42691"/>
  <c r="AS105" i="42691" s="1"/>
  <c r="Q68" i="42697"/>
  <c r="Q69" i="42697" s="1"/>
  <c r="Q70" i="42697" s="1"/>
  <c r="Q71" i="42697" s="1"/>
  <c r="Q72" i="42697" s="1"/>
  <c r="Q73" i="42697" s="1"/>
  <c r="Q74" i="42697" s="1"/>
  <c r="Q75" i="42697" s="1"/>
  <c r="Q76" i="42697" s="1"/>
  <c r="Q77" i="42697" s="1"/>
  <c r="Q78" i="42697" s="1"/>
  <c r="Q79" i="42697" s="1"/>
  <c r="Q80" i="42697" s="1"/>
  <c r="Q81" i="42697" s="1"/>
  <c r="Q82" i="42697" s="1"/>
  <c r="Q83" i="42697" s="1"/>
  <c r="Q84" i="42697" s="1"/>
  <c r="Q85" i="42697" s="1"/>
  <c r="Q86" i="42697" s="1"/>
  <c r="Q87" i="42697" s="1"/>
  <c r="Q88" i="42697" s="1"/>
  <c r="Q89" i="42697" s="1"/>
  <c r="Q90" i="42697" s="1"/>
  <c r="Q91" i="42697" s="1"/>
  <c r="Q92" i="42697" s="1"/>
  <c r="Q93" i="42697" s="1"/>
  <c r="Q94" i="42697" s="1"/>
  <c r="Q95" i="42697" s="1"/>
  <c r="Q96" i="42697" s="1"/>
  <c r="Q97" i="42697" s="1"/>
  <c r="Q98" i="42697" s="1"/>
  <c r="Q99" i="42697" s="1"/>
  <c r="Q100" i="42697" s="1"/>
  <c r="Q101" i="42697" s="1"/>
  <c r="Q102" i="42697" s="1"/>
  <c r="Q103" i="42697" s="1"/>
  <c r="Q104" i="42697" s="1"/>
  <c r="Q105" i="42697" s="1"/>
  <c r="Q106" i="42697" s="1"/>
  <c r="Q107" i="42697" s="1"/>
  <c r="Q108" i="42697" s="1"/>
  <c r="Q109" i="42697" s="1"/>
  <c r="Q110" i="42697" s="1"/>
  <c r="Q111" i="42697" s="1"/>
  <c r="Q112" i="42697" s="1"/>
  <c r="Q113" i="42697" s="1"/>
  <c r="Q114" i="42697" s="1"/>
  <c r="Q115" i="42697" s="1"/>
  <c r="Q116" i="42697" s="1"/>
  <c r="Q117" i="42697" s="1"/>
  <c r="Q118" i="42697" s="1"/>
  <c r="Q119" i="42697" s="1"/>
  <c r="Q120" i="42697" s="1"/>
  <c r="Q121" i="42697" s="1"/>
  <c r="Q122" i="42697" s="1"/>
  <c r="Q123" i="42697" s="1"/>
  <c r="Q124" i="42697" s="1"/>
  <c r="Q125" i="42697" s="1"/>
  <c r="Q126" i="42697" s="1"/>
  <c r="Q127" i="42697" s="1"/>
  <c r="Q128" i="42697" s="1"/>
  <c r="Q129" i="42697" s="1"/>
  <c r="Z80" i="42695"/>
  <c r="Z81" i="42695" l="1"/>
  <c r="AO136" i="2"/>
  <c r="AS106" i="42691"/>
  <c r="Q133" i="42697"/>
  <c r="AS5" i="42691"/>
  <c r="AN96" i="2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3" i="2"/>
  <c r="AR83" i="42688"/>
  <c r="AR84" i="42688" s="1"/>
  <c r="AR85" i="42688" s="1"/>
  <c r="AR86" i="42688" s="1"/>
  <c r="AR87" i="42688" s="1"/>
  <c r="AR88" i="42688" s="1"/>
  <c r="AR89" i="42688" s="1"/>
  <c r="AR90" i="42688" s="1"/>
  <c r="AR91" i="42688" s="1"/>
  <c r="AR92" i="42688" s="1"/>
  <c r="AR93" i="42688" s="1"/>
  <c r="S166" i="42701"/>
  <c r="T166" i="42701" s="1"/>
  <c r="U166" i="42701" s="1"/>
  <c r="V166" i="42701" s="1"/>
  <c r="S89" i="42701"/>
  <c r="T89" i="42701" s="1"/>
  <c r="U89" i="42701" s="1"/>
  <c r="V89" i="42701" s="1"/>
  <c r="AJ12" i="42701"/>
  <c r="N90" i="42701"/>
  <c r="N91" i="42701" s="1"/>
  <c r="P85" i="42701"/>
  <c r="O85" i="42701"/>
  <c r="N85" i="42701"/>
  <c r="M85" i="42701"/>
  <c r="L85" i="42701"/>
  <c r="K85" i="42701"/>
  <c r="J85" i="42701"/>
  <c r="I85" i="42701"/>
  <c r="H85" i="42701"/>
  <c r="G85" i="42701"/>
  <c r="F85" i="42701"/>
  <c r="E85" i="42701"/>
  <c r="D85" i="42701"/>
  <c r="C85" i="42701"/>
  <c r="B85" i="42701"/>
  <c r="AJ13" i="42701"/>
  <c r="AJ14" i="42701"/>
  <c r="AJ15" i="42701"/>
  <c r="AJ16" i="42701"/>
  <c r="AJ17" i="42701"/>
  <c r="AJ18" i="42701"/>
  <c r="AJ19" i="42701"/>
  <c r="AJ20" i="42701"/>
  <c r="AJ21" i="42701"/>
  <c r="AJ22" i="42701"/>
  <c r="AJ23" i="42701"/>
  <c r="AJ24" i="42701"/>
  <c r="AJ25" i="42701"/>
  <c r="AJ26" i="42701"/>
  <c r="AJ27" i="42701"/>
  <c r="AJ28" i="42701"/>
  <c r="AJ29" i="42701"/>
  <c r="AJ30" i="42701"/>
  <c r="AJ31" i="42701"/>
  <c r="AJ32" i="42701"/>
  <c r="AJ33" i="42701"/>
  <c r="AJ34" i="42701"/>
  <c r="AJ35" i="42701"/>
  <c r="AJ36" i="42701"/>
  <c r="AJ37" i="42701"/>
  <c r="AJ38" i="42701"/>
  <c r="AJ39" i="42701"/>
  <c r="AJ40" i="42701"/>
  <c r="AJ41" i="42701"/>
  <c r="AJ42" i="42701"/>
  <c r="AJ43" i="42701"/>
  <c r="AJ44" i="42701"/>
  <c r="AJ45" i="42701"/>
  <c r="AJ46" i="42701"/>
  <c r="AJ47" i="42701"/>
  <c r="AJ48" i="42701"/>
  <c r="AJ49" i="42701"/>
  <c r="AJ50" i="42701"/>
  <c r="AJ51" i="42701"/>
  <c r="AJ52" i="42701"/>
  <c r="AJ53" i="42701"/>
  <c r="AJ54" i="42701"/>
  <c r="AJ55" i="42701"/>
  <c r="AJ56" i="42701"/>
  <c r="AJ57" i="42701"/>
  <c r="AJ58" i="42701"/>
  <c r="AJ59" i="42701"/>
  <c r="AJ60" i="42701"/>
  <c r="AJ61" i="42701"/>
  <c r="AJ62" i="42701"/>
  <c r="AJ63" i="42701"/>
  <c r="AJ64" i="42701"/>
  <c r="AJ65" i="42701"/>
  <c r="AJ66" i="42701"/>
  <c r="AJ67" i="42701"/>
  <c r="AJ68" i="42701"/>
  <c r="AJ69" i="42701"/>
  <c r="AJ70" i="42701"/>
  <c r="AJ71" i="42701"/>
  <c r="AJ72" i="42701"/>
  <c r="AJ73" i="42701"/>
  <c r="AJ74" i="42701"/>
  <c r="AJ75" i="42701"/>
  <c r="AJ76" i="42701"/>
  <c r="AJ77" i="42701"/>
  <c r="AJ78" i="42701"/>
  <c r="AJ79" i="42701"/>
  <c r="AJ80" i="42701"/>
  <c r="AJ81" i="42701"/>
  <c r="AJ82" i="42701"/>
  <c r="AJ83" i="42701"/>
  <c r="AJ84" i="42701"/>
  <c r="C90" i="42701"/>
  <c r="C91" i="42701" s="1"/>
  <c r="D90" i="42701"/>
  <c r="D91" i="42701" s="1"/>
  <c r="D92" i="42701" s="1"/>
  <c r="E90" i="42701"/>
  <c r="E91" i="42701" s="1"/>
  <c r="F90" i="42701"/>
  <c r="G90" i="42701"/>
  <c r="G91" i="42701" s="1"/>
  <c r="G92" i="42701" s="1"/>
  <c r="G93" i="42701" s="1"/>
  <c r="G94" i="42701" s="1"/>
  <c r="G95" i="42701" s="1"/>
  <c r="G96" i="42701" s="1"/>
  <c r="G97" i="42701" s="1"/>
  <c r="G98" i="42701" s="1"/>
  <c r="G99" i="42701" s="1"/>
  <c r="G100" i="42701" s="1"/>
  <c r="G101" i="42701" s="1"/>
  <c r="G102" i="42701" s="1"/>
  <c r="G103" i="42701" s="1"/>
  <c r="G104" i="42701" s="1"/>
  <c r="G105" i="42701" s="1"/>
  <c r="G106" i="42701" s="1"/>
  <c r="G107" i="42701" s="1"/>
  <c r="G108" i="42701" s="1"/>
  <c r="G109" i="42701" s="1"/>
  <c r="G110" i="42701" s="1"/>
  <c r="G111" i="42701" s="1"/>
  <c r="G112" i="42701" s="1"/>
  <c r="G113" i="42701" s="1"/>
  <c r="G114" i="42701" s="1"/>
  <c r="G115" i="42701" s="1"/>
  <c r="G116" i="42701" s="1"/>
  <c r="G117" i="42701" s="1"/>
  <c r="G118" i="42701" s="1"/>
  <c r="G119" i="42701" s="1"/>
  <c r="G120" i="42701" s="1"/>
  <c r="G121" i="42701" s="1"/>
  <c r="G122" i="42701" s="1"/>
  <c r="G123" i="42701" s="1"/>
  <c r="G124" i="42701" s="1"/>
  <c r="G125" i="42701" s="1"/>
  <c r="G126" i="42701" s="1"/>
  <c r="G127" i="42701" s="1"/>
  <c r="G128" i="42701" s="1"/>
  <c r="G129" i="42701" s="1"/>
  <c r="G130" i="42701" s="1"/>
  <c r="G131" i="42701" s="1"/>
  <c r="G132" i="42701" s="1"/>
  <c r="G133" i="42701" s="1"/>
  <c r="G134" i="42701" s="1"/>
  <c r="G135" i="42701" s="1"/>
  <c r="G136" i="42701" s="1"/>
  <c r="G137" i="42701" s="1"/>
  <c r="H90" i="42701"/>
  <c r="H91" i="42701" s="1"/>
  <c r="I90" i="42701"/>
  <c r="I91" i="42701" s="1"/>
  <c r="AF85" i="42701"/>
  <c r="R85" i="42701"/>
  <c r="S85" i="42701"/>
  <c r="T85" i="42701"/>
  <c r="U85" i="42701"/>
  <c r="V85" i="42701"/>
  <c r="W85" i="42701"/>
  <c r="X85" i="42701"/>
  <c r="Y85" i="42701"/>
  <c r="Z85" i="42701"/>
  <c r="AA85" i="42701"/>
  <c r="AB85" i="42701"/>
  <c r="AC85" i="42701"/>
  <c r="AD85" i="42701"/>
  <c r="AE85" i="42701"/>
  <c r="Q85" i="42701"/>
  <c r="AF90" i="42701"/>
  <c r="AF91" i="42701" s="1"/>
  <c r="AF92" i="42701" s="1"/>
  <c r="A183" i="42701"/>
  <c r="A184" i="42701" s="1"/>
  <c r="A185" i="42701" s="1"/>
  <c r="A186" i="42701" s="1"/>
  <c r="A187" i="42701" s="1"/>
  <c r="A188" i="42701" s="1"/>
  <c r="A189" i="42701" s="1"/>
  <c r="A190" i="42701" s="1"/>
  <c r="A191" i="42701" s="1"/>
  <c r="A192" i="42701" s="1"/>
  <c r="A193" i="42701" s="1"/>
  <c r="A194" i="42701" s="1"/>
  <c r="A195" i="42701" s="1"/>
  <c r="A196" i="42701" s="1"/>
  <c r="A197" i="42701" s="1"/>
  <c r="A198" i="42701" s="1"/>
  <c r="A199" i="42701" s="1"/>
  <c r="A200" i="42701" s="1"/>
  <c r="A201" i="42701" s="1"/>
  <c r="A202" i="42701" s="1"/>
  <c r="A203" i="42701" s="1"/>
  <c r="A204" i="42701" s="1"/>
  <c r="A205" i="42701" s="1"/>
  <c r="A206" i="42701" s="1"/>
  <c r="A207" i="42701" s="1"/>
  <c r="A208" i="42701" s="1"/>
  <c r="A209" i="42701" s="1"/>
  <c r="A210" i="42701" s="1"/>
  <c r="A211" i="42701" s="1"/>
  <c r="A212" i="42701" s="1"/>
  <c r="A213" i="42701" s="1"/>
  <c r="A214" i="42701" s="1"/>
  <c r="A215" i="42701" s="1"/>
  <c r="A216" i="42701" s="1"/>
  <c r="A217" i="42701" s="1"/>
  <c r="A218" i="42701" s="1"/>
  <c r="A219" i="42701" s="1"/>
  <c r="A220" i="42701" s="1"/>
  <c r="A221" i="42701" s="1"/>
  <c r="A222" i="42701" s="1"/>
  <c r="A223" i="42701" s="1"/>
  <c r="A224" i="42701" s="1"/>
  <c r="A225" i="42701" s="1"/>
  <c r="A226" i="42701" s="1"/>
  <c r="A227" i="42701" s="1"/>
  <c r="A228" i="42701" s="1"/>
  <c r="A229" i="42701" s="1"/>
  <c r="A230" i="42701" s="1"/>
  <c r="A231" i="42701" s="1"/>
  <c r="A232" i="42701" s="1"/>
  <c r="A233" i="42701" s="1"/>
  <c r="A234" i="42701" s="1"/>
  <c r="A235" i="42701" s="1"/>
  <c r="A236" i="42701" s="1"/>
  <c r="A237" i="42701" s="1"/>
  <c r="A238" i="42701" s="1"/>
  <c r="A181" i="42701"/>
  <c r="A180" i="42701" s="1"/>
  <c r="A179" i="42701" s="1"/>
  <c r="A178" i="42701" s="1"/>
  <c r="A177" i="42701" s="1"/>
  <c r="A176" i="42701" s="1"/>
  <c r="A175" i="42701" s="1"/>
  <c r="A174" i="42701" s="1"/>
  <c r="A173" i="42701" s="1"/>
  <c r="A172" i="42701" s="1"/>
  <c r="A171" i="42701" s="1"/>
  <c r="A170" i="42701" s="1"/>
  <c r="A169" i="42701" s="1"/>
  <c r="A168" i="42701" s="1"/>
  <c r="A167" i="42701" s="1"/>
  <c r="A106" i="42701"/>
  <c r="A107" i="42701" s="1"/>
  <c r="A108" i="42701" s="1"/>
  <c r="A109" i="42701" s="1"/>
  <c r="A110" i="42701" s="1"/>
  <c r="A111" i="42701" s="1"/>
  <c r="A112" i="42701" s="1"/>
  <c r="A113" i="42701" s="1"/>
  <c r="A114" i="42701" s="1"/>
  <c r="A115" i="42701" s="1"/>
  <c r="A116" i="42701" s="1"/>
  <c r="A117" i="42701" s="1"/>
  <c r="A118" i="42701" s="1"/>
  <c r="A119" i="42701" s="1"/>
  <c r="A120" i="42701" s="1"/>
  <c r="A121" i="42701" s="1"/>
  <c r="A122" i="42701" s="1"/>
  <c r="A123" i="42701" s="1"/>
  <c r="A124" i="42701" s="1"/>
  <c r="A125" i="42701" s="1"/>
  <c r="A126" i="42701" s="1"/>
  <c r="A127" i="42701" s="1"/>
  <c r="A128" i="42701" s="1"/>
  <c r="A129" i="42701" s="1"/>
  <c r="A130" i="42701" s="1"/>
  <c r="A131" i="42701" s="1"/>
  <c r="A132" i="42701" s="1"/>
  <c r="A133" i="42701" s="1"/>
  <c r="A134" i="42701" s="1"/>
  <c r="A135" i="42701" s="1"/>
  <c r="A136" i="42701" s="1"/>
  <c r="A137" i="42701" s="1"/>
  <c r="A138" i="42701" s="1"/>
  <c r="A139" i="42701" s="1"/>
  <c r="A140" i="42701" s="1"/>
  <c r="A141" i="42701" s="1"/>
  <c r="A142" i="42701" s="1"/>
  <c r="A143" i="42701" s="1"/>
  <c r="A144" i="42701" s="1"/>
  <c r="A145" i="42701" s="1"/>
  <c r="A146" i="42701" s="1"/>
  <c r="A147" i="42701" s="1"/>
  <c r="A148" i="42701" s="1"/>
  <c r="A149" i="42701" s="1"/>
  <c r="A150" i="42701" s="1"/>
  <c r="A151" i="42701" s="1"/>
  <c r="A152" i="42701" s="1"/>
  <c r="A153" i="42701" s="1"/>
  <c r="A154" i="42701" s="1"/>
  <c r="A155" i="42701" s="1"/>
  <c r="A156" i="42701" s="1"/>
  <c r="A157" i="42701" s="1"/>
  <c r="A158" i="42701" s="1"/>
  <c r="A159" i="42701" s="1"/>
  <c r="A160" i="42701" s="1"/>
  <c r="A161" i="42701" s="1"/>
  <c r="A104" i="42701"/>
  <c r="A103" i="42701" s="1"/>
  <c r="A102" i="42701" s="1"/>
  <c r="A101" i="42701" s="1"/>
  <c r="A100" i="42701" s="1"/>
  <c r="A99" i="42701" s="1"/>
  <c r="A98" i="42701" s="1"/>
  <c r="A97" i="42701" s="1"/>
  <c r="A96" i="42701" s="1"/>
  <c r="A95" i="42701" s="1"/>
  <c r="A94" i="42701" s="1"/>
  <c r="A93" i="42701" s="1"/>
  <c r="A92" i="42701" s="1"/>
  <c r="A91" i="42701" s="1"/>
  <c r="A90" i="42701" s="1"/>
  <c r="AE90" i="42701"/>
  <c r="AD90" i="42701"/>
  <c r="AD91" i="42701" s="1"/>
  <c r="AC90" i="42701"/>
  <c r="AB90" i="42701"/>
  <c r="AB91" i="42701" s="1"/>
  <c r="AB92" i="42701" s="1"/>
  <c r="AA90" i="42701"/>
  <c r="Z90" i="42701"/>
  <c r="Z91" i="42701" s="1"/>
  <c r="Y90" i="42701"/>
  <c r="Y91" i="42701" s="1"/>
  <c r="X90" i="42701"/>
  <c r="X91" i="42701" s="1"/>
  <c r="X92" i="42701" s="1"/>
  <c r="X93" i="42701" s="1"/>
  <c r="W90" i="42701"/>
  <c r="V90" i="42701"/>
  <c r="U90" i="42701"/>
  <c r="U91" i="42701" s="1"/>
  <c r="U92" i="42701" s="1"/>
  <c r="T90" i="42701"/>
  <c r="T91" i="42701" s="1"/>
  <c r="S90" i="42701"/>
  <c r="R90" i="42701"/>
  <c r="Q90" i="42701"/>
  <c r="Q91" i="42701" s="1"/>
  <c r="Q92" i="42701" s="1"/>
  <c r="P90" i="42701"/>
  <c r="P91" i="42701" s="1"/>
  <c r="O90" i="42701"/>
  <c r="M90" i="42701"/>
  <c r="L90" i="42701"/>
  <c r="L91" i="42701" s="1"/>
  <c r="L92" i="42701" s="1"/>
  <c r="K90" i="42701"/>
  <c r="J90" i="42701"/>
  <c r="B90" i="42701"/>
  <c r="B91" i="42701" s="1"/>
  <c r="A19" i="42701"/>
  <c r="A20" i="42701" s="1"/>
  <c r="A21" i="42701" s="1"/>
  <c r="A22" i="42701" s="1"/>
  <c r="A23" i="42701" s="1"/>
  <c r="A24" i="42701" s="1"/>
  <c r="A25" i="42701" s="1"/>
  <c r="A26" i="42701" s="1"/>
  <c r="A27" i="42701" s="1"/>
  <c r="A28" i="42701" s="1"/>
  <c r="A29" i="42701" s="1"/>
  <c r="A30" i="42701" s="1"/>
  <c r="A31" i="42701" s="1"/>
  <c r="A32" i="42701" s="1"/>
  <c r="A33" i="42701" s="1"/>
  <c r="A34" i="42701" s="1"/>
  <c r="A35" i="42701" s="1"/>
  <c r="A36" i="42701" s="1"/>
  <c r="A37" i="42701" s="1"/>
  <c r="A38" i="42701" s="1"/>
  <c r="A39" i="42701" s="1"/>
  <c r="A40" i="42701" s="1"/>
  <c r="A41" i="42701" s="1"/>
  <c r="A42" i="42701" s="1"/>
  <c r="A43" i="42701" s="1"/>
  <c r="A44" i="42701" s="1"/>
  <c r="A45" i="42701" s="1"/>
  <c r="A46" i="42701" s="1"/>
  <c r="A47" i="42701" s="1"/>
  <c r="A48" i="42701" s="1"/>
  <c r="A49" i="42701" s="1"/>
  <c r="A50" i="42701" s="1"/>
  <c r="A51" i="42701" s="1"/>
  <c r="A52" i="42701" s="1"/>
  <c r="A53" i="42701" s="1"/>
  <c r="A54" i="42701" s="1"/>
  <c r="A55" i="42701" s="1"/>
  <c r="A56" i="42701" s="1"/>
  <c r="A57" i="42701" s="1"/>
  <c r="A58" i="42701" s="1"/>
  <c r="A59" i="42701" s="1"/>
  <c r="A60" i="42701" s="1"/>
  <c r="A61" i="42701" s="1"/>
  <c r="A62" i="42701" s="1"/>
  <c r="A63" i="42701" s="1"/>
  <c r="A64" i="42701" s="1"/>
  <c r="A65" i="42701" s="1"/>
  <c r="A66" i="42701" s="1"/>
  <c r="A67" i="42701" s="1"/>
  <c r="A68" i="42701" s="1"/>
  <c r="A69" i="42701" s="1"/>
  <c r="A70" i="42701" s="1"/>
  <c r="A71" i="42701" s="1"/>
  <c r="A72" i="42701" s="1"/>
  <c r="A73" i="42701" s="1"/>
  <c r="A74" i="42701" s="1"/>
  <c r="A75" i="42701" s="1"/>
  <c r="A76" i="42701" s="1"/>
  <c r="A77" i="42701" s="1"/>
  <c r="A78" i="42701" s="1"/>
  <c r="A79" i="42701" s="1"/>
  <c r="A80" i="42701" s="1"/>
  <c r="A81" i="42701" s="1"/>
  <c r="A82" i="42701" s="1"/>
  <c r="A83" i="42701" s="1"/>
  <c r="A84" i="42701" s="1"/>
  <c r="A17" i="42701"/>
  <c r="A16" i="42701" s="1"/>
  <c r="A15" i="42701" s="1"/>
  <c r="A14" i="42701" s="1"/>
  <c r="A13" i="42701" s="1"/>
  <c r="A12" i="42701" s="1"/>
  <c r="A11" i="42701" s="1"/>
  <c r="A10" i="42701" s="1"/>
  <c r="A9" i="42701" s="1"/>
  <c r="A8" i="42701" s="1"/>
  <c r="A7" i="42701" s="1"/>
  <c r="A6" i="42701" s="1"/>
  <c r="A5" i="42701" s="1"/>
  <c r="A4" i="42701" s="1"/>
  <c r="A3" i="42701" s="1"/>
  <c r="S2" i="42701"/>
  <c r="T2" i="42701" s="1"/>
  <c r="U2" i="42701" s="1"/>
  <c r="V2" i="42701" s="1"/>
  <c r="Z82" i="42695" l="1"/>
  <c r="AN168" i="2"/>
  <c r="AN169" i="2" s="1"/>
  <c r="AN170" i="2"/>
  <c r="AO137" i="2"/>
  <c r="AS107" i="42691"/>
  <c r="AR94" i="42688"/>
  <c r="AR95" i="42688" s="1"/>
  <c r="AR96" i="42688" s="1"/>
  <c r="AR97" i="42688" s="1"/>
  <c r="AR98" i="42688" s="1"/>
  <c r="AR99" i="42688" s="1"/>
  <c r="AR100" i="42688" s="1"/>
  <c r="AR101" i="42688" s="1"/>
  <c r="Q156" i="42697"/>
  <c r="Q189" i="42697"/>
  <c r="Q181" i="42697"/>
  <c r="Q173" i="42697"/>
  <c r="Q165" i="42697"/>
  <c r="Q157" i="42697"/>
  <c r="Q149" i="42697"/>
  <c r="Q141" i="42697"/>
  <c r="Q163" i="42697"/>
  <c r="Q139" i="42697"/>
  <c r="Q172" i="42697"/>
  <c r="Q140" i="42697"/>
  <c r="Q187" i="42697"/>
  <c r="Q179" i="42697"/>
  <c r="Q147" i="42697"/>
  <c r="Q194" i="42697"/>
  <c r="Q186" i="42697"/>
  <c r="Q178" i="42697"/>
  <c r="Q170" i="42697"/>
  <c r="Q162" i="42697"/>
  <c r="Q154" i="42697"/>
  <c r="Q146" i="42697"/>
  <c r="Q138" i="42697"/>
  <c r="Q180" i="42697"/>
  <c r="Q148" i="42697"/>
  <c r="Q171" i="42697"/>
  <c r="Q193" i="42697"/>
  <c r="Q185" i="42697"/>
  <c r="Q177" i="42697"/>
  <c r="Q169" i="42697"/>
  <c r="Q161" i="42697"/>
  <c r="Q153" i="42697"/>
  <c r="Q145" i="42697"/>
  <c r="Q137" i="42697"/>
  <c r="Q188" i="42697"/>
  <c r="Q164" i="42697"/>
  <c r="Q155" i="42697"/>
  <c r="Q192" i="42697"/>
  <c r="Q184" i="42697"/>
  <c r="Q176" i="42697"/>
  <c r="Q168" i="42697"/>
  <c r="Q160" i="42697"/>
  <c r="Q152" i="42697"/>
  <c r="Q144" i="42697"/>
  <c r="Q136" i="42697"/>
  <c r="Q191" i="42697"/>
  <c r="Q183" i="42697"/>
  <c r="Q175" i="42697"/>
  <c r="Q167" i="42697"/>
  <c r="Q159" i="42697"/>
  <c r="Q151" i="42697"/>
  <c r="Q143" i="42697"/>
  <c r="Q135" i="42697"/>
  <c r="Q190" i="42697"/>
  <c r="Q182" i="42697"/>
  <c r="Q174" i="42697"/>
  <c r="Q166" i="42697"/>
  <c r="Q158" i="42697"/>
  <c r="Q150" i="42697"/>
  <c r="Q142" i="42697"/>
  <c r="Q134" i="42697"/>
  <c r="AN240" i="2"/>
  <c r="G138" i="42701"/>
  <c r="D93" i="42701"/>
  <c r="F91" i="42701"/>
  <c r="I92" i="42701"/>
  <c r="H92" i="42701"/>
  <c r="C92" i="42701"/>
  <c r="AJ85" i="42701"/>
  <c r="E92" i="42701"/>
  <c r="AA91" i="42701"/>
  <c r="Z92" i="42701"/>
  <c r="AD92" i="42701"/>
  <c r="V91" i="42701"/>
  <c r="O91" i="42701"/>
  <c r="W91" i="42701"/>
  <c r="AE91" i="42701"/>
  <c r="T92" i="42701"/>
  <c r="X94" i="42701"/>
  <c r="AF93" i="42701"/>
  <c r="AB93" i="42701"/>
  <c r="B92" i="42701"/>
  <c r="P92" i="42701"/>
  <c r="R91" i="42701"/>
  <c r="J91" i="42701"/>
  <c r="Y92" i="42701"/>
  <c r="Q93" i="42701"/>
  <c r="L93" i="42701"/>
  <c r="S91" i="42701"/>
  <c r="U93" i="42701"/>
  <c r="K91" i="42701"/>
  <c r="N92" i="42701"/>
  <c r="M91" i="42701"/>
  <c r="AC91" i="42701"/>
  <c r="AA35" i="42698"/>
  <c r="T68" i="42698"/>
  <c r="Z83" i="42695" l="1"/>
  <c r="AO138" i="2"/>
  <c r="AS108" i="42691"/>
  <c r="AR102" i="42688"/>
  <c r="AN239" i="2"/>
  <c r="AN183" i="2"/>
  <c r="AN191" i="2"/>
  <c r="AN199" i="2"/>
  <c r="AN207" i="2"/>
  <c r="AN215" i="2"/>
  <c r="AN223" i="2"/>
  <c r="AN231" i="2"/>
  <c r="AN175" i="2"/>
  <c r="AN176" i="2"/>
  <c r="AN184" i="2"/>
  <c r="AN192" i="2"/>
  <c r="AN200" i="2"/>
  <c r="AN208" i="2"/>
  <c r="AN216" i="2"/>
  <c r="AN224" i="2"/>
  <c r="AN232" i="2"/>
  <c r="AN198" i="2"/>
  <c r="AN238" i="2"/>
  <c r="AN177" i="2"/>
  <c r="AN185" i="2"/>
  <c r="AN193" i="2"/>
  <c r="AN201" i="2"/>
  <c r="AN209" i="2"/>
  <c r="AN217" i="2"/>
  <c r="AN225" i="2"/>
  <c r="AN233" i="2"/>
  <c r="AN178" i="2"/>
  <c r="AN186" i="2"/>
  <c r="AN194" i="2"/>
  <c r="AN202" i="2"/>
  <c r="AN210" i="2"/>
  <c r="AN218" i="2"/>
  <c r="AN226" i="2"/>
  <c r="AN234" i="2"/>
  <c r="AN182" i="2"/>
  <c r="AN222" i="2"/>
  <c r="AN246" i="2"/>
  <c r="AN179" i="2"/>
  <c r="AN187" i="2"/>
  <c r="AN195" i="2"/>
  <c r="AN203" i="2"/>
  <c r="AN211" i="2"/>
  <c r="AN219" i="2"/>
  <c r="AN227" i="2"/>
  <c r="AN235" i="2"/>
  <c r="AN189" i="2"/>
  <c r="AN197" i="2"/>
  <c r="AN213" i="2"/>
  <c r="AN229" i="2"/>
  <c r="AN237" i="2"/>
  <c r="AN180" i="2"/>
  <c r="AN188" i="2"/>
  <c r="AN196" i="2"/>
  <c r="AN204" i="2"/>
  <c r="AN212" i="2"/>
  <c r="AN220" i="2"/>
  <c r="AN228" i="2"/>
  <c r="AN236" i="2"/>
  <c r="AN181" i="2"/>
  <c r="AN205" i="2"/>
  <c r="AN221" i="2"/>
  <c r="AN245" i="2"/>
  <c r="AN190" i="2"/>
  <c r="AN206" i="2"/>
  <c r="AN214" i="2"/>
  <c r="AN230" i="2"/>
  <c r="AN241" i="2"/>
  <c r="AN242" i="2"/>
  <c r="AN243" i="2"/>
  <c r="AN244" i="2"/>
  <c r="I93" i="42701"/>
  <c r="F92" i="42701"/>
  <c r="H93" i="42701"/>
  <c r="D94" i="42701"/>
  <c r="E93" i="42701"/>
  <c r="C93" i="42701"/>
  <c r="G139" i="42701"/>
  <c r="O92" i="42701"/>
  <c r="AC92" i="42701"/>
  <c r="Y93" i="42701"/>
  <c r="Q94" i="42701"/>
  <c r="X95" i="42701"/>
  <c r="K92" i="42701"/>
  <c r="M92" i="42701"/>
  <c r="B93" i="42701"/>
  <c r="U94" i="42701"/>
  <c r="J92" i="42701"/>
  <c r="Z93" i="42701"/>
  <c r="AE92" i="42701"/>
  <c r="R92" i="42701"/>
  <c r="W92" i="42701"/>
  <c r="V92" i="42701"/>
  <c r="AA92" i="42701"/>
  <c r="P93" i="42701"/>
  <c r="AD93" i="42701"/>
  <c r="T93" i="42701"/>
  <c r="AB94" i="42701"/>
  <c r="S92" i="42701"/>
  <c r="AF94" i="42701"/>
  <c r="N93" i="42701"/>
  <c r="L94" i="42701"/>
  <c r="Z84" i="42695" l="1"/>
  <c r="AO139" i="2"/>
  <c r="AS109" i="42691"/>
  <c r="AR103" i="42688"/>
  <c r="G140" i="42701"/>
  <c r="H94" i="42701"/>
  <c r="D95" i="42701"/>
  <c r="C94" i="42701"/>
  <c r="F93" i="42701"/>
  <c r="E94" i="42701"/>
  <c r="I94" i="42701"/>
  <c r="AB95" i="42701"/>
  <c r="Q95" i="42701"/>
  <c r="AC93" i="42701"/>
  <c r="B94" i="42701"/>
  <c r="V93" i="42701"/>
  <c r="M93" i="42701"/>
  <c r="AD94" i="42701"/>
  <c r="J93" i="42701"/>
  <c r="K93" i="42701"/>
  <c r="L95" i="42701"/>
  <c r="AA93" i="42701"/>
  <c r="T94" i="42701"/>
  <c r="S93" i="42701"/>
  <c r="P94" i="42701"/>
  <c r="U95" i="42701"/>
  <c r="X96" i="42701"/>
  <c r="O93" i="42701"/>
  <c r="AE93" i="42701"/>
  <c r="N94" i="42701"/>
  <c r="Z94" i="42701"/>
  <c r="Y94" i="42701"/>
  <c r="AF95" i="42701"/>
  <c r="W93" i="42701"/>
  <c r="R93" i="42701"/>
  <c r="Z85" i="42695" l="1"/>
  <c r="AO140" i="2"/>
  <c r="AS110" i="42691"/>
  <c r="AR104" i="42688"/>
  <c r="C95" i="42701"/>
  <c r="E95" i="42701"/>
  <c r="H95" i="42701"/>
  <c r="D96" i="42701"/>
  <c r="I95" i="42701"/>
  <c r="F94" i="42701"/>
  <c r="G141" i="42701"/>
  <c r="Y95" i="42701"/>
  <c r="R94" i="42701"/>
  <c r="Z95" i="42701"/>
  <c r="X97" i="42701"/>
  <c r="T95" i="42701"/>
  <c r="J94" i="42701"/>
  <c r="B95" i="42701"/>
  <c r="W94" i="42701"/>
  <c r="U96" i="42701"/>
  <c r="AA94" i="42701"/>
  <c r="AD95" i="42701"/>
  <c r="AC94" i="42701"/>
  <c r="N95" i="42701"/>
  <c r="AF96" i="42701"/>
  <c r="AE94" i="42701"/>
  <c r="P95" i="42701"/>
  <c r="L96" i="42701"/>
  <c r="M94" i="42701"/>
  <c r="Q96" i="42701"/>
  <c r="O94" i="42701"/>
  <c r="S94" i="42701"/>
  <c r="K94" i="42701"/>
  <c r="V94" i="42701"/>
  <c r="AB96" i="42701"/>
  <c r="Y80" i="42695"/>
  <c r="Y81" i="42695" s="1"/>
  <c r="Y82" i="42695" s="1"/>
  <c r="Y83" i="42695" s="1"/>
  <c r="Y84" i="42695" s="1"/>
  <c r="Y85" i="42695" s="1"/>
  <c r="Y86" i="42695" s="1"/>
  <c r="Y87" i="42695" s="1"/>
  <c r="Y88" i="42695" s="1"/>
  <c r="Y89" i="42695" s="1"/>
  <c r="Y90" i="42695" s="1"/>
  <c r="Y91" i="42695" s="1"/>
  <c r="Y92" i="42695" s="1"/>
  <c r="Y93" i="42695" s="1"/>
  <c r="Y94" i="42695" s="1"/>
  <c r="Y95" i="42695" s="1"/>
  <c r="Y96" i="42695" s="1"/>
  <c r="Y97" i="42695" s="1"/>
  <c r="Y98" i="42695" s="1"/>
  <c r="Y99" i="42695" s="1"/>
  <c r="Y100" i="42695" s="1"/>
  <c r="Y101" i="42695" s="1"/>
  <c r="Y102" i="42695" s="1"/>
  <c r="Y103" i="42695" s="1"/>
  <c r="Y104" i="42695" s="1"/>
  <c r="Y105" i="42695" s="1"/>
  <c r="Y106" i="42695" s="1"/>
  <c r="Y107" i="42695" s="1"/>
  <c r="Y108" i="42695" s="1"/>
  <c r="Y109" i="42695" s="1"/>
  <c r="Y110" i="42695" s="1"/>
  <c r="Y111" i="42695" s="1"/>
  <c r="Y112" i="42695" s="1"/>
  <c r="Y113" i="42695" s="1"/>
  <c r="Y114" i="42695" s="1"/>
  <c r="Y115" i="42695" s="1"/>
  <c r="Y116" i="42695" s="1"/>
  <c r="Y117" i="42695" s="1"/>
  <c r="Y118" i="42695" s="1"/>
  <c r="Y119" i="42695" s="1"/>
  <c r="Y120" i="42695" s="1"/>
  <c r="Y121" i="42695" s="1"/>
  <c r="Y122" i="42695" s="1"/>
  <c r="Y123" i="42695" s="1"/>
  <c r="Y124" i="42695" s="1"/>
  <c r="Y125" i="42695" s="1"/>
  <c r="Y126" i="42695" s="1"/>
  <c r="Y127" i="42695" s="1"/>
  <c r="Y128" i="42695" s="1"/>
  <c r="Y129" i="42695" s="1"/>
  <c r="Y130" i="42695" s="1"/>
  <c r="Y131" i="42695" s="1"/>
  <c r="Y132" i="42695" s="1"/>
  <c r="Y133" i="42695" s="1"/>
  <c r="Y134" i="42695" s="1"/>
  <c r="Y135" i="42695" s="1"/>
  <c r="Y136" i="42695" s="1"/>
  <c r="Y137" i="42695" s="1"/>
  <c r="Y138" i="42695" s="1"/>
  <c r="Y139" i="42695" s="1"/>
  <c r="Y140" i="42695" s="1"/>
  <c r="Y141" i="42695" s="1"/>
  <c r="Y142" i="42695" s="1"/>
  <c r="Y143" i="42695" s="1"/>
  <c r="Y144" i="42695" s="1"/>
  <c r="Y145" i="42695" s="1"/>
  <c r="Y146" i="42695" s="1"/>
  <c r="Y147" i="42695" s="1"/>
  <c r="Y148" i="42695" s="1"/>
  <c r="Y149" i="42695" s="1"/>
  <c r="Y150" i="42695" s="1"/>
  <c r="Y151" i="42695" s="1"/>
  <c r="Z86" i="42695" l="1"/>
  <c r="AO141" i="2"/>
  <c r="AS111" i="42691"/>
  <c r="AR105" i="42688"/>
  <c r="I96" i="42701"/>
  <c r="D97" i="42701"/>
  <c r="C96" i="42701"/>
  <c r="H96" i="42701"/>
  <c r="F95" i="42701"/>
  <c r="E96" i="42701"/>
  <c r="G142" i="42701"/>
  <c r="AC95" i="42701"/>
  <c r="W95" i="42701"/>
  <c r="X98" i="42701"/>
  <c r="P96" i="42701"/>
  <c r="O95" i="42701"/>
  <c r="Q97" i="42701"/>
  <c r="AE95" i="42701"/>
  <c r="AD96" i="42701"/>
  <c r="B96" i="42701"/>
  <c r="Z96" i="42701"/>
  <c r="AB97" i="42701"/>
  <c r="V95" i="42701"/>
  <c r="K95" i="42701"/>
  <c r="M95" i="42701"/>
  <c r="AF97" i="42701"/>
  <c r="AA95" i="42701"/>
  <c r="J95" i="42701"/>
  <c r="R95" i="42701"/>
  <c r="T96" i="42701"/>
  <c r="S95" i="42701"/>
  <c r="L97" i="42701"/>
  <c r="N96" i="42701"/>
  <c r="U97" i="42701"/>
  <c r="Y96" i="42701"/>
  <c r="P68" i="42697"/>
  <c r="P69" i="42697" s="1"/>
  <c r="P70" i="42697" s="1"/>
  <c r="P71" i="42697" s="1"/>
  <c r="P72" i="42697" s="1"/>
  <c r="P73" i="42697" s="1"/>
  <c r="P74" i="42697" s="1"/>
  <c r="P75" i="42697" s="1"/>
  <c r="P76" i="42697" s="1"/>
  <c r="P77" i="42697" s="1"/>
  <c r="P78" i="42697" s="1"/>
  <c r="P79" i="42697" s="1"/>
  <c r="P80" i="42697" s="1"/>
  <c r="P81" i="42697" s="1"/>
  <c r="P82" i="42697" s="1"/>
  <c r="P83" i="42697" s="1"/>
  <c r="P84" i="42697" s="1"/>
  <c r="P85" i="42697" s="1"/>
  <c r="P86" i="42697" s="1"/>
  <c r="P87" i="42697" s="1"/>
  <c r="P88" i="42697" s="1"/>
  <c r="P89" i="42697" s="1"/>
  <c r="P90" i="42697" s="1"/>
  <c r="P91" i="42697" s="1"/>
  <c r="P92" i="42697" s="1"/>
  <c r="P93" i="42697" s="1"/>
  <c r="P94" i="42697" s="1"/>
  <c r="P95" i="42697" s="1"/>
  <c r="P96" i="42697" s="1"/>
  <c r="P97" i="42697" s="1"/>
  <c r="Z87" i="42695" l="1"/>
  <c r="AO142" i="2"/>
  <c r="AS112" i="42691"/>
  <c r="AR106" i="42688"/>
  <c r="I97" i="42701"/>
  <c r="H97" i="42701"/>
  <c r="G143" i="42701"/>
  <c r="C97" i="42701"/>
  <c r="F96" i="42701"/>
  <c r="E97" i="42701"/>
  <c r="D98" i="42701"/>
  <c r="P97" i="42701"/>
  <c r="S96" i="42701"/>
  <c r="V96" i="42701"/>
  <c r="U98" i="42701"/>
  <c r="AE96" i="42701"/>
  <c r="AF98" i="42701"/>
  <c r="R96" i="42701"/>
  <c r="W96" i="42701"/>
  <c r="AA96" i="42701"/>
  <c r="N97" i="42701"/>
  <c r="M96" i="42701"/>
  <c r="Q98" i="42701"/>
  <c r="J96" i="42701"/>
  <c r="K96" i="42701"/>
  <c r="B97" i="42701"/>
  <c r="O96" i="42701"/>
  <c r="AC96" i="42701"/>
  <c r="Y97" i="42701"/>
  <c r="AD97" i="42701"/>
  <c r="T97" i="42701"/>
  <c r="AB98" i="42701"/>
  <c r="X99" i="42701"/>
  <c r="Z97" i="42701"/>
  <c r="L98" i="42701"/>
  <c r="P98" i="42697"/>
  <c r="Z88" i="42695" l="1"/>
  <c r="AO143" i="2"/>
  <c r="AS113" i="42691"/>
  <c r="AR107" i="42688"/>
  <c r="I98" i="42701"/>
  <c r="C98" i="42701"/>
  <c r="D99" i="42701"/>
  <c r="G144" i="42701"/>
  <c r="E98" i="42701"/>
  <c r="H98" i="42701"/>
  <c r="F97" i="42701"/>
  <c r="T98" i="42701"/>
  <c r="W97" i="42701"/>
  <c r="U99" i="42701"/>
  <c r="M97" i="42701"/>
  <c r="O97" i="42701"/>
  <c r="AD98" i="42701"/>
  <c r="V97" i="42701"/>
  <c r="Z98" i="42701"/>
  <c r="X100" i="42701"/>
  <c r="N98" i="42701"/>
  <c r="AF99" i="42701"/>
  <c r="S97" i="42701"/>
  <c r="L99" i="42701"/>
  <c r="R97" i="42701"/>
  <c r="AB99" i="42701"/>
  <c r="J97" i="42701"/>
  <c r="AA97" i="42701"/>
  <c r="AE97" i="42701"/>
  <c r="P98" i="42701"/>
  <c r="Q99" i="42701"/>
  <c r="B98" i="42701"/>
  <c r="Y98" i="42701"/>
  <c r="K97" i="42701"/>
  <c r="AC97" i="42701"/>
  <c r="P99" i="42697"/>
  <c r="Z89" i="42695" l="1"/>
  <c r="AO144" i="2"/>
  <c r="AS114" i="42691"/>
  <c r="AR108" i="42688"/>
  <c r="E99" i="42701"/>
  <c r="D100" i="42701"/>
  <c r="G145" i="42701"/>
  <c r="F98" i="42701"/>
  <c r="H99" i="42701"/>
  <c r="C99" i="42701"/>
  <c r="I99" i="42701"/>
  <c r="J98" i="42701"/>
  <c r="K98" i="42701"/>
  <c r="Q100" i="42701"/>
  <c r="M98" i="42701"/>
  <c r="P99" i="42701"/>
  <c r="V98" i="42701"/>
  <c r="Y99" i="42701"/>
  <c r="N99" i="42701"/>
  <c r="W98" i="42701"/>
  <c r="AF100" i="42701"/>
  <c r="S98" i="42701"/>
  <c r="B99" i="42701"/>
  <c r="AA98" i="42701"/>
  <c r="L100" i="42701"/>
  <c r="O98" i="42701"/>
  <c r="T99" i="42701"/>
  <c r="AC98" i="42701"/>
  <c r="Z99" i="42701"/>
  <c r="AB100" i="42701"/>
  <c r="U100" i="42701"/>
  <c r="AE98" i="42701"/>
  <c r="R98" i="42701"/>
  <c r="AD99" i="42701"/>
  <c r="X101" i="42701"/>
  <c r="P100" i="42697"/>
  <c r="Y159" i="42695"/>
  <c r="Y160" i="42695"/>
  <c r="Y161" i="42695"/>
  <c r="Y162" i="42695"/>
  <c r="Y163" i="42695"/>
  <c r="Y164" i="42695"/>
  <c r="Y165" i="42695"/>
  <c r="Y166" i="42695"/>
  <c r="Y167" i="42695"/>
  <c r="Y168" i="42695"/>
  <c r="Y178" i="42695"/>
  <c r="Y188" i="42695"/>
  <c r="Y195" i="42695"/>
  <c r="Y198" i="42695"/>
  <c r="Y199" i="42695"/>
  <c r="Y200" i="42695"/>
  <c r="Y201" i="42695"/>
  <c r="Y202" i="42695"/>
  <c r="Y203" i="42695"/>
  <c r="Y204" i="42695"/>
  <c r="Y205" i="42695"/>
  <c r="Y206" i="42695"/>
  <c r="Y207" i="42695"/>
  <c r="Y208" i="42695"/>
  <c r="Y209" i="42695"/>
  <c r="Y210" i="42695"/>
  <c r="Y211" i="42695"/>
  <c r="Y212" i="42695"/>
  <c r="Y213" i="42695"/>
  <c r="Y214" i="42695"/>
  <c r="Y215" i="42695"/>
  <c r="Y216" i="42695"/>
  <c r="Y217" i="42695"/>
  <c r="Y218" i="42695"/>
  <c r="Y219" i="42695"/>
  <c r="Y220" i="42695"/>
  <c r="Y221" i="42695"/>
  <c r="Y222" i="42695"/>
  <c r="Y223" i="42695"/>
  <c r="Y224" i="42695"/>
  <c r="Y225" i="42695"/>
  <c r="Y226" i="42695"/>
  <c r="Y227" i="42695"/>
  <c r="Y228" i="42695"/>
  <c r="Y158" i="42695"/>
  <c r="Y157" i="42695"/>
  <c r="Y169" i="42695"/>
  <c r="Y170" i="42695"/>
  <c r="Y171" i="42695"/>
  <c r="Y172" i="42695"/>
  <c r="Y173" i="42695"/>
  <c r="Y174" i="42695"/>
  <c r="Y175" i="42695"/>
  <c r="Y176" i="42695"/>
  <c r="Y177" i="42695"/>
  <c r="Y179" i="42695"/>
  <c r="Y180" i="42695"/>
  <c r="Y181" i="42695"/>
  <c r="Y182" i="42695"/>
  <c r="Y183" i="42695"/>
  <c r="Y184" i="42695"/>
  <c r="Y185" i="42695"/>
  <c r="Y186" i="42695"/>
  <c r="Y187" i="42695"/>
  <c r="Y189" i="42695"/>
  <c r="Y190" i="42695"/>
  <c r="Y191" i="42695"/>
  <c r="Y192" i="42695"/>
  <c r="Y193" i="42695"/>
  <c r="Y194" i="42695"/>
  <c r="Y196" i="42695"/>
  <c r="Y197" i="42695"/>
  <c r="Z90" i="42695" l="1"/>
  <c r="AO145" i="2"/>
  <c r="AS115" i="42691"/>
  <c r="AR109" i="42688"/>
  <c r="E100" i="42701"/>
  <c r="F99" i="42701"/>
  <c r="I100" i="42701"/>
  <c r="G146" i="42701"/>
  <c r="C100" i="42701"/>
  <c r="D101" i="42701"/>
  <c r="H100" i="42701"/>
  <c r="B100" i="42701"/>
  <c r="N100" i="42701"/>
  <c r="M99" i="42701"/>
  <c r="Y100" i="42701"/>
  <c r="T100" i="42701"/>
  <c r="AD100" i="42701"/>
  <c r="O99" i="42701"/>
  <c r="Q101" i="42701"/>
  <c r="Z100" i="42701"/>
  <c r="AF101" i="42701"/>
  <c r="V99" i="42701"/>
  <c r="K99" i="42701"/>
  <c r="U101" i="42701"/>
  <c r="S99" i="42701"/>
  <c r="AE99" i="42701"/>
  <c r="AC99" i="42701"/>
  <c r="AA99" i="42701"/>
  <c r="W99" i="42701"/>
  <c r="P100" i="42701"/>
  <c r="J99" i="42701"/>
  <c r="X102" i="42701"/>
  <c r="AB101" i="42701"/>
  <c r="R99" i="42701"/>
  <c r="L101" i="42701"/>
  <c r="P101" i="42697"/>
  <c r="AQ83" i="42688"/>
  <c r="AQ84" i="42688" s="1"/>
  <c r="AQ85" i="42688" s="1"/>
  <c r="AQ86" i="42688" s="1"/>
  <c r="AQ87" i="42688" s="1"/>
  <c r="AQ88" i="42688" s="1"/>
  <c r="AQ89" i="42688" s="1"/>
  <c r="AQ90" i="42688" s="1"/>
  <c r="AQ91" i="42688" s="1"/>
  <c r="AQ92" i="42688" s="1"/>
  <c r="AQ93" i="42688" s="1"/>
  <c r="AQ94" i="42688" s="1"/>
  <c r="AQ95" i="42688" s="1"/>
  <c r="AQ96" i="42688" s="1"/>
  <c r="AQ97" i="42688" s="1"/>
  <c r="AQ98" i="42688" s="1"/>
  <c r="AQ99" i="42688" s="1"/>
  <c r="AQ100" i="42688" s="1"/>
  <c r="AQ101" i="42688" s="1"/>
  <c r="AQ102" i="42688" s="1"/>
  <c r="AQ103" i="42688" s="1"/>
  <c r="AQ104" i="42688" s="1"/>
  <c r="AQ105" i="42688" s="1"/>
  <c r="AQ106" i="42688" s="1"/>
  <c r="AQ107" i="42688" s="1"/>
  <c r="AQ108" i="42688" s="1"/>
  <c r="AQ109" i="42688" s="1"/>
  <c r="AQ110" i="42688" s="1"/>
  <c r="AQ111" i="42688" s="1"/>
  <c r="AQ112" i="42688" s="1"/>
  <c r="AQ113" i="42688" s="1"/>
  <c r="AQ114" i="42688" s="1"/>
  <c r="AQ115" i="42688" s="1"/>
  <c r="AQ116" i="42688" s="1"/>
  <c r="AQ117" i="42688" s="1"/>
  <c r="AQ118" i="42688" s="1"/>
  <c r="AQ119" i="42688" s="1"/>
  <c r="AQ120" i="42688" s="1"/>
  <c r="AQ121" i="42688" s="1"/>
  <c r="AQ122" i="42688" s="1"/>
  <c r="AQ123" i="42688" s="1"/>
  <c r="AQ124" i="42688" s="1"/>
  <c r="AQ125" i="42688" s="1"/>
  <c r="AQ126" i="42688" s="1"/>
  <c r="AQ127" i="42688" s="1"/>
  <c r="AQ128" i="42688" s="1"/>
  <c r="AQ129" i="42688" s="1"/>
  <c r="AQ130" i="42688" s="1"/>
  <c r="AQ131" i="42688" s="1"/>
  <c r="AQ132" i="42688" s="1"/>
  <c r="AQ133" i="42688" s="1"/>
  <c r="AQ134" i="42688" s="1"/>
  <c r="AQ135" i="42688" s="1"/>
  <c r="AQ136" i="42688" s="1"/>
  <c r="AQ137" i="42688" s="1"/>
  <c r="AQ138" i="42688" s="1"/>
  <c r="AQ139" i="42688" s="1"/>
  <c r="AQ140" i="42688" s="1"/>
  <c r="AQ141" i="42688" s="1"/>
  <c r="AQ142" i="42688" s="1"/>
  <c r="AQ143" i="42688" s="1"/>
  <c r="AQ144" i="42688" s="1"/>
  <c r="AQ145" i="42688" s="1"/>
  <c r="AQ146" i="42688" s="1"/>
  <c r="AM96" i="2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P104" i="42691"/>
  <c r="AP105" i="42691" s="1"/>
  <c r="AR103" i="42691"/>
  <c r="AR104" i="42691" s="1"/>
  <c r="AQ103" i="42691"/>
  <c r="AQ104" i="42691" s="1"/>
  <c r="AQ105" i="42691" s="1"/>
  <c r="AP103" i="42691"/>
  <c r="AR5" i="42691"/>
  <c r="AQ5" i="42691"/>
  <c r="AP5" i="42691"/>
  <c r="AQ147" i="42688" l="1"/>
  <c r="AQ158" i="42688"/>
  <c r="Z91" i="42695"/>
  <c r="AO146" i="2"/>
  <c r="AS116" i="42691"/>
  <c r="AR110" i="42688"/>
  <c r="I101" i="42701"/>
  <c r="D102" i="42701"/>
  <c r="F100" i="42701"/>
  <c r="H101" i="42701"/>
  <c r="G147" i="42701"/>
  <c r="C101" i="42701"/>
  <c r="E101" i="42701"/>
  <c r="Y101" i="42701"/>
  <c r="AC100" i="42701"/>
  <c r="O100" i="42701"/>
  <c r="L102" i="42701"/>
  <c r="Q102" i="42701"/>
  <c r="AE100" i="42701"/>
  <c r="M100" i="42701"/>
  <c r="J100" i="42701"/>
  <c r="P101" i="42701"/>
  <c r="W100" i="42701"/>
  <c r="S100" i="42701"/>
  <c r="AD101" i="42701"/>
  <c r="N101" i="42701"/>
  <c r="X103" i="42701"/>
  <c r="AA100" i="42701"/>
  <c r="U102" i="42701"/>
  <c r="Z101" i="42701"/>
  <c r="T101" i="42701"/>
  <c r="B101" i="42701"/>
  <c r="K100" i="42701"/>
  <c r="R100" i="42701"/>
  <c r="V100" i="42701"/>
  <c r="AB102" i="42701"/>
  <c r="AF102" i="42701"/>
  <c r="P102" i="42697"/>
  <c r="AM239" i="2"/>
  <c r="AR105" i="42691"/>
  <c r="AQ106" i="42691"/>
  <c r="AP106" i="42691"/>
  <c r="Z92" i="42695" l="1"/>
  <c r="AO147" i="2"/>
  <c r="AS117" i="42691"/>
  <c r="AR111" i="42688"/>
  <c r="E102" i="42701"/>
  <c r="F101" i="42701"/>
  <c r="C102" i="42701"/>
  <c r="D103" i="42701"/>
  <c r="H102" i="42701"/>
  <c r="G148" i="42701"/>
  <c r="I102" i="42701"/>
  <c r="J101" i="42701"/>
  <c r="AD102" i="42701"/>
  <c r="B102" i="42701"/>
  <c r="U103" i="42701"/>
  <c r="AB103" i="42701"/>
  <c r="M101" i="42701"/>
  <c r="S101" i="42701"/>
  <c r="T102" i="42701"/>
  <c r="AC101" i="42701"/>
  <c r="AF103" i="42701"/>
  <c r="V101" i="42701"/>
  <c r="AE101" i="42701"/>
  <c r="L103" i="42701"/>
  <c r="W101" i="42701"/>
  <c r="R101" i="42701"/>
  <c r="Z102" i="42701"/>
  <c r="N102" i="42701"/>
  <c r="P102" i="42701"/>
  <c r="Q103" i="42701"/>
  <c r="Y102" i="42701"/>
  <c r="K101" i="42701"/>
  <c r="AA101" i="42701"/>
  <c r="O101" i="42701"/>
  <c r="X104" i="42701"/>
  <c r="P103" i="42697"/>
  <c r="AM230" i="2"/>
  <c r="AM245" i="2"/>
  <c r="AM210" i="2"/>
  <c r="AM215" i="2"/>
  <c r="AM233" i="2"/>
  <c r="AM196" i="2"/>
  <c r="AM216" i="2"/>
  <c r="AM195" i="2"/>
  <c r="AM197" i="2"/>
  <c r="AM222" i="2"/>
  <c r="AM199" i="2"/>
  <c r="AM189" i="2"/>
  <c r="AM188" i="2"/>
  <c r="AM187" i="2"/>
  <c r="AM202" i="2"/>
  <c r="AM225" i="2"/>
  <c r="AM208" i="2"/>
  <c r="AM223" i="2"/>
  <c r="AM217" i="2"/>
  <c r="AM200" i="2"/>
  <c r="AM214" i="2"/>
  <c r="AM244" i="2"/>
  <c r="AM243" i="2"/>
  <c r="AM194" i="2"/>
  <c r="AM206" i="2"/>
  <c r="AM237" i="2"/>
  <c r="AM236" i="2"/>
  <c r="AM235" i="2"/>
  <c r="AM191" i="2"/>
  <c r="AM186" i="2"/>
  <c r="AM209" i="2"/>
  <c r="AM192" i="2"/>
  <c r="AM229" i="2"/>
  <c r="AM228" i="2"/>
  <c r="AM242" i="2"/>
  <c r="AM201" i="2"/>
  <c r="AM193" i="2"/>
  <c r="AM184" i="2"/>
  <c r="AM198" i="2"/>
  <c r="AM227" i="2"/>
  <c r="AM190" i="2"/>
  <c r="AM221" i="2"/>
  <c r="AM220" i="2"/>
  <c r="AM219" i="2"/>
  <c r="AM234" i="2"/>
  <c r="AM231" i="2"/>
  <c r="AM240" i="2"/>
  <c r="AM182" i="2"/>
  <c r="AM181" i="2"/>
  <c r="AM180" i="2"/>
  <c r="AM179" i="2"/>
  <c r="AM177" i="2"/>
  <c r="AM178" i="2"/>
  <c r="AM176" i="2"/>
  <c r="AM175" i="2"/>
  <c r="AM212" i="2"/>
  <c r="AM226" i="2"/>
  <c r="AM183" i="2"/>
  <c r="AM232" i="2"/>
  <c r="AM207" i="2"/>
  <c r="AM213" i="2"/>
  <c r="AM211" i="2"/>
  <c r="AM238" i="2"/>
  <c r="AM185" i="2"/>
  <c r="AM205" i="2"/>
  <c r="AM204" i="2"/>
  <c r="AM203" i="2"/>
  <c r="AM218" i="2"/>
  <c r="AM241" i="2"/>
  <c r="AM224" i="2"/>
  <c r="AM246" i="2"/>
  <c r="AQ107" i="42691"/>
  <c r="AR106" i="42691"/>
  <c r="AP107" i="42691"/>
  <c r="Z93" i="42695" l="1"/>
  <c r="AO148" i="2"/>
  <c r="AS118" i="42691"/>
  <c r="AR112" i="42688"/>
  <c r="D104" i="42701"/>
  <c r="I103" i="42701"/>
  <c r="C103" i="42701"/>
  <c r="G149" i="42701"/>
  <c r="F102" i="42701"/>
  <c r="H103" i="42701"/>
  <c r="E103" i="42701"/>
  <c r="Z103" i="42701"/>
  <c r="AE102" i="42701"/>
  <c r="T103" i="42701"/>
  <c r="U104" i="42701"/>
  <c r="Q104" i="42701"/>
  <c r="B103" i="42701"/>
  <c r="Y103" i="42701"/>
  <c r="S102" i="42701"/>
  <c r="AA102" i="42701"/>
  <c r="P103" i="42701"/>
  <c r="W102" i="42701"/>
  <c r="AF104" i="42701"/>
  <c r="M102" i="42701"/>
  <c r="AD103" i="42701"/>
  <c r="X105" i="42701"/>
  <c r="O102" i="42701"/>
  <c r="R102" i="42701"/>
  <c r="K102" i="42701"/>
  <c r="N103" i="42701"/>
  <c r="L104" i="42701"/>
  <c r="AC102" i="42701"/>
  <c r="AB104" i="42701"/>
  <c r="J102" i="42701"/>
  <c r="V102" i="42701"/>
  <c r="P104" i="42697"/>
  <c r="AR107" i="42691"/>
  <c r="AQ108" i="42691"/>
  <c r="AP108" i="42691"/>
  <c r="Z94" i="42695" l="1"/>
  <c r="AO149" i="2"/>
  <c r="AS119" i="42691"/>
  <c r="AR113" i="42688"/>
  <c r="G150" i="42701"/>
  <c r="E104" i="42701"/>
  <c r="C104" i="42701"/>
  <c r="I104" i="42701"/>
  <c r="H104" i="42701"/>
  <c r="F103" i="42701"/>
  <c r="D105" i="42701"/>
  <c r="L105" i="42701"/>
  <c r="AF105" i="42701"/>
  <c r="Y104" i="42701"/>
  <c r="U105" i="42701"/>
  <c r="N104" i="42701"/>
  <c r="P104" i="42701"/>
  <c r="X106" i="42701"/>
  <c r="T104" i="42701"/>
  <c r="K103" i="42701"/>
  <c r="AE103" i="42701"/>
  <c r="V103" i="42701"/>
  <c r="AB105" i="42701"/>
  <c r="AD104" i="42701"/>
  <c r="B104" i="42701"/>
  <c r="AC103" i="42701"/>
  <c r="M103" i="42701"/>
  <c r="AA103" i="42701"/>
  <c r="Z104" i="42701"/>
  <c r="O103" i="42701"/>
  <c r="S103" i="42701"/>
  <c r="J103" i="42701"/>
  <c r="W103" i="42701"/>
  <c r="R103" i="42701"/>
  <c r="Q105" i="42701"/>
  <c r="P105" i="42697"/>
  <c r="AR108" i="42691"/>
  <c r="AP109" i="42691"/>
  <c r="AQ109" i="42691"/>
  <c r="Z95" i="42695" l="1"/>
  <c r="AO150" i="2"/>
  <c r="AS120" i="42691"/>
  <c r="AR114" i="42688"/>
  <c r="D106" i="42701"/>
  <c r="C105" i="42701"/>
  <c r="I105" i="42701"/>
  <c r="F104" i="42701"/>
  <c r="E105" i="42701"/>
  <c r="H105" i="42701"/>
  <c r="G151" i="42701"/>
  <c r="M104" i="42701"/>
  <c r="AB106" i="42701"/>
  <c r="V104" i="42701"/>
  <c r="Q106" i="42701"/>
  <c r="AC104" i="42701"/>
  <c r="AE104" i="42701"/>
  <c r="R104" i="42701"/>
  <c r="Y105" i="42701"/>
  <c r="B105" i="42701"/>
  <c r="AF106" i="42701"/>
  <c r="T105" i="42701"/>
  <c r="Z105" i="42701"/>
  <c r="P105" i="42701"/>
  <c r="J104" i="42701"/>
  <c r="AA104" i="42701"/>
  <c r="AD105" i="42701"/>
  <c r="N105" i="42701"/>
  <c r="L106" i="42701"/>
  <c r="S104" i="42701"/>
  <c r="U106" i="42701"/>
  <c r="O104" i="42701"/>
  <c r="X107" i="42701"/>
  <c r="W104" i="42701"/>
  <c r="K104" i="42701"/>
  <c r="P106" i="42697"/>
  <c r="AP110" i="42691"/>
  <c r="AR109" i="42691"/>
  <c r="AQ110" i="42691"/>
  <c r="Z96" i="42695" l="1"/>
  <c r="AO151" i="2"/>
  <c r="AS121" i="42691"/>
  <c r="AR115" i="42688"/>
  <c r="F105" i="42701"/>
  <c r="I106" i="42701"/>
  <c r="G152" i="42701"/>
  <c r="H106" i="42701"/>
  <c r="C106" i="42701"/>
  <c r="E106" i="42701"/>
  <c r="D107" i="42701"/>
  <c r="Z106" i="42701"/>
  <c r="U107" i="42701"/>
  <c r="Y106" i="42701"/>
  <c r="W105" i="42701"/>
  <c r="R105" i="42701"/>
  <c r="X108" i="42701"/>
  <c r="AA105" i="42701"/>
  <c r="V105" i="42701"/>
  <c r="J105" i="42701"/>
  <c r="AB107" i="42701"/>
  <c r="AD106" i="42701"/>
  <c r="L107" i="42701"/>
  <c r="AF107" i="42701"/>
  <c r="AE105" i="42701"/>
  <c r="O105" i="42701"/>
  <c r="N106" i="42701"/>
  <c r="P106" i="42701"/>
  <c r="AC105" i="42701"/>
  <c r="M105" i="42701"/>
  <c r="K105" i="42701"/>
  <c r="Q107" i="42701"/>
  <c r="S105" i="42701"/>
  <c r="T106" i="42701"/>
  <c r="B106" i="42701"/>
  <c r="P107" i="42697"/>
  <c r="AR110" i="42691"/>
  <c r="AP111" i="42691"/>
  <c r="AQ111" i="42691"/>
  <c r="Z97" i="42695" l="1"/>
  <c r="AO152" i="2"/>
  <c r="AS122" i="42691"/>
  <c r="AR116" i="42688"/>
  <c r="H107" i="42701"/>
  <c r="D108" i="42701"/>
  <c r="I107" i="42701"/>
  <c r="E107" i="42701"/>
  <c r="G153" i="42701"/>
  <c r="C107" i="42701"/>
  <c r="F106" i="42701"/>
  <c r="N107" i="42701"/>
  <c r="V106" i="42701"/>
  <c r="O106" i="42701"/>
  <c r="K106" i="42701"/>
  <c r="S106" i="42701"/>
  <c r="M106" i="42701"/>
  <c r="Y107" i="42701"/>
  <c r="AE106" i="42701"/>
  <c r="U108" i="42701"/>
  <c r="B107" i="42701"/>
  <c r="AA106" i="42701"/>
  <c r="AC106" i="42701"/>
  <c r="AB108" i="42701"/>
  <c r="X109" i="42701"/>
  <c r="Q108" i="42701"/>
  <c r="P107" i="42701"/>
  <c r="J106" i="42701"/>
  <c r="Z107" i="42701"/>
  <c r="L108" i="42701"/>
  <c r="W106" i="42701"/>
  <c r="T107" i="42701"/>
  <c r="AD107" i="42701"/>
  <c r="AF108" i="42701"/>
  <c r="R106" i="42701"/>
  <c r="P108" i="42697"/>
  <c r="AP112" i="42691"/>
  <c r="AR111" i="42691"/>
  <c r="AQ112" i="42691"/>
  <c r="Z98" i="42695" l="1"/>
  <c r="AO153" i="2"/>
  <c r="AS123" i="42691"/>
  <c r="AR117" i="42688"/>
  <c r="E108" i="42701"/>
  <c r="I108" i="42701"/>
  <c r="F107" i="42701"/>
  <c r="D109" i="42701"/>
  <c r="C108" i="42701"/>
  <c r="G154" i="42701"/>
  <c r="H108" i="42701"/>
  <c r="P108" i="42701"/>
  <c r="W107" i="42701"/>
  <c r="K107" i="42701"/>
  <c r="AA107" i="42701"/>
  <c r="R107" i="42701"/>
  <c r="AD108" i="42701"/>
  <c r="L109" i="42701"/>
  <c r="Y108" i="42701"/>
  <c r="Z108" i="42701"/>
  <c r="V107" i="42701"/>
  <c r="AC107" i="42701"/>
  <c r="Q109" i="42701"/>
  <c r="B108" i="42701"/>
  <c r="M107" i="42701"/>
  <c r="T108" i="42701"/>
  <c r="AB109" i="42701"/>
  <c r="U109" i="42701"/>
  <c r="N108" i="42701"/>
  <c r="AE107" i="42701"/>
  <c r="AF109" i="42701"/>
  <c r="O107" i="42701"/>
  <c r="X110" i="42701"/>
  <c r="J107" i="42701"/>
  <c r="S107" i="42701"/>
  <c r="P109" i="42697"/>
  <c r="AP113" i="42691"/>
  <c r="AQ113" i="42691"/>
  <c r="AR112" i="42691"/>
  <c r="Z99" i="42695" l="1"/>
  <c r="AO154" i="2"/>
  <c r="AS124" i="42691"/>
  <c r="AR118" i="42688"/>
  <c r="H109" i="42701"/>
  <c r="F108" i="42701"/>
  <c r="G155" i="42701"/>
  <c r="I109" i="42701"/>
  <c r="D110" i="42701"/>
  <c r="C109" i="42701"/>
  <c r="E109" i="42701"/>
  <c r="Q110" i="42701"/>
  <c r="AA108" i="42701"/>
  <c r="AC108" i="42701"/>
  <c r="AF110" i="42701"/>
  <c r="J108" i="42701"/>
  <c r="V108" i="42701"/>
  <c r="T109" i="42701"/>
  <c r="K108" i="42701"/>
  <c r="N109" i="42701"/>
  <c r="W108" i="42701"/>
  <c r="AB110" i="42701"/>
  <c r="M108" i="42701"/>
  <c r="AD109" i="42701"/>
  <c r="O108" i="42701"/>
  <c r="U110" i="42701"/>
  <c r="B109" i="42701"/>
  <c r="R108" i="42701"/>
  <c r="P109" i="42701"/>
  <c r="S108" i="42701"/>
  <c r="Y109" i="42701"/>
  <c r="AE108" i="42701"/>
  <c r="L110" i="42701"/>
  <c r="X111" i="42701"/>
  <c r="Z109" i="42701"/>
  <c r="P110" i="42697"/>
  <c r="AP114" i="42691"/>
  <c r="AR113" i="42691"/>
  <c r="AQ114" i="42691"/>
  <c r="Z100" i="42695" l="1"/>
  <c r="AO155" i="2"/>
  <c r="AS125" i="42691"/>
  <c r="AR119" i="42688"/>
  <c r="E110" i="42701"/>
  <c r="G156" i="42701"/>
  <c r="I110" i="42701"/>
  <c r="C110" i="42701"/>
  <c r="F109" i="42701"/>
  <c r="D111" i="42701"/>
  <c r="H110" i="42701"/>
  <c r="B110" i="42701"/>
  <c r="X112" i="42701"/>
  <c r="Z110" i="42701"/>
  <c r="K109" i="42701"/>
  <c r="T110" i="42701"/>
  <c r="Y110" i="42701"/>
  <c r="U111" i="42701"/>
  <c r="O109" i="42701"/>
  <c r="AB111" i="42701"/>
  <c r="L111" i="42701"/>
  <c r="P110" i="42701"/>
  <c r="V109" i="42701"/>
  <c r="M109" i="42701"/>
  <c r="S109" i="42701"/>
  <c r="W109" i="42701"/>
  <c r="AA109" i="42701"/>
  <c r="AE109" i="42701"/>
  <c r="AD110" i="42701"/>
  <c r="N110" i="42701"/>
  <c r="Q111" i="42701"/>
  <c r="AF111" i="42701"/>
  <c r="AC109" i="42701"/>
  <c r="R109" i="42701"/>
  <c r="J109" i="42701"/>
  <c r="P111" i="42697"/>
  <c r="AR114" i="42691"/>
  <c r="AQ115" i="42691"/>
  <c r="AP115" i="42691"/>
  <c r="Z101" i="42695" l="1"/>
  <c r="AO156" i="2"/>
  <c r="AS126" i="42691"/>
  <c r="AR120" i="42688"/>
  <c r="H111" i="42701"/>
  <c r="I111" i="42701"/>
  <c r="C111" i="42701"/>
  <c r="D112" i="42701"/>
  <c r="G157" i="42701"/>
  <c r="F110" i="42701"/>
  <c r="E111" i="42701"/>
  <c r="AA110" i="42701"/>
  <c r="O110" i="42701"/>
  <c r="P111" i="42701"/>
  <c r="Q112" i="42701"/>
  <c r="L112" i="42701"/>
  <c r="N111" i="42701"/>
  <c r="U112" i="42701"/>
  <c r="AC110" i="42701"/>
  <c r="AD111" i="42701"/>
  <c r="X113" i="42701"/>
  <c r="W110" i="42701"/>
  <c r="S110" i="42701"/>
  <c r="Y111" i="42701"/>
  <c r="AF112" i="42701"/>
  <c r="M110" i="42701"/>
  <c r="AB112" i="42701"/>
  <c r="B111" i="42701"/>
  <c r="J110" i="42701"/>
  <c r="V110" i="42701"/>
  <c r="K110" i="42701"/>
  <c r="R110" i="42701"/>
  <c r="Z111" i="42701"/>
  <c r="AE110" i="42701"/>
  <c r="T111" i="42701"/>
  <c r="P112" i="42697"/>
  <c r="AP116" i="42691"/>
  <c r="AQ116" i="42691"/>
  <c r="AR115" i="42691"/>
  <c r="Z102" i="42695" l="1"/>
  <c r="AO157" i="2"/>
  <c r="AS127" i="42691"/>
  <c r="AR121" i="42688"/>
  <c r="E112" i="42701"/>
  <c r="C112" i="42701"/>
  <c r="F111" i="42701"/>
  <c r="I112" i="42701"/>
  <c r="D113" i="42701"/>
  <c r="G158" i="42701"/>
  <c r="H112" i="42701"/>
  <c r="AB113" i="42701"/>
  <c r="K111" i="42701"/>
  <c r="Q113" i="42701"/>
  <c r="AE111" i="42701"/>
  <c r="W111" i="42701"/>
  <c r="Z112" i="42701"/>
  <c r="M111" i="42701"/>
  <c r="U113" i="42701"/>
  <c r="J111" i="42701"/>
  <c r="O111" i="42701"/>
  <c r="S111" i="42701"/>
  <c r="AF113" i="42701"/>
  <c r="X114" i="42701"/>
  <c r="N112" i="42701"/>
  <c r="Y112" i="42701"/>
  <c r="AD112" i="42701"/>
  <c r="AA111" i="42701"/>
  <c r="T112" i="42701"/>
  <c r="AC111" i="42701"/>
  <c r="V111" i="42701"/>
  <c r="P112" i="42701"/>
  <c r="R111" i="42701"/>
  <c r="B112" i="42701"/>
  <c r="L113" i="42701"/>
  <c r="P113" i="42697"/>
  <c r="AR116" i="42691"/>
  <c r="AP117" i="42691"/>
  <c r="AQ117" i="42691"/>
  <c r="Z103" i="42695" l="1"/>
  <c r="AO158" i="2"/>
  <c r="AS128" i="42691"/>
  <c r="AR122" i="42688"/>
  <c r="I113" i="42701"/>
  <c r="H113" i="42701"/>
  <c r="F112" i="42701"/>
  <c r="G159" i="42701"/>
  <c r="C113" i="42701"/>
  <c r="D114" i="42701"/>
  <c r="E113" i="42701"/>
  <c r="AD113" i="42701"/>
  <c r="AE112" i="42701"/>
  <c r="S112" i="42701"/>
  <c r="V112" i="42701"/>
  <c r="B113" i="42701"/>
  <c r="O112" i="42701"/>
  <c r="AF114" i="42701"/>
  <c r="AC112" i="42701"/>
  <c r="Q114" i="42701"/>
  <c r="R112" i="42701"/>
  <c r="N113" i="42701"/>
  <c r="K112" i="42701"/>
  <c r="M112" i="42701"/>
  <c r="T113" i="42701"/>
  <c r="Z113" i="42701"/>
  <c r="P113" i="42701"/>
  <c r="X115" i="42701"/>
  <c r="J112" i="42701"/>
  <c r="AB114" i="42701"/>
  <c r="L114" i="42701"/>
  <c r="U114" i="42701"/>
  <c r="Y113" i="42701"/>
  <c r="AA112" i="42701"/>
  <c r="W112" i="42701"/>
  <c r="P114" i="42697"/>
  <c r="AQ118" i="42691"/>
  <c r="AP118" i="42691"/>
  <c r="AR117" i="42691"/>
  <c r="Z104" i="42695" l="1"/>
  <c r="AO159" i="2"/>
  <c r="AS129" i="42691"/>
  <c r="AR123" i="42688"/>
  <c r="G160" i="42701"/>
  <c r="E114" i="42701"/>
  <c r="F113" i="42701"/>
  <c r="D115" i="42701"/>
  <c r="H114" i="42701"/>
  <c r="C114" i="42701"/>
  <c r="I114" i="42701"/>
  <c r="W113" i="42701"/>
  <c r="P114" i="42701"/>
  <c r="K113" i="42701"/>
  <c r="Z114" i="42701"/>
  <c r="T114" i="42701"/>
  <c r="AC113" i="42701"/>
  <c r="AB115" i="42701"/>
  <c r="J113" i="42701"/>
  <c r="AE113" i="42701"/>
  <c r="AF115" i="42701"/>
  <c r="Y114" i="42701"/>
  <c r="R113" i="42701"/>
  <c r="O113" i="42701"/>
  <c r="U115" i="42701"/>
  <c r="X116" i="42701"/>
  <c r="M113" i="42701"/>
  <c r="B114" i="42701"/>
  <c r="AD114" i="42701"/>
  <c r="L115" i="42701"/>
  <c r="V113" i="42701"/>
  <c r="AA113" i="42701"/>
  <c r="N114" i="42701"/>
  <c r="S113" i="42701"/>
  <c r="Q115" i="42701"/>
  <c r="P115" i="42697"/>
  <c r="AR118" i="42691"/>
  <c r="AP119" i="42691"/>
  <c r="AQ119" i="42691"/>
  <c r="Z105" i="42695" l="1"/>
  <c r="AO160" i="2"/>
  <c r="AS130" i="42691"/>
  <c r="AR124" i="42688"/>
  <c r="D116" i="42701"/>
  <c r="E115" i="42701"/>
  <c r="I115" i="42701"/>
  <c r="C115" i="42701"/>
  <c r="F114" i="42701"/>
  <c r="H115" i="42701"/>
  <c r="G161" i="42701"/>
  <c r="G237" i="42701" s="1"/>
  <c r="Q116" i="42701"/>
  <c r="R114" i="42701"/>
  <c r="J114" i="42701"/>
  <c r="X117" i="42701"/>
  <c r="M114" i="42701"/>
  <c r="L116" i="42701"/>
  <c r="AF116" i="42701"/>
  <c r="S114" i="42701"/>
  <c r="AB116" i="42701"/>
  <c r="AD115" i="42701"/>
  <c r="P115" i="42701"/>
  <c r="Y115" i="42701"/>
  <c r="N115" i="42701"/>
  <c r="U116" i="42701"/>
  <c r="AC114" i="42701"/>
  <c r="B115" i="42701"/>
  <c r="O114" i="42701"/>
  <c r="AE114" i="42701"/>
  <c r="W114" i="42701"/>
  <c r="V114" i="42701"/>
  <c r="Z115" i="42701"/>
  <c r="K114" i="42701"/>
  <c r="AA114" i="42701"/>
  <c r="T115" i="42701"/>
  <c r="P116" i="42697"/>
  <c r="AQ120" i="42691"/>
  <c r="AP120" i="42691"/>
  <c r="AR119" i="42691"/>
  <c r="Z106" i="42695" l="1"/>
  <c r="AO161" i="2"/>
  <c r="AS131" i="42691"/>
  <c r="AR125" i="42688"/>
  <c r="C116" i="42701"/>
  <c r="I116" i="42701"/>
  <c r="E116" i="42701"/>
  <c r="G168" i="42701"/>
  <c r="G192" i="42701"/>
  <c r="G200" i="42701"/>
  <c r="G208" i="42701"/>
  <c r="G176" i="42701"/>
  <c r="G184" i="42701"/>
  <c r="G238" i="42701"/>
  <c r="G188" i="42701"/>
  <c r="G172" i="42701"/>
  <c r="G180" i="42701"/>
  <c r="G196" i="42701"/>
  <c r="G212" i="42701"/>
  <c r="G204" i="42701"/>
  <c r="G214" i="42701"/>
  <c r="G199" i="42701"/>
  <c r="G185" i="42701"/>
  <c r="G170" i="42701"/>
  <c r="G181" i="42701"/>
  <c r="G179" i="42701"/>
  <c r="G207" i="42701"/>
  <c r="G193" i="42701"/>
  <c r="G213" i="42701"/>
  <c r="G206" i="42701"/>
  <c r="G191" i="42701"/>
  <c r="G177" i="42701"/>
  <c r="G211" i="42701"/>
  <c r="G189" i="42701"/>
  <c r="G174" i="42701"/>
  <c r="G205" i="42701"/>
  <c r="G198" i="42701"/>
  <c r="G183" i="42701"/>
  <c r="G169" i="42701"/>
  <c r="G203" i="42701"/>
  <c r="G182" i="42701"/>
  <c r="G202" i="42701"/>
  <c r="G187" i="42701"/>
  <c r="G209" i="42701"/>
  <c r="G194" i="42701"/>
  <c r="G178" i="42701"/>
  <c r="G197" i="42701"/>
  <c r="G190" i="42701"/>
  <c r="G175" i="42701"/>
  <c r="G210" i="42701"/>
  <c r="G195" i="42701"/>
  <c r="G167" i="42701"/>
  <c r="G173" i="42701"/>
  <c r="G201" i="42701"/>
  <c r="G186" i="42701"/>
  <c r="G171" i="42701"/>
  <c r="G215" i="42701"/>
  <c r="G216" i="42701"/>
  <c r="G217" i="42701"/>
  <c r="G218" i="42701"/>
  <c r="G219" i="42701"/>
  <c r="G220" i="42701"/>
  <c r="G221" i="42701"/>
  <c r="G222" i="42701"/>
  <c r="G223" i="42701"/>
  <c r="G224" i="42701"/>
  <c r="G225" i="42701"/>
  <c r="G226" i="42701"/>
  <c r="G227" i="42701"/>
  <c r="G228" i="42701"/>
  <c r="G229" i="42701"/>
  <c r="G230" i="42701"/>
  <c r="G231" i="42701"/>
  <c r="G232" i="42701"/>
  <c r="G233" i="42701"/>
  <c r="G234" i="42701"/>
  <c r="G235" i="42701"/>
  <c r="G236" i="42701"/>
  <c r="H116" i="42701"/>
  <c r="F115" i="42701"/>
  <c r="D117" i="42701"/>
  <c r="X118" i="42701"/>
  <c r="V115" i="42701"/>
  <c r="Y116" i="42701"/>
  <c r="AA115" i="42701"/>
  <c r="P116" i="42701"/>
  <c r="AE115" i="42701"/>
  <c r="AC115" i="42701"/>
  <c r="AF117" i="42701"/>
  <c r="U117" i="42701"/>
  <c r="L117" i="42701"/>
  <c r="T116" i="42701"/>
  <c r="B116" i="42701"/>
  <c r="K115" i="42701"/>
  <c r="AD116" i="42701"/>
  <c r="R115" i="42701"/>
  <c r="O115" i="42701"/>
  <c r="AB117" i="42701"/>
  <c r="Q117" i="42701"/>
  <c r="S115" i="42701"/>
  <c r="W115" i="42701"/>
  <c r="J115" i="42701"/>
  <c r="Z116" i="42701"/>
  <c r="N116" i="42701"/>
  <c r="M115" i="42701"/>
  <c r="P117" i="42697"/>
  <c r="AR120" i="42691"/>
  <c r="AP121" i="42691"/>
  <c r="AQ121" i="42691"/>
  <c r="Z107" i="42695" l="1"/>
  <c r="AO162" i="2"/>
  <c r="AS132" i="42691"/>
  <c r="AR126" i="42688"/>
  <c r="F116" i="42701"/>
  <c r="H117" i="42701"/>
  <c r="E117" i="42701"/>
  <c r="I117" i="42701"/>
  <c r="D118" i="42701"/>
  <c r="C117" i="42701"/>
  <c r="W116" i="42701"/>
  <c r="AF118" i="42701"/>
  <c r="R116" i="42701"/>
  <c r="AA116" i="42701"/>
  <c r="N117" i="42701"/>
  <c r="AD117" i="42701"/>
  <c r="B117" i="42701"/>
  <c r="S116" i="42701"/>
  <c r="AC116" i="42701"/>
  <c r="Q118" i="42701"/>
  <c r="AE116" i="42701"/>
  <c r="Y117" i="42701"/>
  <c r="Z117" i="42701"/>
  <c r="L118" i="42701"/>
  <c r="V116" i="42701"/>
  <c r="J116" i="42701"/>
  <c r="AB118" i="42701"/>
  <c r="U118" i="42701"/>
  <c r="P117" i="42701"/>
  <c r="X119" i="42701"/>
  <c r="M116" i="42701"/>
  <c r="O116" i="42701"/>
  <c r="T117" i="42701"/>
  <c r="K116" i="42701"/>
  <c r="P118" i="42697"/>
  <c r="AQ122" i="42691"/>
  <c r="AP122" i="42691"/>
  <c r="AR121" i="42691"/>
  <c r="Z108" i="42695" l="1"/>
  <c r="AO163" i="2"/>
  <c r="AS133" i="42691"/>
  <c r="AR127" i="42688"/>
  <c r="E118" i="42701"/>
  <c r="I118" i="42701"/>
  <c r="C118" i="42701"/>
  <c r="H118" i="42701"/>
  <c r="D119" i="42701"/>
  <c r="F117" i="42701"/>
  <c r="X120" i="42701"/>
  <c r="Y118" i="42701"/>
  <c r="P118" i="42701"/>
  <c r="J117" i="42701"/>
  <c r="AA117" i="42701"/>
  <c r="V117" i="42701"/>
  <c r="B118" i="42701"/>
  <c r="O117" i="42701"/>
  <c r="AD118" i="42701"/>
  <c r="AE117" i="42701"/>
  <c r="R117" i="42701"/>
  <c r="U119" i="42701"/>
  <c r="L119" i="42701"/>
  <c r="Q119" i="42701"/>
  <c r="M117" i="42701"/>
  <c r="Z118" i="42701"/>
  <c r="AC117" i="42701"/>
  <c r="W117" i="42701"/>
  <c r="K117" i="42701"/>
  <c r="S117" i="42701"/>
  <c r="T118" i="42701"/>
  <c r="AF119" i="42701"/>
  <c r="AB119" i="42701"/>
  <c r="N118" i="42701"/>
  <c r="P119" i="42697"/>
  <c r="AR122" i="42691"/>
  <c r="AP123" i="42691"/>
  <c r="AQ123" i="42691"/>
  <c r="Z109" i="42695" l="1"/>
  <c r="AO164" i="2"/>
  <c r="AS134" i="42691"/>
  <c r="AR128" i="42688"/>
  <c r="C119" i="42701"/>
  <c r="H119" i="42701"/>
  <c r="F118" i="42701"/>
  <c r="I119" i="42701"/>
  <c r="D120" i="42701"/>
  <c r="E119" i="42701"/>
  <c r="Z119" i="42701"/>
  <c r="J118" i="42701"/>
  <c r="R118" i="42701"/>
  <c r="W118" i="42701"/>
  <c r="O118" i="42701"/>
  <c r="AB120" i="42701"/>
  <c r="M118" i="42701"/>
  <c r="B119" i="42701"/>
  <c r="Q120" i="42701"/>
  <c r="Y119" i="42701"/>
  <c r="S118" i="42701"/>
  <c r="AF120" i="42701"/>
  <c r="AE118" i="42701"/>
  <c r="V118" i="42701"/>
  <c r="AC118" i="42701"/>
  <c r="L120" i="42701"/>
  <c r="AD119" i="42701"/>
  <c r="X121" i="42701"/>
  <c r="N119" i="42701"/>
  <c r="U120" i="42701"/>
  <c r="K118" i="42701"/>
  <c r="P119" i="42701"/>
  <c r="T119" i="42701"/>
  <c r="AA118" i="42701"/>
  <c r="P120" i="42697"/>
  <c r="AP124" i="42691"/>
  <c r="AQ124" i="42691"/>
  <c r="AR123" i="42691"/>
  <c r="Z110" i="42695" l="1"/>
  <c r="AO165" i="2"/>
  <c r="AS135" i="42691"/>
  <c r="AR129" i="42688"/>
  <c r="I120" i="42701"/>
  <c r="F119" i="42701"/>
  <c r="E120" i="42701"/>
  <c r="H120" i="42701"/>
  <c r="D121" i="42701"/>
  <c r="C120" i="42701"/>
  <c r="U121" i="42701"/>
  <c r="B120" i="42701"/>
  <c r="AC119" i="42701"/>
  <c r="L121" i="42701"/>
  <c r="X122" i="42701"/>
  <c r="T120" i="42701"/>
  <c r="S119" i="42701"/>
  <c r="Y120" i="42701"/>
  <c r="J119" i="42701"/>
  <c r="M119" i="42701"/>
  <c r="V119" i="42701"/>
  <c r="AB121" i="42701"/>
  <c r="AD120" i="42701"/>
  <c r="Q121" i="42701"/>
  <c r="Z120" i="42701"/>
  <c r="AA119" i="42701"/>
  <c r="AF121" i="42701"/>
  <c r="W119" i="42701"/>
  <c r="N120" i="42701"/>
  <c r="R119" i="42701"/>
  <c r="P120" i="42701"/>
  <c r="K119" i="42701"/>
  <c r="AE119" i="42701"/>
  <c r="O119" i="42701"/>
  <c r="P121" i="42697"/>
  <c r="AR124" i="42691"/>
  <c r="AQ125" i="42691"/>
  <c r="AP125" i="42691"/>
  <c r="Z111" i="42695" l="1"/>
  <c r="AO166" i="2"/>
  <c r="AS136" i="42691"/>
  <c r="AR130" i="42688"/>
  <c r="F120" i="42701"/>
  <c r="H121" i="42701"/>
  <c r="E121" i="42701"/>
  <c r="C121" i="42701"/>
  <c r="D122" i="42701"/>
  <c r="I121" i="42701"/>
  <c r="AB122" i="42701"/>
  <c r="N121" i="42701"/>
  <c r="R120" i="42701"/>
  <c r="Y121" i="42701"/>
  <c r="S120" i="42701"/>
  <c r="W120" i="42701"/>
  <c r="AE120" i="42701"/>
  <c r="V120" i="42701"/>
  <c r="K120" i="42701"/>
  <c r="B121" i="42701"/>
  <c r="AA120" i="42701"/>
  <c r="M120" i="42701"/>
  <c r="T121" i="42701"/>
  <c r="P121" i="42701"/>
  <c r="AD121" i="42701"/>
  <c r="X123" i="42701"/>
  <c r="U122" i="42701"/>
  <c r="O120" i="42701"/>
  <c r="L122" i="42701"/>
  <c r="Z121" i="42701"/>
  <c r="AC120" i="42701"/>
  <c r="Q122" i="42701"/>
  <c r="AF122" i="42701"/>
  <c r="J120" i="42701"/>
  <c r="P122" i="42697"/>
  <c r="AP126" i="42691"/>
  <c r="AQ126" i="42691"/>
  <c r="AR125" i="42691"/>
  <c r="Z112" i="42695" l="1"/>
  <c r="AO167" i="2"/>
  <c r="AS137" i="42691"/>
  <c r="AR131" i="42688"/>
  <c r="C122" i="42701"/>
  <c r="E122" i="42701"/>
  <c r="I122" i="42701"/>
  <c r="H122" i="42701"/>
  <c r="D123" i="42701"/>
  <c r="F121" i="42701"/>
  <c r="X124" i="42701"/>
  <c r="Z122" i="42701"/>
  <c r="Y122" i="42701"/>
  <c r="AD122" i="42701"/>
  <c r="Q123" i="42701"/>
  <c r="L123" i="42701"/>
  <c r="AA121" i="42701"/>
  <c r="R121" i="42701"/>
  <c r="P122" i="42701"/>
  <c r="N122" i="42701"/>
  <c r="M121" i="42701"/>
  <c r="AF123" i="42701"/>
  <c r="O121" i="42701"/>
  <c r="B122" i="42701"/>
  <c r="W121" i="42701"/>
  <c r="AC121" i="42701"/>
  <c r="T122" i="42701"/>
  <c r="K121" i="42701"/>
  <c r="AB123" i="42701"/>
  <c r="J121" i="42701"/>
  <c r="V121" i="42701"/>
  <c r="AE121" i="42701"/>
  <c r="U123" i="42701"/>
  <c r="S121" i="42701"/>
  <c r="P123" i="42697"/>
  <c r="AR126" i="42691"/>
  <c r="AQ127" i="42691"/>
  <c r="AP127" i="42691"/>
  <c r="Z113" i="42695" l="1"/>
  <c r="AO168" i="2"/>
  <c r="AO169" i="2" s="1"/>
  <c r="AO170" i="2" s="1"/>
  <c r="AO175" i="2" s="1"/>
  <c r="AS138" i="42691"/>
  <c r="AR132" i="42688"/>
  <c r="H123" i="42701"/>
  <c r="D124" i="42701"/>
  <c r="C123" i="42701"/>
  <c r="I123" i="42701"/>
  <c r="F122" i="42701"/>
  <c r="E123" i="42701"/>
  <c r="J122" i="42701"/>
  <c r="U124" i="42701"/>
  <c r="AC122" i="42701"/>
  <c r="AD123" i="42701"/>
  <c r="M122" i="42701"/>
  <c r="B123" i="42701"/>
  <c r="AB124" i="42701"/>
  <c r="Y123" i="42701"/>
  <c r="AE122" i="42701"/>
  <c r="K122" i="42701"/>
  <c r="L124" i="42701"/>
  <c r="S122" i="42701"/>
  <c r="R122" i="42701"/>
  <c r="W122" i="42701"/>
  <c r="N123" i="42701"/>
  <c r="Z123" i="42701"/>
  <c r="V122" i="42701"/>
  <c r="O122" i="42701"/>
  <c r="Q124" i="42701"/>
  <c r="X125" i="42701"/>
  <c r="AF124" i="42701"/>
  <c r="AA122" i="42701"/>
  <c r="T123" i="42701"/>
  <c r="P123" i="42701"/>
  <c r="P124" i="42697"/>
  <c r="AQ128" i="42691"/>
  <c r="AP128" i="42691"/>
  <c r="AR127" i="42691"/>
  <c r="Z114" i="42695" l="1"/>
  <c r="AO246" i="2"/>
  <c r="AO177" i="2"/>
  <c r="AO189" i="2"/>
  <c r="AO201" i="2"/>
  <c r="AO178" i="2"/>
  <c r="AO190" i="2"/>
  <c r="AO202" i="2"/>
  <c r="AO179" i="2"/>
  <c r="AO203" i="2"/>
  <c r="AO180" i="2"/>
  <c r="AO192" i="2"/>
  <c r="AO204" i="2"/>
  <c r="AO181" i="2"/>
  <c r="AO193" i="2"/>
  <c r="AO205" i="2"/>
  <c r="AO196" i="2"/>
  <c r="AO185" i="2"/>
  <c r="AO210" i="2"/>
  <c r="AO182" i="2"/>
  <c r="AO194" i="2"/>
  <c r="AO206" i="2"/>
  <c r="AO208" i="2"/>
  <c r="AO209" i="2"/>
  <c r="AO198" i="2"/>
  <c r="AO183" i="2"/>
  <c r="AO195" i="2"/>
  <c r="AO207" i="2"/>
  <c r="AO184" i="2"/>
  <c r="AO197" i="2"/>
  <c r="AO186" i="2"/>
  <c r="AO187" i="2"/>
  <c r="AO199" i="2"/>
  <c r="AO211" i="2"/>
  <c r="AO176" i="2"/>
  <c r="AO188" i="2"/>
  <c r="AO200" i="2"/>
  <c r="AO212" i="2"/>
  <c r="AO191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S139" i="42691"/>
  <c r="AR133" i="42688"/>
  <c r="H124" i="42701"/>
  <c r="I124" i="42701"/>
  <c r="F123" i="42701"/>
  <c r="C124" i="42701"/>
  <c r="E124" i="42701"/>
  <c r="D125" i="42701"/>
  <c r="X126" i="42701"/>
  <c r="AD124" i="42701"/>
  <c r="N124" i="42701"/>
  <c r="P124" i="42701"/>
  <c r="W123" i="42701"/>
  <c r="T124" i="42701"/>
  <c r="L125" i="42701"/>
  <c r="AC123" i="42701"/>
  <c r="O123" i="42701"/>
  <c r="U125" i="42701"/>
  <c r="S123" i="42701"/>
  <c r="AA123" i="42701"/>
  <c r="K123" i="42701"/>
  <c r="B124" i="42701"/>
  <c r="AF125" i="42701"/>
  <c r="R123" i="42701"/>
  <c r="AE123" i="42701"/>
  <c r="J123" i="42701"/>
  <c r="Z124" i="42701"/>
  <c r="Y124" i="42701"/>
  <c r="Q125" i="42701"/>
  <c r="AB125" i="42701"/>
  <c r="V123" i="42701"/>
  <c r="M123" i="42701"/>
  <c r="P125" i="42697"/>
  <c r="AP129" i="42691"/>
  <c r="AR128" i="42691"/>
  <c r="AQ129" i="42691"/>
  <c r="Z115" i="42695" l="1"/>
  <c r="AS140" i="42691"/>
  <c r="AR134" i="42688"/>
  <c r="E125" i="42701"/>
  <c r="C125" i="42701"/>
  <c r="H125" i="42701"/>
  <c r="F124" i="42701"/>
  <c r="D126" i="42701"/>
  <c r="I125" i="42701"/>
  <c r="Y125" i="42701"/>
  <c r="V124" i="42701"/>
  <c r="AC124" i="42701"/>
  <c r="S124" i="42701"/>
  <c r="M124" i="42701"/>
  <c r="B125" i="42701"/>
  <c r="Z125" i="42701"/>
  <c r="L126" i="42701"/>
  <c r="J124" i="42701"/>
  <c r="AD125" i="42701"/>
  <c r="AA124" i="42701"/>
  <c r="U126" i="42701"/>
  <c r="T125" i="42701"/>
  <c r="Q126" i="42701"/>
  <c r="K124" i="42701"/>
  <c r="O124" i="42701"/>
  <c r="X127" i="42701"/>
  <c r="R124" i="42701"/>
  <c r="P125" i="42701"/>
  <c r="AF126" i="42701"/>
  <c r="N125" i="42701"/>
  <c r="AB126" i="42701"/>
  <c r="AE124" i="42701"/>
  <c r="W124" i="42701"/>
  <c r="P126" i="42697"/>
  <c r="AQ130" i="42691"/>
  <c r="AR129" i="42691"/>
  <c r="AP130" i="42691"/>
  <c r="Z116" i="42695" l="1"/>
  <c r="AS141" i="42691"/>
  <c r="AR135" i="42688"/>
  <c r="F125" i="42701"/>
  <c r="D127" i="42701"/>
  <c r="E126" i="42701"/>
  <c r="H126" i="42701"/>
  <c r="I126" i="42701"/>
  <c r="C126" i="42701"/>
  <c r="AF127" i="42701"/>
  <c r="U127" i="42701"/>
  <c r="S125" i="42701"/>
  <c r="P126" i="42701"/>
  <c r="W125" i="42701"/>
  <c r="R125" i="42701"/>
  <c r="AE125" i="42701"/>
  <c r="K125" i="42701"/>
  <c r="Z126" i="42701"/>
  <c r="Q127" i="42701"/>
  <c r="V125" i="42701"/>
  <c r="AC125" i="42701"/>
  <c r="AB127" i="42701"/>
  <c r="AD126" i="42701"/>
  <c r="B126" i="42701"/>
  <c r="N126" i="42701"/>
  <c r="T126" i="42701"/>
  <c r="J125" i="42701"/>
  <c r="Y126" i="42701"/>
  <c r="O125" i="42701"/>
  <c r="L127" i="42701"/>
  <c r="AA125" i="42701"/>
  <c r="X128" i="42701"/>
  <c r="M125" i="42701"/>
  <c r="P127" i="42697"/>
  <c r="AP131" i="42691"/>
  <c r="AR130" i="42691"/>
  <c r="AQ131" i="42691"/>
  <c r="Z117" i="42695" l="1"/>
  <c r="AS142" i="42691"/>
  <c r="AR136" i="42688"/>
  <c r="I127" i="42701"/>
  <c r="F126" i="42701"/>
  <c r="H127" i="42701"/>
  <c r="E127" i="42701"/>
  <c r="C127" i="42701"/>
  <c r="D128" i="42701"/>
  <c r="M126" i="42701"/>
  <c r="O126" i="42701"/>
  <c r="P127" i="42701"/>
  <c r="V126" i="42701"/>
  <c r="Y127" i="42701"/>
  <c r="AD127" i="42701"/>
  <c r="B127" i="42701"/>
  <c r="AE126" i="42701"/>
  <c r="AA126" i="42701"/>
  <c r="R126" i="42701"/>
  <c r="AC126" i="42701"/>
  <c r="J126" i="42701"/>
  <c r="Q128" i="42701"/>
  <c r="U128" i="42701"/>
  <c r="T127" i="42701"/>
  <c r="AB128" i="42701"/>
  <c r="Z127" i="42701"/>
  <c r="W126" i="42701"/>
  <c r="N127" i="42701"/>
  <c r="K126" i="42701"/>
  <c r="X129" i="42701"/>
  <c r="S126" i="42701"/>
  <c r="L128" i="42701"/>
  <c r="AF128" i="42701"/>
  <c r="P128" i="42697"/>
  <c r="AQ132" i="42691"/>
  <c r="AR131" i="42691"/>
  <c r="AP132" i="42691"/>
  <c r="Z118" i="42695" l="1"/>
  <c r="AS143" i="42691"/>
  <c r="AR137" i="42688"/>
  <c r="H128" i="42701"/>
  <c r="E128" i="42701"/>
  <c r="D129" i="42701"/>
  <c r="F127" i="42701"/>
  <c r="C128" i="42701"/>
  <c r="I128" i="42701"/>
  <c r="J127" i="42701"/>
  <c r="L129" i="42701"/>
  <c r="K127" i="42701"/>
  <c r="V127" i="42701"/>
  <c r="B128" i="42701"/>
  <c r="P128" i="42701"/>
  <c r="AF129" i="42701"/>
  <c r="N128" i="42701"/>
  <c r="U129" i="42701"/>
  <c r="S127" i="42701"/>
  <c r="W127" i="42701"/>
  <c r="O127" i="42701"/>
  <c r="AE127" i="42701"/>
  <c r="T128" i="42701"/>
  <c r="R127" i="42701"/>
  <c r="AD128" i="42701"/>
  <c r="X130" i="42701"/>
  <c r="Q129" i="42701"/>
  <c r="AA127" i="42701"/>
  <c r="M127" i="42701"/>
  <c r="AB129" i="42701"/>
  <c r="AC127" i="42701"/>
  <c r="Z128" i="42701"/>
  <c r="Y128" i="42701"/>
  <c r="P129" i="42697"/>
  <c r="P193" i="42697" s="1"/>
  <c r="AR132" i="42691"/>
  <c r="AP133" i="42691"/>
  <c r="AQ133" i="42691"/>
  <c r="Z119" i="42695" l="1"/>
  <c r="AS144" i="42691"/>
  <c r="AR138" i="42688"/>
  <c r="F128" i="42701"/>
  <c r="I129" i="42701"/>
  <c r="D130" i="42701"/>
  <c r="E129" i="42701"/>
  <c r="C129" i="42701"/>
  <c r="H129" i="42701"/>
  <c r="Y129" i="42701"/>
  <c r="O128" i="42701"/>
  <c r="N129" i="42701"/>
  <c r="W128" i="42701"/>
  <c r="AA128" i="42701"/>
  <c r="S128" i="42701"/>
  <c r="R128" i="42701"/>
  <c r="K128" i="42701"/>
  <c r="AC128" i="42701"/>
  <c r="T129" i="42701"/>
  <c r="L130" i="42701"/>
  <c r="AD129" i="42701"/>
  <c r="Q130" i="42701"/>
  <c r="P129" i="42701"/>
  <c r="X131" i="42701"/>
  <c r="AE128" i="42701"/>
  <c r="U130" i="42701"/>
  <c r="J128" i="42701"/>
  <c r="M128" i="42701"/>
  <c r="V128" i="42701"/>
  <c r="Z129" i="42701"/>
  <c r="AF130" i="42701"/>
  <c r="AB130" i="42701"/>
  <c r="B129" i="42701"/>
  <c r="P134" i="42697"/>
  <c r="P146" i="42697"/>
  <c r="P158" i="42697"/>
  <c r="P194" i="42697"/>
  <c r="P135" i="42697"/>
  <c r="P147" i="42697"/>
  <c r="P159" i="42697"/>
  <c r="P160" i="42697"/>
  <c r="P161" i="42697"/>
  <c r="P138" i="42697"/>
  <c r="P150" i="42697"/>
  <c r="P136" i="42697"/>
  <c r="P139" i="42697"/>
  <c r="P151" i="42697"/>
  <c r="P133" i="42697"/>
  <c r="P137" i="42697"/>
  <c r="P140" i="42697"/>
  <c r="P152" i="42697"/>
  <c r="P154" i="42697"/>
  <c r="P157" i="42697"/>
  <c r="P148" i="42697"/>
  <c r="P141" i="42697"/>
  <c r="P153" i="42697"/>
  <c r="P142" i="42697"/>
  <c r="P145" i="42697"/>
  <c r="P143" i="42697"/>
  <c r="P155" i="42697"/>
  <c r="P144" i="42697"/>
  <c r="P156" i="42697"/>
  <c r="P149" i="42697"/>
  <c r="P162" i="42697"/>
  <c r="P163" i="42697"/>
  <c r="P164" i="42697"/>
  <c r="P165" i="42697"/>
  <c r="P166" i="42697"/>
  <c r="P167" i="42697"/>
  <c r="P168" i="42697"/>
  <c r="P169" i="42697"/>
  <c r="P170" i="42697"/>
  <c r="P171" i="42697"/>
  <c r="P172" i="42697"/>
  <c r="P173" i="42697"/>
  <c r="P174" i="42697"/>
  <c r="P175" i="42697"/>
  <c r="P176" i="42697"/>
  <c r="P177" i="42697"/>
  <c r="P178" i="42697"/>
  <c r="P179" i="42697"/>
  <c r="P180" i="42697"/>
  <c r="P181" i="42697"/>
  <c r="P182" i="42697"/>
  <c r="P183" i="42697"/>
  <c r="P184" i="42697"/>
  <c r="P185" i="42697"/>
  <c r="P186" i="42697"/>
  <c r="P187" i="42697"/>
  <c r="P188" i="42697"/>
  <c r="P189" i="42697"/>
  <c r="P190" i="42697"/>
  <c r="P191" i="42697"/>
  <c r="P192" i="42697"/>
  <c r="AQ134" i="42691"/>
  <c r="AP134" i="42691"/>
  <c r="AR133" i="42691"/>
  <c r="Z120" i="42695" l="1"/>
  <c r="AS145" i="42691"/>
  <c r="AR139" i="42688"/>
  <c r="D131" i="42701"/>
  <c r="H130" i="42701"/>
  <c r="I130" i="42701"/>
  <c r="E130" i="42701"/>
  <c r="C130" i="42701"/>
  <c r="F129" i="42701"/>
  <c r="W129" i="42701"/>
  <c r="K129" i="42701"/>
  <c r="M129" i="42701"/>
  <c r="AD130" i="42701"/>
  <c r="L131" i="42701"/>
  <c r="N130" i="42701"/>
  <c r="B130" i="42701"/>
  <c r="J129" i="42701"/>
  <c r="R129" i="42701"/>
  <c r="P130" i="42701"/>
  <c r="O129" i="42701"/>
  <c r="V129" i="42701"/>
  <c r="AB131" i="42701"/>
  <c r="AF131" i="42701"/>
  <c r="S129" i="42701"/>
  <c r="Z130" i="42701"/>
  <c r="U131" i="42701"/>
  <c r="AC129" i="42701"/>
  <c r="AA129" i="42701"/>
  <c r="Y130" i="42701"/>
  <c r="AE129" i="42701"/>
  <c r="X132" i="42701"/>
  <c r="T130" i="42701"/>
  <c r="Q131" i="42701"/>
  <c r="AR134" i="42691"/>
  <c r="AP135" i="42691"/>
  <c r="AQ135" i="42691"/>
  <c r="Z121" i="42695" l="1"/>
  <c r="AS146" i="42691"/>
  <c r="AR140" i="42688"/>
  <c r="E131" i="42701"/>
  <c r="H131" i="42701"/>
  <c r="I131" i="42701"/>
  <c r="F130" i="42701"/>
  <c r="C131" i="42701"/>
  <c r="D132" i="42701"/>
  <c r="Y131" i="42701"/>
  <c r="J130" i="42701"/>
  <c r="O130" i="42701"/>
  <c r="Z131" i="42701"/>
  <c r="T131" i="42701"/>
  <c r="AF132" i="42701"/>
  <c r="AD131" i="42701"/>
  <c r="AA130" i="42701"/>
  <c r="B131" i="42701"/>
  <c r="AC130" i="42701"/>
  <c r="K130" i="42701"/>
  <c r="M130" i="42701"/>
  <c r="X133" i="42701"/>
  <c r="P131" i="42701"/>
  <c r="N131" i="42701"/>
  <c r="U132" i="42701"/>
  <c r="AB132" i="42701"/>
  <c r="R130" i="42701"/>
  <c r="W130" i="42701"/>
  <c r="Q132" i="42701"/>
  <c r="V130" i="42701"/>
  <c r="S130" i="42701"/>
  <c r="AE130" i="42701"/>
  <c r="L132" i="42701"/>
  <c r="AP136" i="42691"/>
  <c r="AQ136" i="42691"/>
  <c r="AR135" i="42691"/>
  <c r="Z122" i="42695" l="1"/>
  <c r="AS147" i="42691"/>
  <c r="AR141" i="42688"/>
  <c r="F131" i="42701"/>
  <c r="H132" i="42701"/>
  <c r="D133" i="42701"/>
  <c r="I132" i="42701"/>
  <c r="C132" i="42701"/>
  <c r="E132" i="42701"/>
  <c r="Q133" i="42701"/>
  <c r="M131" i="42701"/>
  <c r="Z132" i="42701"/>
  <c r="W131" i="42701"/>
  <c r="AE131" i="42701"/>
  <c r="K131" i="42701"/>
  <c r="P132" i="42701"/>
  <c r="J131" i="42701"/>
  <c r="AC131" i="42701"/>
  <c r="O131" i="42701"/>
  <c r="R131" i="42701"/>
  <c r="AF133" i="42701"/>
  <c r="V131" i="42701"/>
  <c r="X134" i="42701"/>
  <c r="Y132" i="42701"/>
  <c r="L133" i="42701"/>
  <c r="U133" i="42701"/>
  <c r="AA131" i="42701"/>
  <c r="N132" i="42701"/>
  <c r="AD132" i="42701"/>
  <c r="S131" i="42701"/>
  <c r="AB133" i="42701"/>
  <c r="B132" i="42701"/>
  <c r="T132" i="42701"/>
  <c r="AR136" i="42691"/>
  <c r="AQ137" i="42691"/>
  <c r="AP137" i="42691"/>
  <c r="Z123" i="42695" l="1"/>
  <c r="AS148" i="42691"/>
  <c r="AR142" i="42688"/>
  <c r="I133" i="42701"/>
  <c r="H133" i="42701"/>
  <c r="E133" i="42701"/>
  <c r="D134" i="42701"/>
  <c r="C133" i="42701"/>
  <c r="F132" i="42701"/>
  <c r="L134" i="42701"/>
  <c r="N133" i="42701"/>
  <c r="AD133" i="42701"/>
  <c r="J132" i="42701"/>
  <c r="R132" i="42701"/>
  <c r="X135" i="42701"/>
  <c r="Y133" i="42701"/>
  <c r="P133" i="42701"/>
  <c r="AB134" i="42701"/>
  <c r="AA132" i="42701"/>
  <c r="M132" i="42701"/>
  <c r="AF134" i="42701"/>
  <c r="O132" i="42701"/>
  <c r="K132" i="42701"/>
  <c r="S132" i="42701"/>
  <c r="U134" i="42701"/>
  <c r="V132" i="42701"/>
  <c r="AE132" i="42701"/>
  <c r="Q134" i="42701"/>
  <c r="T133" i="42701"/>
  <c r="W132" i="42701"/>
  <c r="B133" i="42701"/>
  <c r="Z133" i="42701"/>
  <c r="AC132" i="42701"/>
  <c r="AP138" i="42691"/>
  <c r="AQ138" i="42691"/>
  <c r="AR137" i="42691"/>
  <c r="Z124" i="42695" l="1"/>
  <c r="AS149" i="42691"/>
  <c r="AR143" i="42688"/>
  <c r="H134" i="42701"/>
  <c r="D135" i="42701"/>
  <c r="E134" i="42701"/>
  <c r="F133" i="42701"/>
  <c r="C134" i="42701"/>
  <c r="I134" i="42701"/>
  <c r="AC133" i="42701"/>
  <c r="AF135" i="42701"/>
  <c r="S133" i="42701"/>
  <c r="U135" i="42701"/>
  <c r="Z134" i="42701"/>
  <c r="K133" i="42701"/>
  <c r="J133" i="42701"/>
  <c r="Q135" i="42701"/>
  <c r="Y134" i="42701"/>
  <c r="AE133" i="42701"/>
  <c r="X136" i="42701"/>
  <c r="AD134" i="42701"/>
  <c r="B134" i="42701"/>
  <c r="AA133" i="42701"/>
  <c r="N134" i="42701"/>
  <c r="W133" i="42701"/>
  <c r="O133" i="42701"/>
  <c r="AB135" i="42701"/>
  <c r="L135" i="42701"/>
  <c r="T134" i="42701"/>
  <c r="P134" i="42701"/>
  <c r="M133" i="42701"/>
  <c r="V133" i="42701"/>
  <c r="R133" i="42701"/>
  <c r="AR138" i="42691"/>
  <c r="AQ139" i="42691"/>
  <c r="AP139" i="42691"/>
  <c r="Z125" i="42695" l="1"/>
  <c r="AS150" i="42691"/>
  <c r="AR144" i="42688"/>
  <c r="E135" i="42701"/>
  <c r="D136" i="42701"/>
  <c r="F134" i="42701"/>
  <c r="I135" i="42701"/>
  <c r="C135" i="42701"/>
  <c r="H135" i="42701"/>
  <c r="AD135" i="42701"/>
  <c r="U136" i="42701"/>
  <c r="L136" i="42701"/>
  <c r="T135" i="42701"/>
  <c r="AE134" i="42701"/>
  <c r="V134" i="42701"/>
  <c r="X137" i="42701"/>
  <c r="AA134" i="42701"/>
  <c r="AF136" i="42701"/>
  <c r="J134" i="42701"/>
  <c r="AB136" i="42701"/>
  <c r="K134" i="42701"/>
  <c r="P135" i="42701"/>
  <c r="B135" i="42701"/>
  <c r="Y135" i="42701"/>
  <c r="AC134" i="42701"/>
  <c r="R134" i="42701"/>
  <c r="W134" i="42701"/>
  <c r="Q136" i="42701"/>
  <c r="N135" i="42701"/>
  <c r="S134" i="42701"/>
  <c r="M134" i="42701"/>
  <c r="O134" i="42701"/>
  <c r="Z135" i="42701"/>
  <c r="AP140" i="42691"/>
  <c r="AQ140" i="42691"/>
  <c r="AR139" i="42691"/>
  <c r="Z126" i="42695" l="1"/>
  <c r="AS151" i="42691"/>
  <c r="AR145" i="42688"/>
  <c r="F135" i="42701"/>
  <c r="D137" i="42701"/>
  <c r="I136" i="42701"/>
  <c r="H136" i="42701"/>
  <c r="C136" i="42701"/>
  <c r="E136" i="42701"/>
  <c r="AC135" i="42701"/>
  <c r="T136" i="42701"/>
  <c r="AB137" i="42701"/>
  <c r="N136" i="42701"/>
  <c r="O135" i="42701"/>
  <c r="M135" i="42701"/>
  <c r="Y136" i="42701"/>
  <c r="L137" i="42701"/>
  <c r="B136" i="42701"/>
  <c r="U137" i="42701"/>
  <c r="K135" i="42701"/>
  <c r="W135" i="42701"/>
  <c r="J135" i="42701"/>
  <c r="V135" i="42701"/>
  <c r="R135" i="42701"/>
  <c r="AF137" i="42701"/>
  <c r="AD136" i="42701"/>
  <c r="Z136" i="42701"/>
  <c r="AA135" i="42701"/>
  <c r="Q137" i="42701"/>
  <c r="X138" i="42701"/>
  <c r="S135" i="42701"/>
  <c r="P136" i="42701"/>
  <c r="AE135" i="42701"/>
  <c r="AR140" i="42691"/>
  <c r="AQ141" i="42691"/>
  <c r="AP141" i="42691"/>
  <c r="Z127" i="42695" l="1"/>
  <c r="AS152" i="42691"/>
  <c r="AR146" i="42688"/>
  <c r="D138" i="42701"/>
  <c r="E137" i="42701"/>
  <c r="H137" i="42701"/>
  <c r="I137" i="42701"/>
  <c r="C137" i="42701"/>
  <c r="F136" i="42701"/>
  <c r="AF138" i="42701"/>
  <c r="P137" i="42701"/>
  <c r="Q138" i="42701"/>
  <c r="L138" i="42701"/>
  <c r="K136" i="42701"/>
  <c r="AE136" i="42701"/>
  <c r="Z137" i="42701"/>
  <c r="AA136" i="42701"/>
  <c r="AB138" i="42701"/>
  <c r="S136" i="42701"/>
  <c r="M136" i="42701"/>
  <c r="W136" i="42701"/>
  <c r="R136" i="42701"/>
  <c r="V136" i="42701"/>
  <c r="U138" i="42701"/>
  <c r="T137" i="42701"/>
  <c r="X139" i="42701"/>
  <c r="J136" i="42701"/>
  <c r="B137" i="42701"/>
  <c r="AC136" i="42701"/>
  <c r="N137" i="42701"/>
  <c r="Y137" i="42701"/>
  <c r="AD137" i="42701"/>
  <c r="O136" i="42701"/>
  <c r="AP142" i="42691"/>
  <c r="AQ142" i="42691"/>
  <c r="AR141" i="42691"/>
  <c r="Z128" i="42695" l="1"/>
  <c r="AS153" i="42691"/>
  <c r="AR147" i="42688"/>
  <c r="I138" i="42701"/>
  <c r="E138" i="42701"/>
  <c r="F137" i="42701"/>
  <c r="H138" i="42701"/>
  <c r="C138" i="42701"/>
  <c r="D139" i="42701"/>
  <c r="T138" i="42701"/>
  <c r="AD138" i="42701"/>
  <c r="O137" i="42701"/>
  <c r="AA137" i="42701"/>
  <c r="M137" i="42701"/>
  <c r="Y138" i="42701"/>
  <c r="U139" i="42701"/>
  <c r="Q139" i="42701"/>
  <c r="J137" i="42701"/>
  <c r="AE137" i="42701"/>
  <c r="W137" i="42701"/>
  <c r="V137" i="42701"/>
  <c r="S137" i="42701"/>
  <c r="P138" i="42701"/>
  <c r="X140" i="42701"/>
  <c r="AB139" i="42701"/>
  <c r="AF139" i="42701"/>
  <c r="AC137" i="42701"/>
  <c r="L139" i="42701"/>
  <c r="B138" i="42701"/>
  <c r="Z138" i="42701"/>
  <c r="N138" i="42701"/>
  <c r="R137" i="42701"/>
  <c r="K137" i="42701"/>
  <c r="AR142" i="42691"/>
  <c r="AQ143" i="42691"/>
  <c r="AP143" i="42691"/>
  <c r="Z129" i="42695" l="1"/>
  <c r="AS154" i="42691"/>
  <c r="F138" i="42701"/>
  <c r="E139" i="42701"/>
  <c r="H139" i="42701"/>
  <c r="D140" i="42701"/>
  <c r="C139" i="42701"/>
  <c r="I139" i="42701"/>
  <c r="AB140" i="42701"/>
  <c r="L140" i="42701"/>
  <c r="K138" i="42701"/>
  <c r="V138" i="42701"/>
  <c r="X141" i="42701"/>
  <c r="B139" i="42701"/>
  <c r="AC138" i="42701"/>
  <c r="W138" i="42701"/>
  <c r="U140" i="42701"/>
  <c r="P139" i="42701"/>
  <c r="Y139" i="42701"/>
  <c r="Q140" i="42701"/>
  <c r="N139" i="42701"/>
  <c r="AE138" i="42701"/>
  <c r="AD139" i="42701"/>
  <c r="Z139" i="42701"/>
  <c r="AF140" i="42701"/>
  <c r="J138" i="42701"/>
  <c r="T139" i="42701"/>
  <c r="AA138" i="42701"/>
  <c r="R138" i="42701"/>
  <c r="O138" i="42701"/>
  <c r="S138" i="42701"/>
  <c r="M138" i="42701"/>
  <c r="AP144" i="42691"/>
  <c r="AQ144" i="42691"/>
  <c r="AR143" i="42691"/>
  <c r="Z130" i="42695" l="1"/>
  <c r="AS155" i="42691"/>
  <c r="H140" i="42701"/>
  <c r="E140" i="42701"/>
  <c r="D141" i="42701"/>
  <c r="I140" i="42701"/>
  <c r="C140" i="42701"/>
  <c r="F139" i="42701"/>
  <c r="Q141" i="42701"/>
  <c r="AD140" i="42701"/>
  <c r="V139" i="42701"/>
  <c r="Y140" i="42701"/>
  <c r="AA139" i="42701"/>
  <c r="S139" i="42701"/>
  <c r="J139" i="42701"/>
  <c r="T140" i="42701"/>
  <c r="K139" i="42701"/>
  <c r="O139" i="42701"/>
  <c r="P140" i="42701"/>
  <c r="L141" i="42701"/>
  <c r="Z140" i="42701"/>
  <c r="AE139" i="42701"/>
  <c r="B140" i="42701"/>
  <c r="R139" i="42701"/>
  <c r="N140" i="42701"/>
  <c r="U141" i="42701"/>
  <c r="AB141" i="42701"/>
  <c r="M139" i="42701"/>
  <c r="W139" i="42701"/>
  <c r="AC139" i="42701"/>
  <c r="AF141" i="42701"/>
  <c r="X142" i="42701"/>
  <c r="AR144" i="42691"/>
  <c r="AQ145" i="42691"/>
  <c r="AP145" i="42691"/>
  <c r="Z131" i="42695" l="1"/>
  <c r="AS156" i="42691"/>
  <c r="I141" i="42701"/>
  <c r="D142" i="42701"/>
  <c r="E141" i="42701"/>
  <c r="F140" i="42701"/>
  <c r="C141" i="42701"/>
  <c r="H141" i="42701"/>
  <c r="M140" i="42701"/>
  <c r="L142" i="42701"/>
  <c r="Y141" i="42701"/>
  <c r="AF142" i="42701"/>
  <c r="AE140" i="42701"/>
  <c r="B141" i="42701"/>
  <c r="P141" i="42701"/>
  <c r="AC140" i="42701"/>
  <c r="AD141" i="42701"/>
  <c r="X143" i="42701"/>
  <c r="J140" i="42701"/>
  <c r="U142" i="42701"/>
  <c r="O140" i="42701"/>
  <c r="S140" i="42701"/>
  <c r="W140" i="42701"/>
  <c r="Z141" i="42701"/>
  <c r="K140" i="42701"/>
  <c r="Q142" i="42701"/>
  <c r="R140" i="42701"/>
  <c r="T141" i="42701"/>
  <c r="AB142" i="42701"/>
  <c r="V140" i="42701"/>
  <c r="N141" i="42701"/>
  <c r="AA140" i="42701"/>
  <c r="AP146" i="42691"/>
  <c r="AQ146" i="42691"/>
  <c r="AR145" i="42691"/>
  <c r="Z132" i="42695" l="1"/>
  <c r="AS157" i="42691"/>
  <c r="F141" i="42701"/>
  <c r="H142" i="42701"/>
  <c r="D143" i="42701"/>
  <c r="E142" i="42701"/>
  <c r="C142" i="42701"/>
  <c r="I142" i="42701"/>
  <c r="T142" i="42701"/>
  <c r="AA141" i="42701"/>
  <c r="U143" i="42701"/>
  <c r="J141" i="42701"/>
  <c r="Q143" i="42701"/>
  <c r="R141" i="42701"/>
  <c r="P142" i="42701"/>
  <c r="V141" i="42701"/>
  <c r="S141" i="42701"/>
  <c r="L143" i="42701"/>
  <c r="AC141" i="42701"/>
  <c r="W141" i="42701"/>
  <c r="X144" i="42701"/>
  <c r="B142" i="42701"/>
  <c r="K141" i="42701"/>
  <c r="AD142" i="42701"/>
  <c r="M141" i="42701"/>
  <c r="Z142" i="42701"/>
  <c r="AF143" i="42701"/>
  <c r="N142" i="42701"/>
  <c r="Y142" i="42701"/>
  <c r="AB143" i="42701"/>
  <c r="O141" i="42701"/>
  <c r="AE141" i="42701"/>
  <c r="AR146" i="42691"/>
  <c r="AQ147" i="42691"/>
  <c r="AP147" i="42691"/>
  <c r="Z133" i="42695" l="1"/>
  <c r="AS158" i="42691"/>
  <c r="D144" i="42701"/>
  <c r="E143" i="42701"/>
  <c r="I143" i="42701"/>
  <c r="H143" i="42701"/>
  <c r="C143" i="42701"/>
  <c r="F142" i="42701"/>
  <c r="AE142" i="42701"/>
  <c r="AD143" i="42701"/>
  <c r="J142" i="42701"/>
  <c r="AF144" i="42701"/>
  <c r="W142" i="42701"/>
  <c r="B143" i="42701"/>
  <c r="K142" i="42701"/>
  <c r="U144" i="42701"/>
  <c r="Z143" i="42701"/>
  <c r="AA142" i="42701"/>
  <c r="P143" i="42701"/>
  <c r="AB144" i="42701"/>
  <c r="L144" i="42701"/>
  <c r="R142" i="42701"/>
  <c r="Y143" i="42701"/>
  <c r="X145" i="42701"/>
  <c r="S142" i="42701"/>
  <c r="T143" i="42701"/>
  <c r="N143" i="42701"/>
  <c r="V142" i="42701"/>
  <c r="O142" i="42701"/>
  <c r="AC142" i="42701"/>
  <c r="M142" i="42701"/>
  <c r="Q144" i="42701"/>
  <c r="AP148" i="42691"/>
  <c r="AQ148" i="42691"/>
  <c r="AR147" i="42691"/>
  <c r="Z134" i="42695" l="1"/>
  <c r="AS159" i="42691"/>
  <c r="H144" i="42701"/>
  <c r="I144" i="42701"/>
  <c r="F143" i="42701"/>
  <c r="E144" i="42701"/>
  <c r="C144" i="42701"/>
  <c r="D145" i="42701"/>
  <c r="X146" i="42701"/>
  <c r="Y144" i="42701"/>
  <c r="V143" i="42701"/>
  <c r="AF145" i="42701"/>
  <c r="K143" i="42701"/>
  <c r="AA143" i="42701"/>
  <c r="N144" i="42701"/>
  <c r="J143" i="42701"/>
  <c r="AC143" i="42701"/>
  <c r="R143" i="42701"/>
  <c r="AD144" i="42701"/>
  <c r="AB145" i="42701"/>
  <c r="M143" i="42701"/>
  <c r="B144" i="42701"/>
  <c r="O143" i="42701"/>
  <c r="S143" i="42701"/>
  <c r="Z144" i="42701"/>
  <c r="AE143" i="42701"/>
  <c r="Q145" i="42701"/>
  <c r="U145" i="42701"/>
  <c r="P144" i="42701"/>
  <c r="T144" i="42701"/>
  <c r="L145" i="42701"/>
  <c r="W143" i="42701"/>
  <c r="AQ149" i="42691"/>
  <c r="AR148" i="42691"/>
  <c r="AP149" i="42691"/>
  <c r="Z135" i="42695" l="1"/>
  <c r="AS160" i="42691"/>
  <c r="E145" i="42701"/>
  <c r="F144" i="42701"/>
  <c r="D146" i="42701"/>
  <c r="I145" i="42701"/>
  <c r="C145" i="42701"/>
  <c r="H145" i="42701"/>
  <c r="U146" i="42701"/>
  <c r="J144" i="42701"/>
  <c r="AD145" i="42701"/>
  <c r="AB146" i="42701"/>
  <c r="L146" i="42701"/>
  <c r="R144" i="42701"/>
  <c r="Q146" i="42701"/>
  <c r="N145" i="42701"/>
  <c r="AE144" i="42701"/>
  <c r="Y145" i="42701"/>
  <c r="W144" i="42701"/>
  <c r="T145" i="42701"/>
  <c r="B145" i="42701"/>
  <c r="AA144" i="42701"/>
  <c r="P145" i="42701"/>
  <c r="M144" i="42701"/>
  <c r="AC144" i="42701"/>
  <c r="X147" i="42701"/>
  <c r="S144" i="42701"/>
  <c r="AF146" i="42701"/>
  <c r="O144" i="42701"/>
  <c r="V144" i="42701"/>
  <c r="Z145" i="42701"/>
  <c r="K144" i="42701"/>
  <c r="AP150" i="42691"/>
  <c r="AR149" i="42691"/>
  <c r="AQ150" i="42691"/>
  <c r="Z136" i="42695" l="1"/>
  <c r="AS161" i="42691"/>
  <c r="D147" i="42701"/>
  <c r="F145" i="42701"/>
  <c r="I146" i="42701"/>
  <c r="H146" i="42701"/>
  <c r="C146" i="42701"/>
  <c r="E146" i="42701"/>
  <c r="AF147" i="42701"/>
  <c r="AB147" i="42701"/>
  <c r="W145" i="42701"/>
  <c r="M145" i="42701"/>
  <c r="S145" i="42701"/>
  <c r="Y146" i="42701"/>
  <c r="Z146" i="42701"/>
  <c r="Q147" i="42701"/>
  <c r="X148" i="42701"/>
  <c r="AA145" i="42701"/>
  <c r="J145" i="42701"/>
  <c r="T146" i="42701"/>
  <c r="V145" i="42701"/>
  <c r="R145" i="42701"/>
  <c r="AC145" i="42701"/>
  <c r="AE145" i="42701"/>
  <c r="U147" i="42701"/>
  <c r="K145" i="42701"/>
  <c r="N146" i="42701"/>
  <c r="P146" i="42701"/>
  <c r="AD146" i="42701"/>
  <c r="O145" i="42701"/>
  <c r="B146" i="42701"/>
  <c r="L147" i="42701"/>
  <c r="AQ151" i="42691"/>
  <c r="AP151" i="42691"/>
  <c r="AR150" i="42691"/>
  <c r="Z137" i="42695" l="1"/>
  <c r="AS162" i="42691"/>
  <c r="I147" i="42701"/>
  <c r="H147" i="42701"/>
  <c r="E147" i="42701"/>
  <c r="F146" i="42701"/>
  <c r="C147" i="42701"/>
  <c r="D148" i="42701"/>
  <c r="AE146" i="42701"/>
  <c r="N147" i="42701"/>
  <c r="P147" i="42701"/>
  <c r="Q148" i="42701"/>
  <c r="J146" i="42701"/>
  <c r="R146" i="42701"/>
  <c r="B147" i="42701"/>
  <c r="Z147" i="42701"/>
  <c r="K146" i="42701"/>
  <c r="Y147" i="42701"/>
  <c r="T147" i="42701"/>
  <c r="AA146" i="42701"/>
  <c r="AB148" i="42701"/>
  <c r="AD147" i="42701"/>
  <c r="X149" i="42701"/>
  <c r="AF148" i="42701"/>
  <c r="L148" i="42701"/>
  <c r="M146" i="42701"/>
  <c r="AC146" i="42701"/>
  <c r="W146" i="42701"/>
  <c r="O146" i="42701"/>
  <c r="U148" i="42701"/>
  <c r="V146" i="42701"/>
  <c r="S146" i="42701"/>
  <c r="AR151" i="42691"/>
  <c r="AP152" i="42691"/>
  <c r="AQ152" i="42691"/>
  <c r="Z138" i="42695" l="1"/>
  <c r="AS163" i="42691"/>
  <c r="F147" i="42701"/>
  <c r="E148" i="42701"/>
  <c r="D149" i="42701"/>
  <c r="H148" i="42701"/>
  <c r="C148" i="42701"/>
  <c r="I148" i="42701"/>
  <c r="W147" i="42701"/>
  <c r="Z148" i="42701"/>
  <c r="X150" i="42701"/>
  <c r="AF149" i="42701"/>
  <c r="V147" i="42701"/>
  <c r="M147" i="42701"/>
  <c r="Q149" i="42701"/>
  <c r="AC147" i="42701"/>
  <c r="B148" i="42701"/>
  <c r="U149" i="42701"/>
  <c r="Y148" i="42701"/>
  <c r="N148" i="42701"/>
  <c r="P148" i="42701"/>
  <c r="AD148" i="42701"/>
  <c r="R147" i="42701"/>
  <c r="O147" i="42701"/>
  <c r="L149" i="42701"/>
  <c r="K147" i="42701"/>
  <c r="J147" i="42701"/>
  <c r="AE147" i="42701"/>
  <c r="S147" i="42701"/>
  <c r="AA147" i="42701"/>
  <c r="T148" i="42701"/>
  <c r="AB149" i="42701"/>
  <c r="AQ153" i="42691"/>
  <c r="AP153" i="42691"/>
  <c r="AR152" i="42691"/>
  <c r="Z139" i="42695" l="1"/>
  <c r="AS164" i="42691"/>
  <c r="H149" i="42701"/>
  <c r="I149" i="42701"/>
  <c r="E149" i="42701"/>
  <c r="D150" i="42701"/>
  <c r="C149" i="42701"/>
  <c r="F148" i="42701"/>
  <c r="O148" i="42701"/>
  <c r="AC148" i="42701"/>
  <c r="Y149" i="42701"/>
  <c r="N149" i="42701"/>
  <c r="J148" i="42701"/>
  <c r="U150" i="42701"/>
  <c r="R148" i="42701"/>
  <c r="X151" i="42701"/>
  <c r="AA148" i="42701"/>
  <c r="K148" i="42701"/>
  <c r="Z149" i="42701"/>
  <c r="AB150" i="42701"/>
  <c r="AD149" i="42701"/>
  <c r="M148" i="42701"/>
  <c r="L150" i="42701"/>
  <c r="B149" i="42701"/>
  <c r="W148" i="42701"/>
  <c r="AE148" i="42701"/>
  <c r="AF150" i="42701"/>
  <c r="T149" i="42701"/>
  <c r="Q150" i="42701"/>
  <c r="S148" i="42701"/>
  <c r="P149" i="42701"/>
  <c r="V148" i="42701"/>
  <c r="AR153" i="42691"/>
  <c r="AQ154" i="42691"/>
  <c r="AP154" i="42691"/>
  <c r="Z140" i="42695" l="1"/>
  <c r="AS165" i="42691"/>
  <c r="D151" i="42701"/>
  <c r="E150" i="42701"/>
  <c r="F149" i="42701"/>
  <c r="I150" i="42701"/>
  <c r="C150" i="42701"/>
  <c r="H150" i="42701"/>
  <c r="X152" i="42701"/>
  <c r="L151" i="42701"/>
  <c r="B150" i="42701"/>
  <c r="R149" i="42701"/>
  <c r="T150" i="42701"/>
  <c r="P150" i="42701"/>
  <c r="M149" i="42701"/>
  <c r="Y150" i="42701"/>
  <c r="AE149" i="42701"/>
  <c r="AC149" i="42701"/>
  <c r="AB151" i="42701"/>
  <c r="AF151" i="42701"/>
  <c r="K149" i="42701"/>
  <c r="U151" i="42701"/>
  <c r="W149" i="42701"/>
  <c r="AA149" i="42701"/>
  <c r="O149" i="42701"/>
  <c r="V149" i="42701"/>
  <c r="N150" i="42701"/>
  <c r="Z150" i="42701"/>
  <c r="S149" i="42701"/>
  <c r="Q151" i="42701"/>
  <c r="AD150" i="42701"/>
  <c r="J149" i="42701"/>
  <c r="AP155" i="42691"/>
  <c r="AQ155" i="42691"/>
  <c r="AR154" i="42691"/>
  <c r="Z141" i="42695" l="1"/>
  <c r="AS166" i="42691"/>
  <c r="F150" i="42701"/>
  <c r="E151" i="42701"/>
  <c r="I151" i="42701"/>
  <c r="H151" i="42701"/>
  <c r="C151" i="42701"/>
  <c r="D152" i="42701"/>
  <c r="Z151" i="42701"/>
  <c r="R150" i="42701"/>
  <c r="AD151" i="42701"/>
  <c r="J150" i="42701"/>
  <c r="U152" i="42701"/>
  <c r="Y151" i="42701"/>
  <c r="W150" i="42701"/>
  <c r="B151" i="42701"/>
  <c r="Q152" i="42701"/>
  <c r="L152" i="42701"/>
  <c r="M150" i="42701"/>
  <c r="V150" i="42701"/>
  <c r="AC150" i="42701"/>
  <c r="P151" i="42701"/>
  <c r="O150" i="42701"/>
  <c r="AE150" i="42701"/>
  <c r="X153" i="42701"/>
  <c r="AA150" i="42701"/>
  <c r="AF152" i="42701"/>
  <c r="N151" i="42701"/>
  <c r="AB152" i="42701"/>
  <c r="S150" i="42701"/>
  <c r="K150" i="42701"/>
  <c r="T151" i="42701"/>
  <c r="AR155" i="42691"/>
  <c r="AQ156" i="42691"/>
  <c r="AP156" i="42691"/>
  <c r="Z142" i="42695" l="1"/>
  <c r="AS167" i="42691"/>
  <c r="I152" i="42701"/>
  <c r="E152" i="42701"/>
  <c r="H152" i="42701"/>
  <c r="D153" i="42701"/>
  <c r="C152" i="42701"/>
  <c r="F151" i="42701"/>
  <c r="AE151" i="42701"/>
  <c r="N152" i="42701"/>
  <c r="B152" i="42701"/>
  <c r="O151" i="42701"/>
  <c r="P152" i="42701"/>
  <c r="AF153" i="42701"/>
  <c r="AD152" i="42701"/>
  <c r="AA151" i="42701"/>
  <c r="R151" i="42701"/>
  <c r="V151" i="42701"/>
  <c r="M151" i="42701"/>
  <c r="L153" i="42701"/>
  <c r="Y152" i="42701"/>
  <c r="X154" i="42701"/>
  <c r="Q153" i="42701"/>
  <c r="Z152" i="42701"/>
  <c r="T152" i="42701"/>
  <c r="J151" i="42701"/>
  <c r="K151" i="42701"/>
  <c r="W151" i="42701"/>
  <c r="S151" i="42701"/>
  <c r="AB153" i="42701"/>
  <c r="AC151" i="42701"/>
  <c r="U153" i="42701"/>
  <c r="AP157" i="42691"/>
  <c r="AQ157" i="42691"/>
  <c r="AR156" i="42691"/>
  <c r="Z143" i="42695" l="1"/>
  <c r="AS168" i="42691"/>
  <c r="D154" i="42701"/>
  <c r="E153" i="42701"/>
  <c r="F152" i="42701"/>
  <c r="H153" i="42701"/>
  <c r="C153" i="42701"/>
  <c r="I153" i="42701"/>
  <c r="Z153" i="42701"/>
  <c r="K152" i="42701"/>
  <c r="W152" i="42701"/>
  <c r="O152" i="42701"/>
  <c r="AD153" i="42701"/>
  <c r="J152" i="42701"/>
  <c r="AC152" i="42701"/>
  <c r="B153" i="42701"/>
  <c r="AB154" i="42701"/>
  <c r="X155" i="42701"/>
  <c r="AF154" i="42701"/>
  <c r="L154" i="42701"/>
  <c r="Q154" i="42701"/>
  <c r="V152" i="42701"/>
  <c r="N153" i="42701"/>
  <c r="Y153" i="42701"/>
  <c r="R152" i="42701"/>
  <c r="AE152" i="42701"/>
  <c r="U154" i="42701"/>
  <c r="AA152" i="42701"/>
  <c r="M152" i="42701"/>
  <c r="S152" i="42701"/>
  <c r="T153" i="42701"/>
  <c r="P153" i="42701"/>
  <c r="AR157" i="42691"/>
  <c r="AQ158" i="42691"/>
  <c r="AP158" i="42691"/>
  <c r="Z144" i="42695" l="1"/>
  <c r="AS169" i="42691"/>
  <c r="F153" i="42701"/>
  <c r="I154" i="42701"/>
  <c r="E154" i="42701"/>
  <c r="H154" i="42701"/>
  <c r="C154" i="42701"/>
  <c r="D155" i="42701"/>
  <c r="Y154" i="42701"/>
  <c r="O153" i="42701"/>
  <c r="T154" i="42701"/>
  <c r="AC153" i="42701"/>
  <c r="AA153" i="42701"/>
  <c r="S153" i="42701"/>
  <c r="N154" i="42701"/>
  <c r="W153" i="42701"/>
  <c r="V153" i="42701"/>
  <c r="K153" i="42701"/>
  <c r="L155" i="42701"/>
  <c r="AE153" i="42701"/>
  <c r="X156" i="42701"/>
  <c r="J153" i="42701"/>
  <c r="R153" i="42701"/>
  <c r="AB155" i="42701"/>
  <c r="Z154" i="42701"/>
  <c r="P154" i="42701"/>
  <c r="B154" i="42701"/>
  <c r="U155" i="42701"/>
  <c r="AF155" i="42701"/>
  <c r="M153" i="42701"/>
  <c r="Q155" i="42701"/>
  <c r="AD154" i="42701"/>
  <c r="AQ159" i="42691"/>
  <c r="AP159" i="42691"/>
  <c r="AR158" i="42691"/>
  <c r="Z145" i="42695" l="1"/>
  <c r="AS170" i="42691"/>
  <c r="E155" i="42701"/>
  <c r="I155" i="42701"/>
  <c r="H155" i="42701"/>
  <c r="D156" i="42701"/>
  <c r="C155" i="42701"/>
  <c r="F154" i="42701"/>
  <c r="AD155" i="42701"/>
  <c r="AE154" i="42701"/>
  <c r="R154" i="42701"/>
  <c r="AB156" i="42701"/>
  <c r="L156" i="42701"/>
  <c r="J154" i="42701"/>
  <c r="B155" i="42701"/>
  <c r="T155" i="42701"/>
  <c r="M154" i="42701"/>
  <c r="S154" i="42701"/>
  <c r="W154" i="42701"/>
  <c r="P155" i="42701"/>
  <c r="K154" i="42701"/>
  <c r="O154" i="42701"/>
  <c r="AF156" i="42701"/>
  <c r="X157" i="42701"/>
  <c r="V154" i="42701"/>
  <c r="Y155" i="42701"/>
  <c r="U156" i="42701"/>
  <c r="AC154" i="42701"/>
  <c r="Q156" i="42701"/>
  <c r="N155" i="42701"/>
  <c r="Z155" i="42701"/>
  <c r="AA154" i="42701"/>
  <c r="AR159" i="42691"/>
  <c r="AP160" i="42691"/>
  <c r="AQ160" i="42691"/>
  <c r="Z146" i="42695" l="1"/>
  <c r="AS171" i="42691"/>
  <c r="D157" i="42701"/>
  <c r="H156" i="42701"/>
  <c r="F155" i="42701"/>
  <c r="I156" i="42701"/>
  <c r="C156" i="42701"/>
  <c r="E156" i="42701"/>
  <c r="P156" i="42701"/>
  <c r="AF157" i="42701"/>
  <c r="X158" i="42701"/>
  <c r="W155" i="42701"/>
  <c r="O155" i="42701"/>
  <c r="B156" i="42701"/>
  <c r="Y156" i="42701"/>
  <c r="AE155" i="42701"/>
  <c r="AA155" i="42701"/>
  <c r="T156" i="42701"/>
  <c r="Z156" i="42701"/>
  <c r="S155" i="42701"/>
  <c r="J155" i="42701"/>
  <c r="V155" i="42701"/>
  <c r="M155" i="42701"/>
  <c r="AD156" i="42701"/>
  <c r="AC155" i="42701"/>
  <c r="AB157" i="42701"/>
  <c r="U157" i="42701"/>
  <c r="R155" i="42701"/>
  <c r="N156" i="42701"/>
  <c r="Q157" i="42701"/>
  <c r="K155" i="42701"/>
  <c r="L157" i="42701"/>
  <c r="AP161" i="42691"/>
  <c r="AQ161" i="42691"/>
  <c r="AR160" i="42691"/>
  <c r="Z147" i="42695" l="1"/>
  <c r="AS172" i="42691"/>
  <c r="I157" i="42701"/>
  <c r="F156" i="42701"/>
  <c r="E157" i="42701"/>
  <c r="H157" i="42701"/>
  <c r="C157" i="42701"/>
  <c r="D158" i="42701"/>
  <c r="R156" i="42701"/>
  <c r="AE156" i="42701"/>
  <c r="K156" i="42701"/>
  <c r="S156" i="42701"/>
  <c r="U158" i="42701"/>
  <c r="V156" i="42701"/>
  <c r="M156" i="42701"/>
  <c r="X159" i="42701"/>
  <c r="AB158" i="42701"/>
  <c r="B157" i="42701"/>
  <c r="Y157" i="42701"/>
  <c r="Q158" i="42701"/>
  <c r="T157" i="42701"/>
  <c r="AF158" i="42701"/>
  <c r="AC156" i="42701"/>
  <c r="AA156" i="42701"/>
  <c r="P157" i="42701"/>
  <c r="L158" i="42701"/>
  <c r="AD157" i="42701"/>
  <c r="W156" i="42701"/>
  <c r="Z157" i="42701"/>
  <c r="N157" i="42701"/>
  <c r="J156" i="42701"/>
  <c r="O156" i="42701"/>
  <c r="AR161" i="42691"/>
  <c r="AP162" i="42691"/>
  <c r="AQ162" i="42691"/>
  <c r="Z148" i="42695" l="1"/>
  <c r="AS173" i="42691"/>
  <c r="H158" i="42701"/>
  <c r="F157" i="42701"/>
  <c r="E158" i="42701"/>
  <c r="D159" i="42701"/>
  <c r="C158" i="42701"/>
  <c r="I158" i="42701"/>
  <c r="Q159" i="42701"/>
  <c r="AD158" i="42701"/>
  <c r="O157" i="42701"/>
  <c r="X160" i="42701"/>
  <c r="M157" i="42701"/>
  <c r="AF159" i="42701"/>
  <c r="AC157" i="42701"/>
  <c r="K157" i="42701"/>
  <c r="L159" i="42701"/>
  <c r="AE157" i="42701"/>
  <c r="AA157" i="42701"/>
  <c r="B158" i="42701"/>
  <c r="V157" i="42701"/>
  <c r="P158" i="42701"/>
  <c r="AB159" i="42701"/>
  <c r="R157" i="42701"/>
  <c r="W157" i="42701"/>
  <c r="S157" i="42701"/>
  <c r="J157" i="42701"/>
  <c r="Y158" i="42701"/>
  <c r="N158" i="42701"/>
  <c r="Z158" i="42701"/>
  <c r="T158" i="42701"/>
  <c r="U159" i="42701"/>
  <c r="AQ163" i="42691"/>
  <c r="AP163" i="42691"/>
  <c r="AR162" i="42691"/>
  <c r="Z149" i="42695" l="1"/>
  <c r="AS174" i="42691"/>
  <c r="E159" i="42701"/>
  <c r="D160" i="42701"/>
  <c r="I159" i="42701"/>
  <c r="F158" i="42701"/>
  <c r="C159" i="42701"/>
  <c r="H159" i="42701"/>
  <c r="Y159" i="42701"/>
  <c r="B159" i="42701"/>
  <c r="AA158" i="42701"/>
  <c r="J158" i="42701"/>
  <c r="P159" i="42701"/>
  <c r="R158" i="42701"/>
  <c r="AB160" i="42701"/>
  <c r="O158" i="42701"/>
  <c r="Z159" i="42701"/>
  <c r="AD159" i="42701"/>
  <c r="X161" i="42701"/>
  <c r="X237" i="42701" s="1"/>
  <c r="S158" i="42701"/>
  <c r="AE158" i="42701"/>
  <c r="AF160" i="42701"/>
  <c r="N159" i="42701"/>
  <c r="V158" i="42701"/>
  <c r="L160" i="42701"/>
  <c r="Q160" i="42701"/>
  <c r="U160" i="42701"/>
  <c r="K158" i="42701"/>
  <c r="T159" i="42701"/>
  <c r="AC158" i="42701"/>
  <c r="W158" i="42701"/>
  <c r="M158" i="42701"/>
  <c r="AR163" i="42691"/>
  <c r="AP164" i="42691"/>
  <c r="AQ164" i="42691"/>
  <c r="Z150" i="42695" l="1"/>
  <c r="AS175" i="42691"/>
  <c r="I160" i="42701"/>
  <c r="D161" i="42701"/>
  <c r="D237" i="42701" s="1"/>
  <c r="F159" i="42701"/>
  <c r="H160" i="42701"/>
  <c r="C160" i="42701"/>
  <c r="E160" i="42701"/>
  <c r="M159" i="42701"/>
  <c r="O159" i="42701"/>
  <c r="U161" i="42701"/>
  <c r="V159" i="42701"/>
  <c r="N160" i="42701"/>
  <c r="AF161" i="42701"/>
  <c r="AB161" i="42701"/>
  <c r="Q161" i="42701"/>
  <c r="Q237" i="42701" s="1"/>
  <c r="B160" i="42701"/>
  <c r="S159" i="42701"/>
  <c r="X238" i="42701"/>
  <c r="X167" i="42701"/>
  <c r="X168" i="42701"/>
  <c r="X169" i="42701"/>
  <c r="X170" i="42701"/>
  <c r="X171" i="42701"/>
  <c r="X172" i="42701"/>
  <c r="X173" i="42701"/>
  <c r="X174" i="42701"/>
  <c r="X175" i="42701"/>
  <c r="X176" i="42701"/>
  <c r="X177" i="42701"/>
  <c r="X178" i="42701"/>
  <c r="X179" i="42701"/>
  <c r="X180" i="42701"/>
  <c r="X181" i="42701"/>
  <c r="X182" i="42701"/>
  <c r="X183" i="42701"/>
  <c r="X184" i="42701"/>
  <c r="X185" i="42701"/>
  <c r="X186" i="42701"/>
  <c r="X187" i="42701"/>
  <c r="X188" i="42701"/>
  <c r="X189" i="42701"/>
  <c r="X190" i="42701"/>
  <c r="X191" i="42701"/>
  <c r="X192" i="42701"/>
  <c r="X193" i="42701"/>
  <c r="X194" i="42701"/>
  <c r="X195" i="42701"/>
  <c r="X196" i="42701"/>
  <c r="X197" i="42701"/>
  <c r="X198" i="42701"/>
  <c r="X199" i="42701"/>
  <c r="X200" i="42701"/>
  <c r="X201" i="42701"/>
  <c r="X202" i="42701"/>
  <c r="X203" i="42701"/>
  <c r="X204" i="42701"/>
  <c r="X205" i="42701"/>
  <c r="X206" i="42701"/>
  <c r="X207" i="42701"/>
  <c r="X208" i="42701"/>
  <c r="X209" i="42701"/>
  <c r="X210" i="42701"/>
  <c r="X211" i="42701"/>
  <c r="X212" i="42701"/>
  <c r="X213" i="42701"/>
  <c r="X214" i="42701"/>
  <c r="X215" i="42701"/>
  <c r="X216" i="42701"/>
  <c r="X217" i="42701"/>
  <c r="X218" i="42701"/>
  <c r="X219" i="42701"/>
  <c r="X220" i="42701"/>
  <c r="X221" i="42701"/>
  <c r="X222" i="42701"/>
  <c r="X223" i="42701"/>
  <c r="X224" i="42701"/>
  <c r="X225" i="42701"/>
  <c r="X226" i="42701"/>
  <c r="X227" i="42701"/>
  <c r="X228" i="42701"/>
  <c r="X229" i="42701"/>
  <c r="X230" i="42701"/>
  <c r="X231" i="42701"/>
  <c r="X232" i="42701"/>
  <c r="X233" i="42701"/>
  <c r="X234" i="42701"/>
  <c r="X235" i="42701"/>
  <c r="X236" i="42701"/>
  <c r="AD160" i="42701"/>
  <c r="R159" i="42701"/>
  <c r="T160" i="42701"/>
  <c r="AE159" i="42701"/>
  <c r="Z160" i="42701"/>
  <c r="Y160" i="42701"/>
  <c r="K159" i="42701"/>
  <c r="J159" i="42701"/>
  <c r="W159" i="42701"/>
  <c r="AA159" i="42701"/>
  <c r="AC159" i="42701"/>
  <c r="L161" i="42701"/>
  <c r="P160" i="42701"/>
  <c r="AQ165" i="42691"/>
  <c r="AP165" i="42691"/>
  <c r="AR164" i="42691"/>
  <c r="Z151" i="42695" l="1"/>
  <c r="Z227" i="42695"/>
  <c r="AS176" i="42691"/>
  <c r="H161" i="42701"/>
  <c r="H237" i="42701" s="1"/>
  <c r="F160" i="42701"/>
  <c r="E161" i="42701"/>
  <c r="E237" i="42701" s="1"/>
  <c r="D238" i="42701"/>
  <c r="D168" i="42701"/>
  <c r="D167" i="42701"/>
  <c r="D169" i="42701"/>
  <c r="D170" i="42701"/>
  <c r="D171" i="42701"/>
  <c r="D172" i="42701"/>
  <c r="D173" i="42701"/>
  <c r="D174" i="42701"/>
  <c r="D175" i="42701"/>
  <c r="D176" i="42701"/>
  <c r="D177" i="42701"/>
  <c r="D178" i="42701"/>
  <c r="D179" i="42701"/>
  <c r="D180" i="42701"/>
  <c r="D181" i="42701"/>
  <c r="D182" i="42701"/>
  <c r="D183" i="42701"/>
  <c r="D184" i="42701"/>
  <c r="D185" i="42701"/>
  <c r="D186" i="42701"/>
  <c r="D187" i="42701"/>
  <c r="D188" i="42701"/>
  <c r="D189" i="42701"/>
  <c r="D190" i="42701"/>
  <c r="D191" i="42701"/>
  <c r="D192" i="42701"/>
  <c r="D193" i="42701"/>
  <c r="D194" i="42701"/>
  <c r="D195" i="42701"/>
  <c r="D196" i="42701"/>
  <c r="D197" i="42701"/>
  <c r="D198" i="42701"/>
  <c r="D199" i="42701"/>
  <c r="D200" i="42701"/>
  <c r="D201" i="42701"/>
  <c r="D202" i="42701"/>
  <c r="D203" i="42701"/>
  <c r="D204" i="42701"/>
  <c r="D205" i="42701"/>
  <c r="D206" i="42701"/>
  <c r="D207" i="42701"/>
  <c r="D208" i="42701"/>
  <c r="D209" i="42701"/>
  <c r="D210" i="42701"/>
  <c r="D211" i="42701"/>
  <c r="D212" i="42701"/>
  <c r="D213" i="42701"/>
  <c r="D214" i="42701"/>
  <c r="D215" i="42701"/>
  <c r="D216" i="42701"/>
  <c r="D217" i="42701"/>
  <c r="D218" i="42701"/>
  <c r="D219" i="42701"/>
  <c r="D220" i="42701"/>
  <c r="D221" i="42701"/>
  <c r="D222" i="42701"/>
  <c r="D223" i="42701"/>
  <c r="D224" i="42701"/>
  <c r="D225" i="42701"/>
  <c r="D226" i="42701"/>
  <c r="D227" i="42701"/>
  <c r="D228" i="42701"/>
  <c r="D229" i="42701"/>
  <c r="D230" i="42701"/>
  <c r="D231" i="42701"/>
  <c r="D232" i="42701"/>
  <c r="D233" i="42701"/>
  <c r="D234" i="42701"/>
  <c r="D235" i="42701"/>
  <c r="D236" i="42701"/>
  <c r="C161" i="42701"/>
  <c r="C237" i="42701" s="1"/>
  <c r="I161" i="42701"/>
  <c r="Q238" i="42701"/>
  <c r="Q168" i="42701"/>
  <c r="Q167" i="42701"/>
  <c r="Q169" i="42701"/>
  <c r="Q170" i="42701"/>
  <c r="Q171" i="42701"/>
  <c r="Q172" i="42701"/>
  <c r="Q173" i="42701"/>
  <c r="Q174" i="42701"/>
  <c r="Q175" i="42701"/>
  <c r="Q176" i="42701"/>
  <c r="Q177" i="42701"/>
  <c r="Q178" i="42701"/>
  <c r="Q179" i="42701"/>
  <c r="Q180" i="42701"/>
  <c r="Q181" i="42701"/>
  <c r="Q182" i="42701"/>
  <c r="Q183" i="42701"/>
  <c r="Q184" i="42701"/>
  <c r="Q185" i="42701"/>
  <c r="Q186" i="42701"/>
  <c r="Q187" i="42701"/>
  <c r="Q188" i="42701"/>
  <c r="Q189" i="42701"/>
  <c r="Q190" i="42701"/>
  <c r="Q191" i="42701"/>
  <c r="Q192" i="42701"/>
  <c r="Q193" i="42701"/>
  <c r="Q194" i="42701"/>
  <c r="Q195" i="42701"/>
  <c r="Q196" i="42701"/>
  <c r="Q197" i="42701"/>
  <c r="Q198" i="42701"/>
  <c r="Q199" i="42701"/>
  <c r="Q200" i="42701"/>
  <c r="Q201" i="42701"/>
  <c r="Q202" i="42701"/>
  <c r="Q203" i="42701"/>
  <c r="Q204" i="42701"/>
  <c r="Q205" i="42701"/>
  <c r="Q206" i="42701"/>
  <c r="Q207" i="42701"/>
  <c r="Q208" i="42701"/>
  <c r="Q209" i="42701"/>
  <c r="Q210" i="42701"/>
  <c r="Q211" i="42701"/>
  <c r="Q212" i="42701"/>
  <c r="Q213" i="42701"/>
  <c r="Q214" i="42701"/>
  <c r="Q215" i="42701"/>
  <c r="Q216" i="42701"/>
  <c r="Q217" i="42701"/>
  <c r="Q218" i="42701"/>
  <c r="Q219" i="42701"/>
  <c r="Q220" i="42701"/>
  <c r="Q221" i="42701"/>
  <c r="Q222" i="42701"/>
  <c r="Q223" i="42701"/>
  <c r="Q224" i="42701"/>
  <c r="Q225" i="42701"/>
  <c r="Q226" i="42701"/>
  <c r="Q227" i="42701"/>
  <c r="Q228" i="42701"/>
  <c r="Q229" i="42701"/>
  <c r="Q230" i="42701"/>
  <c r="Q231" i="42701"/>
  <c r="Q232" i="42701"/>
  <c r="Q233" i="42701"/>
  <c r="Q234" i="42701"/>
  <c r="Q235" i="42701"/>
  <c r="Q236" i="42701"/>
  <c r="V160" i="42701"/>
  <c r="R160" i="42701"/>
  <c r="AB238" i="42701"/>
  <c r="AB167" i="42701"/>
  <c r="AB169" i="42701"/>
  <c r="AB168" i="42701"/>
  <c r="AB170" i="42701"/>
  <c r="AB171" i="42701"/>
  <c r="AB172" i="42701"/>
  <c r="AB173" i="42701"/>
  <c r="AB174" i="42701"/>
  <c r="AB175" i="42701"/>
  <c r="AB176" i="42701"/>
  <c r="AB177" i="42701"/>
  <c r="AB178" i="42701"/>
  <c r="AB179" i="42701"/>
  <c r="AB180" i="42701"/>
  <c r="AB181" i="42701"/>
  <c r="AB182" i="42701"/>
  <c r="AB183" i="42701"/>
  <c r="AB184" i="42701"/>
  <c r="AB185" i="42701"/>
  <c r="AB186" i="42701"/>
  <c r="AB187" i="42701"/>
  <c r="AB188" i="42701"/>
  <c r="AB189" i="42701"/>
  <c r="AB190" i="42701"/>
  <c r="AB191" i="42701"/>
  <c r="AB192" i="42701"/>
  <c r="AB193" i="42701"/>
  <c r="AB194" i="42701"/>
  <c r="AB195" i="42701"/>
  <c r="AB196" i="42701"/>
  <c r="AB197" i="42701"/>
  <c r="AB198" i="42701"/>
  <c r="AB199" i="42701"/>
  <c r="AB200" i="42701"/>
  <c r="AB201" i="42701"/>
  <c r="AB202" i="42701"/>
  <c r="AB203" i="42701"/>
  <c r="AB204" i="42701"/>
  <c r="AB205" i="42701"/>
  <c r="AB206" i="42701"/>
  <c r="AB207" i="42701"/>
  <c r="AB208" i="42701"/>
  <c r="AB209" i="42701"/>
  <c r="AB210" i="42701"/>
  <c r="AB211" i="42701"/>
  <c r="AB212" i="42701"/>
  <c r="AB213" i="42701"/>
  <c r="AB214" i="42701"/>
  <c r="AB215" i="42701"/>
  <c r="AB216" i="42701"/>
  <c r="AB217" i="42701"/>
  <c r="AB218" i="42701"/>
  <c r="AB219" i="42701"/>
  <c r="AB220" i="42701"/>
  <c r="AB221" i="42701"/>
  <c r="AB222" i="42701"/>
  <c r="AB223" i="42701"/>
  <c r="AB224" i="42701"/>
  <c r="AB225" i="42701"/>
  <c r="AB226" i="42701"/>
  <c r="AB227" i="42701"/>
  <c r="AB228" i="42701"/>
  <c r="AB229" i="42701"/>
  <c r="AB230" i="42701"/>
  <c r="AB231" i="42701"/>
  <c r="AB232" i="42701"/>
  <c r="AB233" i="42701"/>
  <c r="AB234" i="42701"/>
  <c r="AB235" i="42701"/>
  <c r="AB236" i="42701"/>
  <c r="U238" i="42701"/>
  <c r="U168" i="42701"/>
  <c r="U169" i="42701"/>
  <c r="U167" i="42701"/>
  <c r="U170" i="42701"/>
  <c r="U171" i="42701"/>
  <c r="U172" i="42701"/>
  <c r="U173" i="42701"/>
  <c r="U174" i="42701"/>
  <c r="U175" i="42701"/>
  <c r="U176" i="42701"/>
  <c r="U177" i="42701"/>
  <c r="U178" i="42701"/>
  <c r="U179" i="42701"/>
  <c r="U180" i="42701"/>
  <c r="U181" i="42701"/>
  <c r="U182" i="42701"/>
  <c r="U183" i="42701"/>
  <c r="U184" i="42701"/>
  <c r="U185" i="42701"/>
  <c r="U186" i="42701"/>
  <c r="U187" i="42701"/>
  <c r="U188" i="42701"/>
  <c r="U189" i="42701"/>
  <c r="U190" i="42701"/>
  <c r="U191" i="42701"/>
  <c r="U192" i="42701"/>
  <c r="U193" i="42701"/>
  <c r="U194" i="42701"/>
  <c r="U195" i="42701"/>
  <c r="U196" i="42701"/>
  <c r="U197" i="42701"/>
  <c r="U198" i="42701"/>
  <c r="U199" i="42701"/>
  <c r="U200" i="42701"/>
  <c r="U201" i="42701"/>
  <c r="U202" i="42701"/>
  <c r="U203" i="42701"/>
  <c r="U204" i="42701"/>
  <c r="U205" i="42701"/>
  <c r="U206" i="42701"/>
  <c r="U207" i="42701"/>
  <c r="U208" i="42701"/>
  <c r="U209" i="42701"/>
  <c r="U210" i="42701"/>
  <c r="U211" i="42701"/>
  <c r="U212" i="42701"/>
  <c r="U213" i="42701"/>
  <c r="U214" i="42701"/>
  <c r="U215" i="42701"/>
  <c r="U216" i="42701"/>
  <c r="U217" i="42701"/>
  <c r="U218" i="42701"/>
  <c r="U219" i="42701"/>
  <c r="U220" i="42701"/>
  <c r="U221" i="42701"/>
  <c r="U222" i="42701"/>
  <c r="U223" i="42701"/>
  <c r="U224" i="42701"/>
  <c r="U225" i="42701"/>
  <c r="U226" i="42701"/>
  <c r="U227" i="42701"/>
  <c r="U228" i="42701"/>
  <c r="U229" i="42701"/>
  <c r="U230" i="42701"/>
  <c r="U231" i="42701"/>
  <c r="U232" i="42701"/>
  <c r="U233" i="42701"/>
  <c r="U234" i="42701"/>
  <c r="U235" i="42701"/>
  <c r="U236" i="42701"/>
  <c r="AA160" i="42701"/>
  <c r="Z161" i="42701"/>
  <c r="Z237" i="42701" s="1"/>
  <c r="AD161" i="42701"/>
  <c r="AB237" i="42701"/>
  <c r="U237" i="42701"/>
  <c r="S160" i="42701"/>
  <c r="AF238" i="42701"/>
  <c r="AF168" i="42701"/>
  <c r="AF167" i="42701"/>
  <c r="AF169" i="42701"/>
  <c r="AF170" i="42701"/>
  <c r="AF171" i="42701"/>
  <c r="AF172" i="42701"/>
  <c r="AF173" i="42701"/>
  <c r="AF174" i="42701"/>
  <c r="AF175" i="42701"/>
  <c r="AF176" i="42701"/>
  <c r="AF177" i="42701"/>
  <c r="AF178" i="42701"/>
  <c r="AF179" i="42701"/>
  <c r="AF180" i="42701"/>
  <c r="AF181" i="42701"/>
  <c r="AF182" i="42701"/>
  <c r="AF183" i="42701"/>
  <c r="AF184" i="42701"/>
  <c r="AF185" i="42701"/>
  <c r="AF186" i="42701"/>
  <c r="AF187" i="42701"/>
  <c r="AF188" i="42701"/>
  <c r="AF189" i="42701"/>
  <c r="AF190" i="42701"/>
  <c r="AF191" i="42701"/>
  <c r="AF192" i="42701"/>
  <c r="AF193" i="42701"/>
  <c r="AF194" i="42701"/>
  <c r="AF195" i="42701"/>
  <c r="AF196" i="42701"/>
  <c r="AF197" i="42701"/>
  <c r="AF198" i="42701"/>
  <c r="AF199" i="42701"/>
  <c r="AF200" i="42701"/>
  <c r="AF201" i="42701"/>
  <c r="AF202" i="42701"/>
  <c r="AF203" i="42701"/>
  <c r="AF204" i="42701"/>
  <c r="AF205" i="42701"/>
  <c r="AF206" i="42701"/>
  <c r="AF207" i="42701"/>
  <c r="AF208" i="42701"/>
  <c r="AF209" i="42701"/>
  <c r="AF210" i="42701"/>
  <c r="AF211" i="42701"/>
  <c r="AF212" i="42701"/>
  <c r="AF213" i="42701"/>
  <c r="AF214" i="42701"/>
  <c r="AF215" i="42701"/>
  <c r="AF216" i="42701"/>
  <c r="AF217" i="42701"/>
  <c r="AF218" i="42701"/>
  <c r="AF219" i="42701"/>
  <c r="AF220" i="42701"/>
  <c r="AF221" i="42701"/>
  <c r="AF222" i="42701"/>
  <c r="AF223" i="42701"/>
  <c r="AF224" i="42701"/>
  <c r="AF225" i="42701"/>
  <c r="AF226" i="42701"/>
  <c r="AF227" i="42701"/>
  <c r="AF228" i="42701"/>
  <c r="AF229" i="42701"/>
  <c r="AF230" i="42701"/>
  <c r="AF231" i="42701"/>
  <c r="AF232" i="42701"/>
  <c r="AF233" i="42701"/>
  <c r="AF234" i="42701"/>
  <c r="AF235" i="42701"/>
  <c r="AF236" i="42701"/>
  <c r="O160" i="42701"/>
  <c r="AE160" i="42701"/>
  <c r="AF237" i="42701"/>
  <c r="Y161" i="42701"/>
  <c r="Y237" i="42701" s="1"/>
  <c r="P161" i="42701"/>
  <c r="L238" i="42701"/>
  <c r="L168" i="42701"/>
  <c r="L169" i="42701"/>
  <c r="L167" i="42701"/>
  <c r="L170" i="42701"/>
  <c r="L171" i="42701"/>
  <c r="L172" i="42701"/>
  <c r="L173" i="42701"/>
  <c r="L174" i="42701"/>
  <c r="L175" i="42701"/>
  <c r="L176" i="42701"/>
  <c r="L177" i="42701"/>
  <c r="L178" i="42701"/>
  <c r="L179" i="42701"/>
  <c r="L180" i="42701"/>
  <c r="L181" i="42701"/>
  <c r="L182" i="42701"/>
  <c r="L183" i="42701"/>
  <c r="L184" i="42701"/>
  <c r="L185" i="42701"/>
  <c r="L186" i="42701"/>
  <c r="L187" i="42701"/>
  <c r="L188" i="42701"/>
  <c r="L189" i="42701"/>
  <c r="L190" i="42701"/>
  <c r="L191" i="42701"/>
  <c r="L192" i="42701"/>
  <c r="L193" i="42701"/>
  <c r="L194" i="42701"/>
  <c r="L195" i="42701"/>
  <c r="L196" i="42701"/>
  <c r="L197" i="42701"/>
  <c r="L198" i="42701"/>
  <c r="L199" i="42701"/>
  <c r="L200" i="42701"/>
  <c r="L201" i="42701"/>
  <c r="L202" i="42701"/>
  <c r="L203" i="42701"/>
  <c r="L204" i="42701"/>
  <c r="L205" i="42701"/>
  <c r="L206" i="42701"/>
  <c r="L207" i="42701"/>
  <c r="L208" i="42701"/>
  <c r="L209" i="42701"/>
  <c r="L210" i="42701"/>
  <c r="L211" i="42701"/>
  <c r="L212" i="42701"/>
  <c r="L213" i="42701"/>
  <c r="L214" i="42701"/>
  <c r="L215" i="42701"/>
  <c r="L216" i="42701"/>
  <c r="L217" i="42701"/>
  <c r="L218" i="42701"/>
  <c r="L219" i="42701"/>
  <c r="L220" i="42701"/>
  <c r="L221" i="42701"/>
  <c r="L222" i="42701"/>
  <c r="L223" i="42701"/>
  <c r="L224" i="42701"/>
  <c r="L225" i="42701"/>
  <c r="L226" i="42701"/>
  <c r="L227" i="42701"/>
  <c r="L228" i="42701"/>
  <c r="L229" i="42701"/>
  <c r="L230" i="42701"/>
  <c r="L231" i="42701"/>
  <c r="L232" i="42701"/>
  <c r="L233" i="42701"/>
  <c r="L234" i="42701"/>
  <c r="L235" i="42701"/>
  <c r="L236" i="42701"/>
  <c r="B161" i="42701"/>
  <c r="B237" i="42701" s="1"/>
  <c r="N161" i="42701"/>
  <c r="N237" i="42701" s="1"/>
  <c r="M160" i="42701"/>
  <c r="W160" i="42701"/>
  <c r="J160" i="42701"/>
  <c r="L237" i="42701"/>
  <c r="AC160" i="42701"/>
  <c r="K160" i="42701"/>
  <c r="T161" i="42701"/>
  <c r="AR165" i="42691"/>
  <c r="AP166" i="42691"/>
  <c r="AQ166" i="42691"/>
  <c r="Z228" i="42695" l="1"/>
  <c r="Z157" i="42695"/>
  <c r="Z158" i="42695"/>
  <c r="Z159" i="42695"/>
  <c r="Z160" i="42695"/>
  <c r="Z161" i="42695"/>
  <c r="Z162" i="42695"/>
  <c r="Z163" i="42695"/>
  <c r="Z164" i="42695"/>
  <c r="Z165" i="42695"/>
  <c r="Z166" i="42695"/>
  <c r="Z167" i="42695"/>
  <c r="Z168" i="42695"/>
  <c r="Z169" i="42695"/>
  <c r="Z170" i="42695"/>
  <c r="Z171" i="42695"/>
  <c r="Z172" i="42695"/>
  <c r="Z173" i="42695"/>
  <c r="Z174" i="42695"/>
  <c r="Z175" i="42695"/>
  <c r="Z176" i="42695"/>
  <c r="Z177" i="42695"/>
  <c r="Z178" i="42695"/>
  <c r="Z179" i="42695"/>
  <c r="Z180" i="42695"/>
  <c r="Z181" i="42695"/>
  <c r="Z182" i="42695"/>
  <c r="Z183" i="42695"/>
  <c r="Z184" i="42695"/>
  <c r="Z185" i="42695"/>
  <c r="Z186" i="42695"/>
  <c r="Z187" i="42695"/>
  <c r="Z188" i="42695"/>
  <c r="Z189" i="42695"/>
  <c r="Z190" i="42695"/>
  <c r="Z191" i="42695"/>
  <c r="Z192" i="42695"/>
  <c r="Z193" i="42695"/>
  <c r="Z194" i="42695"/>
  <c r="Z195" i="42695"/>
  <c r="Z196" i="42695"/>
  <c r="Z197" i="42695"/>
  <c r="Z198" i="42695"/>
  <c r="Z199" i="42695"/>
  <c r="Z200" i="42695"/>
  <c r="Z201" i="42695"/>
  <c r="Z202" i="42695"/>
  <c r="Z203" i="42695"/>
  <c r="Z204" i="42695"/>
  <c r="Z205" i="42695"/>
  <c r="Z206" i="42695"/>
  <c r="Z207" i="42695"/>
  <c r="Z208" i="42695"/>
  <c r="Z209" i="42695"/>
  <c r="Z210" i="42695"/>
  <c r="Z211" i="42695"/>
  <c r="Z212" i="42695"/>
  <c r="Z213" i="42695"/>
  <c r="Z214" i="42695"/>
  <c r="Z215" i="42695"/>
  <c r="Z216" i="42695"/>
  <c r="Z217" i="42695"/>
  <c r="Z218" i="42695"/>
  <c r="Z219" i="42695"/>
  <c r="Z220" i="42695"/>
  <c r="Z221" i="42695"/>
  <c r="Z222" i="42695"/>
  <c r="Z223" i="42695"/>
  <c r="Z224" i="42695"/>
  <c r="Z225" i="42695"/>
  <c r="Z226" i="42695"/>
  <c r="AS177" i="42691"/>
  <c r="I238" i="42701"/>
  <c r="I168" i="42701"/>
  <c r="I167" i="42701"/>
  <c r="I169" i="42701"/>
  <c r="I170" i="42701"/>
  <c r="I171" i="42701"/>
  <c r="I172" i="42701"/>
  <c r="I173" i="42701"/>
  <c r="I174" i="42701"/>
  <c r="I175" i="42701"/>
  <c r="I176" i="42701"/>
  <c r="I177" i="42701"/>
  <c r="I178" i="42701"/>
  <c r="I179" i="42701"/>
  <c r="I180" i="42701"/>
  <c r="I181" i="42701"/>
  <c r="I182" i="42701"/>
  <c r="I183" i="42701"/>
  <c r="I184" i="42701"/>
  <c r="I185" i="42701"/>
  <c r="I186" i="42701"/>
  <c r="I187" i="42701"/>
  <c r="I188" i="42701"/>
  <c r="I189" i="42701"/>
  <c r="I190" i="42701"/>
  <c r="I191" i="42701"/>
  <c r="I192" i="42701"/>
  <c r="I193" i="42701"/>
  <c r="I194" i="42701"/>
  <c r="I195" i="42701"/>
  <c r="I196" i="42701"/>
  <c r="I197" i="42701"/>
  <c r="I198" i="42701"/>
  <c r="I199" i="42701"/>
  <c r="I200" i="42701"/>
  <c r="I201" i="42701"/>
  <c r="I202" i="42701"/>
  <c r="I203" i="42701"/>
  <c r="I204" i="42701"/>
  <c r="I205" i="42701"/>
  <c r="I206" i="42701"/>
  <c r="I207" i="42701"/>
  <c r="I208" i="42701"/>
  <c r="I209" i="42701"/>
  <c r="I210" i="42701"/>
  <c r="I211" i="42701"/>
  <c r="I212" i="42701"/>
  <c r="I213" i="42701"/>
  <c r="I214" i="42701"/>
  <c r="I215" i="42701"/>
  <c r="I216" i="42701"/>
  <c r="I217" i="42701"/>
  <c r="I218" i="42701"/>
  <c r="I219" i="42701"/>
  <c r="I220" i="42701"/>
  <c r="I221" i="42701"/>
  <c r="I222" i="42701"/>
  <c r="I223" i="42701"/>
  <c r="I224" i="42701"/>
  <c r="I225" i="42701"/>
  <c r="I226" i="42701"/>
  <c r="I227" i="42701"/>
  <c r="I228" i="42701"/>
  <c r="I229" i="42701"/>
  <c r="I230" i="42701"/>
  <c r="I231" i="42701"/>
  <c r="I232" i="42701"/>
  <c r="I233" i="42701"/>
  <c r="I234" i="42701"/>
  <c r="I235" i="42701"/>
  <c r="I236" i="42701"/>
  <c r="C238" i="42701"/>
  <c r="C168" i="42701"/>
  <c r="C167" i="42701"/>
  <c r="C169" i="42701"/>
  <c r="C170" i="42701"/>
  <c r="C171" i="42701"/>
  <c r="C172" i="42701"/>
  <c r="C173" i="42701"/>
  <c r="C174" i="42701"/>
  <c r="C175" i="42701"/>
  <c r="C176" i="42701"/>
  <c r="C177" i="42701"/>
  <c r="C178" i="42701"/>
  <c r="C179" i="42701"/>
  <c r="C180" i="42701"/>
  <c r="C181" i="42701"/>
  <c r="C182" i="42701"/>
  <c r="C183" i="42701"/>
  <c r="C184" i="42701"/>
  <c r="C185" i="42701"/>
  <c r="C186" i="42701"/>
  <c r="C187" i="42701"/>
  <c r="C188" i="42701"/>
  <c r="C189" i="42701"/>
  <c r="C190" i="42701"/>
  <c r="C191" i="42701"/>
  <c r="C192" i="42701"/>
  <c r="C193" i="42701"/>
  <c r="C194" i="42701"/>
  <c r="C195" i="42701"/>
  <c r="C196" i="42701"/>
  <c r="C197" i="42701"/>
  <c r="C198" i="42701"/>
  <c r="C199" i="42701"/>
  <c r="C200" i="42701"/>
  <c r="C201" i="42701"/>
  <c r="C202" i="42701"/>
  <c r="C203" i="42701"/>
  <c r="C204" i="42701"/>
  <c r="C205" i="42701"/>
  <c r="C206" i="42701"/>
  <c r="C207" i="42701"/>
  <c r="C208" i="42701"/>
  <c r="C209" i="42701"/>
  <c r="C210" i="42701"/>
  <c r="C211" i="42701"/>
  <c r="C212" i="42701"/>
  <c r="C213" i="42701"/>
  <c r="C214" i="42701"/>
  <c r="C215" i="42701"/>
  <c r="C216" i="42701"/>
  <c r="C217" i="42701"/>
  <c r="C218" i="42701"/>
  <c r="C219" i="42701"/>
  <c r="C220" i="42701"/>
  <c r="C221" i="42701"/>
  <c r="C222" i="42701"/>
  <c r="C223" i="42701"/>
  <c r="C224" i="42701"/>
  <c r="C225" i="42701"/>
  <c r="C226" i="42701"/>
  <c r="C227" i="42701"/>
  <c r="C228" i="42701"/>
  <c r="C229" i="42701"/>
  <c r="C230" i="42701"/>
  <c r="C231" i="42701"/>
  <c r="C232" i="42701"/>
  <c r="C233" i="42701"/>
  <c r="C234" i="42701"/>
  <c r="C235" i="42701"/>
  <c r="C236" i="42701"/>
  <c r="E238" i="42701"/>
  <c r="E167" i="42701"/>
  <c r="E168" i="42701"/>
  <c r="E169" i="42701"/>
  <c r="E170" i="42701"/>
  <c r="E171" i="42701"/>
  <c r="E172" i="42701"/>
  <c r="E173" i="42701"/>
  <c r="E174" i="42701"/>
  <c r="E175" i="42701"/>
  <c r="E176" i="42701"/>
  <c r="E177" i="42701"/>
  <c r="E178" i="42701"/>
  <c r="E179" i="42701"/>
  <c r="E180" i="42701"/>
  <c r="E181" i="42701"/>
  <c r="E182" i="42701"/>
  <c r="E183" i="42701"/>
  <c r="E184" i="42701"/>
  <c r="E185" i="42701"/>
  <c r="E186" i="42701"/>
  <c r="E187" i="42701"/>
  <c r="E188" i="42701"/>
  <c r="E189" i="42701"/>
  <c r="E190" i="42701"/>
  <c r="E191" i="42701"/>
  <c r="E192" i="42701"/>
  <c r="E193" i="42701"/>
  <c r="E194" i="42701"/>
  <c r="E195" i="42701"/>
  <c r="E196" i="42701"/>
  <c r="E197" i="42701"/>
  <c r="E198" i="42701"/>
  <c r="E199" i="42701"/>
  <c r="E200" i="42701"/>
  <c r="E201" i="42701"/>
  <c r="E202" i="42701"/>
  <c r="E203" i="42701"/>
  <c r="E204" i="42701"/>
  <c r="E205" i="42701"/>
  <c r="E206" i="42701"/>
  <c r="E207" i="42701"/>
  <c r="E208" i="42701"/>
  <c r="E209" i="42701"/>
  <c r="E210" i="42701"/>
  <c r="E211" i="42701"/>
  <c r="E212" i="42701"/>
  <c r="E213" i="42701"/>
  <c r="E214" i="42701"/>
  <c r="E215" i="42701"/>
  <c r="E216" i="42701"/>
  <c r="E217" i="42701"/>
  <c r="E218" i="42701"/>
  <c r="E219" i="42701"/>
  <c r="E220" i="42701"/>
  <c r="E221" i="42701"/>
  <c r="E222" i="42701"/>
  <c r="E223" i="42701"/>
  <c r="E224" i="42701"/>
  <c r="E225" i="42701"/>
  <c r="E226" i="42701"/>
  <c r="E227" i="42701"/>
  <c r="E228" i="42701"/>
  <c r="E229" i="42701"/>
  <c r="E230" i="42701"/>
  <c r="E231" i="42701"/>
  <c r="E232" i="42701"/>
  <c r="E233" i="42701"/>
  <c r="E234" i="42701"/>
  <c r="E235" i="42701"/>
  <c r="E236" i="42701"/>
  <c r="F161" i="42701"/>
  <c r="F237" i="42701" s="1"/>
  <c r="I237" i="42701"/>
  <c r="H238" i="42701"/>
  <c r="H168" i="42701"/>
  <c r="H167" i="42701"/>
  <c r="H169" i="42701"/>
  <c r="H170" i="42701"/>
  <c r="H171" i="42701"/>
  <c r="H172" i="42701"/>
  <c r="H173" i="42701"/>
  <c r="H174" i="42701"/>
  <c r="H175" i="42701"/>
  <c r="H176" i="42701"/>
  <c r="H177" i="42701"/>
  <c r="H178" i="42701"/>
  <c r="H179" i="42701"/>
  <c r="H180" i="42701"/>
  <c r="H181" i="42701"/>
  <c r="H182" i="42701"/>
  <c r="H183" i="42701"/>
  <c r="H184" i="42701"/>
  <c r="H185" i="42701"/>
  <c r="H186" i="42701"/>
  <c r="H187" i="42701"/>
  <c r="H188" i="42701"/>
  <c r="H189" i="42701"/>
  <c r="H190" i="42701"/>
  <c r="H191" i="42701"/>
  <c r="H192" i="42701"/>
  <c r="H193" i="42701"/>
  <c r="H194" i="42701"/>
  <c r="H195" i="42701"/>
  <c r="H196" i="42701"/>
  <c r="H197" i="42701"/>
  <c r="H198" i="42701"/>
  <c r="H199" i="42701"/>
  <c r="H200" i="42701"/>
  <c r="H201" i="42701"/>
  <c r="H202" i="42701"/>
  <c r="H203" i="42701"/>
  <c r="H204" i="42701"/>
  <c r="H205" i="42701"/>
  <c r="H206" i="42701"/>
  <c r="H207" i="42701"/>
  <c r="H208" i="42701"/>
  <c r="H209" i="42701"/>
  <c r="H210" i="42701"/>
  <c r="H211" i="42701"/>
  <c r="H212" i="42701"/>
  <c r="H213" i="42701"/>
  <c r="H214" i="42701"/>
  <c r="H215" i="42701"/>
  <c r="H216" i="42701"/>
  <c r="H217" i="42701"/>
  <c r="H218" i="42701"/>
  <c r="H219" i="42701"/>
  <c r="H220" i="42701"/>
  <c r="H221" i="42701"/>
  <c r="H222" i="42701"/>
  <c r="H223" i="42701"/>
  <c r="H224" i="42701"/>
  <c r="H225" i="42701"/>
  <c r="H226" i="42701"/>
  <c r="H227" i="42701"/>
  <c r="H228" i="42701"/>
  <c r="H229" i="42701"/>
  <c r="H230" i="42701"/>
  <c r="H231" i="42701"/>
  <c r="H232" i="42701"/>
  <c r="H233" i="42701"/>
  <c r="H234" i="42701"/>
  <c r="H235" i="42701"/>
  <c r="H236" i="42701"/>
  <c r="AD238" i="42701"/>
  <c r="AD167" i="42701"/>
  <c r="AD168" i="42701"/>
  <c r="AD169" i="42701"/>
  <c r="AD170" i="42701"/>
  <c r="AD171" i="42701"/>
  <c r="AD172" i="42701"/>
  <c r="AD173" i="42701"/>
  <c r="AD174" i="42701"/>
  <c r="AD175" i="42701"/>
  <c r="AD176" i="42701"/>
  <c r="AD177" i="42701"/>
  <c r="AD178" i="42701"/>
  <c r="AD179" i="42701"/>
  <c r="AD180" i="42701"/>
  <c r="AD181" i="42701"/>
  <c r="AD182" i="42701"/>
  <c r="AD183" i="42701"/>
  <c r="AD184" i="42701"/>
  <c r="AD185" i="42701"/>
  <c r="AD186" i="42701"/>
  <c r="AD187" i="42701"/>
  <c r="AD188" i="42701"/>
  <c r="AD189" i="42701"/>
  <c r="AD190" i="42701"/>
  <c r="AD191" i="42701"/>
  <c r="AD192" i="42701"/>
  <c r="AD193" i="42701"/>
  <c r="AD194" i="42701"/>
  <c r="AD195" i="42701"/>
  <c r="AD196" i="42701"/>
  <c r="AD197" i="42701"/>
  <c r="AD198" i="42701"/>
  <c r="AD199" i="42701"/>
  <c r="AD200" i="42701"/>
  <c r="AD201" i="42701"/>
  <c r="AD202" i="42701"/>
  <c r="AD203" i="42701"/>
  <c r="AD204" i="42701"/>
  <c r="AD205" i="42701"/>
  <c r="AD206" i="42701"/>
  <c r="AD207" i="42701"/>
  <c r="AD208" i="42701"/>
  <c r="AD209" i="42701"/>
  <c r="AD210" i="42701"/>
  <c r="AD211" i="42701"/>
  <c r="AD212" i="42701"/>
  <c r="AD213" i="42701"/>
  <c r="AD214" i="42701"/>
  <c r="AD215" i="42701"/>
  <c r="AD216" i="42701"/>
  <c r="AD217" i="42701"/>
  <c r="AD218" i="42701"/>
  <c r="AD219" i="42701"/>
  <c r="AD220" i="42701"/>
  <c r="AD221" i="42701"/>
  <c r="AD222" i="42701"/>
  <c r="AD223" i="42701"/>
  <c r="AD224" i="42701"/>
  <c r="AD225" i="42701"/>
  <c r="AD226" i="42701"/>
  <c r="AD227" i="42701"/>
  <c r="AD228" i="42701"/>
  <c r="AD229" i="42701"/>
  <c r="AD230" i="42701"/>
  <c r="AD231" i="42701"/>
  <c r="AD232" i="42701"/>
  <c r="AD233" i="42701"/>
  <c r="AD234" i="42701"/>
  <c r="AD235" i="42701"/>
  <c r="AD236" i="42701"/>
  <c r="AE161" i="42701"/>
  <c r="AE237" i="42701" s="1"/>
  <c r="AD237" i="42701"/>
  <c r="Z238" i="42701"/>
  <c r="Z168" i="42701"/>
  <c r="Z167" i="42701"/>
  <c r="Z169" i="42701"/>
  <c r="Z170" i="42701"/>
  <c r="Z171" i="42701"/>
  <c r="Z172" i="42701"/>
  <c r="Z173" i="42701"/>
  <c r="Z174" i="42701"/>
  <c r="Z175" i="42701"/>
  <c r="Z176" i="42701"/>
  <c r="Z177" i="42701"/>
  <c r="Z178" i="42701"/>
  <c r="Z179" i="42701"/>
  <c r="Z180" i="42701"/>
  <c r="Z181" i="42701"/>
  <c r="Z182" i="42701"/>
  <c r="Z183" i="42701"/>
  <c r="Z184" i="42701"/>
  <c r="Z185" i="42701"/>
  <c r="Z186" i="42701"/>
  <c r="Z187" i="42701"/>
  <c r="Z188" i="42701"/>
  <c r="Z189" i="42701"/>
  <c r="Z190" i="42701"/>
  <c r="Z191" i="42701"/>
  <c r="Z192" i="42701"/>
  <c r="Z193" i="42701"/>
  <c r="Z194" i="42701"/>
  <c r="Z195" i="42701"/>
  <c r="Z196" i="42701"/>
  <c r="Z197" i="42701"/>
  <c r="Z198" i="42701"/>
  <c r="Z199" i="42701"/>
  <c r="Z200" i="42701"/>
  <c r="Z201" i="42701"/>
  <c r="Z202" i="42701"/>
  <c r="Z203" i="42701"/>
  <c r="Z204" i="42701"/>
  <c r="Z205" i="42701"/>
  <c r="Z206" i="42701"/>
  <c r="Z207" i="42701"/>
  <c r="Z208" i="42701"/>
  <c r="Z209" i="42701"/>
  <c r="Z210" i="42701"/>
  <c r="Z211" i="42701"/>
  <c r="Z212" i="42701"/>
  <c r="Z213" i="42701"/>
  <c r="Z214" i="42701"/>
  <c r="Z215" i="42701"/>
  <c r="Z216" i="42701"/>
  <c r="Z217" i="42701"/>
  <c r="Z218" i="42701"/>
  <c r="Z219" i="42701"/>
  <c r="Z220" i="42701"/>
  <c r="Z221" i="42701"/>
  <c r="Z222" i="42701"/>
  <c r="Z223" i="42701"/>
  <c r="Z224" i="42701"/>
  <c r="Z225" i="42701"/>
  <c r="Z226" i="42701"/>
  <c r="Z227" i="42701"/>
  <c r="Z228" i="42701"/>
  <c r="Z229" i="42701"/>
  <c r="Z230" i="42701"/>
  <c r="Z231" i="42701"/>
  <c r="Z232" i="42701"/>
  <c r="Z233" i="42701"/>
  <c r="Z234" i="42701"/>
  <c r="Z235" i="42701"/>
  <c r="Z236" i="42701"/>
  <c r="AC161" i="42701"/>
  <c r="O161" i="42701"/>
  <c r="N238" i="42701"/>
  <c r="N167" i="42701"/>
  <c r="N168" i="42701"/>
  <c r="N169" i="42701"/>
  <c r="N170" i="42701"/>
  <c r="N171" i="42701"/>
  <c r="N172" i="42701"/>
  <c r="N173" i="42701"/>
  <c r="N174" i="42701"/>
  <c r="N175" i="42701"/>
  <c r="N176" i="42701"/>
  <c r="N177" i="42701"/>
  <c r="N178" i="42701"/>
  <c r="N179" i="42701"/>
  <c r="N180" i="42701"/>
  <c r="N181" i="42701"/>
  <c r="N182" i="42701"/>
  <c r="N183" i="42701"/>
  <c r="N184" i="42701"/>
  <c r="N185" i="42701"/>
  <c r="N186" i="42701"/>
  <c r="N187" i="42701"/>
  <c r="N188" i="42701"/>
  <c r="N189" i="42701"/>
  <c r="N190" i="42701"/>
  <c r="N191" i="42701"/>
  <c r="N192" i="42701"/>
  <c r="N193" i="42701"/>
  <c r="N194" i="42701"/>
  <c r="N195" i="42701"/>
  <c r="N196" i="42701"/>
  <c r="N197" i="42701"/>
  <c r="N198" i="42701"/>
  <c r="N199" i="42701"/>
  <c r="N200" i="42701"/>
  <c r="N201" i="42701"/>
  <c r="N202" i="42701"/>
  <c r="N203" i="42701"/>
  <c r="N204" i="42701"/>
  <c r="N205" i="42701"/>
  <c r="N206" i="42701"/>
  <c r="N207" i="42701"/>
  <c r="N208" i="42701"/>
  <c r="N209" i="42701"/>
  <c r="N210" i="42701"/>
  <c r="N211" i="42701"/>
  <c r="N212" i="42701"/>
  <c r="N213" i="42701"/>
  <c r="N214" i="42701"/>
  <c r="N215" i="42701"/>
  <c r="N216" i="42701"/>
  <c r="N217" i="42701"/>
  <c r="N218" i="42701"/>
  <c r="N219" i="42701"/>
  <c r="N220" i="42701"/>
  <c r="N221" i="42701"/>
  <c r="N222" i="42701"/>
  <c r="N223" i="42701"/>
  <c r="N224" i="42701"/>
  <c r="N225" i="42701"/>
  <c r="N226" i="42701"/>
  <c r="N227" i="42701"/>
  <c r="N228" i="42701"/>
  <c r="N229" i="42701"/>
  <c r="N230" i="42701"/>
  <c r="N231" i="42701"/>
  <c r="N232" i="42701"/>
  <c r="N233" i="42701"/>
  <c r="N234" i="42701"/>
  <c r="N235" i="42701"/>
  <c r="N236" i="42701"/>
  <c r="J161" i="42701"/>
  <c r="T238" i="42701"/>
  <c r="T168" i="42701"/>
  <c r="T167" i="42701"/>
  <c r="T169" i="42701"/>
  <c r="T170" i="42701"/>
  <c r="T171" i="42701"/>
  <c r="T172" i="42701"/>
  <c r="T173" i="42701"/>
  <c r="T174" i="42701"/>
  <c r="T175" i="42701"/>
  <c r="T176" i="42701"/>
  <c r="T177" i="42701"/>
  <c r="T178" i="42701"/>
  <c r="T179" i="42701"/>
  <c r="T180" i="42701"/>
  <c r="T181" i="42701"/>
  <c r="T182" i="42701"/>
  <c r="T183" i="42701"/>
  <c r="T184" i="42701"/>
  <c r="T185" i="42701"/>
  <c r="T186" i="42701"/>
  <c r="T187" i="42701"/>
  <c r="T188" i="42701"/>
  <c r="T189" i="42701"/>
  <c r="T190" i="42701"/>
  <c r="T191" i="42701"/>
  <c r="T192" i="42701"/>
  <c r="T193" i="42701"/>
  <c r="T194" i="42701"/>
  <c r="T195" i="42701"/>
  <c r="T196" i="42701"/>
  <c r="T197" i="42701"/>
  <c r="T198" i="42701"/>
  <c r="T199" i="42701"/>
  <c r="T200" i="42701"/>
  <c r="T201" i="42701"/>
  <c r="T202" i="42701"/>
  <c r="T203" i="42701"/>
  <c r="T204" i="42701"/>
  <c r="T205" i="42701"/>
  <c r="T206" i="42701"/>
  <c r="T207" i="42701"/>
  <c r="T208" i="42701"/>
  <c r="T209" i="42701"/>
  <c r="T210" i="42701"/>
  <c r="T211" i="42701"/>
  <c r="T212" i="42701"/>
  <c r="T213" i="42701"/>
  <c r="T214" i="42701"/>
  <c r="T215" i="42701"/>
  <c r="T216" i="42701"/>
  <c r="T217" i="42701"/>
  <c r="T218" i="42701"/>
  <c r="T219" i="42701"/>
  <c r="T220" i="42701"/>
  <c r="T221" i="42701"/>
  <c r="T222" i="42701"/>
  <c r="T223" i="42701"/>
  <c r="T224" i="42701"/>
  <c r="T225" i="42701"/>
  <c r="T226" i="42701"/>
  <c r="T227" i="42701"/>
  <c r="T228" i="42701"/>
  <c r="T229" i="42701"/>
  <c r="T230" i="42701"/>
  <c r="T231" i="42701"/>
  <c r="T232" i="42701"/>
  <c r="T233" i="42701"/>
  <c r="T234" i="42701"/>
  <c r="T235" i="42701"/>
  <c r="T236" i="42701"/>
  <c r="P238" i="42701"/>
  <c r="P167" i="42701"/>
  <c r="P168" i="42701"/>
  <c r="P169" i="42701"/>
  <c r="P170" i="42701"/>
  <c r="P171" i="42701"/>
  <c r="P172" i="42701"/>
  <c r="P173" i="42701"/>
  <c r="P174" i="42701"/>
  <c r="P175" i="42701"/>
  <c r="P176" i="42701"/>
  <c r="P177" i="42701"/>
  <c r="P178" i="42701"/>
  <c r="P179" i="42701"/>
  <c r="P180" i="42701"/>
  <c r="P181" i="42701"/>
  <c r="P182" i="42701"/>
  <c r="P183" i="42701"/>
  <c r="P184" i="42701"/>
  <c r="P185" i="42701"/>
  <c r="P186" i="42701"/>
  <c r="P187" i="42701"/>
  <c r="P188" i="42701"/>
  <c r="P189" i="42701"/>
  <c r="P190" i="42701"/>
  <c r="P191" i="42701"/>
  <c r="P192" i="42701"/>
  <c r="P193" i="42701"/>
  <c r="P194" i="42701"/>
  <c r="P195" i="42701"/>
  <c r="P196" i="42701"/>
  <c r="P197" i="42701"/>
  <c r="P198" i="42701"/>
  <c r="P199" i="42701"/>
  <c r="P200" i="42701"/>
  <c r="P201" i="42701"/>
  <c r="P202" i="42701"/>
  <c r="P203" i="42701"/>
  <c r="P204" i="42701"/>
  <c r="P205" i="42701"/>
  <c r="P206" i="42701"/>
  <c r="P207" i="42701"/>
  <c r="P208" i="42701"/>
  <c r="P209" i="42701"/>
  <c r="P210" i="42701"/>
  <c r="P211" i="42701"/>
  <c r="P212" i="42701"/>
  <c r="P213" i="42701"/>
  <c r="P214" i="42701"/>
  <c r="P215" i="42701"/>
  <c r="P216" i="42701"/>
  <c r="P217" i="42701"/>
  <c r="P218" i="42701"/>
  <c r="P219" i="42701"/>
  <c r="P220" i="42701"/>
  <c r="P221" i="42701"/>
  <c r="P222" i="42701"/>
  <c r="P223" i="42701"/>
  <c r="P224" i="42701"/>
  <c r="P225" i="42701"/>
  <c r="P226" i="42701"/>
  <c r="P227" i="42701"/>
  <c r="P228" i="42701"/>
  <c r="P229" i="42701"/>
  <c r="P230" i="42701"/>
  <c r="P231" i="42701"/>
  <c r="P232" i="42701"/>
  <c r="P233" i="42701"/>
  <c r="P234" i="42701"/>
  <c r="P235" i="42701"/>
  <c r="P236" i="42701"/>
  <c r="S161" i="42701"/>
  <c r="AA161" i="42701"/>
  <c r="AA237" i="42701" s="1"/>
  <c r="R161" i="42701"/>
  <c r="M161" i="42701"/>
  <c r="M237" i="42701" s="1"/>
  <c r="T237" i="42701"/>
  <c r="W161" i="42701"/>
  <c r="W237" i="42701" s="1"/>
  <c r="P237" i="42701"/>
  <c r="B238" i="42701"/>
  <c r="B168" i="42701"/>
  <c r="B167" i="42701"/>
  <c r="B169" i="42701"/>
  <c r="B170" i="42701"/>
  <c r="B171" i="42701"/>
  <c r="B172" i="42701"/>
  <c r="B173" i="42701"/>
  <c r="B174" i="42701"/>
  <c r="B175" i="42701"/>
  <c r="B176" i="42701"/>
  <c r="B177" i="42701"/>
  <c r="B178" i="42701"/>
  <c r="B179" i="42701"/>
  <c r="B180" i="42701"/>
  <c r="B181" i="42701"/>
  <c r="B182" i="42701"/>
  <c r="B183" i="42701"/>
  <c r="B184" i="42701"/>
  <c r="B185" i="42701"/>
  <c r="B186" i="42701"/>
  <c r="B187" i="42701"/>
  <c r="B188" i="42701"/>
  <c r="B189" i="42701"/>
  <c r="B190" i="42701"/>
  <c r="B191" i="42701"/>
  <c r="B192" i="42701"/>
  <c r="B193" i="42701"/>
  <c r="B194" i="42701"/>
  <c r="B195" i="42701"/>
  <c r="B196" i="42701"/>
  <c r="B197" i="42701"/>
  <c r="B198" i="42701"/>
  <c r="B199" i="42701"/>
  <c r="B200" i="42701"/>
  <c r="B201" i="42701"/>
  <c r="B202" i="42701"/>
  <c r="B203" i="42701"/>
  <c r="B204" i="42701"/>
  <c r="B205" i="42701"/>
  <c r="B206" i="42701"/>
  <c r="B207" i="42701"/>
  <c r="B208" i="42701"/>
  <c r="B209" i="42701"/>
  <c r="B210" i="42701"/>
  <c r="B211" i="42701"/>
  <c r="B212" i="42701"/>
  <c r="B213" i="42701"/>
  <c r="B214" i="42701"/>
  <c r="B215" i="42701"/>
  <c r="B216" i="42701"/>
  <c r="B217" i="42701"/>
  <c r="B218" i="42701"/>
  <c r="B219" i="42701"/>
  <c r="B220" i="42701"/>
  <c r="B221" i="42701"/>
  <c r="B222" i="42701"/>
  <c r="B223" i="42701"/>
  <c r="B224" i="42701"/>
  <c r="B225" i="42701"/>
  <c r="B226" i="42701"/>
  <c r="B227" i="42701"/>
  <c r="B228" i="42701"/>
  <c r="B229" i="42701"/>
  <c r="B230" i="42701"/>
  <c r="B231" i="42701"/>
  <c r="B232" i="42701"/>
  <c r="B233" i="42701"/>
  <c r="B234" i="42701"/>
  <c r="B235" i="42701"/>
  <c r="B236" i="42701"/>
  <c r="K161" i="42701"/>
  <c r="Y238" i="42701"/>
  <c r="Y168" i="42701"/>
  <c r="Y167" i="42701"/>
  <c r="Y169" i="42701"/>
  <c r="Y170" i="42701"/>
  <c r="Y171" i="42701"/>
  <c r="Y172" i="42701"/>
  <c r="Y173" i="42701"/>
  <c r="Y174" i="42701"/>
  <c r="Y175" i="42701"/>
  <c r="Y176" i="42701"/>
  <c r="Y177" i="42701"/>
  <c r="Y178" i="42701"/>
  <c r="Y179" i="42701"/>
  <c r="Y180" i="42701"/>
  <c r="Y181" i="42701"/>
  <c r="Y182" i="42701"/>
  <c r="Y183" i="42701"/>
  <c r="Y184" i="42701"/>
  <c r="Y185" i="42701"/>
  <c r="Y186" i="42701"/>
  <c r="Y187" i="42701"/>
  <c r="Y188" i="42701"/>
  <c r="Y189" i="42701"/>
  <c r="Y190" i="42701"/>
  <c r="Y191" i="42701"/>
  <c r="Y192" i="42701"/>
  <c r="Y193" i="42701"/>
  <c r="Y194" i="42701"/>
  <c r="Y195" i="42701"/>
  <c r="Y196" i="42701"/>
  <c r="Y197" i="42701"/>
  <c r="Y198" i="42701"/>
  <c r="Y199" i="42701"/>
  <c r="Y200" i="42701"/>
  <c r="Y201" i="42701"/>
  <c r="Y202" i="42701"/>
  <c r="Y203" i="42701"/>
  <c r="Y204" i="42701"/>
  <c r="Y205" i="42701"/>
  <c r="Y206" i="42701"/>
  <c r="Y207" i="42701"/>
  <c r="Y208" i="42701"/>
  <c r="Y209" i="42701"/>
  <c r="Y210" i="42701"/>
  <c r="Y211" i="42701"/>
  <c r="Y212" i="42701"/>
  <c r="Y213" i="42701"/>
  <c r="Y214" i="42701"/>
  <c r="Y215" i="42701"/>
  <c r="Y216" i="42701"/>
  <c r="Y217" i="42701"/>
  <c r="Y218" i="42701"/>
  <c r="Y219" i="42701"/>
  <c r="Y220" i="42701"/>
  <c r="Y221" i="42701"/>
  <c r="Y222" i="42701"/>
  <c r="Y223" i="42701"/>
  <c r="Y224" i="42701"/>
  <c r="Y225" i="42701"/>
  <c r="Y226" i="42701"/>
  <c r="Y227" i="42701"/>
  <c r="Y228" i="42701"/>
  <c r="Y229" i="42701"/>
  <c r="Y230" i="42701"/>
  <c r="Y231" i="42701"/>
  <c r="Y232" i="42701"/>
  <c r="Y233" i="42701"/>
  <c r="Y234" i="42701"/>
  <c r="Y235" i="42701"/>
  <c r="Y236" i="42701"/>
  <c r="V161" i="42701"/>
  <c r="AQ167" i="42691"/>
  <c r="AP167" i="42691"/>
  <c r="AR166" i="42691"/>
  <c r="AS178" i="42691" l="1"/>
  <c r="F238" i="42701"/>
  <c r="F167" i="42701"/>
  <c r="F168" i="42701"/>
  <c r="F169" i="42701"/>
  <c r="F170" i="42701"/>
  <c r="F171" i="42701"/>
  <c r="F172" i="42701"/>
  <c r="F173" i="42701"/>
  <c r="F174" i="42701"/>
  <c r="F175" i="42701"/>
  <c r="F176" i="42701"/>
  <c r="F177" i="42701"/>
  <c r="F178" i="42701"/>
  <c r="F179" i="42701"/>
  <c r="F180" i="42701"/>
  <c r="F181" i="42701"/>
  <c r="F182" i="42701"/>
  <c r="F183" i="42701"/>
  <c r="F184" i="42701"/>
  <c r="F185" i="42701"/>
  <c r="F186" i="42701"/>
  <c r="F187" i="42701"/>
  <c r="F188" i="42701"/>
  <c r="F189" i="42701"/>
  <c r="F190" i="42701"/>
  <c r="F191" i="42701"/>
  <c r="F192" i="42701"/>
  <c r="F193" i="42701"/>
  <c r="F194" i="42701"/>
  <c r="F195" i="42701"/>
  <c r="F196" i="42701"/>
  <c r="F197" i="42701"/>
  <c r="F198" i="42701"/>
  <c r="F199" i="42701"/>
  <c r="F200" i="42701"/>
  <c r="F201" i="42701"/>
  <c r="F202" i="42701"/>
  <c r="F203" i="42701"/>
  <c r="F204" i="42701"/>
  <c r="F205" i="42701"/>
  <c r="F206" i="42701"/>
  <c r="F207" i="42701"/>
  <c r="F208" i="42701"/>
  <c r="F209" i="42701"/>
  <c r="F210" i="42701"/>
  <c r="F211" i="42701"/>
  <c r="F212" i="42701"/>
  <c r="F213" i="42701"/>
  <c r="F214" i="42701"/>
  <c r="F215" i="42701"/>
  <c r="F216" i="42701"/>
  <c r="F217" i="42701"/>
  <c r="F218" i="42701"/>
  <c r="F219" i="42701"/>
  <c r="F220" i="42701"/>
  <c r="F221" i="42701"/>
  <c r="F222" i="42701"/>
  <c r="F223" i="42701"/>
  <c r="F224" i="42701"/>
  <c r="F225" i="42701"/>
  <c r="F226" i="42701"/>
  <c r="F227" i="42701"/>
  <c r="F228" i="42701"/>
  <c r="F229" i="42701"/>
  <c r="F230" i="42701"/>
  <c r="F231" i="42701"/>
  <c r="F232" i="42701"/>
  <c r="F233" i="42701"/>
  <c r="F234" i="42701"/>
  <c r="F235" i="42701"/>
  <c r="F236" i="42701"/>
  <c r="W238" i="42701"/>
  <c r="W167" i="42701"/>
  <c r="W168" i="42701"/>
  <c r="W169" i="42701"/>
  <c r="W170" i="42701"/>
  <c r="W171" i="42701"/>
  <c r="W172" i="42701"/>
  <c r="W173" i="42701"/>
  <c r="W174" i="42701"/>
  <c r="W175" i="42701"/>
  <c r="W176" i="42701"/>
  <c r="W177" i="42701"/>
  <c r="W178" i="42701"/>
  <c r="W179" i="42701"/>
  <c r="W180" i="42701"/>
  <c r="W181" i="42701"/>
  <c r="W182" i="42701"/>
  <c r="W183" i="42701"/>
  <c r="W184" i="42701"/>
  <c r="W185" i="42701"/>
  <c r="W186" i="42701"/>
  <c r="W187" i="42701"/>
  <c r="W188" i="42701"/>
  <c r="W189" i="42701"/>
  <c r="W190" i="42701"/>
  <c r="W191" i="42701"/>
  <c r="W192" i="42701"/>
  <c r="W193" i="42701"/>
  <c r="W194" i="42701"/>
  <c r="W195" i="42701"/>
  <c r="W196" i="42701"/>
  <c r="W197" i="42701"/>
  <c r="W198" i="42701"/>
  <c r="W199" i="42701"/>
  <c r="W200" i="42701"/>
  <c r="W201" i="42701"/>
  <c r="W202" i="42701"/>
  <c r="W203" i="42701"/>
  <c r="W204" i="42701"/>
  <c r="W205" i="42701"/>
  <c r="W206" i="42701"/>
  <c r="W207" i="42701"/>
  <c r="W208" i="42701"/>
  <c r="W209" i="42701"/>
  <c r="W210" i="42701"/>
  <c r="W211" i="42701"/>
  <c r="W212" i="42701"/>
  <c r="W213" i="42701"/>
  <c r="W214" i="42701"/>
  <c r="W215" i="42701"/>
  <c r="W216" i="42701"/>
  <c r="W217" i="42701"/>
  <c r="W218" i="42701"/>
  <c r="W219" i="42701"/>
  <c r="W220" i="42701"/>
  <c r="W221" i="42701"/>
  <c r="W222" i="42701"/>
  <c r="W223" i="42701"/>
  <c r="W224" i="42701"/>
  <c r="W225" i="42701"/>
  <c r="W226" i="42701"/>
  <c r="W227" i="42701"/>
  <c r="W228" i="42701"/>
  <c r="W229" i="42701"/>
  <c r="W230" i="42701"/>
  <c r="W231" i="42701"/>
  <c r="W232" i="42701"/>
  <c r="W233" i="42701"/>
  <c r="W234" i="42701"/>
  <c r="W235" i="42701"/>
  <c r="W236" i="42701"/>
  <c r="S238" i="42701"/>
  <c r="S167" i="42701"/>
  <c r="S168" i="42701"/>
  <c r="S169" i="42701"/>
  <c r="S170" i="42701"/>
  <c r="S171" i="42701"/>
  <c r="S172" i="42701"/>
  <c r="S173" i="42701"/>
  <c r="S174" i="42701"/>
  <c r="S175" i="42701"/>
  <c r="S176" i="42701"/>
  <c r="S177" i="42701"/>
  <c r="S178" i="42701"/>
  <c r="S179" i="42701"/>
  <c r="S180" i="42701"/>
  <c r="S181" i="42701"/>
  <c r="S182" i="42701"/>
  <c r="S183" i="42701"/>
  <c r="S184" i="42701"/>
  <c r="S185" i="42701"/>
  <c r="S186" i="42701"/>
  <c r="S187" i="42701"/>
  <c r="S188" i="42701"/>
  <c r="S189" i="42701"/>
  <c r="S190" i="42701"/>
  <c r="S191" i="42701"/>
  <c r="S192" i="42701"/>
  <c r="S193" i="42701"/>
  <c r="S194" i="42701"/>
  <c r="S195" i="42701"/>
  <c r="S196" i="42701"/>
  <c r="S197" i="42701"/>
  <c r="S198" i="42701"/>
  <c r="S199" i="42701"/>
  <c r="S200" i="42701"/>
  <c r="S201" i="42701"/>
  <c r="S202" i="42701"/>
  <c r="S203" i="42701"/>
  <c r="S204" i="42701"/>
  <c r="S205" i="42701"/>
  <c r="S206" i="42701"/>
  <c r="S207" i="42701"/>
  <c r="S208" i="42701"/>
  <c r="S209" i="42701"/>
  <c r="S210" i="42701"/>
  <c r="S211" i="42701"/>
  <c r="S212" i="42701"/>
  <c r="S213" i="42701"/>
  <c r="S214" i="42701"/>
  <c r="S215" i="42701"/>
  <c r="S216" i="42701"/>
  <c r="S217" i="42701"/>
  <c r="S218" i="42701"/>
  <c r="S219" i="42701"/>
  <c r="S220" i="42701"/>
  <c r="S221" i="42701"/>
  <c r="S222" i="42701"/>
  <c r="S223" i="42701"/>
  <c r="S224" i="42701"/>
  <c r="S225" i="42701"/>
  <c r="S226" i="42701"/>
  <c r="S227" i="42701"/>
  <c r="S228" i="42701"/>
  <c r="S229" i="42701"/>
  <c r="S230" i="42701"/>
  <c r="S231" i="42701"/>
  <c r="S232" i="42701"/>
  <c r="S233" i="42701"/>
  <c r="S234" i="42701"/>
  <c r="S235" i="42701"/>
  <c r="S236" i="42701"/>
  <c r="J238" i="42701"/>
  <c r="J167" i="42701"/>
  <c r="J168" i="42701"/>
  <c r="J169" i="42701"/>
  <c r="J170" i="42701"/>
  <c r="J171" i="42701"/>
  <c r="J172" i="42701"/>
  <c r="J173" i="42701"/>
  <c r="J174" i="42701"/>
  <c r="J175" i="42701"/>
  <c r="J176" i="42701"/>
  <c r="J177" i="42701"/>
  <c r="J178" i="42701"/>
  <c r="J179" i="42701"/>
  <c r="J180" i="42701"/>
  <c r="J181" i="42701"/>
  <c r="J182" i="42701"/>
  <c r="J183" i="42701"/>
  <c r="J184" i="42701"/>
  <c r="J185" i="42701"/>
  <c r="J186" i="42701"/>
  <c r="J187" i="42701"/>
  <c r="J188" i="42701"/>
  <c r="J189" i="42701"/>
  <c r="J190" i="42701"/>
  <c r="J191" i="42701"/>
  <c r="J192" i="42701"/>
  <c r="J193" i="42701"/>
  <c r="J194" i="42701"/>
  <c r="J195" i="42701"/>
  <c r="J196" i="42701"/>
  <c r="J197" i="42701"/>
  <c r="J198" i="42701"/>
  <c r="J199" i="42701"/>
  <c r="J200" i="42701"/>
  <c r="J201" i="42701"/>
  <c r="J202" i="42701"/>
  <c r="J203" i="42701"/>
  <c r="J204" i="42701"/>
  <c r="J205" i="42701"/>
  <c r="J206" i="42701"/>
  <c r="J207" i="42701"/>
  <c r="J208" i="42701"/>
  <c r="J209" i="42701"/>
  <c r="J210" i="42701"/>
  <c r="J211" i="42701"/>
  <c r="J212" i="42701"/>
  <c r="J213" i="42701"/>
  <c r="J214" i="42701"/>
  <c r="J215" i="42701"/>
  <c r="J216" i="42701"/>
  <c r="J217" i="42701"/>
  <c r="J218" i="42701"/>
  <c r="J219" i="42701"/>
  <c r="J220" i="42701"/>
  <c r="J221" i="42701"/>
  <c r="J222" i="42701"/>
  <c r="J223" i="42701"/>
  <c r="J224" i="42701"/>
  <c r="J225" i="42701"/>
  <c r="J226" i="42701"/>
  <c r="J227" i="42701"/>
  <c r="J228" i="42701"/>
  <c r="J229" i="42701"/>
  <c r="J230" i="42701"/>
  <c r="J231" i="42701"/>
  <c r="J232" i="42701"/>
  <c r="J233" i="42701"/>
  <c r="J234" i="42701"/>
  <c r="J235" i="42701"/>
  <c r="J236" i="42701"/>
  <c r="S237" i="42701"/>
  <c r="J237" i="42701"/>
  <c r="O238" i="42701"/>
  <c r="O167" i="42701"/>
  <c r="O168" i="42701"/>
  <c r="O169" i="42701"/>
  <c r="O170" i="42701"/>
  <c r="O171" i="42701"/>
  <c r="O172" i="42701"/>
  <c r="O173" i="42701"/>
  <c r="O174" i="42701"/>
  <c r="O175" i="42701"/>
  <c r="O176" i="42701"/>
  <c r="O177" i="42701"/>
  <c r="O178" i="42701"/>
  <c r="O179" i="42701"/>
  <c r="O180" i="42701"/>
  <c r="O181" i="42701"/>
  <c r="O182" i="42701"/>
  <c r="O183" i="42701"/>
  <c r="O184" i="42701"/>
  <c r="O185" i="42701"/>
  <c r="O186" i="42701"/>
  <c r="O187" i="42701"/>
  <c r="O188" i="42701"/>
  <c r="O189" i="42701"/>
  <c r="O190" i="42701"/>
  <c r="O191" i="42701"/>
  <c r="O192" i="42701"/>
  <c r="O193" i="42701"/>
  <c r="O194" i="42701"/>
  <c r="O195" i="42701"/>
  <c r="O196" i="42701"/>
  <c r="O197" i="42701"/>
  <c r="O198" i="42701"/>
  <c r="O199" i="42701"/>
  <c r="O200" i="42701"/>
  <c r="O201" i="42701"/>
  <c r="O202" i="42701"/>
  <c r="O203" i="42701"/>
  <c r="O204" i="42701"/>
  <c r="O205" i="42701"/>
  <c r="O206" i="42701"/>
  <c r="O207" i="42701"/>
  <c r="O208" i="42701"/>
  <c r="O209" i="42701"/>
  <c r="O210" i="42701"/>
  <c r="O211" i="42701"/>
  <c r="O212" i="42701"/>
  <c r="O213" i="42701"/>
  <c r="O214" i="42701"/>
  <c r="O215" i="42701"/>
  <c r="O216" i="42701"/>
  <c r="O217" i="42701"/>
  <c r="O218" i="42701"/>
  <c r="O219" i="42701"/>
  <c r="O220" i="42701"/>
  <c r="O221" i="42701"/>
  <c r="O222" i="42701"/>
  <c r="O223" i="42701"/>
  <c r="O224" i="42701"/>
  <c r="O225" i="42701"/>
  <c r="O226" i="42701"/>
  <c r="O227" i="42701"/>
  <c r="O228" i="42701"/>
  <c r="O229" i="42701"/>
  <c r="O230" i="42701"/>
  <c r="O231" i="42701"/>
  <c r="O232" i="42701"/>
  <c r="O233" i="42701"/>
  <c r="O234" i="42701"/>
  <c r="O235" i="42701"/>
  <c r="O236" i="42701"/>
  <c r="M238" i="42701"/>
  <c r="M167" i="42701"/>
  <c r="M168" i="42701"/>
  <c r="M169" i="42701"/>
  <c r="M170" i="42701"/>
  <c r="M171" i="42701"/>
  <c r="M172" i="42701"/>
  <c r="M173" i="42701"/>
  <c r="M174" i="42701"/>
  <c r="M175" i="42701"/>
  <c r="M176" i="42701"/>
  <c r="M177" i="42701"/>
  <c r="M178" i="42701"/>
  <c r="M179" i="42701"/>
  <c r="M180" i="42701"/>
  <c r="M181" i="42701"/>
  <c r="M182" i="42701"/>
  <c r="M183" i="42701"/>
  <c r="M184" i="42701"/>
  <c r="M185" i="42701"/>
  <c r="M186" i="42701"/>
  <c r="M187" i="42701"/>
  <c r="M188" i="42701"/>
  <c r="M189" i="42701"/>
  <c r="M190" i="42701"/>
  <c r="M191" i="42701"/>
  <c r="M192" i="42701"/>
  <c r="M193" i="42701"/>
  <c r="M194" i="42701"/>
  <c r="M195" i="42701"/>
  <c r="M196" i="42701"/>
  <c r="M197" i="42701"/>
  <c r="M198" i="42701"/>
  <c r="M199" i="42701"/>
  <c r="M200" i="42701"/>
  <c r="M201" i="42701"/>
  <c r="M202" i="42701"/>
  <c r="M203" i="42701"/>
  <c r="M204" i="42701"/>
  <c r="M205" i="42701"/>
  <c r="M206" i="42701"/>
  <c r="M207" i="42701"/>
  <c r="M208" i="42701"/>
  <c r="M209" i="42701"/>
  <c r="M210" i="42701"/>
  <c r="M211" i="42701"/>
  <c r="M212" i="42701"/>
  <c r="M213" i="42701"/>
  <c r="M214" i="42701"/>
  <c r="M215" i="42701"/>
  <c r="M216" i="42701"/>
  <c r="M217" i="42701"/>
  <c r="M218" i="42701"/>
  <c r="M219" i="42701"/>
  <c r="M220" i="42701"/>
  <c r="M221" i="42701"/>
  <c r="M222" i="42701"/>
  <c r="M223" i="42701"/>
  <c r="M224" i="42701"/>
  <c r="M225" i="42701"/>
  <c r="M226" i="42701"/>
  <c r="M227" i="42701"/>
  <c r="M228" i="42701"/>
  <c r="M229" i="42701"/>
  <c r="M230" i="42701"/>
  <c r="M231" i="42701"/>
  <c r="M232" i="42701"/>
  <c r="M233" i="42701"/>
  <c r="M234" i="42701"/>
  <c r="M235" i="42701"/>
  <c r="M236" i="42701"/>
  <c r="O237" i="42701"/>
  <c r="AC238" i="42701"/>
  <c r="AC167" i="42701"/>
  <c r="AC168" i="42701"/>
  <c r="AC169" i="42701"/>
  <c r="AC170" i="42701"/>
  <c r="AC171" i="42701"/>
  <c r="AC172" i="42701"/>
  <c r="AC173" i="42701"/>
  <c r="AC174" i="42701"/>
  <c r="AC175" i="42701"/>
  <c r="AC176" i="42701"/>
  <c r="AC177" i="42701"/>
  <c r="AC178" i="42701"/>
  <c r="AC179" i="42701"/>
  <c r="AC180" i="42701"/>
  <c r="AC181" i="42701"/>
  <c r="AC182" i="42701"/>
  <c r="AC183" i="42701"/>
  <c r="AC184" i="42701"/>
  <c r="AC185" i="42701"/>
  <c r="AC186" i="42701"/>
  <c r="AC187" i="42701"/>
  <c r="AC188" i="42701"/>
  <c r="AC189" i="42701"/>
  <c r="AC190" i="42701"/>
  <c r="AC191" i="42701"/>
  <c r="AC192" i="42701"/>
  <c r="AC193" i="42701"/>
  <c r="AC194" i="42701"/>
  <c r="AC195" i="42701"/>
  <c r="AC196" i="42701"/>
  <c r="AC197" i="42701"/>
  <c r="AC198" i="42701"/>
  <c r="AC199" i="42701"/>
  <c r="AC200" i="42701"/>
  <c r="AC201" i="42701"/>
  <c r="AC202" i="42701"/>
  <c r="AC203" i="42701"/>
  <c r="AC204" i="42701"/>
  <c r="AC205" i="42701"/>
  <c r="AC206" i="42701"/>
  <c r="AC207" i="42701"/>
  <c r="AC208" i="42701"/>
  <c r="AC209" i="42701"/>
  <c r="AC210" i="42701"/>
  <c r="AC211" i="42701"/>
  <c r="AC212" i="42701"/>
  <c r="AC213" i="42701"/>
  <c r="AC214" i="42701"/>
  <c r="AC215" i="42701"/>
  <c r="AC216" i="42701"/>
  <c r="AC217" i="42701"/>
  <c r="AC218" i="42701"/>
  <c r="AC219" i="42701"/>
  <c r="AC220" i="42701"/>
  <c r="AC221" i="42701"/>
  <c r="AC222" i="42701"/>
  <c r="AC223" i="42701"/>
  <c r="AC224" i="42701"/>
  <c r="AC225" i="42701"/>
  <c r="AC226" i="42701"/>
  <c r="AC227" i="42701"/>
  <c r="AC228" i="42701"/>
  <c r="AC229" i="42701"/>
  <c r="AC230" i="42701"/>
  <c r="AC231" i="42701"/>
  <c r="AC232" i="42701"/>
  <c r="AC233" i="42701"/>
  <c r="AC234" i="42701"/>
  <c r="AC235" i="42701"/>
  <c r="AC236" i="42701"/>
  <c r="R238" i="42701"/>
  <c r="R167" i="42701"/>
  <c r="R168" i="42701"/>
  <c r="R169" i="42701"/>
  <c r="R170" i="42701"/>
  <c r="R171" i="42701"/>
  <c r="R172" i="42701"/>
  <c r="R173" i="42701"/>
  <c r="R174" i="42701"/>
  <c r="R175" i="42701"/>
  <c r="R176" i="42701"/>
  <c r="R177" i="42701"/>
  <c r="R178" i="42701"/>
  <c r="R179" i="42701"/>
  <c r="R180" i="42701"/>
  <c r="R181" i="42701"/>
  <c r="R182" i="42701"/>
  <c r="R183" i="42701"/>
  <c r="R184" i="42701"/>
  <c r="R185" i="42701"/>
  <c r="R186" i="42701"/>
  <c r="R187" i="42701"/>
  <c r="R188" i="42701"/>
  <c r="R189" i="42701"/>
  <c r="R190" i="42701"/>
  <c r="R191" i="42701"/>
  <c r="R192" i="42701"/>
  <c r="R193" i="42701"/>
  <c r="R194" i="42701"/>
  <c r="R195" i="42701"/>
  <c r="R196" i="42701"/>
  <c r="R197" i="42701"/>
  <c r="R198" i="42701"/>
  <c r="R199" i="42701"/>
  <c r="R200" i="42701"/>
  <c r="R201" i="42701"/>
  <c r="R202" i="42701"/>
  <c r="R203" i="42701"/>
  <c r="R204" i="42701"/>
  <c r="R205" i="42701"/>
  <c r="R206" i="42701"/>
  <c r="R207" i="42701"/>
  <c r="R208" i="42701"/>
  <c r="R209" i="42701"/>
  <c r="R210" i="42701"/>
  <c r="R211" i="42701"/>
  <c r="R212" i="42701"/>
  <c r="R213" i="42701"/>
  <c r="R214" i="42701"/>
  <c r="R215" i="42701"/>
  <c r="R216" i="42701"/>
  <c r="R217" i="42701"/>
  <c r="R218" i="42701"/>
  <c r="R219" i="42701"/>
  <c r="R220" i="42701"/>
  <c r="R221" i="42701"/>
  <c r="R222" i="42701"/>
  <c r="R223" i="42701"/>
  <c r="R224" i="42701"/>
  <c r="R225" i="42701"/>
  <c r="R226" i="42701"/>
  <c r="R227" i="42701"/>
  <c r="R228" i="42701"/>
  <c r="R229" i="42701"/>
  <c r="R230" i="42701"/>
  <c r="R231" i="42701"/>
  <c r="R232" i="42701"/>
  <c r="R233" i="42701"/>
  <c r="R234" i="42701"/>
  <c r="R235" i="42701"/>
  <c r="R236" i="42701"/>
  <c r="AC237" i="42701"/>
  <c r="V238" i="42701"/>
  <c r="V167" i="42701"/>
  <c r="V168" i="42701"/>
  <c r="V169" i="42701"/>
  <c r="V170" i="42701"/>
  <c r="V171" i="42701"/>
  <c r="V172" i="42701"/>
  <c r="V173" i="42701"/>
  <c r="V174" i="42701"/>
  <c r="V175" i="42701"/>
  <c r="V176" i="42701"/>
  <c r="V177" i="42701"/>
  <c r="V178" i="42701"/>
  <c r="V179" i="42701"/>
  <c r="V180" i="42701"/>
  <c r="V181" i="42701"/>
  <c r="V182" i="42701"/>
  <c r="V183" i="42701"/>
  <c r="V184" i="42701"/>
  <c r="V185" i="42701"/>
  <c r="V186" i="42701"/>
  <c r="V187" i="42701"/>
  <c r="V188" i="42701"/>
  <c r="V189" i="42701"/>
  <c r="V190" i="42701"/>
  <c r="V191" i="42701"/>
  <c r="V192" i="42701"/>
  <c r="V193" i="42701"/>
  <c r="V194" i="42701"/>
  <c r="V195" i="42701"/>
  <c r="V196" i="42701"/>
  <c r="V197" i="42701"/>
  <c r="V198" i="42701"/>
  <c r="V199" i="42701"/>
  <c r="V200" i="42701"/>
  <c r="V201" i="42701"/>
  <c r="V202" i="42701"/>
  <c r="V203" i="42701"/>
  <c r="V204" i="42701"/>
  <c r="V205" i="42701"/>
  <c r="V206" i="42701"/>
  <c r="V207" i="42701"/>
  <c r="V208" i="42701"/>
  <c r="V209" i="42701"/>
  <c r="V210" i="42701"/>
  <c r="V211" i="42701"/>
  <c r="V212" i="42701"/>
  <c r="V213" i="42701"/>
  <c r="V214" i="42701"/>
  <c r="V215" i="42701"/>
  <c r="V216" i="42701"/>
  <c r="V217" i="42701"/>
  <c r="V218" i="42701"/>
  <c r="V219" i="42701"/>
  <c r="V220" i="42701"/>
  <c r="V221" i="42701"/>
  <c r="V222" i="42701"/>
  <c r="V223" i="42701"/>
  <c r="V224" i="42701"/>
  <c r="V225" i="42701"/>
  <c r="V226" i="42701"/>
  <c r="V227" i="42701"/>
  <c r="V228" i="42701"/>
  <c r="V229" i="42701"/>
  <c r="V230" i="42701"/>
  <c r="V231" i="42701"/>
  <c r="V232" i="42701"/>
  <c r="V233" i="42701"/>
  <c r="V234" i="42701"/>
  <c r="V235" i="42701"/>
  <c r="V236" i="42701"/>
  <c r="K238" i="42701"/>
  <c r="K167" i="42701"/>
  <c r="K168" i="42701"/>
  <c r="K169" i="42701"/>
  <c r="K170" i="42701"/>
  <c r="K171" i="42701"/>
  <c r="K172" i="42701"/>
  <c r="K173" i="42701"/>
  <c r="K174" i="42701"/>
  <c r="K175" i="42701"/>
  <c r="K176" i="42701"/>
  <c r="K177" i="42701"/>
  <c r="K178" i="42701"/>
  <c r="K179" i="42701"/>
  <c r="K180" i="42701"/>
  <c r="K181" i="42701"/>
  <c r="K182" i="42701"/>
  <c r="K183" i="42701"/>
  <c r="K184" i="42701"/>
  <c r="K185" i="42701"/>
  <c r="K186" i="42701"/>
  <c r="K187" i="42701"/>
  <c r="K188" i="42701"/>
  <c r="K189" i="42701"/>
  <c r="K190" i="42701"/>
  <c r="K191" i="42701"/>
  <c r="K192" i="42701"/>
  <c r="K193" i="42701"/>
  <c r="K194" i="42701"/>
  <c r="K195" i="42701"/>
  <c r="K196" i="42701"/>
  <c r="K197" i="42701"/>
  <c r="K198" i="42701"/>
  <c r="K199" i="42701"/>
  <c r="K200" i="42701"/>
  <c r="K201" i="42701"/>
  <c r="K202" i="42701"/>
  <c r="K203" i="42701"/>
  <c r="K204" i="42701"/>
  <c r="K205" i="42701"/>
  <c r="K206" i="42701"/>
  <c r="K207" i="42701"/>
  <c r="K208" i="42701"/>
  <c r="K209" i="42701"/>
  <c r="K210" i="42701"/>
  <c r="K211" i="42701"/>
  <c r="K212" i="42701"/>
  <c r="K213" i="42701"/>
  <c r="K214" i="42701"/>
  <c r="K215" i="42701"/>
  <c r="K216" i="42701"/>
  <c r="K217" i="42701"/>
  <c r="K218" i="42701"/>
  <c r="K219" i="42701"/>
  <c r="K220" i="42701"/>
  <c r="K221" i="42701"/>
  <c r="K222" i="42701"/>
  <c r="K223" i="42701"/>
  <c r="K224" i="42701"/>
  <c r="K225" i="42701"/>
  <c r="K226" i="42701"/>
  <c r="K227" i="42701"/>
  <c r="K228" i="42701"/>
  <c r="K229" i="42701"/>
  <c r="K230" i="42701"/>
  <c r="K231" i="42701"/>
  <c r="K232" i="42701"/>
  <c r="K233" i="42701"/>
  <c r="K234" i="42701"/>
  <c r="K235" i="42701"/>
  <c r="K236" i="42701"/>
  <c r="R237" i="42701"/>
  <c r="AE238" i="42701"/>
  <c r="AE167" i="42701"/>
  <c r="AE168" i="42701"/>
  <c r="AE169" i="42701"/>
  <c r="AE170" i="42701"/>
  <c r="AE171" i="42701"/>
  <c r="AE172" i="42701"/>
  <c r="AE173" i="42701"/>
  <c r="AE174" i="42701"/>
  <c r="AE175" i="42701"/>
  <c r="AE176" i="42701"/>
  <c r="AE177" i="42701"/>
  <c r="AE178" i="42701"/>
  <c r="AE179" i="42701"/>
  <c r="AE180" i="42701"/>
  <c r="AE181" i="42701"/>
  <c r="AE182" i="42701"/>
  <c r="AE183" i="42701"/>
  <c r="AE184" i="42701"/>
  <c r="AE185" i="42701"/>
  <c r="AE186" i="42701"/>
  <c r="AE187" i="42701"/>
  <c r="AE188" i="42701"/>
  <c r="AE189" i="42701"/>
  <c r="AE190" i="42701"/>
  <c r="AE191" i="42701"/>
  <c r="AE192" i="42701"/>
  <c r="AE193" i="42701"/>
  <c r="AE194" i="42701"/>
  <c r="AE195" i="42701"/>
  <c r="AE196" i="42701"/>
  <c r="AE197" i="42701"/>
  <c r="AE198" i="42701"/>
  <c r="AE199" i="42701"/>
  <c r="AE200" i="42701"/>
  <c r="AE201" i="42701"/>
  <c r="AE202" i="42701"/>
  <c r="AE203" i="42701"/>
  <c r="AE204" i="42701"/>
  <c r="AE205" i="42701"/>
  <c r="AE206" i="42701"/>
  <c r="AE207" i="42701"/>
  <c r="AE208" i="42701"/>
  <c r="AE209" i="42701"/>
  <c r="AE210" i="42701"/>
  <c r="AE211" i="42701"/>
  <c r="AE212" i="42701"/>
  <c r="AE213" i="42701"/>
  <c r="AE214" i="42701"/>
  <c r="AE215" i="42701"/>
  <c r="AE216" i="42701"/>
  <c r="AE217" i="42701"/>
  <c r="AE218" i="42701"/>
  <c r="AE219" i="42701"/>
  <c r="AE220" i="42701"/>
  <c r="AE221" i="42701"/>
  <c r="AE222" i="42701"/>
  <c r="AE223" i="42701"/>
  <c r="AE224" i="42701"/>
  <c r="AE225" i="42701"/>
  <c r="AE226" i="42701"/>
  <c r="AE227" i="42701"/>
  <c r="AE228" i="42701"/>
  <c r="AE229" i="42701"/>
  <c r="AE230" i="42701"/>
  <c r="AE231" i="42701"/>
  <c r="AE232" i="42701"/>
  <c r="AE233" i="42701"/>
  <c r="AE234" i="42701"/>
  <c r="AE235" i="42701"/>
  <c r="AE236" i="42701"/>
  <c r="V237" i="42701"/>
  <c r="K237" i="42701"/>
  <c r="AA238" i="42701"/>
  <c r="AA167" i="42701"/>
  <c r="AA168" i="42701"/>
  <c r="AA169" i="42701"/>
  <c r="AA170" i="42701"/>
  <c r="AA171" i="42701"/>
  <c r="AA172" i="42701"/>
  <c r="AA173" i="42701"/>
  <c r="AA174" i="42701"/>
  <c r="AA175" i="42701"/>
  <c r="AA176" i="42701"/>
  <c r="AA177" i="42701"/>
  <c r="AA178" i="42701"/>
  <c r="AA179" i="42701"/>
  <c r="AA180" i="42701"/>
  <c r="AA181" i="42701"/>
  <c r="AA182" i="42701"/>
  <c r="AA183" i="42701"/>
  <c r="AA184" i="42701"/>
  <c r="AA185" i="42701"/>
  <c r="AA186" i="42701"/>
  <c r="AA187" i="42701"/>
  <c r="AA188" i="42701"/>
  <c r="AA189" i="42701"/>
  <c r="AA190" i="42701"/>
  <c r="AA191" i="42701"/>
  <c r="AA192" i="42701"/>
  <c r="AA193" i="42701"/>
  <c r="AA194" i="42701"/>
  <c r="AA195" i="42701"/>
  <c r="AA196" i="42701"/>
  <c r="AA197" i="42701"/>
  <c r="AA198" i="42701"/>
  <c r="AA199" i="42701"/>
  <c r="AA200" i="42701"/>
  <c r="AA201" i="42701"/>
  <c r="AA202" i="42701"/>
  <c r="AA203" i="42701"/>
  <c r="AA204" i="42701"/>
  <c r="AA205" i="42701"/>
  <c r="AA206" i="42701"/>
  <c r="AA207" i="42701"/>
  <c r="AA208" i="42701"/>
  <c r="AA209" i="42701"/>
  <c r="AA210" i="42701"/>
  <c r="AA211" i="42701"/>
  <c r="AA212" i="42701"/>
  <c r="AA213" i="42701"/>
  <c r="AA214" i="42701"/>
  <c r="AA215" i="42701"/>
  <c r="AA216" i="42701"/>
  <c r="AA217" i="42701"/>
  <c r="AA218" i="42701"/>
  <c r="AA219" i="42701"/>
  <c r="AA220" i="42701"/>
  <c r="AA221" i="42701"/>
  <c r="AA222" i="42701"/>
  <c r="AA223" i="42701"/>
  <c r="AA224" i="42701"/>
  <c r="AA225" i="42701"/>
  <c r="AA226" i="42701"/>
  <c r="AA227" i="42701"/>
  <c r="AA228" i="42701"/>
  <c r="AA229" i="42701"/>
  <c r="AA230" i="42701"/>
  <c r="AA231" i="42701"/>
  <c r="AA232" i="42701"/>
  <c r="AA233" i="42701"/>
  <c r="AA234" i="42701"/>
  <c r="AA235" i="42701"/>
  <c r="AA236" i="42701"/>
  <c r="AR167" i="42691"/>
  <c r="AP168" i="42691"/>
  <c r="AQ168" i="42691"/>
  <c r="AS179" i="42691" l="1"/>
  <c r="AJ205" i="42701"/>
  <c r="AJ190" i="42701"/>
  <c r="AJ229" i="42701"/>
  <c r="AJ197" i="42701"/>
  <c r="AJ189" i="42701"/>
  <c r="AJ221" i="42701"/>
  <c r="AJ181" i="42701"/>
  <c r="AJ213" i="42701"/>
  <c r="AJ173" i="42701"/>
  <c r="AJ238" i="42701"/>
  <c r="AJ233" i="42701"/>
  <c r="AJ225" i="42701"/>
  <c r="AJ217" i="42701"/>
  <c r="AJ209" i="42701"/>
  <c r="AJ201" i="42701"/>
  <c r="AJ193" i="42701"/>
  <c r="AJ185" i="42701"/>
  <c r="AJ177" i="42701"/>
  <c r="AJ169" i="42701"/>
  <c r="AJ192" i="42701"/>
  <c r="AJ232" i="42701"/>
  <c r="AJ200" i="42701"/>
  <c r="AJ176" i="42701"/>
  <c r="AJ231" i="42701"/>
  <c r="AJ223" i="42701"/>
  <c r="AJ215" i="42701"/>
  <c r="AJ207" i="42701"/>
  <c r="AJ199" i="42701"/>
  <c r="AJ191" i="42701"/>
  <c r="AJ183" i="42701"/>
  <c r="AJ175" i="42701"/>
  <c r="AJ167" i="42701"/>
  <c r="AJ224" i="42701"/>
  <c r="AJ208" i="42701"/>
  <c r="AJ184" i="42701"/>
  <c r="AJ206" i="42701"/>
  <c r="AJ236" i="42701"/>
  <c r="AJ228" i="42701"/>
  <c r="AJ220" i="42701"/>
  <c r="AJ212" i="42701"/>
  <c r="AJ204" i="42701"/>
  <c r="AJ196" i="42701"/>
  <c r="AJ188" i="42701"/>
  <c r="AJ180" i="42701"/>
  <c r="AJ172" i="42701"/>
  <c r="AJ216" i="42701"/>
  <c r="AJ168" i="42701"/>
  <c r="AJ227" i="42701"/>
  <c r="AJ211" i="42701"/>
  <c r="AJ203" i="42701"/>
  <c r="AJ195" i="42701"/>
  <c r="AJ187" i="42701"/>
  <c r="AJ179" i="42701"/>
  <c r="AJ171" i="42701"/>
  <c r="AJ235" i="42701"/>
  <c r="AJ219" i="42701"/>
  <c r="AJ230" i="42701"/>
  <c r="AJ222" i="42701"/>
  <c r="AJ214" i="42701"/>
  <c r="AJ198" i="42701"/>
  <c r="AJ182" i="42701"/>
  <c r="AJ174" i="42701"/>
  <c r="AJ234" i="42701"/>
  <c r="AJ226" i="42701"/>
  <c r="AJ218" i="42701"/>
  <c r="AJ210" i="42701"/>
  <c r="AJ202" i="42701"/>
  <c r="AJ194" i="42701"/>
  <c r="AJ186" i="42701"/>
  <c r="AJ178" i="42701"/>
  <c r="AJ170" i="42701"/>
  <c r="AJ237" i="42701"/>
  <c r="AQ169" i="42691"/>
  <c r="AP169" i="42691"/>
  <c r="AR168" i="42691"/>
  <c r="AS180" i="42691" l="1"/>
  <c r="AR169" i="42691"/>
  <c r="AP170" i="42691"/>
  <c r="AQ170" i="42691"/>
  <c r="AS181" i="42691" l="1"/>
  <c r="AQ171" i="42691"/>
  <c r="AR170" i="42691"/>
  <c r="AP171" i="42691"/>
  <c r="AS182" i="42691" l="1"/>
  <c r="AP172" i="42691"/>
  <c r="AR171" i="42691"/>
  <c r="AQ172" i="42691"/>
  <c r="AS183" i="42691" l="1"/>
  <c r="AQ173" i="42691"/>
  <c r="AR172" i="42691"/>
  <c r="AP173" i="42691"/>
  <c r="AS184" i="42691" l="1"/>
  <c r="AP174" i="42691"/>
  <c r="AR173" i="42691"/>
  <c r="AQ174" i="42691"/>
  <c r="AS185" i="42691" l="1"/>
  <c r="AR174" i="42691"/>
  <c r="AQ175" i="42691"/>
  <c r="AP175" i="42691"/>
  <c r="AP176" i="42691" s="1"/>
  <c r="AP177" i="42691" s="1"/>
  <c r="AP178" i="42691" s="1"/>
  <c r="AP179" i="42691" s="1"/>
  <c r="AP180" i="42691" s="1"/>
  <c r="AP181" i="42691" s="1"/>
  <c r="AP182" i="42691" s="1"/>
  <c r="AP183" i="42691" s="1"/>
  <c r="AP184" i="42691" s="1"/>
  <c r="AP185" i="42691" s="1"/>
  <c r="AP186" i="42691" s="1"/>
  <c r="AP187" i="42691" s="1"/>
  <c r="AP188" i="42691" s="1"/>
  <c r="AP189" i="42691" s="1"/>
  <c r="AP190" i="42691" s="1"/>
  <c r="AP191" i="42691" s="1"/>
  <c r="AP192" i="42691" s="1"/>
  <c r="AP193" i="42691" s="1"/>
  <c r="AP194" i="42691" s="1"/>
  <c r="AS186" i="42691" l="1"/>
  <c r="AQ176" i="42691"/>
  <c r="AR175" i="42691"/>
  <c r="AS187" i="42691" l="1"/>
  <c r="AR176" i="42691"/>
  <c r="AQ177" i="42691"/>
  <c r="AS188" i="42691" l="1"/>
  <c r="AQ178" i="42691"/>
  <c r="AR177" i="42691"/>
  <c r="AS189" i="42691" l="1"/>
  <c r="AR178" i="42691"/>
  <c r="AQ179" i="42691"/>
  <c r="AS190" i="42691" l="1"/>
  <c r="AQ180" i="42691"/>
  <c r="AR179" i="42691"/>
  <c r="AS191" i="42691" l="1"/>
  <c r="AR180" i="42691"/>
  <c r="AQ181" i="42691"/>
  <c r="AS192" i="42691" l="1"/>
  <c r="AQ182" i="42691"/>
  <c r="AR181" i="42691"/>
  <c r="AS193" i="42691" l="1"/>
  <c r="AR182" i="42691"/>
  <c r="AQ183" i="42691"/>
  <c r="AS194" i="42691" l="1"/>
  <c r="AS289" i="42691"/>
  <c r="AQ184" i="42691"/>
  <c r="AR183" i="42691"/>
  <c r="AS290" i="42691" l="1"/>
  <c r="AS201" i="42691"/>
  <c r="AS199" i="42691"/>
  <c r="AS200" i="42691"/>
  <c r="AS202" i="42691"/>
  <c r="AS203" i="42691"/>
  <c r="AS204" i="42691"/>
  <c r="AS205" i="42691"/>
  <c r="AS206" i="42691"/>
  <c r="AS207" i="42691"/>
  <c r="AS208" i="42691"/>
  <c r="AS209" i="42691"/>
  <c r="AS210" i="42691"/>
  <c r="AS211" i="42691"/>
  <c r="AS212" i="42691"/>
  <c r="AS213" i="42691"/>
  <c r="AS214" i="42691"/>
  <c r="AS215" i="42691"/>
  <c r="AS216" i="42691"/>
  <c r="AS217" i="42691"/>
  <c r="AS218" i="42691"/>
  <c r="AS219" i="42691"/>
  <c r="AS220" i="42691"/>
  <c r="AS221" i="42691"/>
  <c r="AS222" i="42691"/>
  <c r="AS223" i="42691"/>
  <c r="AS224" i="42691"/>
  <c r="AS225" i="42691"/>
  <c r="AS226" i="42691"/>
  <c r="AS227" i="42691"/>
  <c r="AS228" i="42691"/>
  <c r="AS229" i="42691"/>
  <c r="AS230" i="42691"/>
  <c r="AS231" i="42691"/>
  <c r="AS232" i="42691"/>
  <c r="AS233" i="42691"/>
  <c r="AS234" i="42691"/>
  <c r="AS235" i="42691"/>
  <c r="AS236" i="42691"/>
  <c r="AS237" i="42691"/>
  <c r="AS238" i="42691"/>
  <c r="AS239" i="42691"/>
  <c r="AS240" i="42691"/>
  <c r="AS241" i="42691"/>
  <c r="AS242" i="42691"/>
  <c r="AS243" i="42691"/>
  <c r="AS244" i="42691"/>
  <c r="AS245" i="42691"/>
  <c r="AS246" i="42691"/>
  <c r="AS247" i="42691"/>
  <c r="AS248" i="42691"/>
  <c r="AS249" i="42691"/>
  <c r="AS250" i="42691"/>
  <c r="AS251" i="42691"/>
  <c r="AS252" i="42691"/>
  <c r="AS253" i="42691"/>
  <c r="AS254" i="42691"/>
  <c r="AS255" i="42691"/>
  <c r="AS256" i="42691"/>
  <c r="AS257" i="42691"/>
  <c r="AS258" i="42691"/>
  <c r="AS259" i="42691"/>
  <c r="AS260" i="42691"/>
  <c r="AS261" i="42691"/>
  <c r="AS262" i="42691"/>
  <c r="AS263" i="42691"/>
  <c r="AS264" i="42691"/>
  <c r="AS265" i="42691"/>
  <c r="AS266" i="42691"/>
  <c r="AS267" i="42691"/>
  <c r="AS268" i="42691"/>
  <c r="AS269" i="42691"/>
  <c r="AS270" i="42691"/>
  <c r="AS271" i="42691"/>
  <c r="AS272" i="42691"/>
  <c r="AS273" i="42691"/>
  <c r="AS274" i="42691"/>
  <c r="AS275" i="42691"/>
  <c r="AS276" i="42691"/>
  <c r="AS277" i="42691"/>
  <c r="AS278" i="42691"/>
  <c r="AS279" i="42691"/>
  <c r="AS280" i="42691"/>
  <c r="AS281" i="42691"/>
  <c r="AS282" i="42691"/>
  <c r="AS283" i="42691"/>
  <c r="AS284" i="42691"/>
  <c r="AS285" i="42691"/>
  <c r="AS286" i="42691"/>
  <c r="AS287" i="42691"/>
  <c r="AS288" i="42691"/>
  <c r="AR184" i="42691"/>
  <c r="AQ185" i="42691"/>
  <c r="AQ186" i="42691" l="1"/>
  <c r="AR185" i="42691"/>
  <c r="AR186" i="42691" l="1"/>
  <c r="AQ187" i="42691"/>
  <c r="AQ188" i="42691" l="1"/>
  <c r="AR187" i="42691"/>
  <c r="AR188" i="42691" l="1"/>
  <c r="AQ189" i="42691"/>
  <c r="AQ190" i="42691" l="1"/>
  <c r="AR189" i="42691"/>
  <c r="AR190" i="42691" l="1"/>
  <c r="AQ191" i="42691"/>
  <c r="AQ192" i="42691" l="1"/>
  <c r="AR191" i="42691"/>
  <c r="AR192" i="42691" l="1"/>
  <c r="AQ193" i="42691"/>
  <c r="AQ194" i="42691" l="1"/>
  <c r="AQ289" i="42691"/>
  <c r="AP289" i="42691"/>
  <c r="AR193" i="42691"/>
  <c r="AR194" i="42691" l="1"/>
  <c r="AR289" i="42691" s="1"/>
  <c r="AP290" i="42691"/>
  <c r="AP199" i="42691"/>
  <c r="AP200" i="42691"/>
  <c r="AP201" i="42691"/>
  <c r="AP202" i="42691"/>
  <c r="AP203" i="42691"/>
  <c r="AP204" i="42691"/>
  <c r="AP205" i="42691"/>
  <c r="AP206" i="42691"/>
  <c r="AP207" i="42691"/>
  <c r="AP208" i="42691"/>
  <c r="AP209" i="42691"/>
  <c r="AP210" i="42691"/>
  <c r="AP211" i="42691"/>
  <c r="AP212" i="42691"/>
  <c r="AP213" i="42691"/>
  <c r="AP214" i="42691"/>
  <c r="AP215" i="42691"/>
  <c r="AP216" i="42691"/>
  <c r="AP217" i="42691"/>
  <c r="AP218" i="42691"/>
  <c r="AP219" i="42691"/>
  <c r="AP220" i="42691"/>
  <c r="AP221" i="42691"/>
  <c r="AP222" i="42691"/>
  <c r="AP223" i="42691"/>
  <c r="AP224" i="42691"/>
  <c r="AP225" i="42691"/>
  <c r="AP226" i="42691"/>
  <c r="AP227" i="42691"/>
  <c r="AP228" i="42691"/>
  <c r="AP229" i="42691"/>
  <c r="AP230" i="42691"/>
  <c r="AP231" i="42691"/>
  <c r="AP232" i="42691"/>
  <c r="AP233" i="42691"/>
  <c r="AP234" i="42691"/>
  <c r="AP235" i="42691"/>
  <c r="AP236" i="42691"/>
  <c r="AP237" i="42691"/>
  <c r="AP238" i="42691"/>
  <c r="AP239" i="42691"/>
  <c r="AP240" i="42691"/>
  <c r="AP241" i="42691"/>
  <c r="AP242" i="42691"/>
  <c r="AP243" i="42691"/>
  <c r="AP244" i="42691"/>
  <c r="AP245" i="42691"/>
  <c r="AP246" i="42691"/>
  <c r="AP247" i="42691"/>
  <c r="AP248" i="42691"/>
  <c r="AP249" i="42691"/>
  <c r="AP250" i="42691"/>
  <c r="AP251" i="42691"/>
  <c r="AP252" i="42691"/>
  <c r="AP253" i="42691"/>
  <c r="AP254" i="42691"/>
  <c r="AP255" i="42691"/>
  <c r="AP256" i="42691"/>
  <c r="AP257" i="42691"/>
  <c r="AP258" i="42691"/>
  <c r="AP259" i="42691"/>
  <c r="AP260" i="42691"/>
  <c r="AP261" i="42691"/>
  <c r="AP262" i="42691"/>
  <c r="AP263" i="42691"/>
  <c r="AP264" i="42691"/>
  <c r="AP265" i="42691"/>
  <c r="AP266" i="42691"/>
  <c r="AP267" i="42691"/>
  <c r="AP268" i="42691"/>
  <c r="AP269" i="42691"/>
  <c r="AP270" i="42691"/>
  <c r="AP271" i="42691"/>
  <c r="AP272" i="42691"/>
  <c r="AP273" i="42691"/>
  <c r="AP274" i="42691"/>
  <c r="AP275" i="42691"/>
  <c r="AP276" i="42691"/>
  <c r="AP277" i="42691"/>
  <c r="AP278" i="42691"/>
  <c r="AP279" i="42691"/>
  <c r="AP280" i="42691"/>
  <c r="AP281" i="42691"/>
  <c r="AP282" i="42691"/>
  <c r="AP283" i="42691"/>
  <c r="AP284" i="42691"/>
  <c r="AP285" i="42691"/>
  <c r="AP286" i="42691"/>
  <c r="AP287" i="42691"/>
  <c r="AP288" i="42691"/>
  <c r="AQ199" i="42691"/>
  <c r="AQ290" i="42691"/>
  <c r="AQ201" i="42691"/>
  <c r="AQ200" i="42691"/>
  <c r="AQ202" i="42691"/>
  <c r="AQ203" i="42691"/>
  <c r="AQ204" i="42691"/>
  <c r="AQ205" i="42691"/>
  <c r="AQ206" i="42691"/>
  <c r="AQ207" i="42691"/>
  <c r="AQ208" i="42691"/>
  <c r="AQ209" i="42691"/>
  <c r="AQ210" i="42691"/>
  <c r="AQ211" i="42691"/>
  <c r="AQ212" i="42691"/>
  <c r="AQ213" i="42691"/>
  <c r="AQ214" i="42691"/>
  <c r="AQ215" i="42691"/>
  <c r="AQ216" i="42691"/>
  <c r="AQ217" i="42691"/>
  <c r="AQ218" i="42691"/>
  <c r="AQ219" i="42691"/>
  <c r="AQ220" i="42691"/>
  <c r="AQ221" i="42691"/>
  <c r="AQ222" i="42691"/>
  <c r="AQ223" i="42691"/>
  <c r="AQ224" i="42691"/>
  <c r="AQ225" i="42691"/>
  <c r="AQ226" i="42691"/>
  <c r="AQ227" i="42691"/>
  <c r="AQ228" i="42691"/>
  <c r="AQ229" i="42691"/>
  <c r="AQ230" i="42691"/>
  <c r="AQ231" i="42691"/>
  <c r="AQ232" i="42691"/>
  <c r="AQ233" i="42691"/>
  <c r="AQ234" i="42691"/>
  <c r="AQ235" i="42691"/>
  <c r="AQ236" i="42691"/>
  <c r="AQ237" i="42691"/>
  <c r="AQ238" i="42691"/>
  <c r="AQ239" i="42691"/>
  <c r="AQ240" i="42691"/>
  <c r="AQ241" i="42691"/>
  <c r="AQ242" i="42691"/>
  <c r="AQ243" i="42691"/>
  <c r="AQ244" i="42691"/>
  <c r="AQ245" i="42691"/>
  <c r="AQ246" i="42691"/>
  <c r="AQ247" i="42691"/>
  <c r="AQ248" i="42691"/>
  <c r="AQ249" i="42691"/>
  <c r="AQ250" i="42691"/>
  <c r="AQ251" i="42691"/>
  <c r="AQ252" i="42691"/>
  <c r="AQ253" i="42691"/>
  <c r="AQ254" i="42691"/>
  <c r="AQ255" i="42691"/>
  <c r="AQ256" i="42691"/>
  <c r="AQ257" i="42691"/>
  <c r="AQ258" i="42691"/>
  <c r="AQ259" i="42691"/>
  <c r="AQ260" i="42691"/>
  <c r="AQ261" i="42691"/>
  <c r="AQ262" i="42691"/>
  <c r="AQ263" i="42691"/>
  <c r="AQ264" i="42691"/>
  <c r="AQ265" i="42691"/>
  <c r="AQ266" i="42691"/>
  <c r="AQ267" i="42691"/>
  <c r="AQ268" i="42691"/>
  <c r="AQ269" i="42691"/>
  <c r="AQ270" i="42691"/>
  <c r="AQ271" i="42691"/>
  <c r="AQ272" i="42691"/>
  <c r="AQ273" i="42691"/>
  <c r="AQ274" i="42691"/>
  <c r="AQ275" i="42691"/>
  <c r="AQ276" i="42691"/>
  <c r="AQ277" i="42691"/>
  <c r="AQ278" i="42691"/>
  <c r="AQ279" i="42691"/>
  <c r="AQ280" i="42691"/>
  <c r="AQ281" i="42691"/>
  <c r="AQ282" i="42691"/>
  <c r="AQ283" i="42691"/>
  <c r="AQ284" i="42691"/>
  <c r="AQ285" i="42691"/>
  <c r="AQ286" i="42691"/>
  <c r="AQ287" i="42691"/>
  <c r="AQ288" i="42691"/>
  <c r="AR290" i="42691" l="1"/>
  <c r="AR199" i="42691"/>
  <c r="AR200" i="42691"/>
  <c r="AR201" i="42691"/>
  <c r="AR202" i="42691"/>
  <c r="AR203" i="42691"/>
  <c r="AR204" i="42691"/>
  <c r="AR205" i="42691"/>
  <c r="AR206" i="42691"/>
  <c r="AR207" i="42691"/>
  <c r="AR208" i="42691"/>
  <c r="AR209" i="42691"/>
  <c r="AR210" i="42691"/>
  <c r="AR211" i="42691"/>
  <c r="AR212" i="42691"/>
  <c r="AR213" i="42691"/>
  <c r="AR214" i="42691"/>
  <c r="AR215" i="42691"/>
  <c r="AR216" i="42691"/>
  <c r="AR217" i="42691"/>
  <c r="AR218" i="42691"/>
  <c r="AR219" i="42691"/>
  <c r="AR220" i="42691"/>
  <c r="AR221" i="42691"/>
  <c r="AR222" i="42691"/>
  <c r="AR223" i="42691"/>
  <c r="AR224" i="42691"/>
  <c r="AR225" i="42691"/>
  <c r="AR226" i="42691"/>
  <c r="AR227" i="42691"/>
  <c r="AR228" i="42691"/>
  <c r="AR229" i="42691"/>
  <c r="AR230" i="42691"/>
  <c r="AR231" i="42691"/>
  <c r="AR232" i="42691"/>
  <c r="AR233" i="42691"/>
  <c r="AR234" i="42691"/>
  <c r="AR235" i="42691"/>
  <c r="AR236" i="42691"/>
  <c r="AR237" i="42691"/>
  <c r="AR238" i="42691"/>
  <c r="AR239" i="42691"/>
  <c r="AR240" i="42691"/>
  <c r="AR241" i="42691"/>
  <c r="AR242" i="42691"/>
  <c r="AR243" i="42691"/>
  <c r="AR244" i="42691"/>
  <c r="AR245" i="42691"/>
  <c r="AR246" i="42691"/>
  <c r="AR247" i="42691"/>
  <c r="AR248" i="42691"/>
  <c r="AR249" i="42691"/>
  <c r="AR250" i="42691"/>
  <c r="AR251" i="42691"/>
  <c r="AR252" i="42691"/>
  <c r="AR253" i="42691"/>
  <c r="AR254" i="42691"/>
  <c r="AR255" i="42691"/>
  <c r="AR256" i="42691"/>
  <c r="AR257" i="42691"/>
  <c r="AR258" i="42691"/>
  <c r="AR259" i="42691"/>
  <c r="AR260" i="42691"/>
  <c r="AR261" i="42691"/>
  <c r="AR262" i="42691"/>
  <c r="AR263" i="42691"/>
  <c r="AR264" i="42691"/>
  <c r="AR265" i="42691"/>
  <c r="AR266" i="42691"/>
  <c r="AR267" i="42691"/>
  <c r="AR268" i="42691"/>
  <c r="AR269" i="42691"/>
  <c r="AR270" i="42691"/>
  <c r="AR271" i="42691"/>
  <c r="AR272" i="42691"/>
  <c r="AR273" i="42691"/>
  <c r="AR274" i="42691"/>
  <c r="AR275" i="42691"/>
  <c r="AR276" i="42691"/>
  <c r="AR277" i="42691"/>
  <c r="AR278" i="42691"/>
  <c r="AR279" i="42691"/>
  <c r="AR280" i="42691"/>
  <c r="AR281" i="42691"/>
  <c r="AR282" i="42691"/>
  <c r="AR283" i="42691"/>
  <c r="AR284" i="42691"/>
  <c r="AR285" i="42691"/>
  <c r="AR286" i="42691"/>
  <c r="AR287" i="42691"/>
  <c r="AR288" i="42691"/>
  <c r="AM3" i="2" l="1"/>
  <c r="AK101" i="2" l="1"/>
  <c r="AL96" i="2"/>
  <c r="AL97" i="2" s="1"/>
  <c r="AL98" i="2" s="1"/>
  <c r="AL99" i="2" s="1"/>
  <c r="AL100" i="2" s="1"/>
  <c r="AK102" i="2" l="1"/>
  <c r="AL101" i="2"/>
  <c r="AL3" i="2"/>
  <c r="AP83" i="42688"/>
  <c r="AP84" i="42688" s="1"/>
  <c r="AP85" i="42688" s="1"/>
  <c r="AP86" i="42688" s="1"/>
  <c r="AP87" i="42688" s="1"/>
  <c r="AP88" i="42688" s="1"/>
  <c r="AP89" i="42688" s="1"/>
  <c r="AP90" i="42688" s="1"/>
  <c r="AP91" i="42688" s="1"/>
  <c r="AP92" i="42688" s="1"/>
  <c r="AP2" i="42688"/>
  <c r="AP3" i="42688" s="1"/>
  <c r="X80" i="42695"/>
  <c r="X81" i="42695" s="1"/>
  <c r="X75" i="42695"/>
  <c r="U71" i="42698"/>
  <c r="U72" i="42698" s="1"/>
  <c r="U68" i="42698"/>
  <c r="O68" i="42697"/>
  <c r="O69" i="42697" s="1"/>
  <c r="O70" i="42697" s="1"/>
  <c r="O71" i="42697" s="1"/>
  <c r="O72" i="42697" s="1"/>
  <c r="O73" i="42697" s="1"/>
  <c r="O74" i="42697" s="1"/>
  <c r="O75" i="42697" s="1"/>
  <c r="O76" i="42697" s="1"/>
  <c r="O77" i="42697" s="1"/>
  <c r="O78" i="42697" s="1"/>
  <c r="O79" i="42697" s="1"/>
  <c r="O80" i="42697" s="1"/>
  <c r="O81" i="42697" s="1"/>
  <c r="O82" i="42697" s="1"/>
  <c r="O83" i="42697" s="1"/>
  <c r="O84" i="42697" s="1"/>
  <c r="O85" i="42697" s="1"/>
  <c r="O86" i="42697" s="1"/>
  <c r="O87" i="42697" s="1"/>
  <c r="O88" i="42697" s="1"/>
  <c r="O89" i="42697" s="1"/>
  <c r="O90" i="42697" s="1"/>
  <c r="O91" i="42697" s="1"/>
  <c r="O92" i="42697" s="1"/>
  <c r="O93" i="42697" s="1"/>
  <c r="O94" i="42697" s="1"/>
  <c r="O95" i="42697" s="1"/>
  <c r="O96" i="42697" s="1"/>
  <c r="O97" i="42697" s="1"/>
  <c r="O98" i="42697" s="1"/>
  <c r="O99" i="42697" s="1"/>
  <c r="O100" i="42697" s="1"/>
  <c r="O101" i="42697" s="1"/>
  <c r="O102" i="42697" s="1"/>
  <c r="O103" i="42697" s="1"/>
  <c r="O104" i="42697" s="1"/>
  <c r="O105" i="42697" s="1"/>
  <c r="O106" i="42697" s="1"/>
  <c r="O107" i="42697" s="1"/>
  <c r="O108" i="42697" s="1"/>
  <c r="O109" i="42697" s="1"/>
  <c r="O110" i="42697" s="1"/>
  <c r="O111" i="42697" s="1"/>
  <c r="O112" i="42697" s="1"/>
  <c r="O113" i="42697" s="1"/>
  <c r="O114" i="42697" s="1"/>
  <c r="O115" i="42697" s="1"/>
  <c r="O116" i="42697" s="1"/>
  <c r="O117" i="42697" s="1"/>
  <c r="O65" i="42697"/>
  <c r="AP93" i="42688" l="1"/>
  <c r="O118" i="42697"/>
  <c r="AK103" i="2"/>
  <c r="AL102" i="2"/>
  <c r="X82" i="42695"/>
  <c r="U73" i="42698"/>
  <c r="O119" i="42697" l="1"/>
  <c r="AK104" i="2"/>
  <c r="AP94" i="42688"/>
  <c r="AL103" i="2"/>
  <c r="X83" i="42695"/>
  <c r="U74" i="42698"/>
  <c r="AP95" i="42688" l="1"/>
  <c r="AK105" i="2"/>
  <c r="O120" i="42697"/>
  <c r="AL104" i="2"/>
  <c r="X84" i="42695"/>
  <c r="U75" i="42698"/>
  <c r="AP96" i="42688" l="1"/>
  <c r="O121" i="42697"/>
  <c r="AK106" i="2"/>
  <c r="AL105" i="2"/>
  <c r="X85" i="42695"/>
  <c r="U76" i="42698"/>
  <c r="AP97" i="42688" l="1"/>
  <c r="AK107" i="2"/>
  <c r="O122" i="42697"/>
  <c r="AL106" i="2"/>
  <c r="X86" i="42695"/>
  <c r="U77" i="42698"/>
  <c r="AP98" i="42688" l="1"/>
  <c r="AK108" i="2"/>
  <c r="O123" i="42697"/>
  <c r="AL107" i="2"/>
  <c r="X87" i="42695"/>
  <c r="U78" i="42698"/>
  <c r="AP99" i="42688" l="1"/>
  <c r="O124" i="42697"/>
  <c r="AK109" i="2"/>
  <c r="AL108" i="2"/>
  <c r="X88" i="42695"/>
  <c r="U79" i="42698"/>
  <c r="O125" i="42697" l="1"/>
  <c r="AK110" i="2"/>
  <c r="AP100" i="42688"/>
  <c r="AL109" i="2"/>
  <c r="X89" i="42695"/>
  <c r="U80" i="42698"/>
  <c r="AP101" i="42688" l="1"/>
  <c r="AK111" i="2"/>
  <c r="O126" i="42697"/>
  <c r="AL110" i="2"/>
  <c r="X90" i="42695"/>
  <c r="U81" i="42698"/>
  <c r="AK112" i="2" l="1"/>
  <c r="O127" i="42697"/>
  <c r="AP102" i="42688"/>
  <c r="AL111" i="2"/>
  <c r="X91" i="42695"/>
  <c r="U82" i="42698"/>
  <c r="AP103" i="42688" l="1"/>
  <c r="O128" i="42697"/>
  <c r="AK113" i="2"/>
  <c r="AL112" i="2"/>
  <c r="X92" i="42695"/>
  <c r="U83" i="42698"/>
  <c r="O129" i="42697" l="1"/>
  <c r="O193" i="42697"/>
  <c r="AK114" i="2"/>
  <c r="AP104" i="42688"/>
  <c r="AL113" i="2"/>
  <c r="X93" i="42695"/>
  <c r="U84" i="42698"/>
  <c r="AP105" i="42688" l="1"/>
  <c r="AK115" i="2"/>
  <c r="O148" i="42697"/>
  <c r="O194" i="42697"/>
  <c r="O157" i="42697"/>
  <c r="O164" i="42697"/>
  <c r="O165" i="42697"/>
  <c r="O133" i="42697"/>
  <c r="O172" i="42697"/>
  <c r="O149" i="42697"/>
  <c r="O140" i="42697"/>
  <c r="O173" i="42697"/>
  <c r="O141" i="42697"/>
  <c r="O156" i="42697"/>
  <c r="O174" i="42697"/>
  <c r="O179" i="42697"/>
  <c r="O178" i="42697"/>
  <c r="O160" i="42697"/>
  <c r="O159" i="42697"/>
  <c r="O166" i="42697"/>
  <c r="O155" i="42697"/>
  <c r="O162" i="42697"/>
  <c r="O136" i="42697"/>
  <c r="O151" i="42697"/>
  <c r="O143" i="42697"/>
  <c r="O142" i="42697"/>
  <c r="O161" i="42697"/>
  <c r="O144" i="42697"/>
  <c r="O163" i="42697"/>
  <c r="O145" i="42697"/>
  <c r="O181" i="42697"/>
  <c r="O158" i="42697"/>
  <c r="O139" i="42697"/>
  <c r="O177" i="42697"/>
  <c r="O176" i="42697"/>
  <c r="O138" i="42697"/>
  <c r="O137" i="42697"/>
  <c r="O167" i="42697"/>
  <c r="O180" i="42697"/>
  <c r="O150" i="42697"/>
  <c r="O170" i="42697"/>
  <c r="O169" i="42697"/>
  <c r="O135" i="42697"/>
  <c r="O154" i="42697"/>
  <c r="O168" i="42697"/>
  <c r="O134" i="42697"/>
  <c r="O146" i="42697"/>
  <c r="O147" i="42697"/>
  <c r="O182" i="42697"/>
  <c r="O153" i="42697"/>
  <c r="O175" i="42697"/>
  <c r="O171" i="42697"/>
  <c r="O152" i="42697"/>
  <c r="O183" i="42697"/>
  <c r="O184" i="42697"/>
  <c r="O185" i="42697"/>
  <c r="O186" i="42697"/>
  <c r="O187" i="42697"/>
  <c r="O188" i="42697"/>
  <c r="O189" i="42697"/>
  <c r="O190" i="42697"/>
  <c r="O191" i="42697"/>
  <c r="O192" i="42697"/>
  <c r="AL114" i="2"/>
  <c r="X94" i="42695"/>
  <c r="U85" i="42698"/>
  <c r="AK116" i="2" l="1"/>
  <c r="AP106" i="42688"/>
  <c r="AL115" i="2"/>
  <c r="X95" i="42695"/>
  <c r="U86" i="42698"/>
  <c r="AP107" i="42688" l="1"/>
  <c r="AK117" i="2"/>
  <c r="AL116" i="2"/>
  <c r="X96" i="42695"/>
  <c r="U87" i="42698"/>
  <c r="AK118" i="2" l="1"/>
  <c r="AP108" i="42688"/>
  <c r="AL117" i="2"/>
  <c r="X97" i="42695"/>
  <c r="U88" i="42698"/>
  <c r="AP109" i="42688" l="1"/>
  <c r="AK119" i="2"/>
  <c r="AL118" i="2"/>
  <c r="X98" i="42695"/>
  <c r="U89" i="42698"/>
  <c r="AK120" i="2" l="1"/>
  <c r="AP110" i="42688"/>
  <c r="AL119" i="2"/>
  <c r="X99" i="42695"/>
  <c r="U90" i="42698"/>
  <c r="AP111" i="42688" l="1"/>
  <c r="AK121" i="2"/>
  <c r="AL120" i="2"/>
  <c r="X100" i="42695"/>
  <c r="U91" i="42698"/>
  <c r="AK122" i="2" l="1"/>
  <c r="AP112" i="42688"/>
  <c r="AL121" i="2"/>
  <c r="X101" i="42695"/>
  <c r="U92" i="42698"/>
  <c r="AP113" i="42688" l="1"/>
  <c r="AK123" i="2"/>
  <c r="AL122" i="2"/>
  <c r="X102" i="42695"/>
  <c r="U93" i="42698"/>
  <c r="AK124" i="2" l="1"/>
  <c r="AP114" i="42688"/>
  <c r="AL123" i="2"/>
  <c r="X103" i="42695"/>
  <c r="U94" i="42698"/>
  <c r="AP115" i="42688" l="1"/>
  <c r="AK125" i="2"/>
  <c r="AL124" i="2"/>
  <c r="X104" i="42695"/>
  <c r="U95" i="42698"/>
  <c r="AK126" i="2" l="1"/>
  <c r="AP116" i="42688"/>
  <c r="AL125" i="2"/>
  <c r="X105" i="42695"/>
  <c r="U96" i="42698"/>
  <c r="AP117" i="42688" l="1"/>
  <c r="AK127" i="2"/>
  <c r="AL126" i="2"/>
  <c r="X106" i="42695"/>
  <c r="U97" i="42698"/>
  <c r="AK128" i="2" l="1"/>
  <c r="AP118" i="42688"/>
  <c r="AL127" i="2"/>
  <c r="X107" i="42695"/>
  <c r="U98" i="42698"/>
  <c r="AP119" i="42688" l="1"/>
  <c r="AK129" i="2"/>
  <c r="AL128" i="2"/>
  <c r="X108" i="42695"/>
  <c r="U99" i="42698"/>
  <c r="AK130" i="2" l="1"/>
  <c r="AP120" i="42688"/>
  <c r="AL129" i="2"/>
  <c r="X109" i="42695"/>
  <c r="U100" i="42698"/>
  <c r="AP121" i="42688" l="1"/>
  <c r="AK131" i="2"/>
  <c r="AL130" i="2"/>
  <c r="X110" i="42695"/>
  <c r="U101" i="42698"/>
  <c r="AK132" i="2" l="1"/>
  <c r="AP122" i="42688"/>
  <c r="AL131" i="2"/>
  <c r="X111" i="42695"/>
  <c r="U102" i="42698"/>
  <c r="AP123" i="42688" l="1"/>
  <c r="AK133" i="2"/>
  <c r="AL132" i="2"/>
  <c r="X112" i="42695"/>
  <c r="U103" i="42698"/>
  <c r="AK134" i="2" l="1"/>
  <c r="AP124" i="42688"/>
  <c r="AL133" i="2"/>
  <c r="X113" i="42695"/>
  <c r="U104" i="42698"/>
  <c r="AP125" i="42688" l="1"/>
  <c r="AK135" i="2"/>
  <c r="AL134" i="2"/>
  <c r="X114" i="42695"/>
  <c r="U105" i="42698"/>
  <c r="AK136" i="2" l="1"/>
  <c r="AP126" i="42688"/>
  <c r="AL135" i="2"/>
  <c r="X115" i="42695"/>
  <c r="U106" i="42698"/>
  <c r="AP127" i="42688" l="1"/>
  <c r="AK137" i="2"/>
  <c r="AL136" i="2"/>
  <c r="X116" i="42695"/>
  <c r="U107" i="42698"/>
  <c r="AK138" i="2" l="1"/>
  <c r="AP128" i="42688"/>
  <c r="AL137" i="2"/>
  <c r="X117" i="42695"/>
  <c r="U108" i="42698"/>
  <c r="AP129" i="42688" l="1"/>
  <c r="AK139" i="2"/>
  <c r="AL138" i="2"/>
  <c r="X118" i="42695"/>
  <c r="U109" i="42698"/>
  <c r="AK140" i="2" l="1"/>
  <c r="AP130" i="42688"/>
  <c r="AL139" i="2"/>
  <c r="X119" i="42695"/>
  <c r="U110" i="42698"/>
  <c r="AP131" i="42688" l="1"/>
  <c r="AK141" i="2"/>
  <c r="AL140" i="2"/>
  <c r="X120" i="42695"/>
  <c r="U111" i="42698"/>
  <c r="AK142" i="2" l="1"/>
  <c r="AP132" i="42688"/>
  <c r="AL141" i="2"/>
  <c r="X121" i="42695"/>
  <c r="U112" i="42698"/>
  <c r="AP133" i="42688" l="1"/>
  <c r="AK143" i="2"/>
  <c r="AL142" i="2"/>
  <c r="X122" i="42695"/>
  <c r="U113" i="42698"/>
  <c r="AK144" i="2" l="1"/>
  <c r="AP134" i="42688"/>
  <c r="AL143" i="2"/>
  <c r="X123" i="42695"/>
  <c r="U114" i="42698"/>
  <c r="AP135" i="42688" l="1"/>
  <c r="AK145" i="2"/>
  <c r="AL144" i="2"/>
  <c r="X124" i="42695"/>
  <c r="U115" i="42698"/>
  <c r="AK146" i="2" l="1"/>
  <c r="AP136" i="42688"/>
  <c r="AL145" i="2"/>
  <c r="X125" i="42695"/>
  <c r="U116" i="42698"/>
  <c r="AP137" i="42688" l="1"/>
  <c r="AK147" i="2"/>
  <c r="AL146" i="2"/>
  <c r="X126" i="42695"/>
  <c r="U117" i="42698"/>
  <c r="AK148" i="2" l="1"/>
  <c r="AP138" i="42688"/>
  <c r="AL147" i="2"/>
  <c r="X127" i="42695"/>
  <c r="U118" i="42698"/>
  <c r="AP139" i="42688" l="1"/>
  <c r="AK149" i="2"/>
  <c r="AL148" i="2"/>
  <c r="X128" i="42695"/>
  <c r="U119" i="42698"/>
  <c r="AK150" i="2" l="1"/>
  <c r="AP140" i="42688"/>
  <c r="AL149" i="2"/>
  <c r="X129" i="42695"/>
  <c r="U120" i="42698"/>
  <c r="AP141" i="42688" l="1"/>
  <c r="AP158" i="42688" s="1"/>
  <c r="AK151" i="2"/>
  <c r="AL150" i="2"/>
  <c r="X130" i="42695"/>
  <c r="U121" i="42698"/>
  <c r="AK152" i="2" l="1"/>
  <c r="AP142" i="42688"/>
  <c r="AL151" i="2"/>
  <c r="X131" i="42695"/>
  <c r="U122" i="42698"/>
  <c r="AP143" i="42688" l="1"/>
  <c r="AK153" i="2"/>
  <c r="AL152" i="2"/>
  <c r="X132" i="42695"/>
  <c r="U123" i="42698"/>
  <c r="AK154" i="2" l="1"/>
  <c r="AP144" i="42688"/>
  <c r="AL153" i="2"/>
  <c r="X133" i="42695"/>
  <c r="U124" i="42698"/>
  <c r="AP145" i="42688" l="1"/>
  <c r="AK155" i="2"/>
  <c r="AL154" i="2"/>
  <c r="X134" i="42695"/>
  <c r="U125" i="42698"/>
  <c r="AK156" i="2" l="1"/>
  <c r="AP146" i="42688"/>
  <c r="AL155" i="2"/>
  <c r="X135" i="42695"/>
  <c r="U126" i="42698"/>
  <c r="AP147" i="42688" l="1"/>
  <c r="AK157" i="2"/>
  <c r="AL156" i="2"/>
  <c r="X136" i="42695"/>
  <c r="U127" i="42698"/>
  <c r="AK158" i="2" l="1"/>
  <c r="AP148" i="42688"/>
  <c r="AL157" i="2"/>
  <c r="X137" i="42695"/>
  <c r="U128" i="42698"/>
  <c r="AP149" i="42688" l="1"/>
  <c r="AK159" i="2"/>
  <c r="AL158" i="2"/>
  <c r="X138" i="42695"/>
  <c r="U129" i="42698"/>
  <c r="AK160" i="2" l="1"/>
  <c r="AP150" i="42688"/>
  <c r="AL159" i="2"/>
  <c r="X139" i="42695"/>
  <c r="U130" i="42698"/>
  <c r="AP151" i="42688" l="1"/>
  <c r="AK161" i="2"/>
  <c r="AL160" i="2"/>
  <c r="X140" i="42695"/>
  <c r="U131" i="42698"/>
  <c r="AK162" i="2" l="1"/>
  <c r="AP152" i="42688"/>
  <c r="AL161" i="2"/>
  <c r="X141" i="42695"/>
  <c r="U132" i="42698"/>
  <c r="AP153" i="42688" l="1"/>
  <c r="AK163" i="2"/>
  <c r="AL162" i="2"/>
  <c r="X142" i="42695"/>
  <c r="U133" i="42698"/>
  <c r="AK164" i="2" l="1"/>
  <c r="AP154" i="42688"/>
  <c r="AL163" i="2"/>
  <c r="X143" i="42695"/>
  <c r="U134" i="42698"/>
  <c r="AP155" i="42688" l="1"/>
  <c r="AK165" i="2"/>
  <c r="AL164" i="2"/>
  <c r="X144" i="42695"/>
  <c r="U135" i="42698"/>
  <c r="U202" i="42698"/>
  <c r="AK166" i="2" l="1"/>
  <c r="AP156" i="42688"/>
  <c r="AL165" i="2"/>
  <c r="X145" i="42695"/>
  <c r="U139" i="42698"/>
  <c r="U203" i="42698"/>
  <c r="U140" i="42698"/>
  <c r="U141" i="42698"/>
  <c r="U142" i="42698"/>
  <c r="U143" i="42698"/>
  <c r="U144" i="42698"/>
  <c r="U145" i="42698"/>
  <c r="U146" i="42698"/>
  <c r="U147" i="42698"/>
  <c r="U148" i="42698"/>
  <c r="U149" i="42698"/>
  <c r="U150" i="42698"/>
  <c r="U151" i="42698"/>
  <c r="U152" i="42698"/>
  <c r="U153" i="42698"/>
  <c r="U154" i="42698"/>
  <c r="U155" i="42698"/>
  <c r="U156" i="42698"/>
  <c r="U157" i="42698"/>
  <c r="U158" i="42698"/>
  <c r="U159" i="42698"/>
  <c r="U160" i="42698"/>
  <c r="U161" i="42698"/>
  <c r="U162" i="42698"/>
  <c r="U163" i="42698"/>
  <c r="U164" i="42698"/>
  <c r="U165" i="42698"/>
  <c r="U166" i="42698"/>
  <c r="U167" i="42698"/>
  <c r="U168" i="42698"/>
  <c r="U169" i="42698"/>
  <c r="U170" i="42698"/>
  <c r="U171" i="42698"/>
  <c r="U172" i="42698"/>
  <c r="U173" i="42698"/>
  <c r="U174" i="42698"/>
  <c r="U175" i="42698"/>
  <c r="U176" i="42698"/>
  <c r="U177" i="42698"/>
  <c r="U178" i="42698"/>
  <c r="U179" i="42698"/>
  <c r="U180" i="42698"/>
  <c r="U181" i="42698"/>
  <c r="U182" i="42698"/>
  <c r="U183" i="42698"/>
  <c r="U184" i="42698"/>
  <c r="U185" i="42698"/>
  <c r="U186" i="42698"/>
  <c r="U187" i="42698"/>
  <c r="U188" i="42698"/>
  <c r="U189" i="42698"/>
  <c r="U190" i="42698"/>
  <c r="U191" i="42698"/>
  <c r="U192" i="42698"/>
  <c r="U193" i="42698"/>
  <c r="U194" i="42698"/>
  <c r="U195" i="42698"/>
  <c r="U196" i="42698"/>
  <c r="U197" i="42698"/>
  <c r="U198" i="42698"/>
  <c r="U199" i="42698"/>
  <c r="U200" i="42698"/>
  <c r="U201" i="42698"/>
  <c r="AP157" i="42688" l="1"/>
  <c r="AK167" i="2"/>
  <c r="AK168" i="2" s="1"/>
  <c r="AK169" i="2" s="1"/>
  <c r="AL166" i="2"/>
  <c r="X146" i="42695"/>
  <c r="AP228" i="42688" l="1"/>
  <c r="AL167" i="2"/>
  <c r="X147" i="42695"/>
  <c r="AL168" i="2" l="1"/>
  <c r="AL169" i="2" s="1"/>
  <c r="AL170" i="2"/>
  <c r="AP163" i="42688"/>
  <c r="AP164" i="42688"/>
  <c r="AP165" i="42688"/>
  <c r="AP166" i="42688"/>
  <c r="AP167" i="42688"/>
  <c r="AP168" i="42688"/>
  <c r="AP169" i="42688"/>
  <c r="AP170" i="42688"/>
  <c r="AP171" i="42688"/>
  <c r="AP172" i="42688"/>
  <c r="AP173" i="42688"/>
  <c r="AP174" i="42688"/>
  <c r="AP175" i="42688"/>
  <c r="AP176" i="42688"/>
  <c r="AP177" i="42688"/>
  <c r="AP178" i="42688"/>
  <c r="AP179" i="42688"/>
  <c r="AP180" i="42688"/>
  <c r="AP181" i="42688"/>
  <c r="AP182" i="42688"/>
  <c r="AP183" i="42688"/>
  <c r="AP184" i="42688"/>
  <c r="AP185" i="42688"/>
  <c r="AP186" i="42688"/>
  <c r="AP187" i="42688"/>
  <c r="AP188" i="42688"/>
  <c r="AP189" i="42688"/>
  <c r="AP190" i="42688"/>
  <c r="AP191" i="42688"/>
  <c r="AP192" i="42688"/>
  <c r="AP193" i="42688"/>
  <c r="AP194" i="42688"/>
  <c r="AP195" i="42688"/>
  <c r="AP196" i="42688"/>
  <c r="AP197" i="42688"/>
  <c r="AP198" i="42688"/>
  <c r="AP199" i="42688"/>
  <c r="AP200" i="42688"/>
  <c r="AP201" i="42688"/>
  <c r="AP202" i="42688"/>
  <c r="AP203" i="42688"/>
  <c r="AP204" i="42688"/>
  <c r="AP205" i="42688"/>
  <c r="AP206" i="42688"/>
  <c r="AP207" i="42688"/>
  <c r="AP208" i="42688"/>
  <c r="AP209" i="42688"/>
  <c r="AP210" i="42688"/>
  <c r="AP211" i="42688"/>
  <c r="AP212" i="42688"/>
  <c r="AP213" i="42688"/>
  <c r="AP214" i="42688"/>
  <c r="AP215" i="42688"/>
  <c r="AP216" i="42688"/>
  <c r="AP217" i="42688"/>
  <c r="AP218" i="42688"/>
  <c r="AP219" i="42688"/>
  <c r="AP220" i="42688"/>
  <c r="AP221" i="42688"/>
  <c r="AP222" i="42688"/>
  <c r="AP223" i="42688"/>
  <c r="AP224" i="42688"/>
  <c r="AP225" i="42688"/>
  <c r="AP226" i="42688"/>
  <c r="AP227" i="42688"/>
  <c r="AL246" i="2"/>
  <c r="X148" i="42695"/>
  <c r="AL176" i="2" l="1"/>
  <c r="AL177" i="2"/>
  <c r="AL175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X149" i="42695"/>
  <c r="X150" i="42695" l="1"/>
  <c r="X151" i="42695" l="1"/>
  <c r="X158" i="42695" s="1"/>
  <c r="X227" i="42695"/>
  <c r="X157" i="42695" l="1"/>
  <c r="X228" i="42695"/>
  <c r="X159" i="42695"/>
  <c r="X160" i="42695"/>
  <c r="X161" i="42695"/>
  <c r="X162" i="42695"/>
  <c r="X163" i="42695"/>
  <c r="X164" i="42695"/>
  <c r="X165" i="42695"/>
  <c r="X166" i="42695"/>
  <c r="X167" i="42695"/>
  <c r="X168" i="42695"/>
  <c r="X169" i="42695"/>
  <c r="X170" i="42695"/>
  <c r="X171" i="42695"/>
  <c r="X172" i="42695"/>
  <c r="X173" i="42695"/>
  <c r="X174" i="42695"/>
  <c r="X175" i="42695"/>
  <c r="X176" i="42695"/>
  <c r="X177" i="42695"/>
  <c r="X178" i="42695"/>
  <c r="X179" i="42695"/>
  <c r="X180" i="42695"/>
  <c r="X181" i="42695"/>
  <c r="X182" i="42695"/>
  <c r="X183" i="42695"/>
  <c r="X184" i="42695"/>
  <c r="X185" i="42695"/>
  <c r="X186" i="42695"/>
  <c r="X187" i="42695"/>
  <c r="X188" i="42695"/>
  <c r="X189" i="42695"/>
  <c r="X190" i="42695"/>
  <c r="X191" i="42695"/>
  <c r="X192" i="42695"/>
  <c r="X193" i="42695"/>
  <c r="X194" i="42695"/>
  <c r="X195" i="42695"/>
  <c r="X196" i="42695"/>
  <c r="X197" i="42695"/>
  <c r="X198" i="42695"/>
  <c r="X199" i="42695"/>
  <c r="X200" i="42695"/>
  <c r="X201" i="42695"/>
  <c r="X202" i="42695"/>
  <c r="X203" i="42695"/>
  <c r="X204" i="42695"/>
  <c r="X205" i="42695"/>
  <c r="X206" i="42695"/>
  <c r="X207" i="42695"/>
  <c r="X208" i="42695"/>
  <c r="X209" i="42695"/>
  <c r="X210" i="42695"/>
  <c r="X211" i="42695"/>
  <c r="X212" i="42695"/>
  <c r="X213" i="42695"/>
  <c r="X214" i="42695"/>
  <c r="X215" i="42695"/>
  <c r="X216" i="42695"/>
  <c r="X217" i="42695"/>
  <c r="X218" i="42695"/>
  <c r="X219" i="42695"/>
  <c r="X220" i="42695"/>
  <c r="X221" i="42695"/>
  <c r="X222" i="42695"/>
  <c r="X223" i="42695"/>
  <c r="X224" i="42695"/>
  <c r="X225" i="42695"/>
  <c r="X226" i="42695"/>
  <c r="AA4" i="42698" l="1"/>
  <c r="AA5" i="42698"/>
  <c r="AA6" i="42698"/>
  <c r="AA7" i="42698"/>
  <c r="AA8" i="42698"/>
  <c r="AA9" i="42698"/>
  <c r="AA10" i="42698"/>
  <c r="AA11" i="42698"/>
  <c r="AA12" i="42698"/>
  <c r="AA13" i="42698"/>
  <c r="AA14" i="42698"/>
  <c r="AA15" i="42698"/>
  <c r="AA16" i="42698"/>
  <c r="AA17" i="42698"/>
  <c r="AA18" i="42698"/>
  <c r="AA19" i="42698"/>
  <c r="AA20" i="42698"/>
  <c r="AA21" i="42698"/>
  <c r="AA22" i="42698"/>
  <c r="AA23" i="42698"/>
  <c r="AA24" i="42698"/>
  <c r="AA25" i="42698"/>
  <c r="AA26" i="42698"/>
  <c r="AA27" i="42698"/>
  <c r="AA28" i="42698"/>
  <c r="AA29" i="42698"/>
  <c r="AA30" i="42698"/>
  <c r="AA31" i="42698"/>
  <c r="AA32" i="42698"/>
  <c r="AA33" i="42698"/>
  <c r="AA34" i="42698"/>
  <c r="AA36" i="42698"/>
  <c r="AA37" i="42698"/>
  <c r="AA38" i="42698"/>
  <c r="AA39" i="42698"/>
  <c r="AA40" i="42698"/>
  <c r="AA41" i="42698"/>
  <c r="AA42" i="42698"/>
  <c r="AA43" i="42698"/>
  <c r="AA44" i="42698"/>
  <c r="AA45" i="42698"/>
  <c r="AA46" i="42698"/>
  <c r="AA47" i="42698"/>
  <c r="AA48" i="42698"/>
  <c r="AA49" i="42698"/>
  <c r="AA50" i="42698"/>
  <c r="AA51" i="42698"/>
  <c r="AA52" i="42698"/>
  <c r="AA53" i="42698"/>
  <c r="AA54" i="42698"/>
  <c r="AA55" i="42698"/>
  <c r="AA56" i="42698"/>
  <c r="AA57" i="42698"/>
  <c r="AA58" i="42698"/>
  <c r="AA59" i="42698"/>
  <c r="AA60" i="42698"/>
  <c r="AA61" i="42698"/>
  <c r="AA62" i="42698"/>
  <c r="AA63" i="42698"/>
  <c r="AA64" i="42698"/>
  <c r="AA65" i="42698"/>
  <c r="AA66" i="42698"/>
  <c r="AA67" i="42698"/>
  <c r="AA3" i="42698"/>
  <c r="G68" i="42698"/>
  <c r="I68" i="42698"/>
  <c r="H68" i="42698"/>
  <c r="N68" i="42697" l="1"/>
  <c r="N69" i="42697" s="1"/>
  <c r="N70" i="42697" s="1"/>
  <c r="N71" i="42697" s="1"/>
  <c r="T71" i="42698"/>
  <c r="T72" i="42698" s="1"/>
  <c r="N72" i="42697" l="1"/>
  <c r="T73" i="42698"/>
  <c r="T74" i="42698" l="1"/>
  <c r="N73" i="42697"/>
  <c r="M68" i="42697"/>
  <c r="S71" i="42698"/>
  <c r="S72" i="42698" s="1"/>
  <c r="S73" i="42698" s="1"/>
  <c r="S74" i="42698" s="1"/>
  <c r="S75" i="42698" s="1"/>
  <c r="S76" i="42698" s="1"/>
  <c r="S77" i="42698" s="1"/>
  <c r="S78" i="42698" s="1"/>
  <c r="S79" i="42698" s="1"/>
  <c r="S80" i="42698" s="1"/>
  <c r="S81" i="42698" s="1"/>
  <c r="S82" i="42698" s="1"/>
  <c r="S83" i="42698" s="1"/>
  <c r="S84" i="42698" s="1"/>
  <c r="S85" i="42698" s="1"/>
  <c r="S86" i="42698" s="1"/>
  <c r="S87" i="42698" s="1"/>
  <c r="S88" i="42698" s="1"/>
  <c r="S89" i="42698" s="1"/>
  <c r="S90" i="42698" s="1"/>
  <c r="S91" i="42698" s="1"/>
  <c r="S92" i="42698" s="1"/>
  <c r="S93" i="42698" s="1"/>
  <c r="S94" i="42698" s="1"/>
  <c r="S95" i="42698" s="1"/>
  <c r="S96" i="42698" s="1"/>
  <c r="S97" i="42698" s="1"/>
  <c r="S98" i="42698" s="1"/>
  <c r="S99" i="42698" s="1"/>
  <c r="S100" i="42698" s="1"/>
  <c r="S101" i="42698" s="1"/>
  <c r="S102" i="42698" s="1"/>
  <c r="S103" i="42698" s="1"/>
  <c r="S104" i="42698" s="1"/>
  <c r="S105" i="42698" s="1"/>
  <c r="S106" i="42698" s="1"/>
  <c r="S107" i="42698" s="1"/>
  <c r="S108" i="42698" s="1"/>
  <c r="S109" i="42698" s="1"/>
  <c r="S110" i="42698" s="1"/>
  <c r="S111" i="42698" s="1"/>
  <c r="S112" i="42698" s="1"/>
  <c r="S113" i="42698" s="1"/>
  <c r="S114" i="42698" s="1"/>
  <c r="S115" i="42698" s="1"/>
  <c r="R71" i="42698"/>
  <c r="AO103" i="42691"/>
  <c r="AO104" i="42691" s="1"/>
  <c r="AO105" i="42691" s="1"/>
  <c r="AO106" i="42691" s="1"/>
  <c r="AO107" i="42691" s="1"/>
  <c r="AN103" i="42691"/>
  <c r="AN104" i="42691" s="1"/>
  <c r="AN105" i="42691" s="1"/>
  <c r="AN106" i="42691" s="1"/>
  <c r="AN107" i="42691" s="1"/>
  <c r="AN108" i="42691" s="1"/>
  <c r="AN109" i="42691" s="1"/>
  <c r="AN110" i="42691" s="1"/>
  <c r="AN111" i="42691" s="1"/>
  <c r="AN112" i="42691" s="1"/>
  <c r="AN113" i="42691" s="1"/>
  <c r="AN114" i="42691" s="1"/>
  <c r="AN115" i="42691" s="1"/>
  <c r="AN116" i="42691" s="1"/>
  <c r="AN117" i="42691" s="1"/>
  <c r="AN118" i="42691" s="1"/>
  <c r="AO5" i="42691"/>
  <c r="AN5" i="42691"/>
  <c r="N74" i="42697" l="1"/>
  <c r="T75" i="42698"/>
  <c r="AN119" i="42691"/>
  <c r="AO108" i="42691"/>
  <c r="M69" i="42697"/>
  <c r="R72" i="42698"/>
  <c r="S116" i="42698"/>
  <c r="B49" i="42699"/>
  <c r="T76" i="42698" l="1"/>
  <c r="N75" i="42697"/>
  <c r="AN120" i="42691"/>
  <c r="M70" i="42697"/>
  <c r="S117" i="42698"/>
  <c r="R73" i="42698"/>
  <c r="AO109" i="42691"/>
  <c r="AK170" i="2"/>
  <c r="AK3" i="2"/>
  <c r="AO83" i="42688"/>
  <c r="AO84" i="42688" s="1"/>
  <c r="AO85" i="42688" s="1"/>
  <c r="AO86" i="42688" s="1"/>
  <c r="AO87" i="42688" s="1"/>
  <c r="AO88" i="42688" s="1"/>
  <c r="AO89" i="42688" s="1"/>
  <c r="AO90" i="42688" s="1"/>
  <c r="AO91" i="42688" s="1"/>
  <c r="AO92" i="42688" s="1"/>
  <c r="AK178" i="2" l="1"/>
  <c r="AK179" i="2"/>
  <c r="AK175" i="2"/>
  <c r="AK177" i="2"/>
  <c r="AK176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N76" i="42697"/>
  <c r="T77" i="42698"/>
  <c r="AO93" i="42688"/>
  <c r="S118" i="42698"/>
  <c r="M71" i="42697"/>
  <c r="R74" i="42698"/>
  <c r="AO110" i="42691"/>
  <c r="AN121" i="42691"/>
  <c r="W80" i="42695"/>
  <c r="V80" i="42695"/>
  <c r="V81" i="42695" s="1"/>
  <c r="U80" i="42695"/>
  <c r="U81" i="42695" s="1"/>
  <c r="W75" i="42695"/>
  <c r="V75" i="42695"/>
  <c r="U75" i="42695"/>
  <c r="W81" i="42695" l="1"/>
  <c r="T78" i="42698"/>
  <c r="N77" i="42697"/>
  <c r="AO94" i="42688"/>
  <c r="U82" i="42695"/>
  <c r="S119" i="42698"/>
  <c r="AO111" i="42691"/>
  <c r="V82" i="42695"/>
  <c r="R75" i="42698"/>
  <c r="M72" i="42697"/>
  <c r="AN122" i="42691"/>
  <c r="N65" i="42697"/>
  <c r="M65" i="42697"/>
  <c r="L65" i="42697"/>
  <c r="S68" i="42698"/>
  <c r="R68" i="42698"/>
  <c r="N78" i="42697" l="1"/>
  <c r="T79" i="42698"/>
  <c r="W82" i="42695"/>
  <c r="AO95" i="42688"/>
  <c r="S120" i="42698"/>
  <c r="R76" i="42698"/>
  <c r="V83" i="42695"/>
  <c r="U83" i="42695"/>
  <c r="AN123" i="42691"/>
  <c r="AO112" i="42691"/>
  <c r="M73" i="42697"/>
  <c r="AK58" i="42692"/>
  <c r="AK57" i="42692"/>
  <c r="AK56" i="42692"/>
  <c r="AK55" i="42692"/>
  <c r="AK54" i="42692"/>
  <c r="AK53" i="42692"/>
  <c r="AK52" i="42692"/>
  <c r="AK51" i="42692"/>
  <c r="AK50" i="42692"/>
  <c r="AK49" i="42692"/>
  <c r="AK48" i="42692"/>
  <c r="AK47" i="42692"/>
  <c r="AK46" i="42692"/>
  <c r="AK45" i="42692"/>
  <c r="AK44" i="42692"/>
  <c r="AK43" i="42692"/>
  <c r="AK42" i="42692"/>
  <c r="AK41" i="42692"/>
  <c r="AK40" i="42692"/>
  <c r="AK39" i="42692"/>
  <c r="AK38" i="42692"/>
  <c r="AK37" i="42692"/>
  <c r="AK36" i="42692"/>
  <c r="AK35" i="42692"/>
  <c r="AK34" i="42692"/>
  <c r="AK33" i="42692"/>
  <c r="AK32" i="42692"/>
  <c r="AK31" i="42692"/>
  <c r="AK30" i="42692"/>
  <c r="AK29" i="42692"/>
  <c r="AK28" i="42692"/>
  <c r="AK27" i="42692"/>
  <c r="AK26" i="42692"/>
  <c r="AK25" i="42692"/>
  <c r="AK24" i="42692"/>
  <c r="AK23" i="42692"/>
  <c r="AK22" i="42692"/>
  <c r="AK21" i="42692"/>
  <c r="AK20" i="42692"/>
  <c r="AK19" i="42692"/>
  <c r="AK18" i="42692"/>
  <c r="AK17" i="42692"/>
  <c r="AK16" i="42692"/>
  <c r="AK15" i="42692"/>
  <c r="AK14" i="42692"/>
  <c r="AK13" i="42692"/>
  <c r="AK12" i="42692"/>
  <c r="AK11" i="42692"/>
  <c r="AK10" i="42692"/>
  <c r="AK9" i="42692"/>
  <c r="AK8" i="42692"/>
  <c r="AK7" i="42692"/>
  <c r="T80" i="42698" l="1"/>
  <c r="W83" i="42695"/>
  <c r="N79" i="42697"/>
  <c r="AO96" i="42688"/>
  <c r="U84" i="42695"/>
  <c r="M74" i="42697"/>
  <c r="AO113" i="42691"/>
  <c r="R77" i="42698"/>
  <c r="V84" i="42695"/>
  <c r="AN124" i="42691"/>
  <c r="S121" i="42698"/>
  <c r="AJ96" i="2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I96" i="2"/>
  <c r="AN83" i="42688"/>
  <c r="AN84" i="42688" s="1"/>
  <c r="AN85" i="42688" s="1"/>
  <c r="AN86" i="42688" s="1"/>
  <c r="AN87" i="42688" s="1"/>
  <c r="AN88" i="42688" s="1"/>
  <c r="AN89" i="42688" s="1"/>
  <c r="AN90" i="42688" s="1"/>
  <c r="AN91" i="42688" s="1"/>
  <c r="AN92" i="42688" s="1"/>
  <c r="T81" i="42698" l="1"/>
  <c r="N80" i="42697"/>
  <c r="W84" i="42695"/>
  <c r="AO97" i="42688"/>
  <c r="V85" i="42695"/>
  <c r="S122" i="42698"/>
  <c r="R78" i="42698"/>
  <c r="AO114" i="42691"/>
  <c r="M75" i="42697"/>
  <c r="U85" i="42695"/>
  <c r="AN125" i="42691"/>
  <c r="AN93" i="42688"/>
  <c r="AI97" i="2"/>
  <c r="AJ159" i="2"/>
  <c r="AX10" i="2"/>
  <c r="AJ3" i="2"/>
  <c r="AI3" i="2"/>
  <c r="W85" i="42695" l="1"/>
  <c r="N81" i="42697"/>
  <c r="T82" i="42698"/>
  <c r="AO98" i="42688"/>
  <c r="AN94" i="42688"/>
  <c r="AN126" i="42691"/>
  <c r="R79" i="42698"/>
  <c r="AO115" i="42691"/>
  <c r="U86" i="42695"/>
  <c r="S123" i="42698"/>
  <c r="M76" i="42697"/>
  <c r="V86" i="42695"/>
  <c r="AT2" i="2"/>
  <c r="AU26" i="2" s="1"/>
  <c r="AV26" i="2" s="1"/>
  <c r="AW27" i="2" s="1"/>
  <c r="AI98" i="2"/>
  <c r="AJ160" i="2"/>
  <c r="W86" i="42695" l="1"/>
  <c r="N82" i="42697"/>
  <c r="T83" i="42698"/>
  <c r="AO99" i="42688"/>
  <c r="V87" i="42695"/>
  <c r="R80" i="42698"/>
  <c r="S124" i="42698"/>
  <c r="AN127" i="42691"/>
  <c r="AO116" i="42691"/>
  <c r="M77" i="42697"/>
  <c r="U87" i="42695"/>
  <c r="AN95" i="42688"/>
  <c r="AU22" i="2"/>
  <c r="AV22" i="2" s="1"/>
  <c r="AW23" i="2" s="1"/>
  <c r="AU21" i="2"/>
  <c r="AV21" i="2" s="1"/>
  <c r="AW22" i="2" s="1"/>
  <c r="AU35" i="2"/>
  <c r="AV35" i="2" s="1"/>
  <c r="AW36" i="2" s="1"/>
  <c r="AU52" i="2"/>
  <c r="AV52" i="2" s="1"/>
  <c r="AW53" i="2" s="1"/>
  <c r="AI99" i="2"/>
  <c r="AU55" i="2"/>
  <c r="AV55" i="2" s="1"/>
  <c r="AW56" i="2" s="1"/>
  <c r="AU15" i="2"/>
  <c r="AV15" i="2" s="1"/>
  <c r="AW16" i="2" s="1"/>
  <c r="AU73" i="2"/>
  <c r="AV73" i="2" s="1"/>
  <c r="AU65" i="2"/>
  <c r="AV65" i="2" s="1"/>
  <c r="AW66" i="2" s="1"/>
  <c r="AU57" i="2"/>
  <c r="AV57" i="2" s="1"/>
  <c r="AW58" i="2" s="1"/>
  <c r="AU49" i="2"/>
  <c r="AV49" i="2" s="1"/>
  <c r="AW50" i="2" s="1"/>
  <c r="AU41" i="2"/>
  <c r="AV41" i="2" s="1"/>
  <c r="AW42" i="2" s="1"/>
  <c r="AU33" i="2"/>
  <c r="AV33" i="2" s="1"/>
  <c r="AW34" i="2" s="1"/>
  <c r="AU25" i="2"/>
  <c r="AV25" i="2" s="1"/>
  <c r="AW26" i="2" s="1"/>
  <c r="AU17" i="2"/>
  <c r="AV17" i="2" s="1"/>
  <c r="AW18" i="2" s="1"/>
  <c r="AU40" i="2"/>
  <c r="AV40" i="2" s="1"/>
  <c r="AW41" i="2" s="1"/>
  <c r="AU71" i="2"/>
  <c r="AV71" i="2" s="1"/>
  <c r="AW72" i="2" s="1"/>
  <c r="AU39" i="2"/>
  <c r="AV39" i="2" s="1"/>
  <c r="AW40" i="2" s="1"/>
  <c r="AU72" i="2"/>
  <c r="AV72" i="2" s="1"/>
  <c r="AW73" i="2" s="1"/>
  <c r="AU64" i="2"/>
  <c r="AV64" i="2" s="1"/>
  <c r="AW65" i="2" s="1"/>
  <c r="AU56" i="2"/>
  <c r="AV56" i="2" s="1"/>
  <c r="AW57" i="2" s="1"/>
  <c r="AU48" i="2"/>
  <c r="AV48" i="2" s="1"/>
  <c r="AW49" i="2" s="1"/>
  <c r="AU32" i="2"/>
  <c r="AV32" i="2" s="1"/>
  <c r="AW33" i="2" s="1"/>
  <c r="AU24" i="2"/>
  <c r="AV24" i="2" s="1"/>
  <c r="AW25" i="2" s="1"/>
  <c r="AU16" i="2"/>
  <c r="AV16" i="2" s="1"/>
  <c r="AW17" i="2" s="1"/>
  <c r="AU63" i="2"/>
  <c r="AV63" i="2" s="1"/>
  <c r="AW64" i="2" s="1"/>
  <c r="AU47" i="2"/>
  <c r="AV47" i="2" s="1"/>
  <c r="AW48" i="2" s="1"/>
  <c r="AU31" i="2"/>
  <c r="AV31" i="2" s="1"/>
  <c r="AW32" i="2" s="1"/>
  <c r="AU23" i="2"/>
  <c r="AV23" i="2" s="1"/>
  <c r="AW24" i="2" s="1"/>
  <c r="AU14" i="2"/>
  <c r="AV14" i="2" s="1"/>
  <c r="AW15" i="2" s="1"/>
  <c r="AU19" i="2"/>
  <c r="AV19" i="2" s="1"/>
  <c r="AW20" i="2" s="1"/>
  <c r="AU44" i="2"/>
  <c r="AV44" i="2" s="1"/>
  <c r="AW45" i="2" s="1"/>
  <c r="AU70" i="2"/>
  <c r="AV70" i="2" s="1"/>
  <c r="AW71" i="2" s="1"/>
  <c r="AU69" i="2"/>
  <c r="AV69" i="2" s="1"/>
  <c r="AW70" i="2" s="1"/>
  <c r="AU36" i="2"/>
  <c r="AV36" i="2" s="1"/>
  <c r="AW37" i="2" s="1"/>
  <c r="AU66" i="2"/>
  <c r="AV66" i="2" s="1"/>
  <c r="AW67" i="2" s="1"/>
  <c r="AU28" i="2"/>
  <c r="AV28" i="2" s="1"/>
  <c r="AW29" i="2" s="1"/>
  <c r="AU62" i="2"/>
  <c r="AV62" i="2" s="1"/>
  <c r="AW63" i="2" s="1"/>
  <c r="AU61" i="2"/>
  <c r="AV61" i="2" s="1"/>
  <c r="AW62" i="2" s="1"/>
  <c r="AU20" i="2"/>
  <c r="AV20" i="2" s="1"/>
  <c r="AW21" i="2" s="1"/>
  <c r="AU50" i="2"/>
  <c r="AV50" i="2" s="1"/>
  <c r="AW51" i="2" s="1"/>
  <c r="AU51" i="2"/>
  <c r="AV51" i="2" s="1"/>
  <c r="AW52" i="2" s="1"/>
  <c r="AU53" i="2"/>
  <c r="AV53" i="2" s="1"/>
  <c r="AW54" i="2" s="1"/>
  <c r="AU34" i="2"/>
  <c r="AV34" i="2" s="1"/>
  <c r="AW35" i="2" s="1"/>
  <c r="AU46" i="2"/>
  <c r="AV46" i="2" s="1"/>
  <c r="AW47" i="2" s="1"/>
  <c r="AU45" i="2"/>
  <c r="AV45" i="2" s="1"/>
  <c r="AW46" i="2" s="1"/>
  <c r="AU67" i="2"/>
  <c r="AV67" i="2" s="1"/>
  <c r="AW68" i="2" s="1"/>
  <c r="AU18" i="2"/>
  <c r="AV18" i="2" s="1"/>
  <c r="AW19" i="2" s="1"/>
  <c r="AU11" i="2"/>
  <c r="AV11" i="2" s="1"/>
  <c r="AW12" i="2" s="1"/>
  <c r="AU13" i="2"/>
  <c r="AV13" i="2" s="1"/>
  <c r="AW14" i="2" s="1"/>
  <c r="AU10" i="2"/>
  <c r="AU54" i="2"/>
  <c r="AV54" i="2" s="1"/>
  <c r="AW55" i="2" s="1"/>
  <c r="AU12" i="2"/>
  <c r="AV12" i="2" s="1"/>
  <c r="AW13" i="2" s="1"/>
  <c r="AU27" i="2"/>
  <c r="AV27" i="2" s="1"/>
  <c r="AW28" i="2" s="1"/>
  <c r="AU38" i="2"/>
  <c r="AV38" i="2" s="1"/>
  <c r="AW39" i="2" s="1"/>
  <c r="AU37" i="2"/>
  <c r="AV37" i="2" s="1"/>
  <c r="AW38" i="2" s="1"/>
  <c r="AU59" i="2"/>
  <c r="AV59" i="2" s="1"/>
  <c r="AW60" i="2" s="1"/>
  <c r="AU68" i="2"/>
  <c r="AV68" i="2" s="1"/>
  <c r="AW69" i="2" s="1"/>
  <c r="AU58" i="2"/>
  <c r="AV58" i="2" s="1"/>
  <c r="AW59" i="2" s="1"/>
  <c r="AU30" i="2"/>
  <c r="AV30" i="2" s="1"/>
  <c r="AW31" i="2" s="1"/>
  <c r="AU29" i="2"/>
  <c r="AV29" i="2" s="1"/>
  <c r="AW30" i="2" s="1"/>
  <c r="AU43" i="2"/>
  <c r="AV43" i="2" s="1"/>
  <c r="AW44" i="2" s="1"/>
  <c r="AU60" i="2"/>
  <c r="AV60" i="2" s="1"/>
  <c r="AW61" i="2" s="1"/>
  <c r="AU42" i="2"/>
  <c r="AV42" i="2" s="1"/>
  <c r="AW43" i="2" s="1"/>
  <c r="AJ161" i="2"/>
  <c r="AM2" i="42688"/>
  <c r="AM3" i="42688" s="1"/>
  <c r="AM83" i="42688"/>
  <c r="AM84" i="42688" s="1"/>
  <c r="AM85" i="42688" s="1"/>
  <c r="AM86" i="42688" s="1"/>
  <c r="AM87" i="42688" s="1"/>
  <c r="AM88" i="42688" s="1"/>
  <c r="AM89" i="42688" s="1"/>
  <c r="AM90" i="42688" s="1"/>
  <c r="AM91" i="42688" s="1"/>
  <c r="AM92" i="42688" s="1"/>
  <c r="N83" i="42697" l="1"/>
  <c r="T84" i="42698"/>
  <c r="W87" i="42695"/>
  <c r="AO100" i="42688"/>
  <c r="R81" i="42698"/>
  <c r="U88" i="42695"/>
  <c r="M78" i="42697"/>
  <c r="AO117" i="42691"/>
  <c r="S125" i="42698"/>
  <c r="AN96" i="42688"/>
  <c r="AN128" i="42691"/>
  <c r="V88" i="42695"/>
  <c r="AM93" i="42688"/>
  <c r="AV10" i="2"/>
  <c r="AU80" i="2"/>
  <c r="AI100" i="2"/>
  <c r="AJ162" i="2"/>
  <c r="AI70" i="42692"/>
  <c r="AI71" i="42692" s="1"/>
  <c r="AI72" i="42692" s="1"/>
  <c r="AI73" i="42692" s="1"/>
  <c r="AI74" i="42692" s="1"/>
  <c r="AI75" i="42692" s="1"/>
  <c r="AI76" i="42692" s="1"/>
  <c r="AI77" i="42692" s="1"/>
  <c r="AI78" i="42692" s="1"/>
  <c r="AI79" i="42692" s="1"/>
  <c r="AI80" i="42692" s="1"/>
  <c r="AI81" i="42692" s="1"/>
  <c r="AI82" i="42692" s="1"/>
  <c r="AI83" i="42692" s="1"/>
  <c r="AI84" i="42692" s="1"/>
  <c r="AI85" i="42692" s="1"/>
  <c r="AI86" i="42692" s="1"/>
  <c r="AI87" i="42692" s="1"/>
  <c r="AI88" i="42692" s="1"/>
  <c r="AI89" i="42692" s="1"/>
  <c r="AI90" i="42692" s="1"/>
  <c r="AI91" i="42692" s="1"/>
  <c r="AI92" i="42692" s="1"/>
  <c r="AI93" i="42692" s="1"/>
  <c r="AI94" i="42692" s="1"/>
  <c r="AI95" i="42692" s="1"/>
  <c r="AI96" i="42692" s="1"/>
  <c r="AI97" i="42692" s="1"/>
  <c r="AI98" i="42692" s="1"/>
  <c r="AI99" i="42692" s="1"/>
  <c r="AI100" i="42692" s="1"/>
  <c r="AI101" i="42692" s="1"/>
  <c r="AI102" i="42692" s="1"/>
  <c r="AI103" i="42692" s="1"/>
  <c r="AI104" i="42692" s="1"/>
  <c r="AI105" i="42692" s="1"/>
  <c r="AI106" i="42692" s="1"/>
  <c r="AI107" i="42692" s="1"/>
  <c r="AI108" i="42692" s="1"/>
  <c r="AI109" i="42692" s="1"/>
  <c r="AI110" i="42692" s="1"/>
  <c r="AI111" i="42692" s="1"/>
  <c r="AI112" i="42692" s="1"/>
  <c r="AI113" i="42692" s="1"/>
  <c r="AI114" i="42692" s="1"/>
  <c r="AI115" i="42692" s="1"/>
  <c r="AI116" i="42692" s="1"/>
  <c r="AI117" i="42692" s="1"/>
  <c r="AI118" i="42692" s="1"/>
  <c r="AI119" i="42692" s="1"/>
  <c r="AI120" i="42692" s="1"/>
  <c r="AI121" i="42692" s="1"/>
  <c r="AI122" i="42692" s="1"/>
  <c r="AI123" i="42692" s="1"/>
  <c r="AI124" i="42692" s="1"/>
  <c r="AI125" i="42692" s="1"/>
  <c r="AI126" i="42692" s="1"/>
  <c r="AI127" i="42692" s="1"/>
  <c r="AI128" i="42692" s="1"/>
  <c r="AI5" i="42692" s="1"/>
  <c r="AI129" i="42692" s="1"/>
  <c r="AH70" i="42692"/>
  <c r="AH71" i="42692" s="1"/>
  <c r="AH72" i="42692" s="1"/>
  <c r="AH73" i="42692" s="1"/>
  <c r="AH74" i="42692" s="1"/>
  <c r="AH75" i="42692" s="1"/>
  <c r="AH76" i="42692" s="1"/>
  <c r="AH77" i="42692" s="1"/>
  <c r="AH78" i="42692" s="1"/>
  <c r="AH79" i="42692" s="1"/>
  <c r="AH80" i="42692" s="1"/>
  <c r="AH81" i="42692" s="1"/>
  <c r="AH82" i="42692" s="1"/>
  <c r="AH83" i="42692" s="1"/>
  <c r="AH84" i="42692" s="1"/>
  <c r="AH85" i="42692" s="1"/>
  <c r="AH86" i="42692" s="1"/>
  <c r="AH87" i="42692" s="1"/>
  <c r="AH88" i="42692" s="1"/>
  <c r="AH89" i="42692" s="1"/>
  <c r="AH90" i="42692" s="1"/>
  <c r="AH91" i="42692" s="1"/>
  <c r="AH92" i="42692" s="1"/>
  <c r="AH93" i="42692" s="1"/>
  <c r="AH94" i="42692" s="1"/>
  <c r="AH95" i="42692" s="1"/>
  <c r="AH96" i="42692" s="1"/>
  <c r="AH97" i="42692" s="1"/>
  <c r="AH98" i="42692" s="1"/>
  <c r="AH99" i="42692" s="1"/>
  <c r="AH100" i="42692" s="1"/>
  <c r="AH101" i="42692" s="1"/>
  <c r="AH102" i="42692" s="1"/>
  <c r="AH103" i="42692" s="1"/>
  <c r="AH104" i="42692" s="1"/>
  <c r="AH105" i="42692" s="1"/>
  <c r="AH106" i="42692" s="1"/>
  <c r="AH107" i="42692" s="1"/>
  <c r="AH108" i="42692" s="1"/>
  <c r="AH109" i="42692" s="1"/>
  <c r="AH110" i="42692" s="1"/>
  <c r="AH111" i="42692" s="1"/>
  <c r="AH112" i="42692" s="1"/>
  <c r="AH113" i="42692" s="1"/>
  <c r="AH114" i="42692" s="1"/>
  <c r="AH115" i="42692" s="1"/>
  <c r="AH116" i="42692" s="1"/>
  <c r="AH117" i="42692" s="1"/>
  <c r="AH118" i="42692" s="1"/>
  <c r="AH119" i="42692" s="1"/>
  <c r="AH120" i="42692" s="1"/>
  <c r="AH121" i="42692" s="1"/>
  <c r="AH122" i="42692" s="1"/>
  <c r="AH123" i="42692" s="1"/>
  <c r="AH124" i="42692" s="1"/>
  <c r="AH125" i="42692" s="1"/>
  <c r="AH126" i="42692" s="1"/>
  <c r="AH127" i="42692" s="1"/>
  <c r="AH128" i="42692" s="1"/>
  <c r="AH5" i="42692" s="1"/>
  <c r="AH129" i="42692" s="1"/>
  <c r="W88" i="42695" l="1"/>
  <c r="T85" i="42698"/>
  <c r="N84" i="42697"/>
  <c r="AO101" i="42688"/>
  <c r="AO118" i="42691"/>
  <c r="AN97" i="42688"/>
  <c r="U89" i="42695"/>
  <c r="V89" i="42695"/>
  <c r="AN129" i="42691"/>
  <c r="M79" i="42697"/>
  <c r="S126" i="42698"/>
  <c r="R82" i="42698"/>
  <c r="AM94" i="42688"/>
  <c r="AI101" i="2"/>
  <c r="AW11" i="2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X71" i="2" s="1"/>
  <c r="AX72" i="2" s="1"/>
  <c r="AX73" i="2" s="1"/>
  <c r="AV80" i="2"/>
  <c r="AJ163" i="2"/>
  <c r="K65" i="42697"/>
  <c r="J65" i="42697"/>
  <c r="I65" i="42697"/>
  <c r="H65" i="42697"/>
  <c r="G65" i="42697"/>
  <c r="F65" i="42697"/>
  <c r="E65" i="42697"/>
  <c r="D65" i="42697"/>
  <c r="C65" i="42697"/>
  <c r="B65" i="42697"/>
  <c r="F68" i="42698"/>
  <c r="N85" i="42697" l="1"/>
  <c r="T86" i="42698"/>
  <c r="W89" i="42695"/>
  <c r="AO102" i="42688"/>
  <c r="R83" i="42698"/>
  <c r="S127" i="42698"/>
  <c r="U90" i="42695"/>
  <c r="M80" i="42697"/>
  <c r="AN98" i="42688"/>
  <c r="V90" i="42695"/>
  <c r="AN130" i="42691"/>
  <c r="AO119" i="42691"/>
  <c r="AI102" i="2"/>
  <c r="AM95" i="42688"/>
  <c r="AJ164" i="2"/>
  <c r="AJ165" i="2" s="1"/>
  <c r="AJ166" i="2" s="1"/>
  <c r="W90" i="42695" l="1"/>
  <c r="T87" i="42698"/>
  <c r="N86" i="42697"/>
  <c r="AO103" i="42688"/>
  <c r="AN131" i="42691"/>
  <c r="V91" i="42695"/>
  <c r="S128" i="42698"/>
  <c r="AO120" i="42691"/>
  <c r="M81" i="42697"/>
  <c r="U91" i="42695"/>
  <c r="AN99" i="42688"/>
  <c r="R84" i="42698"/>
  <c r="AJ167" i="2"/>
  <c r="AJ168" i="2" s="1"/>
  <c r="AJ169" i="2" s="1"/>
  <c r="AM96" i="42688"/>
  <c r="AI103" i="2"/>
  <c r="N87" i="42697" l="1"/>
  <c r="W91" i="42695"/>
  <c r="T88" i="42698"/>
  <c r="AO104" i="42688"/>
  <c r="M82" i="42697"/>
  <c r="S129" i="42698"/>
  <c r="R85" i="42698"/>
  <c r="AN100" i="42688"/>
  <c r="U92" i="42695"/>
  <c r="V92" i="42695"/>
  <c r="AN132" i="42691"/>
  <c r="AO121" i="42691"/>
  <c r="AJ170" i="2"/>
  <c r="AJ245" i="2" s="1"/>
  <c r="AI104" i="2"/>
  <c r="AM97" i="42688"/>
  <c r="N88" i="42697" l="1"/>
  <c r="T89" i="42698"/>
  <c r="W92" i="42695"/>
  <c r="AJ246" i="2"/>
  <c r="AO105" i="42688"/>
  <c r="AJ244" i="2"/>
  <c r="M83" i="42697"/>
  <c r="AO122" i="42691"/>
  <c r="R86" i="42698"/>
  <c r="V93" i="42695"/>
  <c r="S130" i="42698"/>
  <c r="U93" i="42695"/>
  <c r="AN101" i="42688"/>
  <c r="AN133" i="42691"/>
  <c r="AM98" i="42688"/>
  <c r="AI105" i="2"/>
  <c r="AJ231" i="2"/>
  <c r="AJ223" i="2"/>
  <c r="AJ215" i="2"/>
  <c r="AJ207" i="2"/>
  <c r="AJ199" i="2"/>
  <c r="AJ191" i="2"/>
  <c r="AJ183" i="2"/>
  <c r="AJ175" i="2"/>
  <c r="AJ230" i="2"/>
  <c r="AJ214" i="2"/>
  <c r="AJ182" i="2"/>
  <c r="AJ200" i="2"/>
  <c r="AJ176" i="2"/>
  <c r="AJ205" i="2"/>
  <c r="AJ181" i="2"/>
  <c r="AJ234" i="2"/>
  <c r="AJ218" i="2"/>
  <c r="AJ236" i="2"/>
  <c r="AJ228" i="2"/>
  <c r="AJ220" i="2"/>
  <c r="AJ212" i="2"/>
  <c r="AJ204" i="2"/>
  <c r="AJ196" i="2"/>
  <c r="AJ188" i="2"/>
  <c r="AJ180" i="2"/>
  <c r="AJ222" i="2"/>
  <c r="AJ198" i="2"/>
  <c r="AJ224" i="2"/>
  <c r="AJ221" i="2"/>
  <c r="AJ197" i="2"/>
  <c r="AJ226" i="2"/>
  <c r="AJ186" i="2"/>
  <c r="AJ233" i="2"/>
  <c r="AJ225" i="2"/>
  <c r="AJ217" i="2"/>
  <c r="AJ209" i="2"/>
  <c r="AJ201" i="2"/>
  <c r="AJ193" i="2"/>
  <c r="AJ185" i="2"/>
  <c r="AJ177" i="2"/>
  <c r="AJ206" i="2"/>
  <c r="AJ190" i="2"/>
  <c r="AJ232" i="2"/>
  <c r="AJ208" i="2"/>
  <c r="AJ184" i="2"/>
  <c r="AJ229" i="2"/>
  <c r="AJ213" i="2"/>
  <c r="AJ189" i="2"/>
  <c r="AJ210" i="2"/>
  <c r="AJ194" i="2"/>
  <c r="AJ235" i="2"/>
  <c r="AJ227" i="2"/>
  <c r="AJ219" i="2"/>
  <c r="AJ211" i="2"/>
  <c r="AJ203" i="2"/>
  <c r="AJ195" i="2"/>
  <c r="AJ187" i="2"/>
  <c r="AJ179" i="2"/>
  <c r="AJ216" i="2"/>
  <c r="AJ192" i="2"/>
  <c r="AJ202" i="2"/>
  <c r="AJ178" i="2"/>
  <c r="AJ237" i="2"/>
  <c r="AJ238" i="2"/>
  <c r="AJ239" i="2"/>
  <c r="AJ240" i="2"/>
  <c r="AJ241" i="2"/>
  <c r="AJ242" i="2"/>
  <c r="AJ243" i="2"/>
  <c r="W93" i="42695" l="1"/>
  <c r="T90" i="42698"/>
  <c r="N89" i="42697"/>
  <c r="AO106" i="42688"/>
  <c r="AN134" i="42691"/>
  <c r="V94" i="42695"/>
  <c r="AN102" i="42688"/>
  <c r="R87" i="42698"/>
  <c r="U94" i="42695"/>
  <c r="AO123" i="42691"/>
  <c r="S131" i="42698"/>
  <c r="M84" i="42697"/>
  <c r="AI106" i="2"/>
  <c r="AM99" i="42688"/>
  <c r="AM103" i="42691"/>
  <c r="AM5" i="42691"/>
  <c r="W94" i="42695" l="1"/>
  <c r="N90" i="42697"/>
  <c r="T91" i="42698"/>
  <c r="AO107" i="42688"/>
  <c r="M85" i="42697"/>
  <c r="AN103" i="42688"/>
  <c r="AM104" i="42691"/>
  <c r="AM105" i="42691" s="1"/>
  <c r="AO124" i="42691"/>
  <c r="V95" i="42695"/>
  <c r="R88" i="42698"/>
  <c r="S132" i="42698"/>
  <c r="U95" i="42695"/>
  <c r="AN135" i="42691"/>
  <c r="AM100" i="42688"/>
  <c r="AI107" i="2"/>
  <c r="T80" i="42695"/>
  <c r="T75" i="42695"/>
  <c r="K68" i="42697"/>
  <c r="T92" i="42698" l="1"/>
  <c r="N91" i="42697"/>
  <c r="W95" i="42695"/>
  <c r="AO108" i="42688"/>
  <c r="K69" i="42697"/>
  <c r="T81" i="42695"/>
  <c r="AO125" i="42691"/>
  <c r="S133" i="42698"/>
  <c r="R89" i="42698"/>
  <c r="AN104" i="42688"/>
  <c r="AN136" i="42691"/>
  <c r="U96" i="42695"/>
  <c r="V96" i="42695"/>
  <c r="M86" i="42697"/>
  <c r="AM101" i="42688"/>
  <c r="AI108" i="2"/>
  <c r="AM106" i="42691"/>
  <c r="T93" i="42698" l="1"/>
  <c r="W96" i="42695"/>
  <c r="N92" i="42697"/>
  <c r="AO109" i="42688"/>
  <c r="S134" i="42698"/>
  <c r="M87" i="42697"/>
  <c r="T82" i="42695"/>
  <c r="U97" i="42695"/>
  <c r="AN137" i="42691"/>
  <c r="AO126" i="42691"/>
  <c r="V97" i="42695"/>
  <c r="AN105" i="42688"/>
  <c r="R90" i="42698"/>
  <c r="K70" i="42697"/>
  <c r="AM102" i="42688"/>
  <c r="AI109" i="2"/>
  <c r="AM107" i="42691"/>
  <c r="N93" i="42697" l="1"/>
  <c r="W97" i="42695"/>
  <c r="T94" i="42698"/>
  <c r="AO110" i="42688"/>
  <c r="AN138" i="42691"/>
  <c r="S135" i="42698"/>
  <c r="S202" i="42698" s="1"/>
  <c r="U98" i="42695"/>
  <c r="T83" i="42695"/>
  <c r="AO127" i="42691"/>
  <c r="M88" i="42697"/>
  <c r="AN106" i="42688"/>
  <c r="V98" i="42695"/>
  <c r="K71" i="42697"/>
  <c r="R91" i="42698"/>
  <c r="AM103" i="42688"/>
  <c r="AI110" i="2"/>
  <c r="AM108" i="42691"/>
  <c r="W98" i="42695" l="1"/>
  <c r="N94" i="42697"/>
  <c r="T95" i="42698"/>
  <c r="AO111" i="42688"/>
  <c r="T84" i="42695"/>
  <c r="AN107" i="42688"/>
  <c r="S203" i="42698"/>
  <c r="S174" i="42698"/>
  <c r="S162" i="42698"/>
  <c r="S158" i="42698"/>
  <c r="S148" i="42698"/>
  <c r="S178" i="42698"/>
  <c r="S173" i="42698"/>
  <c r="S140" i="42698"/>
  <c r="S169" i="42698"/>
  <c r="S157" i="42698"/>
  <c r="S144" i="42698"/>
  <c r="S153" i="42698"/>
  <c r="S179" i="42698"/>
  <c r="S149" i="42698"/>
  <c r="S168" i="42698"/>
  <c r="S163" i="42698"/>
  <c r="S139" i="42698"/>
  <c r="S164" i="42698"/>
  <c r="S155" i="42698"/>
  <c r="S176" i="42698"/>
  <c r="S182" i="42698"/>
  <c r="S159" i="42698"/>
  <c r="S175" i="42698"/>
  <c r="S165" i="42698"/>
  <c r="S180" i="42698"/>
  <c r="S170" i="42698"/>
  <c r="S142" i="42698"/>
  <c r="S183" i="42698"/>
  <c r="S167" i="42698"/>
  <c r="S154" i="42698"/>
  <c r="S166" i="42698"/>
  <c r="S171" i="42698"/>
  <c r="S181" i="42698"/>
  <c r="S147" i="42698"/>
  <c r="S143" i="42698"/>
  <c r="S161" i="42698"/>
  <c r="S172" i="42698"/>
  <c r="S150" i="42698"/>
  <c r="S177" i="42698"/>
  <c r="S146" i="42698"/>
  <c r="S156" i="42698"/>
  <c r="S152" i="42698"/>
  <c r="S145" i="42698"/>
  <c r="S151" i="42698"/>
  <c r="S141" i="42698"/>
  <c r="S160" i="42698"/>
  <c r="S184" i="42698"/>
  <c r="S185" i="42698"/>
  <c r="S186" i="42698"/>
  <c r="S187" i="42698"/>
  <c r="S188" i="42698"/>
  <c r="S189" i="42698"/>
  <c r="S190" i="42698"/>
  <c r="S191" i="42698"/>
  <c r="S192" i="42698"/>
  <c r="S193" i="42698"/>
  <c r="S194" i="42698"/>
  <c r="S195" i="42698"/>
  <c r="S196" i="42698"/>
  <c r="S197" i="42698"/>
  <c r="S198" i="42698"/>
  <c r="S199" i="42698"/>
  <c r="S200" i="42698"/>
  <c r="S201" i="42698"/>
  <c r="V99" i="42695"/>
  <c r="U99" i="42695"/>
  <c r="R92" i="42698"/>
  <c r="M89" i="42697"/>
  <c r="K72" i="42697"/>
  <c r="AO128" i="42691"/>
  <c r="AN139" i="42691"/>
  <c r="AI111" i="2"/>
  <c r="AM104" i="42688"/>
  <c r="AM109" i="42691"/>
  <c r="T96" i="42698" l="1"/>
  <c r="N95" i="42697"/>
  <c r="W99" i="42695"/>
  <c r="AO112" i="42688"/>
  <c r="K73" i="42697"/>
  <c r="AO129" i="42691"/>
  <c r="V100" i="42695"/>
  <c r="M90" i="42697"/>
  <c r="AN108" i="42688"/>
  <c r="U100" i="42695"/>
  <c r="AN140" i="42691"/>
  <c r="R93" i="42698"/>
  <c r="T85" i="42695"/>
  <c r="AM105" i="42688"/>
  <c r="AI112" i="2"/>
  <c r="AM110" i="42691"/>
  <c r="T97" i="42698" l="1"/>
  <c r="W100" i="42695"/>
  <c r="N96" i="42697"/>
  <c r="AO113" i="42688"/>
  <c r="M91" i="42697"/>
  <c r="R94" i="42698"/>
  <c r="V101" i="42695"/>
  <c r="U101" i="42695"/>
  <c r="AO130" i="42691"/>
  <c r="AN141" i="42691"/>
  <c r="T86" i="42695"/>
  <c r="AN109" i="42688"/>
  <c r="K74" i="42697"/>
  <c r="AM106" i="42688"/>
  <c r="AI113" i="2"/>
  <c r="AM111" i="42691"/>
  <c r="T98" i="42698" l="1"/>
  <c r="N97" i="42697"/>
  <c r="W101" i="42695"/>
  <c r="AO114" i="42688"/>
  <c r="AN110" i="42688"/>
  <c r="T87" i="42695"/>
  <c r="U102" i="42695"/>
  <c r="R95" i="42698"/>
  <c r="V102" i="42695"/>
  <c r="AN142" i="42691"/>
  <c r="K75" i="42697"/>
  <c r="AO131" i="42691"/>
  <c r="M92" i="42697"/>
  <c r="AM107" i="42688"/>
  <c r="AI114" i="2"/>
  <c r="AM112" i="42691"/>
  <c r="W102" i="42695" l="1"/>
  <c r="N98" i="42697"/>
  <c r="T99" i="42698"/>
  <c r="AO115" i="42688"/>
  <c r="K76" i="42697"/>
  <c r="AN111" i="42688"/>
  <c r="R96" i="42698"/>
  <c r="U103" i="42695"/>
  <c r="T88" i="42695"/>
  <c r="AO132" i="42691"/>
  <c r="AN143" i="42691"/>
  <c r="M93" i="42697"/>
  <c r="V103" i="42695"/>
  <c r="AM108" i="42688"/>
  <c r="AI115" i="2"/>
  <c r="AM113" i="42691"/>
  <c r="W103" i="42695" l="1"/>
  <c r="T100" i="42698"/>
  <c r="N99" i="42697"/>
  <c r="AO116" i="42688"/>
  <c r="U104" i="42695"/>
  <c r="M94" i="42697"/>
  <c r="R97" i="42698"/>
  <c r="AO133" i="42691"/>
  <c r="AN112" i="42688"/>
  <c r="T89" i="42695"/>
  <c r="AN144" i="42691"/>
  <c r="V104" i="42695"/>
  <c r="K77" i="42697"/>
  <c r="AM109" i="42688"/>
  <c r="AI116" i="2"/>
  <c r="AM114" i="42691"/>
  <c r="W104" i="42695" l="1"/>
  <c r="N100" i="42697"/>
  <c r="T101" i="42698"/>
  <c r="AO117" i="42688"/>
  <c r="AN145" i="42691"/>
  <c r="V105" i="42695"/>
  <c r="R98" i="42698"/>
  <c r="M95" i="42697"/>
  <c r="AO134" i="42691"/>
  <c r="T90" i="42695"/>
  <c r="K78" i="42697"/>
  <c r="AN113" i="42688"/>
  <c r="U105" i="42695"/>
  <c r="AM110" i="42688"/>
  <c r="AI117" i="2"/>
  <c r="AM115" i="42691"/>
  <c r="T102" i="42698" l="1"/>
  <c r="N101" i="42697"/>
  <c r="W105" i="42695"/>
  <c r="AO118" i="42688"/>
  <c r="AN146" i="42691"/>
  <c r="K79" i="42697"/>
  <c r="AN114" i="42688"/>
  <c r="R99" i="42698"/>
  <c r="T91" i="42695"/>
  <c r="V106" i="42695"/>
  <c r="M96" i="42697"/>
  <c r="U106" i="42695"/>
  <c r="AO135" i="42691"/>
  <c r="AM111" i="42688"/>
  <c r="AI118" i="2"/>
  <c r="AM116" i="42691"/>
  <c r="W106" i="42695" l="1"/>
  <c r="N102" i="42697"/>
  <c r="T103" i="42698"/>
  <c r="AO119" i="42688"/>
  <c r="U107" i="42695"/>
  <c r="M97" i="42697"/>
  <c r="AN115" i="42688"/>
  <c r="V107" i="42695"/>
  <c r="K80" i="42697"/>
  <c r="R100" i="42698"/>
  <c r="AO136" i="42691"/>
  <c r="T92" i="42695"/>
  <c r="AN147" i="42691"/>
  <c r="AM112" i="42688"/>
  <c r="AI119" i="2"/>
  <c r="AM117" i="42691"/>
  <c r="W107" i="42695" l="1"/>
  <c r="N103" i="42697"/>
  <c r="T104" i="42698"/>
  <c r="AO120" i="42688"/>
  <c r="T93" i="42695"/>
  <c r="U108" i="42695"/>
  <c r="V108" i="42695"/>
  <c r="R101" i="42698"/>
  <c r="M98" i="42697"/>
  <c r="K81" i="42697"/>
  <c r="AO137" i="42691"/>
  <c r="AN116" i="42688"/>
  <c r="AN148" i="42691"/>
  <c r="AM113" i="42688"/>
  <c r="AI120" i="2"/>
  <c r="AM118" i="42691"/>
  <c r="T105" i="42698" l="1"/>
  <c r="N104" i="42697"/>
  <c r="W108" i="42695"/>
  <c r="AO121" i="42688"/>
  <c r="R102" i="42698"/>
  <c r="AO138" i="42691"/>
  <c r="U109" i="42695"/>
  <c r="T94" i="42695"/>
  <c r="AN117" i="42688"/>
  <c r="V109" i="42695"/>
  <c r="K82" i="42697"/>
  <c r="AN149" i="42691"/>
  <c r="M99" i="42697"/>
  <c r="AM114" i="42688"/>
  <c r="AI121" i="2"/>
  <c r="AM119" i="42691"/>
  <c r="N105" i="42697" l="1"/>
  <c r="W109" i="42695"/>
  <c r="AO122" i="42688"/>
  <c r="AN150" i="42691"/>
  <c r="T95" i="42695"/>
  <c r="R103" i="42698"/>
  <c r="U110" i="42695"/>
  <c r="AO139" i="42691"/>
  <c r="AN118" i="42688"/>
  <c r="K83" i="42697"/>
  <c r="V110" i="42695"/>
  <c r="M100" i="42697"/>
  <c r="AM115" i="42688"/>
  <c r="AI122" i="2"/>
  <c r="AM120" i="42691"/>
  <c r="N106" i="42697" l="1"/>
  <c r="W110" i="42695"/>
  <c r="AO123" i="42688"/>
  <c r="V111" i="42695"/>
  <c r="R104" i="42698"/>
  <c r="U111" i="42695"/>
  <c r="T96" i="42695"/>
  <c r="K84" i="42697"/>
  <c r="AN119" i="42688"/>
  <c r="M101" i="42697"/>
  <c r="AO140" i="42691"/>
  <c r="AN151" i="42691"/>
  <c r="AM116" i="42688"/>
  <c r="AI123" i="2"/>
  <c r="AM121" i="42691"/>
  <c r="N107" i="42697" l="1"/>
  <c r="W111" i="42695"/>
  <c r="AO124" i="42688"/>
  <c r="AO141" i="42691"/>
  <c r="R105" i="42698"/>
  <c r="V112" i="42695"/>
  <c r="T97" i="42695"/>
  <c r="M102" i="42697"/>
  <c r="U112" i="42695"/>
  <c r="AN120" i="42688"/>
  <c r="AN152" i="42691"/>
  <c r="K85" i="42697"/>
  <c r="AM117" i="42688"/>
  <c r="AI124" i="2"/>
  <c r="AM122" i="42691"/>
  <c r="W112" i="42695" l="1"/>
  <c r="N108" i="42697"/>
  <c r="AO125" i="42688"/>
  <c r="T98" i="42695"/>
  <c r="R106" i="42698"/>
  <c r="V113" i="42695"/>
  <c r="K86" i="42697"/>
  <c r="AN153" i="42691"/>
  <c r="AN121" i="42688"/>
  <c r="U113" i="42695"/>
  <c r="M103" i="42697"/>
  <c r="AO142" i="42691"/>
  <c r="AM118" i="42688"/>
  <c r="AI125" i="2"/>
  <c r="AM123" i="42691"/>
  <c r="W113" i="42695" l="1"/>
  <c r="N109" i="42697"/>
  <c r="AO126" i="42688"/>
  <c r="K87" i="42697"/>
  <c r="V114" i="42695"/>
  <c r="R107" i="42698"/>
  <c r="M104" i="42697"/>
  <c r="U114" i="42695"/>
  <c r="AN122" i="42688"/>
  <c r="AO143" i="42691"/>
  <c r="AN154" i="42691"/>
  <c r="T99" i="42695"/>
  <c r="AM119" i="42688"/>
  <c r="AI126" i="2"/>
  <c r="AM124" i="42691"/>
  <c r="W114" i="42695" l="1"/>
  <c r="N110" i="42697"/>
  <c r="AO127" i="42688"/>
  <c r="AN155" i="42691"/>
  <c r="R108" i="42698"/>
  <c r="V115" i="42695"/>
  <c r="M105" i="42697"/>
  <c r="AO144" i="42691"/>
  <c r="AN123" i="42688"/>
  <c r="T100" i="42695"/>
  <c r="U115" i="42695"/>
  <c r="K88" i="42697"/>
  <c r="AI127" i="2"/>
  <c r="AM120" i="42688"/>
  <c r="AM125" i="42691"/>
  <c r="W115" i="42695" l="1"/>
  <c r="N111" i="42697"/>
  <c r="AO128" i="42688"/>
  <c r="U116" i="42695"/>
  <c r="V116" i="42695"/>
  <c r="AN156" i="42691"/>
  <c r="M106" i="42697"/>
  <c r="K89" i="42697"/>
  <c r="R109" i="42698"/>
  <c r="T101" i="42695"/>
  <c r="AN124" i="42688"/>
  <c r="AO145" i="42691"/>
  <c r="AM121" i="42688"/>
  <c r="AI128" i="2"/>
  <c r="AM126" i="42691"/>
  <c r="W116" i="42695" l="1"/>
  <c r="N112" i="42697"/>
  <c r="AO129" i="42688"/>
  <c r="AN125" i="42688"/>
  <c r="V117" i="42695"/>
  <c r="AN157" i="42691"/>
  <c r="K90" i="42697"/>
  <c r="M107" i="42697"/>
  <c r="T102" i="42695"/>
  <c r="R110" i="42698"/>
  <c r="AO146" i="42691"/>
  <c r="U117" i="42695"/>
  <c r="AI129" i="2"/>
  <c r="AM122" i="42688"/>
  <c r="AM127" i="42691"/>
  <c r="N113" i="42697" l="1"/>
  <c r="W117" i="42695"/>
  <c r="AO130" i="42688"/>
  <c r="K91" i="42697"/>
  <c r="V118" i="42695"/>
  <c r="AN158" i="42691"/>
  <c r="AO147" i="42691"/>
  <c r="R111" i="42698"/>
  <c r="T103" i="42695"/>
  <c r="U118" i="42695"/>
  <c r="M108" i="42697"/>
  <c r="AN126" i="42688"/>
  <c r="AI130" i="2"/>
  <c r="AM123" i="42688"/>
  <c r="AM128" i="42691"/>
  <c r="W118" i="42695" l="1"/>
  <c r="N114" i="42697"/>
  <c r="AO131" i="42688"/>
  <c r="M109" i="42697"/>
  <c r="AO148" i="42691"/>
  <c r="U119" i="42695"/>
  <c r="V119" i="42695"/>
  <c r="AN159" i="42691"/>
  <c r="T104" i="42695"/>
  <c r="AN127" i="42688"/>
  <c r="R112" i="42698"/>
  <c r="K92" i="42697"/>
  <c r="AM124" i="42688"/>
  <c r="AI131" i="2"/>
  <c r="AM129" i="42691"/>
  <c r="Q71" i="42698"/>
  <c r="Q72" i="42698" s="1"/>
  <c r="Q68" i="42698"/>
  <c r="N115" i="42697" l="1"/>
  <c r="W119" i="42695"/>
  <c r="AO132" i="42688"/>
  <c r="R113" i="42698"/>
  <c r="AO149" i="42691"/>
  <c r="U120" i="42695"/>
  <c r="T105" i="42695"/>
  <c r="K93" i="42697"/>
  <c r="V120" i="42695"/>
  <c r="AN128" i="42688"/>
  <c r="AN160" i="42691"/>
  <c r="M110" i="42697"/>
  <c r="Q73" i="42698"/>
  <c r="AI132" i="2"/>
  <c r="AM125" i="42688"/>
  <c r="AM130" i="42691"/>
  <c r="W120" i="42695" l="1"/>
  <c r="N116" i="42697"/>
  <c r="AO133" i="42688"/>
  <c r="AN161" i="42691"/>
  <c r="U121" i="42695"/>
  <c r="K94" i="42697"/>
  <c r="AO150" i="42691"/>
  <c r="T106" i="42695"/>
  <c r="AN129" i="42688"/>
  <c r="V121" i="42695"/>
  <c r="M111" i="42697"/>
  <c r="R114" i="42698"/>
  <c r="Q74" i="42698"/>
  <c r="AM126" i="42688"/>
  <c r="AI133" i="2"/>
  <c r="AM131" i="42691"/>
  <c r="N117" i="42697" l="1"/>
  <c r="W121" i="42695"/>
  <c r="AO134" i="42688"/>
  <c r="M112" i="42697"/>
  <c r="U122" i="42695"/>
  <c r="K95" i="42697"/>
  <c r="AN130" i="42688"/>
  <c r="AO151" i="42691"/>
  <c r="V122" i="42695"/>
  <c r="R115" i="42698"/>
  <c r="T107" i="42695"/>
  <c r="AN162" i="42691"/>
  <c r="Q75" i="42698"/>
  <c r="AI134" i="2"/>
  <c r="AM127" i="42688"/>
  <c r="AM132" i="42691"/>
  <c r="N118" i="42697" l="1"/>
  <c r="W122" i="42695"/>
  <c r="AO135" i="42688"/>
  <c r="AN131" i="42688"/>
  <c r="K96" i="42697"/>
  <c r="U123" i="42695"/>
  <c r="T108" i="42695"/>
  <c r="R116" i="42698"/>
  <c r="V123" i="42695"/>
  <c r="AN163" i="42691"/>
  <c r="AO152" i="42691"/>
  <c r="M113" i="42697"/>
  <c r="AM128" i="42688"/>
  <c r="AI135" i="2"/>
  <c r="Q76" i="42698"/>
  <c r="AM133" i="42691"/>
  <c r="N119" i="42697" l="1"/>
  <c r="W123" i="42695"/>
  <c r="AO136" i="42688"/>
  <c r="AO153" i="42691"/>
  <c r="T109" i="42695"/>
  <c r="K97" i="42697"/>
  <c r="AN164" i="42691"/>
  <c r="U124" i="42695"/>
  <c r="V124" i="42695"/>
  <c r="M114" i="42697"/>
  <c r="R117" i="42698"/>
  <c r="AN132" i="42688"/>
  <c r="Q77" i="42698"/>
  <c r="AI136" i="2"/>
  <c r="AM129" i="42688"/>
  <c r="AM134" i="42691"/>
  <c r="N120" i="42697" l="1"/>
  <c r="W124" i="42695"/>
  <c r="AO137" i="42688"/>
  <c r="M115" i="42697"/>
  <c r="T110" i="42695"/>
  <c r="AN165" i="42691"/>
  <c r="K98" i="42697"/>
  <c r="V125" i="42695"/>
  <c r="R118" i="42698"/>
  <c r="AN133" i="42688"/>
  <c r="U125" i="42695"/>
  <c r="AO154" i="42691"/>
  <c r="AM130" i="42688"/>
  <c r="AI137" i="2"/>
  <c r="Q78" i="42698"/>
  <c r="AM135" i="42691"/>
  <c r="N121" i="42697" l="1"/>
  <c r="W125" i="42695"/>
  <c r="AO138" i="42688"/>
  <c r="U126" i="42695"/>
  <c r="AN134" i="42688"/>
  <c r="AN166" i="42691"/>
  <c r="T111" i="42695"/>
  <c r="R119" i="42698"/>
  <c r="AO155" i="42691"/>
  <c r="V126" i="42695"/>
  <c r="M116" i="42697"/>
  <c r="K99" i="42697"/>
  <c r="Q79" i="42698"/>
  <c r="AI138" i="2"/>
  <c r="AM131" i="42688"/>
  <c r="AM136" i="42691"/>
  <c r="W126" i="42695" l="1"/>
  <c r="N122" i="42697"/>
  <c r="AO139" i="42688"/>
  <c r="M117" i="42697"/>
  <c r="AN167" i="42691"/>
  <c r="AN135" i="42688"/>
  <c r="T112" i="42695"/>
  <c r="AO156" i="42691"/>
  <c r="K100" i="42697"/>
  <c r="V127" i="42695"/>
  <c r="R120" i="42698"/>
  <c r="U127" i="42695"/>
  <c r="AM132" i="42688"/>
  <c r="AI139" i="2"/>
  <c r="Q80" i="42698"/>
  <c r="AM137" i="42691"/>
  <c r="W127" i="42695" l="1"/>
  <c r="N123" i="42697"/>
  <c r="AO140" i="42688"/>
  <c r="M118" i="42697"/>
  <c r="T113" i="42695"/>
  <c r="V128" i="42695"/>
  <c r="R121" i="42698"/>
  <c r="K101" i="42697"/>
  <c r="AN168" i="42691"/>
  <c r="AN136" i="42688"/>
  <c r="U128" i="42695"/>
  <c r="AO157" i="42691"/>
  <c r="Q81" i="42698"/>
  <c r="AI140" i="2"/>
  <c r="AM133" i="42688"/>
  <c r="AM138" i="42691"/>
  <c r="W128" i="42695" l="1"/>
  <c r="N124" i="42697"/>
  <c r="AO141" i="42688"/>
  <c r="AN137" i="42688"/>
  <c r="T114" i="42695"/>
  <c r="U129" i="42695"/>
  <c r="AN169" i="42691"/>
  <c r="M119" i="42697"/>
  <c r="R122" i="42698"/>
  <c r="V129" i="42695"/>
  <c r="AO158" i="42691"/>
  <c r="K102" i="42697"/>
  <c r="AM134" i="42688"/>
  <c r="AI141" i="2"/>
  <c r="Q82" i="42698"/>
  <c r="AM139" i="42691"/>
  <c r="W129" i="42695" l="1"/>
  <c r="N125" i="42697"/>
  <c r="AO142" i="42688"/>
  <c r="AO159" i="42691"/>
  <c r="V130" i="42695"/>
  <c r="U130" i="42695"/>
  <c r="T115" i="42695"/>
  <c r="K103" i="42697"/>
  <c r="AN170" i="42691"/>
  <c r="R123" i="42698"/>
  <c r="M120" i="42697"/>
  <c r="AN138" i="42688"/>
  <c r="Q83" i="42698"/>
  <c r="AI142" i="2"/>
  <c r="AM135" i="42688"/>
  <c r="AM140" i="42691"/>
  <c r="N126" i="42697" l="1"/>
  <c r="W130" i="42695"/>
  <c r="AO143" i="42688"/>
  <c r="U131" i="42695"/>
  <c r="K104" i="42697"/>
  <c r="V131" i="42695"/>
  <c r="M121" i="42697"/>
  <c r="R124" i="42698"/>
  <c r="AN171" i="42691"/>
  <c r="AN139" i="42688"/>
  <c r="T116" i="42695"/>
  <c r="AO160" i="42691"/>
  <c r="AM136" i="42688"/>
  <c r="AI143" i="2"/>
  <c r="Q84" i="42698"/>
  <c r="AM141" i="42691"/>
  <c r="N127" i="42697" l="1"/>
  <c r="W131" i="42695"/>
  <c r="AO144" i="42688"/>
  <c r="K105" i="42697"/>
  <c r="T117" i="42695"/>
  <c r="M122" i="42697"/>
  <c r="AN140" i="42688"/>
  <c r="V132" i="42695"/>
  <c r="AN172" i="42691"/>
  <c r="AO161" i="42691"/>
  <c r="R125" i="42698"/>
  <c r="U132" i="42695"/>
  <c r="Q85" i="42698"/>
  <c r="AI144" i="2"/>
  <c r="AM137" i="42688"/>
  <c r="AM142" i="42691"/>
  <c r="N128" i="42697" l="1"/>
  <c r="W132" i="42695"/>
  <c r="AO145" i="42688"/>
  <c r="R126" i="42698"/>
  <c r="M123" i="42697"/>
  <c r="T118" i="42695"/>
  <c r="AN173" i="42691"/>
  <c r="AN141" i="42688"/>
  <c r="AO162" i="42691"/>
  <c r="U133" i="42695"/>
  <c r="V133" i="42695"/>
  <c r="K106" i="42697"/>
  <c r="AM138" i="42688"/>
  <c r="AI145" i="2"/>
  <c r="Q86" i="42698"/>
  <c r="AM143" i="42691"/>
  <c r="N129" i="42697" l="1"/>
  <c r="N193" i="42697"/>
  <c r="W133" i="42695"/>
  <c r="AO146" i="42688"/>
  <c r="V134" i="42695"/>
  <c r="T119" i="42695"/>
  <c r="M124" i="42697"/>
  <c r="R127" i="42698"/>
  <c r="U134" i="42695"/>
  <c r="AO163" i="42691"/>
  <c r="AN174" i="42691"/>
  <c r="K107" i="42697"/>
  <c r="AN142" i="42688"/>
  <c r="Q87" i="42698"/>
  <c r="AI146" i="2"/>
  <c r="AM139" i="42688"/>
  <c r="AM144" i="42691"/>
  <c r="N133" i="42697" l="1"/>
  <c r="N194" i="42697"/>
  <c r="N136" i="42697"/>
  <c r="N134" i="42697"/>
  <c r="N135" i="42697"/>
  <c r="N137" i="42697"/>
  <c r="N138" i="42697"/>
  <c r="N139" i="42697"/>
  <c r="N140" i="42697"/>
  <c r="N141" i="42697"/>
  <c r="N142" i="42697"/>
  <c r="N143" i="42697"/>
  <c r="N144" i="42697"/>
  <c r="N145" i="42697"/>
  <c r="N146" i="42697"/>
  <c r="N147" i="42697"/>
  <c r="N148" i="42697"/>
  <c r="N149" i="42697"/>
  <c r="N150" i="42697"/>
  <c r="N151" i="42697"/>
  <c r="N152" i="42697"/>
  <c r="N153" i="42697"/>
  <c r="N154" i="42697"/>
  <c r="N155" i="42697"/>
  <c r="N156" i="42697"/>
  <c r="N157" i="42697"/>
  <c r="N158" i="42697"/>
  <c r="N159" i="42697"/>
  <c r="N160" i="42697"/>
  <c r="N161" i="42697"/>
  <c r="N162" i="42697"/>
  <c r="N163" i="42697"/>
  <c r="N164" i="42697"/>
  <c r="N165" i="42697"/>
  <c r="N166" i="42697"/>
  <c r="N167" i="42697"/>
  <c r="N168" i="42697"/>
  <c r="N169" i="42697"/>
  <c r="N170" i="42697"/>
  <c r="N171" i="42697"/>
  <c r="N172" i="42697"/>
  <c r="N173" i="42697"/>
  <c r="N174" i="42697"/>
  <c r="N175" i="42697"/>
  <c r="N176" i="42697"/>
  <c r="N177" i="42697"/>
  <c r="N178" i="42697"/>
  <c r="N179" i="42697"/>
  <c r="N180" i="42697"/>
  <c r="N181" i="42697"/>
  <c r="N182" i="42697"/>
  <c r="N183" i="42697"/>
  <c r="N184" i="42697"/>
  <c r="N185" i="42697"/>
  <c r="N186" i="42697"/>
  <c r="N187" i="42697"/>
  <c r="N188" i="42697"/>
  <c r="N189" i="42697"/>
  <c r="N190" i="42697"/>
  <c r="N191" i="42697"/>
  <c r="N192" i="42697"/>
  <c r="W134" i="42695"/>
  <c r="AO147" i="42688"/>
  <c r="V135" i="42695"/>
  <c r="R128" i="42698"/>
  <c r="T120" i="42695"/>
  <c r="K108" i="42697"/>
  <c r="M125" i="42697"/>
  <c r="AO164" i="42691"/>
  <c r="AN175" i="42691"/>
  <c r="AN143" i="42688"/>
  <c r="U135" i="42695"/>
  <c r="AM140" i="42688"/>
  <c r="AI147" i="2"/>
  <c r="Q88" i="42698"/>
  <c r="AM145" i="42691"/>
  <c r="W135" i="42695" l="1"/>
  <c r="AN144" i="42688"/>
  <c r="K109" i="42697"/>
  <c r="T121" i="42695"/>
  <c r="R129" i="42698"/>
  <c r="AN176" i="42691"/>
  <c r="AO165" i="42691"/>
  <c r="U136" i="42695"/>
  <c r="M126" i="42697"/>
  <c r="V136" i="42695"/>
  <c r="Q89" i="42698"/>
  <c r="AI148" i="2"/>
  <c r="AM141" i="42688"/>
  <c r="AM146" i="42691"/>
  <c r="AL83" i="42688"/>
  <c r="AL84" i="42688" s="1"/>
  <c r="AL85" i="42688" s="1"/>
  <c r="AL86" i="42688" s="1"/>
  <c r="AL87" i="42688" s="1"/>
  <c r="AL88" i="42688" s="1"/>
  <c r="AL89" i="42688" s="1"/>
  <c r="AL90" i="42688" s="1"/>
  <c r="AL91" i="42688" s="1"/>
  <c r="AL92" i="42688" s="1"/>
  <c r="W136" i="42695" l="1"/>
  <c r="M127" i="42697"/>
  <c r="U137" i="42695"/>
  <c r="AO166" i="42691"/>
  <c r="K110" i="42697"/>
  <c r="R130" i="42698"/>
  <c r="T122" i="42695"/>
  <c r="V137" i="42695"/>
  <c r="AN177" i="42691"/>
  <c r="AN145" i="42688"/>
  <c r="AM142" i="42688"/>
  <c r="AI149" i="2"/>
  <c r="Q90" i="42698"/>
  <c r="AL93" i="42688"/>
  <c r="AM147" i="42691"/>
  <c r="W137" i="42695" l="1"/>
  <c r="AN178" i="42691"/>
  <c r="V138" i="42695"/>
  <c r="T123" i="42695"/>
  <c r="U138" i="42695"/>
  <c r="K111" i="42697"/>
  <c r="AO167" i="42691"/>
  <c r="AN146" i="42688"/>
  <c r="R131" i="42698"/>
  <c r="M128" i="42697"/>
  <c r="Q91" i="42698"/>
  <c r="AI150" i="2"/>
  <c r="AM143" i="42688"/>
  <c r="AL94" i="42688"/>
  <c r="AM148" i="42691"/>
  <c r="W138" i="42695" l="1"/>
  <c r="K112" i="42697"/>
  <c r="R132" i="42698"/>
  <c r="U139" i="42695"/>
  <c r="T124" i="42695"/>
  <c r="V139" i="42695"/>
  <c r="AN179" i="42691"/>
  <c r="AN147" i="42688"/>
  <c r="AO168" i="42691"/>
  <c r="M129" i="42697"/>
  <c r="M193" i="42697" s="1"/>
  <c r="AM144" i="42688"/>
  <c r="AI151" i="2"/>
  <c r="Q92" i="42698"/>
  <c r="AL95" i="42688"/>
  <c r="AM149" i="42691"/>
  <c r="W139" i="42695" l="1"/>
  <c r="T125" i="42695"/>
  <c r="U140" i="42695"/>
  <c r="R133" i="42698"/>
  <c r="AO169" i="42691"/>
  <c r="AN180" i="42691"/>
  <c r="M194" i="42697"/>
  <c r="M133" i="42697"/>
  <c r="M134" i="42697"/>
  <c r="M135" i="42697"/>
  <c r="M136" i="42697"/>
  <c r="M137" i="42697"/>
  <c r="M138" i="42697"/>
  <c r="M139" i="42697"/>
  <c r="M140" i="42697"/>
  <c r="M141" i="42697"/>
  <c r="M142" i="42697"/>
  <c r="M143" i="42697"/>
  <c r="M144" i="42697"/>
  <c r="M145" i="42697"/>
  <c r="M146" i="42697"/>
  <c r="M147" i="42697"/>
  <c r="M148" i="42697"/>
  <c r="M149" i="42697"/>
  <c r="M150" i="42697"/>
  <c r="M151" i="42697"/>
  <c r="M152" i="42697"/>
  <c r="M153" i="42697"/>
  <c r="M154" i="42697"/>
  <c r="M155" i="42697"/>
  <c r="M156" i="42697"/>
  <c r="M157" i="42697"/>
  <c r="M158" i="42697"/>
  <c r="M159" i="42697"/>
  <c r="M160" i="42697"/>
  <c r="M161" i="42697"/>
  <c r="M162" i="42697"/>
  <c r="M163" i="42697"/>
  <c r="M164" i="42697"/>
  <c r="M165" i="42697"/>
  <c r="M166" i="42697"/>
  <c r="M167" i="42697"/>
  <c r="M168" i="42697"/>
  <c r="M169" i="42697"/>
  <c r="M170" i="42697"/>
  <c r="M171" i="42697"/>
  <c r="M172" i="42697"/>
  <c r="M173" i="42697"/>
  <c r="M174" i="42697"/>
  <c r="M175" i="42697"/>
  <c r="M176" i="42697"/>
  <c r="M177" i="42697"/>
  <c r="M178" i="42697"/>
  <c r="M179" i="42697"/>
  <c r="M180" i="42697"/>
  <c r="M181" i="42697"/>
  <c r="M182" i="42697"/>
  <c r="M183" i="42697"/>
  <c r="M184" i="42697"/>
  <c r="M185" i="42697"/>
  <c r="M186" i="42697"/>
  <c r="M187" i="42697"/>
  <c r="M188" i="42697"/>
  <c r="M189" i="42697"/>
  <c r="M190" i="42697"/>
  <c r="M191" i="42697"/>
  <c r="M192" i="42697"/>
  <c r="V140" i="42695"/>
  <c r="K113" i="42697"/>
  <c r="Q93" i="42698"/>
  <c r="AI152" i="2"/>
  <c r="AM145" i="42688"/>
  <c r="AL96" i="42688"/>
  <c r="AM150" i="42691"/>
  <c r="W140" i="42695" l="1"/>
  <c r="K114" i="42697"/>
  <c r="T126" i="42695"/>
  <c r="U141" i="42695"/>
  <c r="AN181" i="42691"/>
  <c r="V141" i="42695"/>
  <c r="R134" i="42698"/>
  <c r="AO170" i="42691"/>
  <c r="AM146" i="42688"/>
  <c r="AI153" i="2"/>
  <c r="Q94" i="42698"/>
  <c r="AL97" i="42688"/>
  <c r="AM151" i="42691"/>
  <c r="AH96" i="2"/>
  <c r="W141" i="42695" l="1"/>
  <c r="K115" i="42697"/>
  <c r="T127" i="42695"/>
  <c r="AN182" i="42691"/>
  <c r="AO171" i="42691"/>
  <c r="U142" i="42695"/>
  <c r="R135" i="42698"/>
  <c r="R202" i="42698" s="1"/>
  <c r="V142" i="42695"/>
  <c r="Q95" i="42698"/>
  <c r="AI154" i="2"/>
  <c r="AH97" i="2"/>
  <c r="AM147" i="42688"/>
  <c r="AL98" i="42688"/>
  <c r="AM152" i="42691"/>
  <c r="AH3" i="2"/>
  <c r="W142" i="42695" l="1"/>
  <c r="V143" i="42695"/>
  <c r="R203" i="42698"/>
  <c r="R139" i="42698"/>
  <c r="R140" i="42698"/>
  <c r="R141" i="42698"/>
  <c r="R142" i="42698"/>
  <c r="R143" i="42698"/>
  <c r="R144" i="42698"/>
  <c r="R145" i="42698"/>
  <c r="R146" i="42698"/>
  <c r="R147" i="42698"/>
  <c r="R148" i="42698"/>
  <c r="R149" i="42698"/>
  <c r="R150" i="42698"/>
  <c r="R151" i="42698"/>
  <c r="R152" i="42698"/>
  <c r="R153" i="42698"/>
  <c r="R154" i="42698"/>
  <c r="R155" i="42698"/>
  <c r="R156" i="42698"/>
  <c r="R157" i="42698"/>
  <c r="R158" i="42698"/>
  <c r="R159" i="42698"/>
  <c r="R160" i="42698"/>
  <c r="R161" i="42698"/>
  <c r="R162" i="42698"/>
  <c r="R163" i="42698"/>
  <c r="R164" i="42698"/>
  <c r="R165" i="42698"/>
  <c r="R166" i="42698"/>
  <c r="R167" i="42698"/>
  <c r="R168" i="42698"/>
  <c r="R169" i="42698"/>
  <c r="R170" i="42698"/>
  <c r="R171" i="42698"/>
  <c r="R172" i="42698"/>
  <c r="R173" i="42698"/>
  <c r="R174" i="42698"/>
  <c r="R175" i="42698"/>
  <c r="R176" i="42698"/>
  <c r="R177" i="42698"/>
  <c r="R178" i="42698"/>
  <c r="R179" i="42698"/>
  <c r="R180" i="42698"/>
  <c r="R181" i="42698"/>
  <c r="R182" i="42698"/>
  <c r="R183" i="42698"/>
  <c r="R184" i="42698"/>
  <c r="R185" i="42698"/>
  <c r="R186" i="42698"/>
  <c r="R187" i="42698"/>
  <c r="R188" i="42698"/>
  <c r="R189" i="42698"/>
  <c r="R190" i="42698"/>
  <c r="R191" i="42698"/>
  <c r="R192" i="42698"/>
  <c r="R193" i="42698"/>
  <c r="R194" i="42698"/>
  <c r="R195" i="42698"/>
  <c r="R196" i="42698"/>
  <c r="R197" i="42698"/>
  <c r="R198" i="42698"/>
  <c r="R199" i="42698"/>
  <c r="R200" i="42698"/>
  <c r="R201" i="42698"/>
  <c r="U143" i="42695"/>
  <c r="K116" i="42697"/>
  <c r="AN183" i="42691"/>
  <c r="T128" i="42695"/>
  <c r="AO172" i="42691"/>
  <c r="Q96" i="42698"/>
  <c r="AM148" i="42688"/>
  <c r="AH98" i="2"/>
  <c r="AI155" i="2"/>
  <c r="AL99" i="42688"/>
  <c r="AM153" i="42691"/>
  <c r="I16" i="42699"/>
  <c r="W143" i="42695" l="1"/>
  <c r="AO173" i="42691"/>
  <c r="U144" i="42695"/>
  <c r="V144" i="42695"/>
  <c r="T129" i="42695"/>
  <c r="K117" i="42697"/>
  <c r="AN184" i="42691"/>
  <c r="AH99" i="2"/>
  <c r="Q97" i="42698"/>
  <c r="AI156" i="2"/>
  <c r="AM149" i="42688"/>
  <c r="AL100" i="42688"/>
  <c r="AM154" i="42691"/>
  <c r="I10" i="42699"/>
  <c r="I12" i="42699" s="1"/>
  <c r="I18" i="42699" s="1"/>
  <c r="W144" i="42695" l="1"/>
  <c r="T130" i="42695"/>
  <c r="V145" i="42695"/>
  <c r="AN185" i="42691"/>
  <c r="U145" i="42695"/>
  <c r="K118" i="42697"/>
  <c r="AO174" i="42691"/>
  <c r="AM150" i="42688"/>
  <c r="AI157" i="2"/>
  <c r="AH100" i="2"/>
  <c r="Q98" i="42698"/>
  <c r="AL101" i="42688"/>
  <c r="AM155" i="42691"/>
  <c r="J68" i="42697"/>
  <c r="P71" i="42698"/>
  <c r="P68" i="42698"/>
  <c r="O68" i="42698"/>
  <c r="S80" i="42695"/>
  <c r="S75" i="42695"/>
  <c r="W145" i="42695" l="1"/>
  <c r="K119" i="42697"/>
  <c r="V146" i="42695"/>
  <c r="AN186" i="42691"/>
  <c r="U146" i="42695"/>
  <c r="AO175" i="42691"/>
  <c r="T131" i="42695"/>
  <c r="Q99" i="42698"/>
  <c r="P72" i="42698"/>
  <c r="AH101" i="2"/>
  <c r="J69" i="42697"/>
  <c r="AI158" i="2"/>
  <c r="AM151" i="42688"/>
  <c r="AL102" i="42688"/>
  <c r="AM156" i="42691"/>
  <c r="S81" i="42695"/>
  <c r="AL103" i="42691"/>
  <c r="AL104" i="42691" s="1"/>
  <c r="AL5" i="42691"/>
  <c r="W146" i="42695" l="1"/>
  <c r="AN187" i="42691"/>
  <c r="V147" i="42695"/>
  <c r="U147" i="42695"/>
  <c r="T132" i="42695"/>
  <c r="AO176" i="42691"/>
  <c r="K120" i="42697"/>
  <c r="J70" i="42697"/>
  <c r="AH102" i="2"/>
  <c r="P73" i="42698"/>
  <c r="AM152" i="42688"/>
  <c r="Q100" i="42698"/>
  <c r="AI159" i="2"/>
  <c r="AL103" i="42688"/>
  <c r="AM157" i="42691"/>
  <c r="S82" i="42695"/>
  <c r="AL105" i="42691"/>
  <c r="W147" i="42695" l="1"/>
  <c r="K121" i="42697"/>
  <c r="V148" i="42695"/>
  <c r="U148" i="42695"/>
  <c r="AO177" i="42691"/>
  <c r="T133" i="42695"/>
  <c r="AN188" i="42691"/>
  <c r="AH103" i="2"/>
  <c r="AM153" i="42688"/>
  <c r="P74" i="42698"/>
  <c r="AI160" i="2"/>
  <c r="Q101" i="42698"/>
  <c r="J71" i="42697"/>
  <c r="AL104" i="42688"/>
  <c r="AM158" i="42691"/>
  <c r="S83" i="42695"/>
  <c r="AL106" i="42691"/>
  <c r="W148" i="42695" l="1"/>
  <c r="AO178" i="42691"/>
  <c r="AN189" i="42691"/>
  <c r="V149" i="42695"/>
  <c r="U149" i="42695"/>
  <c r="T134" i="42695"/>
  <c r="K122" i="42697"/>
  <c r="P75" i="42698"/>
  <c r="Q102" i="42698"/>
  <c r="AH104" i="2"/>
  <c r="AI161" i="2"/>
  <c r="J72" i="42697"/>
  <c r="AM154" i="42688"/>
  <c r="AL105" i="42688"/>
  <c r="AM159" i="42691"/>
  <c r="S84" i="42695"/>
  <c r="AL107" i="42691"/>
  <c r="W149" i="42695" l="1"/>
  <c r="U150" i="42695"/>
  <c r="K123" i="42697"/>
  <c r="V150" i="42695"/>
  <c r="AN190" i="42691"/>
  <c r="T135" i="42695"/>
  <c r="AO179" i="42691"/>
  <c r="AI162" i="2"/>
  <c r="AH105" i="2"/>
  <c r="Q103" i="42698"/>
  <c r="AM155" i="42688"/>
  <c r="J73" i="42697"/>
  <c r="P76" i="42698"/>
  <c r="AL106" i="42688"/>
  <c r="AM160" i="42691"/>
  <c r="S85" i="42695"/>
  <c r="AL108" i="42691"/>
  <c r="W150" i="42695" l="1"/>
  <c r="U151" i="42695"/>
  <c r="U227" i="42695" s="1"/>
  <c r="AN191" i="42691"/>
  <c r="AO180" i="42691"/>
  <c r="K124" i="42697"/>
  <c r="V151" i="42695"/>
  <c r="V227" i="42695" s="1"/>
  <c r="T136" i="42695"/>
  <c r="AM156" i="42688"/>
  <c r="Q104" i="42698"/>
  <c r="AH106" i="2"/>
  <c r="P77" i="42698"/>
  <c r="J74" i="42697"/>
  <c r="AI163" i="2"/>
  <c r="AL107" i="42688"/>
  <c r="AM161" i="42691"/>
  <c r="S86" i="42695"/>
  <c r="AL109" i="42691"/>
  <c r="W151" i="42695" l="1"/>
  <c r="W227" i="42695" s="1"/>
  <c r="AO181" i="42691"/>
  <c r="AN192" i="42691"/>
  <c r="V228" i="42695"/>
  <c r="V158" i="42695"/>
  <c r="V157" i="42695"/>
  <c r="V159" i="42695"/>
  <c r="V160" i="42695"/>
  <c r="V161" i="42695"/>
  <c r="V162" i="42695"/>
  <c r="V163" i="42695"/>
  <c r="V164" i="42695"/>
  <c r="V165" i="42695"/>
  <c r="V166" i="42695"/>
  <c r="V167" i="42695"/>
  <c r="V168" i="42695"/>
  <c r="V169" i="42695"/>
  <c r="V170" i="42695"/>
  <c r="V171" i="42695"/>
  <c r="V172" i="42695"/>
  <c r="V173" i="42695"/>
  <c r="V174" i="42695"/>
  <c r="V175" i="42695"/>
  <c r="V176" i="42695"/>
  <c r="V177" i="42695"/>
  <c r="V178" i="42695"/>
  <c r="V179" i="42695"/>
  <c r="V180" i="42695"/>
  <c r="V181" i="42695"/>
  <c r="V182" i="42695"/>
  <c r="V183" i="42695"/>
  <c r="V184" i="42695"/>
  <c r="V185" i="42695"/>
  <c r="V186" i="42695"/>
  <c r="V187" i="42695"/>
  <c r="V188" i="42695"/>
  <c r="V189" i="42695"/>
  <c r="V190" i="42695"/>
  <c r="V191" i="42695"/>
  <c r="V192" i="42695"/>
  <c r="V193" i="42695"/>
  <c r="V194" i="42695"/>
  <c r="V195" i="42695"/>
  <c r="V196" i="42695"/>
  <c r="V197" i="42695"/>
  <c r="V198" i="42695"/>
  <c r="V199" i="42695"/>
  <c r="V200" i="42695"/>
  <c r="V201" i="42695"/>
  <c r="V202" i="42695"/>
  <c r="V203" i="42695"/>
  <c r="V204" i="42695"/>
  <c r="V205" i="42695"/>
  <c r="V206" i="42695"/>
  <c r="V207" i="42695"/>
  <c r="V208" i="42695"/>
  <c r="V209" i="42695"/>
  <c r="V210" i="42695"/>
  <c r="V211" i="42695"/>
  <c r="V212" i="42695"/>
  <c r="V213" i="42695"/>
  <c r="V214" i="42695"/>
  <c r="V215" i="42695"/>
  <c r="V216" i="42695"/>
  <c r="V217" i="42695"/>
  <c r="V218" i="42695"/>
  <c r="V219" i="42695"/>
  <c r="V220" i="42695"/>
  <c r="V221" i="42695"/>
  <c r="V222" i="42695"/>
  <c r="V223" i="42695"/>
  <c r="V224" i="42695"/>
  <c r="V225" i="42695"/>
  <c r="V226" i="42695"/>
  <c r="T137" i="42695"/>
  <c r="U228" i="42695"/>
  <c r="U158" i="42695"/>
  <c r="U157" i="42695"/>
  <c r="U159" i="42695"/>
  <c r="U160" i="42695"/>
  <c r="U161" i="42695"/>
  <c r="U162" i="42695"/>
  <c r="U163" i="42695"/>
  <c r="U164" i="42695"/>
  <c r="U165" i="42695"/>
  <c r="U166" i="42695"/>
  <c r="U167" i="42695"/>
  <c r="U168" i="42695"/>
  <c r="U169" i="42695"/>
  <c r="U170" i="42695"/>
  <c r="U171" i="42695"/>
  <c r="U172" i="42695"/>
  <c r="U173" i="42695"/>
  <c r="U174" i="42695"/>
  <c r="U175" i="42695"/>
  <c r="U176" i="42695"/>
  <c r="U177" i="42695"/>
  <c r="U178" i="42695"/>
  <c r="U179" i="42695"/>
  <c r="U180" i="42695"/>
  <c r="U181" i="42695"/>
  <c r="U182" i="42695"/>
  <c r="U183" i="42695"/>
  <c r="U184" i="42695"/>
  <c r="U185" i="42695"/>
  <c r="U186" i="42695"/>
  <c r="U187" i="42695"/>
  <c r="U188" i="42695"/>
  <c r="U189" i="42695"/>
  <c r="U190" i="42695"/>
  <c r="U191" i="42695"/>
  <c r="U192" i="42695"/>
  <c r="U193" i="42695"/>
  <c r="U194" i="42695"/>
  <c r="U195" i="42695"/>
  <c r="U196" i="42695"/>
  <c r="U197" i="42695"/>
  <c r="U198" i="42695"/>
  <c r="U199" i="42695"/>
  <c r="U200" i="42695"/>
  <c r="U201" i="42695"/>
  <c r="U202" i="42695"/>
  <c r="U203" i="42695"/>
  <c r="U204" i="42695"/>
  <c r="U205" i="42695"/>
  <c r="U206" i="42695"/>
  <c r="U207" i="42695"/>
  <c r="U208" i="42695"/>
  <c r="U209" i="42695"/>
  <c r="U210" i="42695"/>
  <c r="U211" i="42695"/>
  <c r="U212" i="42695"/>
  <c r="U213" i="42695"/>
  <c r="U214" i="42695"/>
  <c r="U215" i="42695"/>
  <c r="U216" i="42695"/>
  <c r="U217" i="42695"/>
  <c r="U218" i="42695"/>
  <c r="U219" i="42695"/>
  <c r="U220" i="42695"/>
  <c r="U221" i="42695"/>
  <c r="U222" i="42695"/>
  <c r="U223" i="42695"/>
  <c r="U224" i="42695"/>
  <c r="U225" i="42695"/>
  <c r="U226" i="42695"/>
  <c r="K125" i="42697"/>
  <c r="P78" i="42698"/>
  <c r="AH107" i="2"/>
  <c r="AI164" i="2"/>
  <c r="AI165" i="2" s="1"/>
  <c r="AI166" i="2" s="1"/>
  <c r="Q105" i="42698"/>
  <c r="J75" i="42697"/>
  <c r="AM157" i="42688"/>
  <c r="AL108" i="42688"/>
  <c r="AM162" i="42691"/>
  <c r="S87" i="42695"/>
  <c r="AL110" i="42691"/>
  <c r="B4" i="42699"/>
  <c r="W228" i="42695" l="1"/>
  <c r="W157" i="42695"/>
  <c r="W158" i="42695"/>
  <c r="W159" i="42695"/>
  <c r="W160" i="42695"/>
  <c r="W161" i="42695"/>
  <c r="W162" i="42695"/>
  <c r="W163" i="42695"/>
  <c r="W164" i="42695"/>
  <c r="W165" i="42695"/>
  <c r="W166" i="42695"/>
  <c r="W167" i="42695"/>
  <c r="W168" i="42695"/>
  <c r="W169" i="42695"/>
  <c r="W170" i="42695"/>
  <c r="W171" i="42695"/>
  <c r="W172" i="42695"/>
  <c r="W173" i="42695"/>
  <c r="W174" i="42695"/>
  <c r="W175" i="42695"/>
  <c r="W176" i="42695"/>
  <c r="W177" i="42695"/>
  <c r="W178" i="42695"/>
  <c r="W179" i="42695"/>
  <c r="W180" i="42695"/>
  <c r="W181" i="42695"/>
  <c r="W182" i="42695"/>
  <c r="W183" i="42695"/>
  <c r="W184" i="42695"/>
  <c r="W185" i="42695"/>
  <c r="W186" i="42695"/>
  <c r="W187" i="42695"/>
  <c r="W188" i="42695"/>
  <c r="W189" i="42695"/>
  <c r="W190" i="42695"/>
  <c r="W191" i="42695"/>
  <c r="W192" i="42695"/>
  <c r="W193" i="42695"/>
  <c r="W194" i="42695"/>
  <c r="W195" i="42695"/>
  <c r="W196" i="42695"/>
  <c r="W197" i="42695"/>
  <c r="W198" i="42695"/>
  <c r="W199" i="42695"/>
  <c r="W200" i="42695"/>
  <c r="W201" i="42695"/>
  <c r="W202" i="42695"/>
  <c r="W203" i="42695"/>
  <c r="W204" i="42695"/>
  <c r="W205" i="42695"/>
  <c r="W206" i="42695"/>
  <c r="W207" i="42695"/>
  <c r="W208" i="42695"/>
  <c r="W209" i="42695"/>
  <c r="W210" i="42695"/>
  <c r="W211" i="42695"/>
  <c r="W212" i="42695"/>
  <c r="W213" i="42695"/>
  <c r="W214" i="42695"/>
  <c r="W215" i="42695"/>
  <c r="W216" i="42695"/>
  <c r="W217" i="42695"/>
  <c r="W218" i="42695"/>
  <c r="W219" i="42695"/>
  <c r="W220" i="42695"/>
  <c r="W221" i="42695"/>
  <c r="W222" i="42695"/>
  <c r="W223" i="42695"/>
  <c r="W224" i="42695"/>
  <c r="W225" i="42695"/>
  <c r="W226" i="42695"/>
  <c r="T138" i="42695"/>
  <c r="K126" i="42697"/>
  <c r="AN193" i="42691"/>
  <c r="AO182" i="42691"/>
  <c r="AI167" i="2"/>
  <c r="AI168" i="2" s="1"/>
  <c r="AI169" i="2" s="1"/>
  <c r="AM158" i="42688"/>
  <c r="AM228" i="42688" s="1"/>
  <c r="Q106" i="42698"/>
  <c r="AH108" i="2"/>
  <c r="J76" i="42697"/>
  <c r="P79" i="42698"/>
  <c r="AL109" i="42688"/>
  <c r="AM163" i="42691"/>
  <c r="S88" i="42695"/>
  <c r="AL111" i="42691"/>
  <c r="AK83" i="42688"/>
  <c r="AK84" i="42688" s="1"/>
  <c r="AK85" i="42688" s="1"/>
  <c r="AK86" i="42688" s="1"/>
  <c r="AK87" i="42688" s="1"/>
  <c r="AK88" i="42688" s="1"/>
  <c r="AK89" i="42688" s="1"/>
  <c r="AK90" i="42688" s="1"/>
  <c r="AK91" i="42688" s="1"/>
  <c r="AK92" i="42688" s="1"/>
  <c r="AN194" i="42691" l="1"/>
  <c r="K127" i="42697"/>
  <c r="AO183" i="42691"/>
  <c r="T139" i="42695"/>
  <c r="AH109" i="2"/>
  <c r="Q107" i="42698"/>
  <c r="AI170" i="2"/>
  <c r="AI245" i="2" s="1"/>
  <c r="P80" i="42698"/>
  <c r="J77" i="42697"/>
  <c r="AM163" i="42688"/>
  <c r="AM164" i="42688"/>
  <c r="AM165" i="42688"/>
  <c r="AM166" i="42688"/>
  <c r="AM167" i="42688"/>
  <c r="AM168" i="42688"/>
  <c r="AM169" i="42688"/>
  <c r="AM170" i="42688"/>
  <c r="AM171" i="42688"/>
  <c r="AM172" i="42688"/>
  <c r="AM173" i="42688"/>
  <c r="AM174" i="42688"/>
  <c r="AM175" i="42688"/>
  <c r="AM176" i="42688"/>
  <c r="AM177" i="42688"/>
  <c r="AM178" i="42688"/>
  <c r="AM179" i="42688"/>
  <c r="AM180" i="42688"/>
  <c r="AM181" i="42688"/>
  <c r="AM182" i="42688"/>
  <c r="AM183" i="42688"/>
  <c r="AM184" i="42688"/>
  <c r="AM185" i="42688"/>
  <c r="AM186" i="42688"/>
  <c r="AM187" i="42688"/>
  <c r="AM188" i="42688"/>
  <c r="AM189" i="42688"/>
  <c r="AM190" i="42688"/>
  <c r="AM191" i="42688"/>
  <c r="AM192" i="42688"/>
  <c r="AM193" i="42688"/>
  <c r="AM194" i="42688"/>
  <c r="AM195" i="42688"/>
  <c r="AM196" i="42688"/>
  <c r="AM197" i="42688"/>
  <c r="AM198" i="42688"/>
  <c r="AM199" i="42688"/>
  <c r="AM200" i="42688"/>
  <c r="AM201" i="42688"/>
  <c r="AM202" i="42688"/>
  <c r="AM203" i="42688"/>
  <c r="AM204" i="42688"/>
  <c r="AM205" i="42688"/>
  <c r="AM206" i="42688"/>
  <c r="AM207" i="42688"/>
  <c r="AM208" i="42688"/>
  <c r="AM209" i="42688"/>
  <c r="AM210" i="42688"/>
  <c r="AM211" i="42688"/>
  <c r="AM212" i="42688"/>
  <c r="AM213" i="42688"/>
  <c r="AM214" i="42688"/>
  <c r="AM215" i="42688"/>
  <c r="AM216" i="42688"/>
  <c r="AM217" i="42688"/>
  <c r="AM218" i="42688"/>
  <c r="AM219" i="42688"/>
  <c r="AM220" i="42688"/>
  <c r="AM221" i="42688"/>
  <c r="AM222" i="42688"/>
  <c r="AM223" i="42688"/>
  <c r="AM224" i="42688"/>
  <c r="AM225" i="42688"/>
  <c r="AM226" i="42688"/>
  <c r="AM227" i="42688"/>
  <c r="AL110" i="42688"/>
  <c r="AM164" i="42691"/>
  <c r="S89" i="42695"/>
  <c r="AL112" i="42691"/>
  <c r="AK93" i="42688"/>
  <c r="AO184" i="42691" l="1"/>
  <c r="AN203" i="42691"/>
  <c r="AN200" i="42691"/>
  <c r="AN204" i="42691"/>
  <c r="AN290" i="42691"/>
  <c r="AN209" i="42691"/>
  <c r="AN207" i="42691"/>
  <c r="AN208" i="42691"/>
  <c r="AN205" i="42691"/>
  <c r="AN202" i="42691"/>
  <c r="AN199" i="42691"/>
  <c r="AN201" i="42691"/>
  <c r="AN210" i="42691"/>
  <c r="AN214" i="42691"/>
  <c r="AN212" i="42691"/>
  <c r="AN211" i="42691"/>
  <c r="AN213" i="42691"/>
  <c r="AN206" i="42691"/>
  <c r="AN215" i="42691"/>
  <c r="AN216" i="42691"/>
  <c r="AN217" i="42691"/>
  <c r="AN218" i="42691"/>
  <c r="AN219" i="42691"/>
  <c r="AN220" i="42691"/>
  <c r="AN221" i="42691"/>
  <c r="AN222" i="42691"/>
  <c r="AN223" i="42691"/>
  <c r="AN224" i="42691"/>
  <c r="AN225" i="42691"/>
  <c r="AN226" i="42691"/>
  <c r="AN227" i="42691"/>
  <c r="AN228" i="42691"/>
  <c r="AN229" i="42691"/>
  <c r="AN230" i="42691"/>
  <c r="AN231" i="42691"/>
  <c r="AN232" i="42691"/>
  <c r="AN233" i="42691"/>
  <c r="AN234" i="42691"/>
  <c r="AN235" i="42691"/>
  <c r="AN236" i="42691"/>
  <c r="AN237" i="42691"/>
  <c r="AN238" i="42691"/>
  <c r="AN239" i="42691"/>
  <c r="AN240" i="42691"/>
  <c r="AN241" i="42691"/>
  <c r="AN242" i="42691"/>
  <c r="AN243" i="42691"/>
  <c r="AN244" i="42691"/>
  <c r="AN245" i="42691"/>
  <c r="AN246" i="42691"/>
  <c r="AN247" i="42691"/>
  <c r="AN248" i="42691"/>
  <c r="AN249" i="42691"/>
  <c r="AN250" i="42691"/>
  <c r="AN251" i="42691"/>
  <c r="AN252" i="42691"/>
  <c r="AN253" i="42691"/>
  <c r="AN254" i="42691"/>
  <c r="AN255" i="42691"/>
  <c r="AN256" i="42691"/>
  <c r="AN257" i="42691"/>
  <c r="AN258" i="42691"/>
  <c r="AN259" i="42691"/>
  <c r="AN260" i="42691"/>
  <c r="AN261" i="42691"/>
  <c r="AN262" i="42691"/>
  <c r="AN263" i="42691"/>
  <c r="AN264" i="42691"/>
  <c r="AN265" i="42691"/>
  <c r="AN266" i="42691"/>
  <c r="AN267" i="42691"/>
  <c r="AN268" i="42691"/>
  <c r="AN269" i="42691"/>
  <c r="AN270" i="42691"/>
  <c r="AN271" i="42691"/>
  <c r="AN272" i="42691"/>
  <c r="AN273" i="42691"/>
  <c r="AN274" i="42691"/>
  <c r="AN275" i="42691"/>
  <c r="AN276" i="42691"/>
  <c r="AN277" i="42691"/>
  <c r="AN278" i="42691"/>
  <c r="AN279" i="42691"/>
  <c r="AN280" i="42691"/>
  <c r="AN281" i="42691"/>
  <c r="AN282" i="42691"/>
  <c r="AN283" i="42691"/>
  <c r="AN284" i="42691"/>
  <c r="AN285" i="42691"/>
  <c r="AN286" i="42691"/>
  <c r="AN287" i="42691"/>
  <c r="AN288" i="42691"/>
  <c r="T140" i="42695"/>
  <c r="K128" i="42697"/>
  <c r="AN289" i="42691"/>
  <c r="AI244" i="2"/>
  <c r="AI246" i="2"/>
  <c r="P81" i="42698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Q108" i="42698"/>
  <c r="AH110" i="2"/>
  <c r="J78" i="42697"/>
  <c r="AL111" i="42688"/>
  <c r="AM165" i="42691"/>
  <c r="S90" i="42695"/>
  <c r="AL113" i="42691"/>
  <c r="AK94" i="42688"/>
  <c r="AK2" i="42688"/>
  <c r="AK3" i="42688" s="1"/>
  <c r="T141" i="42695" l="1"/>
  <c r="K129" i="42697"/>
  <c r="K193" i="42697"/>
  <c r="AO185" i="42691"/>
  <c r="AH111" i="2"/>
  <c r="J79" i="42697"/>
  <c r="Q109" i="42698"/>
  <c r="P82" i="42698"/>
  <c r="AL112" i="42688"/>
  <c r="AM166" i="42691"/>
  <c r="S91" i="42695"/>
  <c r="AL114" i="42691"/>
  <c r="AK95" i="42688"/>
  <c r="AG3" i="2"/>
  <c r="AO186" i="42691" l="1"/>
  <c r="K194" i="42697"/>
  <c r="K133" i="42697"/>
  <c r="K134" i="42697"/>
  <c r="K135" i="42697"/>
  <c r="K136" i="42697"/>
  <c r="K137" i="42697"/>
  <c r="K138" i="42697"/>
  <c r="K139" i="42697"/>
  <c r="K140" i="42697"/>
  <c r="K141" i="42697"/>
  <c r="K142" i="42697"/>
  <c r="K143" i="42697"/>
  <c r="K144" i="42697"/>
  <c r="K145" i="42697"/>
  <c r="K146" i="42697"/>
  <c r="K147" i="42697"/>
  <c r="K148" i="42697"/>
  <c r="K149" i="42697"/>
  <c r="K150" i="42697"/>
  <c r="K151" i="42697"/>
  <c r="K152" i="42697"/>
  <c r="K153" i="42697"/>
  <c r="K154" i="42697"/>
  <c r="K155" i="42697"/>
  <c r="K156" i="42697"/>
  <c r="K157" i="42697"/>
  <c r="K158" i="42697"/>
  <c r="K159" i="42697"/>
  <c r="K160" i="42697"/>
  <c r="K161" i="42697"/>
  <c r="K162" i="42697"/>
  <c r="K163" i="42697"/>
  <c r="K164" i="42697"/>
  <c r="K165" i="42697"/>
  <c r="K166" i="42697"/>
  <c r="K167" i="42697"/>
  <c r="K168" i="42697"/>
  <c r="K169" i="42697"/>
  <c r="K170" i="42697"/>
  <c r="K171" i="42697"/>
  <c r="K172" i="42697"/>
  <c r="K173" i="42697"/>
  <c r="K174" i="42697"/>
  <c r="K175" i="42697"/>
  <c r="K176" i="42697"/>
  <c r="K177" i="42697"/>
  <c r="K178" i="42697"/>
  <c r="K179" i="42697"/>
  <c r="K180" i="42697"/>
  <c r="K181" i="42697"/>
  <c r="K182" i="42697"/>
  <c r="K183" i="42697"/>
  <c r="K184" i="42697"/>
  <c r="K185" i="42697"/>
  <c r="K186" i="42697"/>
  <c r="K187" i="42697"/>
  <c r="K188" i="42697"/>
  <c r="K189" i="42697"/>
  <c r="K190" i="42697"/>
  <c r="K191" i="42697"/>
  <c r="K192" i="42697"/>
  <c r="T142" i="42695"/>
  <c r="Q110" i="42698"/>
  <c r="P83" i="42698"/>
  <c r="AH112" i="2"/>
  <c r="J80" i="42697"/>
  <c r="AL113" i="42688"/>
  <c r="AM167" i="42691"/>
  <c r="S92" i="42695"/>
  <c r="AL115" i="42691"/>
  <c r="AK96" i="42688"/>
  <c r="R75" i="42695"/>
  <c r="T143" i="42695" l="1"/>
  <c r="AO187" i="42691"/>
  <c r="AH113" i="2"/>
  <c r="P84" i="42698"/>
  <c r="J81" i="42697"/>
  <c r="Q111" i="42698"/>
  <c r="AL114" i="42688"/>
  <c r="AM168" i="42691"/>
  <c r="S93" i="42695"/>
  <c r="AL116" i="42691"/>
  <c r="AK97" i="42688"/>
  <c r="AO188" i="42691" l="1"/>
  <c r="T144" i="42695"/>
  <c r="J82" i="42697"/>
  <c r="P85" i="42698"/>
  <c r="Q112" i="42698"/>
  <c r="AH114" i="2"/>
  <c r="AL115" i="42688"/>
  <c r="AM169" i="42691"/>
  <c r="S94" i="42695"/>
  <c r="AL117" i="42691"/>
  <c r="AK98" i="42688"/>
  <c r="AJ2" i="42688"/>
  <c r="AJ3" i="42688" s="1"/>
  <c r="T145" i="42695" l="1"/>
  <c r="AO189" i="42691"/>
  <c r="AH115" i="2"/>
  <c r="Q113" i="42698"/>
  <c r="P86" i="42698"/>
  <c r="J83" i="42697"/>
  <c r="AL116" i="42688"/>
  <c r="AM170" i="42691"/>
  <c r="S95" i="42695"/>
  <c r="AL118" i="42691"/>
  <c r="AK99" i="42688"/>
  <c r="AF2" i="2"/>
  <c r="AF3" i="2" s="1"/>
  <c r="AG96" i="2"/>
  <c r="AG97" i="2" s="1"/>
  <c r="AO190" i="42691" l="1"/>
  <c r="T146" i="42695"/>
  <c r="J84" i="42697"/>
  <c r="AH116" i="2"/>
  <c r="P87" i="42698"/>
  <c r="Q114" i="42698"/>
  <c r="AG98" i="2"/>
  <c r="AL117" i="42688"/>
  <c r="AM171" i="42691"/>
  <c r="S96" i="42695"/>
  <c r="AL119" i="42691"/>
  <c r="AK100" i="42688"/>
  <c r="T147" i="42695" l="1"/>
  <c r="AO191" i="42691"/>
  <c r="Q115" i="42698"/>
  <c r="P88" i="42698"/>
  <c r="AH117" i="2"/>
  <c r="J85" i="42697"/>
  <c r="AG99" i="2"/>
  <c r="AL118" i="42688"/>
  <c r="AM172" i="42691"/>
  <c r="S97" i="42695"/>
  <c r="AL120" i="42691"/>
  <c r="AK101" i="42688"/>
  <c r="T148" i="42695" l="1"/>
  <c r="AO192" i="42691"/>
  <c r="Q116" i="42698"/>
  <c r="J86" i="42697"/>
  <c r="AH118" i="2"/>
  <c r="P89" i="42698"/>
  <c r="AG100" i="2"/>
  <c r="AL119" i="42688"/>
  <c r="AM173" i="42691"/>
  <c r="S98" i="42695"/>
  <c r="AL121" i="42691"/>
  <c r="AK102" i="42688"/>
  <c r="AK5" i="42691"/>
  <c r="T149" i="42695" l="1"/>
  <c r="AO193" i="42691"/>
  <c r="P90" i="42698"/>
  <c r="AH119" i="2"/>
  <c r="J87" i="42697"/>
  <c r="Q117" i="42698"/>
  <c r="AG101" i="2"/>
  <c r="AL120" i="42688"/>
  <c r="AM174" i="42691"/>
  <c r="S99" i="42695"/>
  <c r="AL122" i="42691"/>
  <c r="AK103" i="42688"/>
  <c r="AK103" i="42691"/>
  <c r="T150" i="42695" l="1"/>
  <c r="AO194" i="42691"/>
  <c r="AO289" i="42691" s="1"/>
  <c r="AK104" i="42691"/>
  <c r="Q118" i="42698"/>
  <c r="J88" i="42697"/>
  <c r="AH120" i="2"/>
  <c r="P91" i="42698"/>
  <c r="AG102" i="2"/>
  <c r="AL121" i="42688"/>
  <c r="AM175" i="42691"/>
  <c r="S100" i="42695"/>
  <c r="AL123" i="42691"/>
  <c r="AK104" i="42688"/>
  <c r="T151" i="42695" l="1"/>
  <c r="T227" i="42695" s="1"/>
  <c r="AO290" i="42691"/>
  <c r="AO201" i="42691"/>
  <c r="AO203" i="42691"/>
  <c r="AO199" i="42691"/>
  <c r="AO202" i="42691"/>
  <c r="AO200" i="42691"/>
  <c r="AO204" i="42691"/>
  <c r="AO205" i="42691"/>
  <c r="AO206" i="42691"/>
  <c r="AO207" i="42691"/>
  <c r="AO208" i="42691"/>
  <c r="AO209" i="42691"/>
  <c r="AO210" i="42691"/>
  <c r="AO211" i="42691"/>
  <c r="AO212" i="42691"/>
  <c r="AO213" i="42691"/>
  <c r="AO214" i="42691"/>
  <c r="AO215" i="42691"/>
  <c r="AO216" i="42691"/>
  <c r="AO217" i="42691"/>
  <c r="AO218" i="42691"/>
  <c r="AO219" i="42691"/>
  <c r="AO220" i="42691"/>
  <c r="AO221" i="42691"/>
  <c r="AO222" i="42691"/>
  <c r="AO223" i="42691"/>
  <c r="AO224" i="42691"/>
  <c r="AO225" i="42691"/>
  <c r="AO226" i="42691"/>
  <c r="AO227" i="42691"/>
  <c r="AO228" i="42691"/>
  <c r="AO229" i="42691"/>
  <c r="AO230" i="42691"/>
  <c r="AO231" i="42691"/>
  <c r="AO232" i="42691"/>
  <c r="AO233" i="42691"/>
  <c r="AO234" i="42691"/>
  <c r="AO235" i="42691"/>
  <c r="AO236" i="42691"/>
  <c r="AO237" i="42691"/>
  <c r="AO238" i="42691"/>
  <c r="AO239" i="42691"/>
  <c r="AO240" i="42691"/>
  <c r="AO241" i="42691"/>
  <c r="AO242" i="42691"/>
  <c r="AO243" i="42691"/>
  <c r="AO244" i="42691"/>
  <c r="AO245" i="42691"/>
  <c r="AO246" i="42691"/>
  <c r="AO247" i="42691"/>
  <c r="AO248" i="42691"/>
  <c r="AO249" i="42691"/>
  <c r="AO250" i="42691"/>
  <c r="AO251" i="42691"/>
  <c r="AO252" i="42691"/>
  <c r="AO253" i="42691"/>
  <c r="AO254" i="42691"/>
  <c r="AO255" i="42691"/>
  <c r="AO256" i="42691"/>
  <c r="AO257" i="42691"/>
  <c r="AO258" i="42691"/>
  <c r="AO259" i="42691"/>
  <c r="AO260" i="42691"/>
  <c r="AO261" i="42691"/>
  <c r="AO262" i="42691"/>
  <c r="AO263" i="42691"/>
  <c r="AO264" i="42691"/>
  <c r="AO265" i="42691"/>
  <c r="AO266" i="42691"/>
  <c r="AO267" i="42691"/>
  <c r="AO268" i="42691"/>
  <c r="AO269" i="42691"/>
  <c r="AO270" i="42691"/>
  <c r="AO271" i="42691"/>
  <c r="AO272" i="42691"/>
  <c r="AO273" i="42691"/>
  <c r="AO274" i="42691"/>
  <c r="AO275" i="42691"/>
  <c r="AO276" i="42691"/>
  <c r="AO277" i="42691"/>
  <c r="AO278" i="42691"/>
  <c r="AO279" i="42691"/>
  <c r="AO280" i="42691"/>
  <c r="AO281" i="42691"/>
  <c r="AO282" i="42691"/>
  <c r="AO283" i="42691"/>
  <c r="AO284" i="42691"/>
  <c r="AO285" i="42691"/>
  <c r="AO286" i="42691"/>
  <c r="AO287" i="42691"/>
  <c r="AO288" i="42691"/>
  <c r="AH121" i="2"/>
  <c r="J89" i="42697"/>
  <c r="Q119" i="42698"/>
  <c r="P92" i="42698"/>
  <c r="AK105" i="42691"/>
  <c r="AG103" i="2"/>
  <c r="AL122" i="42688"/>
  <c r="AM176" i="42691"/>
  <c r="S101" i="42695"/>
  <c r="AL124" i="42691"/>
  <c r="AK105" i="42688"/>
  <c r="C47" i="42699"/>
  <c r="R80" i="42695"/>
  <c r="R81" i="42695" s="1"/>
  <c r="O71" i="42698"/>
  <c r="I68" i="42697"/>
  <c r="AJ83" i="42688"/>
  <c r="AJ84" i="42688" s="1"/>
  <c r="AJ85" i="42688" s="1"/>
  <c r="AJ86" i="42688" s="1"/>
  <c r="AJ87" i="42688" s="1"/>
  <c r="AJ88" i="42688" s="1"/>
  <c r="AJ89" i="42688" s="1"/>
  <c r="AJ90" i="42688" s="1"/>
  <c r="AJ91" i="42688" s="1"/>
  <c r="AJ92" i="42688" s="1"/>
  <c r="AF96" i="2"/>
  <c r="AF97" i="2" s="1"/>
  <c r="AF98" i="2" s="1"/>
  <c r="AF99" i="2" s="1"/>
  <c r="AF100" i="2" s="1"/>
  <c r="AF101" i="2" s="1"/>
  <c r="N71" i="42698"/>
  <c r="N72" i="42698" s="1"/>
  <c r="N73" i="42698" s="1"/>
  <c r="N74" i="42698" s="1"/>
  <c r="M71" i="42698"/>
  <c r="M72" i="42698" s="1"/>
  <c r="M73" i="42698" s="1"/>
  <c r="L71" i="42698"/>
  <c r="L72" i="42698" s="1"/>
  <c r="L73" i="42698" s="1"/>
  <c r="L74" i="42698" s="1"/>
  <c r="L75" i="42698" s="1"/>
  <c r="L76" i="42698" s="1"/>
  <c r="L77" i="42698" s="1"/>
  <c r="L78" i="42698" s="1"/>
  <c r="L79" i="42698" s="1"/>
  <c r="L80" i="42698" s="1"/>
  <c r="L81" i="42698" s="1"/>
  <c r="L82" i="42698" s="1"/>
  <c r="L83" i="42698" s="1"/>
  <c r="L84" i="42698" s="1"/>
  <c r="L85" i="42698" s="1"/>
  <c r="L86" i="42698" s="1"/>
  <c r="L87" i="42698" s="1"/>
  <c r="L88" i="42698" s="1"/>
  <c r="L89" i="42698" s="1"/>
  <c r="L90" i="42698" s="1"/>
  <c r="L91" i="42698" s="1"/>
  <c r="L92" i="42698" s="1"/>
  <c r="L93" i="42698" s="1"/>
  <c r="K71" i="42698"/>
  <c r="K72" i="42698" s="1"/>
  <c r="K73" i="42698" s="1"/>
  <c r="K74" i="42698" s="1"/>
  <c r="K75" i="42698" s="1"/>
  <c r="K76" i="42698" s="1"/>
  <c r="K77" i="42698" s="1"/>
  <c r="K78" i="42698" s="1"/>
  <c r="K79" i="42698" s="1"/>
  <c r="K80" i="42698" s="1"/>
  <c r="K81" i="42698" s="1"/>
  <c r="K82" i="42698" s="1"/>
  <c r="K83" i="42698" s="1"/>
  <c r="K84" i="42698" s="1"/>
  <c r="K85" i="42698" s="1"/>
  <c r="K86" i="42698" s="1"/>
  <c r="K87" i="42698" s="1"/>
  <c r="K88" i="42698" s="1"/>
  <c r="K89" i="42698" s="1"/>
  <c r="K90" i="42698" s="1"/>
  <c r="K91" i="42698" s="1"/>
  <c r="K92" i="42698" s="1"/>
  <c r="K93" i="42698" s="1"/>
  <c r="K94" i="42698" s="1"/>
  <c r="K95" i="42698" s="1"/>
  <c r="K96" i="42698" s="1"/>
  <c r="K97" i="42698" s="1"/>
  <c r="J71" i="42698"/>
  <c r="J72" i="42698" s="1"/>
  <c r="J73" i="42698" s="1"/>
  <c r="J74" i="42698" s="1"/>
  <c r="J75" i="42698" s="1"/>
  <c r="J76" i="42698" s="1"/>
  <c r="J77" i="42698" s="1"/>
  <c r="J78" i="42698" s="1"/>
  <c r="J79" i="42698" s="1"/>
  <c r="J80" i="42698" s="1"/>
  <c r="J81" i="42698" s="1"/>
  <c r="J82" i="42698" s="1"/>
  <c r="J83" i="42698" s="1"/>
  <c r="J84" i="42698" s="1"/>
  <c r="J85" i="42698" s="1"/>
  <c r="J86" i="42698" s="1"/>
  <c r="J87" i="42698" s="1"/>
  <c r="J88" i="42698" s="1"/>
  <c r="J89" i="42698" s="1"/>
  <c r="J90" i="42698" s="1"/>
  <c r="J91" i="42698" s="1"/>
  <c r="J92" i="42698" s="1"/>
  <c r="J93" i="42698" s="1"/>
  <c r="J94" i="42698" s="1"/>
  <c r="J95" i="42698" s="1"/>
  <c r="J96" i="42698" s="1"/>
  <c r="J97" i="42698" s="1"/>
  <c r="J98" i="42698" s="1"/>
  <c r="J99" i="42698" s="1"/>
  <c r="J100" i="42698" s="1"/>
  <c r="J101" i="42698" s="1"/>
  <c r="J102" i="42698" s="1"/>
  <c r="J103" i="42698" s="1"/>
  <c r="J104" i="42698" s="1"/>
  <c r="J105" i="42698" s="1"/>
  <c r="J106" i="42698" s="1"/>
  <c r="J107" i="42698" s="1"/>
  <c r="J108" i="42698" s="1"/>
  <c r="D71" i="42698"/>
  <c r="D72" i="42698" s="1"/>
  <c r="C71" i="42698"/>
  <c r="C72" i="42698" s="1"/>
  <c r="C73" i="42698" s="1"/>
  <c r="C74" i="42698" s="1"/>
  <c r="C75" i="42698" s="1"/>
  <c r="C76" i="42698" s="1"/>
  <c r="C77" i="42698" s="1"/>
  <c r="C78" i="42698" s="1"/>
  <c r="C79" i="42698" s="1"/>
  <c r="C80" i="42698" s="1"/>
  <c r="C81" i="42698" s="1"/>
  <c r="C82" i="42698" s="1"/>
  <c r="C83" i="42698" s="1"/>
  <c r="C84" i="42698" s="1"/>
  <c r="C85" i="42698" s="1"/>
  <c r="C86" i="42698" s="1"/>
  <c r="C87" i="42698" s="1"/>
  <c r="C88" i="42698" s="1"/>
  <c r="C89" i="42698" s="1"/>
  <c r="C90" i="42698" s="1"/>
  <c r="C91" i="42698" s="1"/>
  <c r="C92" i="42698" s="1"/>
  <c r="C93" i="42698" s="1"/>
  <c r="C94" i="42698" s="1"/>
  <c r="C95" i="42698" s="1"/>
  <c r="C96" i="42698" s="1"/>
  <c r="C97" i="42698" s="1"/>
  <c r="C98" i="42698" s="1"/>
  <c r="C99" i="42698" s="1"/>
  <c r="C100" i="42698" s="1"/>
  <c r="C101" i="42698" s="1"/>
  <c r="C102" i="42698" s="1"/>
  <c r="C103" i="42698" s="1"/>
  <c r="C104" i="42698" s="1"/>
  <c r="C105" i="42698" s="1"/>
  <c r="C106" i="42698" s="1"/>
  <c r="C107" i="42698" s="1"/>
  <c r="B71" i="42698"/>
  <c r="B72" i="42698" s="1"/>
  <c r="B73" i="42698" s="1"/>
  <c r="B74" i="42698" s="1"/>
  <c r="B75" i="42698" s="1"/>
  <c r="N68" i="42698"/>
  <c r="M68" i="42698"/>
  <c r="L68" i="42698"/>
  <c r="K68" i="42698"/>
  <c r="J68" i="42698"/>
  <c r="D68" i="42698"/>
  <c r="C68" i="42698"/>
  <c r="B68" i="42698"/>
  <c r="L156" i="42695"/>
  <c r="M156" i="42695" s="1"/>
  <c r="N156" i="42695" s="1"/>
  <c r="O156" i="42695" s="1"/>
  <c r="L79" i="42695"/>
  <c r="M79" i="42695" s="1"/>
  <c r="N79" i="42695" s="1"/>
  <c r="O79" i="42695" s="1"/>
  <c r="I80" i="42695"/>
  <c r="I81" i="42695" s="1"/>
  <c r="I82" i="42695" s="1"/>
  <c r="I83" i="42695" s="1"/>
  <c r="I84" i="42695" s="1"/>
  <c r="I85" i="42695" s="1"/>
  <c r="I86" i="42695" s="1"/>
  <c r="I87" i="42695" s="1"/>
  <c r="I88" i="42695" s="1"/>
  <c r="I89" i="42695" s="1"/>
  <c r="I90" i="42695" s="1"/>
  <c r="I91" i="42695" s="1"/>
  <c r="I92" i="42695" s="1"/>
  <c r="I93" i="42695" s="1"/>
  <c r="I94" i="42695" s="1"/>
  <c r="I95" i="42695" s="1"/>
  <c r="I96" i="42695" s="1"/>
  <c r="I97" i="42695" s="1"/>
  <c r="I98" i="42695" s="1"/>
  <c r="I99" i="42695" s="1"/>
  <c r="I100" i="42695" s="1"/>
  <c r="I101" i="42695" s="1"/>
  <c r="I102" i="42695" s="1"/>
  <c r="I103" i="42695" s="1"/>
  <c r="I104" i="42695" s="1"/>
  <c r="I105" i="42695" s="1"/>
  <c r="I106" i="42695" s="1"/>
  <c r="I107" i="42695" s="1"/>
  <c r="I108" i="42695" s="1"/>
  <c r="I109" i="42695" s="1"/>
  <c r="I110" i="42695" s="1"/>
  <c r="I111" i="42695" s="1"/>
  <c r="I112" i="42695" s="1"/>
  <c r="I113" i="42695" s="1"/>
  <c r="I114" i="42695" s="1"/>
  <c r="I115" i="42695" s="1"/>
  <c r="I116" i="42695" s="1"/>
  <c r="I117" i="42695" s="1"/>
  <c r="I118" i="42695" s="1"/>
  <c r="I119" i="42695" s="1"/>
  <c r="I120" i="42695" s="1"/>
  <c r="I121" i="42695" s="1"/>
  <c r="I122" i="42695" s="1"/>
  <c r="I123" i="42695" s="1"/>
  <c r="I124" i="42695" s="1"/>
  <c r="I125" i="42695" s="1"/>
  <c r="I126" i="42695" s="1"/>
  <c r="I127" i="42695" s="1"/>
  <c r="I128" i="42695" s="1"/>
  <c r="I129" i="42695" s="1"/>
  <c r="I130" i="42695" s="1"/>
  <c r="I131" i="42695" s="1"/>
  <c r="I132" i="42695" s="1"/>
  <c r="I133" i="42695" s="1"/>
  <c r="I134" i="42695" s="1"/>
  <c r="I135" i="42695" s="1"/>
  <c r="I136" i="42695" s="1"/>
  <c r="I137" i="42695" s="1"/>
  <c r="I138" i="42695" s="1"/>
  <c r="I139" i="42695" s="1"/>
  <c r="I140" i="42695" s="1"/>
  <c r="I141" i="42695" s="1"/>
  <c r="I142" i="42695" s="1"/>
  <c r="I143" i="42695" s="1"/>
  <c r="I144" i="42695" s="1"/>
  <c r="I145" i="42695" s="1"/>
  <c r="I146" i="42695" s="1"/>
  <c r="I147" i="42695" s="1"/>
  <c r="I148" i="42695" s="1"/>
  <c r="I149" i="42695" s="1"/>
  <c r="I150" i="42695" s="1"/>
  <c r="H80" i="42695"/>
  <c r="H81" i="42695" s="1"/>
  <c r="H82" i="42695" s="1"/>
  <c r="H83" i="42695" s="1"/>
  <c r="H84" i="42695" s="1"/>
  <c r="H85" i="42695" s="1"/>
  <c r="H86" i="42695" s="1"/>
  <c r="H87" i="42695" s="1"/>
  <c r="H88" i="42695" s="1"/>
  <c r="H89" i="42695" s="1"/>
  <c r="H90" i="42695" s="1"/>
  <c r="H91" i="42695" s="1"/>
  <c r="H92" i="42695" s="1"/>
  <c r="H93" i="42695" s="1"/>
  <c r="H94" i="42695" s="1"/>
  <c r="H95" i="42695" s="1"/>
  <c r="H96" i="42695" s="1"/>
  <c r="H97" i="42695" s="1"/>
  <c r="H98" i="42695" s="1"/>
  <c r="H99" i="42695" s="1"/>
  <c r="H100" i="42695" s="1"/>
  <c r="H101" i="42695" s="1"/>
  <c r="H102" i="42695" s="1"/>
  <c r="H103" i="42695" s="1"/>
  <c r="H104" i="42695" s="1"/>
  <c r="H105" i="42695" s="1"/>
  <c r="H106" i="42695" s="1"/>
  <c r="H107" i="42695" s="1"/>
  <c r="H108" i="42695" s="1"/>
  <c r="H109" i="42695" s="1"/>
  <c r="H110" i="42695" s="1"/>
  <c r="H111" i="42695" s="1"/>
  <c r="H112" i="42695" s="1"/>
  <c r="H113" i="42695" s="1"/>
  <c r="H114" i="42695" s="1"/>
  <c r="H115" i="42695" s="1"/>
  <c r="H116" i="42695" s="1"/>
  <c r="H117" i="42695" s="1"/>
  <c r="H118" i="42695" s="1"/>
  <c r="H119" i="42695" s="1"/>
  <c r="H120" i="42695" s="1"/>
  <c r="H121" i="42695" s="1"/>
  <c r="H122" i="42695" s="1"/>
  <c r="H123" i="42695" s="1"/>
  <c r="H124" i="42695" s="1"/>
  <c r="H125" i="42695" s="1"/>
  <c r="H126" i="42695" s="1"/>
  <c r="H127" i="42695" s="1"/>
  <c r="H128" i="42695" s="1"/>
  <c r="H129" i="42695" s="1"/>
  <c r="H130" i="42695" s="1"/>
  <c r="H131" i="42695" s="1"/>
  <c r="H132" i="42695" s="1"/>
  <c r="H133" i="42695" s="1"/>
  <c r="H134" i="42695" s="1"/>
  <c r="G80" i="42695"/>
  <c r="G81" i="42695" s="1"/>
  <c r="G82" i="42695" s="1"/>
  <c r="G83" i="42695" s="1"/>
  <c r="G84" i="42695" s="1"/>
  <c r="G85" i="42695" s="1"/>
  <c r="G86" i="42695" s="1"/>
  <c r="G87" i="42695" s="1"/>
  <c r="G88" i="42695" s="1"/>
  <c r="G89" i="42695" s="1"/>
  <c r="G90" i="42695" s="1"/>
  <c r="G91" i="42695" s="1"/>
  <c r="G92" i="42695" s="1"/>
  <c r="G93" i="42695" s="1"/>
  <c r="G94" i="42695" s="1"/>
  <c r="G95" i="42695" s="1"/>
  <c r="G96" i="42695" s="1"/>
  <c r="G97" i="42695" s="1"/>
  <c r="G98" i="42695" s="1"/>
  <c r="G99" i="42695" s="1"/>
  <c r="G100" i="42695" s="1"/>
  <c r="G101" i="42695" s="1"/>
  <c r="G102" i="42695" s="1"/>
  <c r="G103" i="42695" s="1"/>
  <c r="G104" i="42695" s="1"/>
  <c r="G105" i="42695" s="1"/>
  <c r="G106" i="42695" s="1"/>
  <c r="G107" i="42695" s="1"/>
  <c r="G108" i="42695" s="1"/>
  <c r="G109" i="42695" s="1"/>
  <c r="G110" i="42695" s="1"/>
  <c r="G111" i="42695" s="1"/>
  <c r="G112" i="42695" s="1"/>
  <c r="G113" i="42695" s="1"/>
  <c r="G114" i="42695" s="1"/>
  <c r="G115" i="42695" s="1"/>
  <c r="G116" i="42695" s="1"/>
  <c r="G117" i="42695" s="1"/>
  <c r="G118" i="42695" s="1"/>
  <c r="G119" i="42695" s="1"/>
  <c r="G120" i="42695" s="1"/>
  <c r="G121" i="42695" s="1"/>
  <c r="G122" i="42695" s="1"/>
  <c r="G123" i="42695" s="1"/>
  <c r="G124" i="42695" s="1"/>
  <c r="G125" i="42695" s="1"/>
  <c r="G126" i="42695" s="1"/>
  <c r="G127" i="42695" s="1"/>
  <c r="G128" i="42695" s="1"/>
  <c r="G129" i="42695" s="1"/>
  <c r="G130" i="42695" s="1"/>
  <c r="G131" i="42695" s="1"/>
  <c r="G132" i="42695" s="1"/>
  <c r="G133" i="42695" s="1"/>
  <c r="F80" i="42695"/>
  <c r="F81" i="42695" s="1"/>
  <c r="F82" i="42695" s="1"/>
  <c r="F83" i="42695" s="1"/>
  <c r="F84" i="42695" s="1"/>
  <c r="F85" i="42695" s="1"/>
  <c r="F86" i="42695" s="1"/>
  <c r="F87" i="42695" s="1"/>
  <c r="F88" i="42695" s="1"/>
  <c r="F89" i="42695" s="1"/>
  <c r="F90" i="42695" s="1"/>
  <c r="F91" i="42695" s="1"/>
  <c r="F92" i="42695" s="1"/>
  <c r="F93" i="42695" s="1"/>
  <c r="F94" i="42695" s="1"/>
  <c r="F95" i="42695" s="1"/>
  <c r="F96" i="42695" s="1"/>
  <c r="F97" i="42695" s="1"/>
  <c r="F98" i="42695" s="1"/>
  <c r="F99" i="42695" s="1"/>
  <c r="F100" i="42695" s="1"/>
  <c r="F101" i="42695" s="1"/>
  <c r="F102" i="42695" s="1"/>
  <c r="F103" i="42695" s="1"/>
  <c r="F104" i="42695" s="1"/>
  <c r="F105" i="42695" s="1"/>
  <c r="F106" i="42695" s="1"/>
  <c r="F107" i="42695" s="1"/>
  <c r="F108" i="42695" s="1"/>
  <c r="F109" i="42695" s="1"/>
  <c r="F110" i="42695" s="1"/>
  <c r="F111" i="42695" s="1"/>
  <c r="F112" i="42695" s="1"/>
  <c r="F113" i="42695" s="1"/>
  <c r="F114" i="42695" s="1"/>
  <c r="F115" i="42695" s="1"/>
  <c r="F116" i="42695" s="1"/>
  <c r="F117" i="42695" s="1"/>
  <c r="F118" i="42695" s="1"/>
  <c r="F119" i="42695" s="1"/>
  <c r="F120" i="42695" s="1"/>
  <c r="F121" i="42695" s="1"/>
  <c r="F122" i="42695" s="1"/>
  <c r="F123" i="42695" s="1"/>
  <c r="F124" i="42695" s="1"/>
  <c r="F125" i="42695" s="1"/>
  <c r="F126" i="42695" s="1"/>
  <c r="F127" i="42695" s="1"/>
  <c r="F128" i="42695" s="1"/>
  <c r="F129" i="42695" s="1"/>
  <c r="F130" i="42695" s="1"/>
  <c r="F131" i="42695" s="1"/>
  <c r="F132" i="42695" s="1"/>
  <c r="F133" i="42695" s="1"/>
  <c r="F134" i="42695" s="1"/>
  <c r="E80" i="42695"/>
  <c r="E81" i="42695" s="1"/>
  <c r="E82" i="42695" s="1"/>
  <c r="E83" i="42695" s="1"/>
  <c r="E84" i="42695" s="1"/>
  <c r="E85" i="42695" s="1"/>
  <c r="E86" i="42695" s="1"/>
  <c r="E87" i="42695" s="1"/>
  <c r="E88" i="42695" s="1"/>
  <c r="E89" i="42695" s="1"/>
  <c r="E90" i="42695" s="1"/>
  <c r="E91" i="42695" s="1"/>
  <c r="E92" i="42695" s="1"/>
  <c r="E93" i="42695" s="1"/>
  <c r="E94" i="42695" s="1"/>
  <c r="E95" i="42695" s="1"/>
  <c r="E96" i="42695" s="1"/>
  <c r="E97" i="42695" s="1"/>
  <c r="E98" i="42695" s="1"/>
  <c r="E99" i="42695" s="1"/>
  <c r="E100" i="42695" s="1"/>
  <c r="E101" i="42695" s="1"/>
  <c r="E102" i="42695" s="1"/>
  <c r="E103" i="42695" s="1"/>
  <c r="E104" i="42695" s="1"/>
  <c r="E105" i="42695" s="1"/>
  <c r="E106" i="42695" s="1"/>
  <c r="E107" i="42695" s="1"/>
  <c r="E108" i="42695" s="1"/>
  <c r="E109" i="42695" s="1"/>
  <c r="E110" i="42695" s="1"/>
  <c r="E111" i="42695" s="1"/>
  <c r="E112" i="42695" s="1"/>
  <c r="E113" i="42695" s="1"/>
  <c r="E114" i="42695" s="1"/>
  <c r="E115" i="42695" s="1"/>
  <c r="E116" i="42695" s="1"/>
  <c r="E117" i="42695" s="1"/>
  <c r="E118" i="42695" s="1"/>
  <c r="E119" i="42695" s="1"/>
  <c r="E120" i="42695" s="1"/>
  <c r="E121" i="42695" s="1"/>
  <c r="E122" i="42695" s="1"/>
  <c r="E123" i="42695" s="1"/>
  <c r="E124" i="42695" s="1"/>
  <c r="E125" i="42695" s="1"/>
  <c r="E126" i="42695" s="1"/>
  <c r="E127" i="42695" s="1"/>
  <c r="E128" i="42695" s="1"/>
  <c r="E129" i="42695" s="1"/>
  <c r="E130" i="42695" s="1"/>
  <c r="E131" i="42695" s="1"/>
  <c r="E132" i="42695" s="1"/>
  <c r="E133" i="42695" s="1"/>
  <c r="E134" i="42695" s="1"/>
  <c r="D80" i="42695"/>
  <c r="D81" i="42695" s="1"/>
  <c r="D82" i="42695" s="1"/>
  <c r="D83" i="42695" s="1"/>
  <c r="D84" i="42695" s="1"/>
  <c r="D85" i="42695" s="1"/>
  <c r="D86" i="42695" s="1"/>
  <c r="D87" i="42695" s="1"/>
  <c r="D88" i="42695" s="1"/>
  <c r="D89" i="42695" s="1"/>
  <c r="D90" i="42695" s="1"/>
  <c r="D91" i="42695" s="1"/>
  <c r="D92" i="42695" s="1"/>
  <c r="D93" i="42695" s="1"/>
  <c r="D94" i="42695" s="1"/>
  <c r="D95" i="42695" s="1"/>
  <c r="D96" i="42695" s="1"/>
  <c r="D97" i="42695" s="1"/>
  <c r="D98" i="42695" s="1"/>
  <c r="D99" i="42695" s="1"/>
  <c r="D100" i="42695" s="1"/>
  <c r="D101" i="42695" s="1"/>
  <c r="D102" i="42695" s="1"/>
  <c r="D103" i="42695" s="1"/>
  <c r="D104" i="42695" s="1"/>
  <c r="D105" i="42695" s="1"/>
  <c r="D106" i="42695" s="1"/>
  <c r="D107" i="42695" s="1"/>
  <c r="D108" i="42695" s="1"/>
  <c r="D109" i="42695" s="1"/>
  <c r="D110" i="42695" s="1"/>
  <c r="D111" i="42695" s="1"/>
  <c r="D112" i="42695" s="1"/>
  <c r="D113" i="42695" s="1"/>
  <c r="D114" i="42695" s="1"/>
  <c r="D115" i="42695" s="1"/>
  <c r="D116" i="42695" s="1"/>
  <c r="D117" i="42695" s="1"/>
  <c r="D118" i="42695" s="1"/>
  <c r="D119" i="42695" s="1"/>
  <c r="D120" i="42695" s="1"/>
  <c r="D121" i="42695" s="1"/>
  <c r="D122" i="42695" s="1"/>
  <c r="D123" i="42695" s="1"/>
  <c r="D124" i="42695" s="1"/>
  <c r="D125" i="42695" s="1"/>
  <c r="D126" i="42695" s="1"/>
  <c r="D127" i="42695" s="1"/>
  <c r="D128" i="42695" s="1"/>
  <c r="D129" i="42695" s="1"/>
  <c r="D130" i="42695" s="1"/>
  <c r="D131" i="42695" s="1"/>
  <c r="D132" i="42695" s="1"/>
  <c r="D133" i="42695" s="1"/>
  <c r="D134" i="42695" s="1"/>
  <c r="D135" i="42695" s="1"/>
  <c r="D136" i="42695" s="1"/>
  <c r="D137" i="42695" s="1"/>
  <c r="D138" i="42695" s="1"/>
  <c r="D139" i="42695" s="1"/>
  <c r="D140" i="42695" s="1"/>
  <c r="D141" i="42695" s="1"/>
  <c r="D142" i="42695" s="1"/>
  <c r="D143" i="42695" s="1"/>
  <c r="D144" i="42695" s="1"/>
  <c r="D145" i="42695" s="1"/>
  <c r="D146" i="42695" s="1"/>
  <c r="D147" i="42695" s="1"/>
  <c r="D148" i="42695" s="1"/>
  <c r="D149" i="42695" s="1"/>
  <c r="D150" i="42695" s="1"/>
  <c r="D151" i="42695" s="1"/>
  <c r="C80" i="42695"/>
  <c r="C81" i="42695" s="1"/>
  <c r="C82" i="42695" s="1"/>
  <c r="C83" i="42695" s="1"/>
  <c r="C84" i="42695" s="1"/>
  <c r="C85" i="42695" s="1"/>
  <c r="C86" i="42695" s="1"/>
  <c r="C87" i="42695" s="1"/>
  <c r="C88" i="42695" s="1"/>
  <c r="C89" i="42695" s="1"/>
  <c r="C90" i="42695" s="1"/>
  <c r="C91" i="42695" s="1"/>
  <c r="C92" i="42695" s="1"/>
  <c r="C93" i="42695" s="1"/>
  <c r="C94" i="42695" s="1"/>
  <c r="C95" i="42695" s="1"/>
  <c r="C96" i="42695" s="1"/>
  <c r="C97" i="42695" s="1"/>
  <c r="C98" i="42695" s="1"/>
  <c r="C99" i="42695" s="1"/>
  <c r="C100" i="42695" s="1"/>
  <c r="C101" i="42695" s="1"/>
  <c r="C102" i="42695" s="1"/>
  <c r="C103" i="42695" s="1"/>
  <c r="C104" i="42695" s="1"/>
  <c r="C105" i="42695" s="1"/>
  <c r="C106" i="42695" s="1"/>
  <c r="C107" i="42695" s="1"/>
  <c r="C108" i="42695" s="1"/>
  <c r="C109" i="42695" s="1"/>
  <c r="C110" i="42695" s="1"/>
  <c r="C111" i="42695" s="1"/>
  <c r="C112" i="42695" s="1"/>
  <c r="C113" i="42695" s="1"/>
  <c r="C114" i="42695" s="1"/>
  <c r="C115" i="42695" s="1"/>
  <c r="C116" i="42695" s="1"/>
  <c r="C117" i="42695" s="1"/>
  <c r="C118" i="42695" s="1"/>
  <c r="C119" i="42695" s="1"/>
  <c r="C120" i="42695" s="1"/>
  <c r="C121" i="42695" s="1"/>
  <c r="C122" i="42695" s="1"/>
  <c r="C123" i="42695" s="1"/>
  <c r="C124" i="42695" s="1"/>
  <c r="C125" i="42695" s="1"/>
  <c r="C126" i="42695" s="1"/>
  <c r="C127" i="42695" s="1"/>
  <c r="C128" i="42695" s="1"/>
  <c r="C129" i="42695" s="1"/>
  <c r="C130" i="42695" s="1"/>
  <c r="C131" i="42695" s="1"/>
  <c r="C132" i="42695" s="1"/>
  <c r="C133" i="42695" s="1"/>
  <c r="C134" i="42695" s="1"/>
  <c r="B80" i="42695"/>
  <c r="B81" i="42695" s="1"/>
  <c r="B82" i="42695" s="1"/>
  <c r="B83" i="42695" s="1"/>
  <c r="B84" i="42695" s="1"/>
  <c r="B85" i="42695" s="1"/>
  <c r="B86" i="42695" s="1"/>
  <c r="B87" i="42695" s="1"/>
  <c r="B88" i="42695" s="1"/>
  <c r="B89" i="42695" s="1"/>
  <c r="B90" i="42695" s="1"/>
  <c r="B91" i="42695" s="1"/>
  <c r="B92" i="42695" s="1"/>
  <c r="B93" i="42695" s="1"/>
  <c r="B94" i="42695" s="1"/>
  <c r="B95" i="42695" s="1"/>
  <c r="B96" i="42695" s="1"/>
  <c r="B97" i="42695" s="1"/>
  <c r="B98" i="42695" s="1"/>
  <c r="B99" i="42695" s="1"/>
  <c r="B100" i="42695" s="1"/>
  <c r="B101" i="42695" s="1"/>
  <c r="B102" i="42695" s="1"/>
  <c r="B103" i="42695" s="1"/>
  <c r="B104" i="42695" s="1"/>
  <c r="B105" i="42695" s="1"/>
  <c r="B106" i="42695" s="1"/>
  <c r="B107" i="42695" s="1"/>
  <c r="B108" i="42695" s="1"/>
  <c r="B109" i="42695" s="1"/>
  <c r="B110" i="42695" s="1"/>
  <c r="B111" i="42695" s="1"/>
  <c r="B112" i="42695" s="1"/>
  <c r="B113" i="42695" s="1"/>
  <c r="B114" i="42695" s="1"/>
  <c r="B115" i="42695" s="1"/>
  <c r="B116" i="42695" s="1"/>
  <c r="B117" i="42695" s="1"/>
  <c r="B118" i="42695" s="1"/>
  <c r="B119" i="42695" s="1"/>
  <c r="B120" i="42695" s="1"/>
  <c r="B121" i="42695" s="1"/>
  <c r="B122" i="42695" s="1"/>
  <c r="B123" i="42695" s="1"/>
  <c r="B124" i="42695" s="1"/>
  <c r="B125" i="42695" s="1"/>
  <c r="B126" i="42695" s="1"/>
  <c r="B127" i="42695" s="1"/>
  <c r="B128" i="42695" s="1"/>
  <c r="B129" i="42695" s="1"/>
  <c r="B130" i="42695" s="1"/>
  <c r="B131" i="42695" s="1"/>
  <c r="B132" i="42695" s="1"/>
  <c r="B133" i="42695" s="1"/>
  <c r="B134" i="42695" s="1"/>
  <c r="B135" i="42695" s="1"/>
  <c r="Q75" i="42695"/>
  <c r="P75" i="42695"/>
  <c r="O75" i="42695"/>
  <c r="N75" i="42695"/>
  <c r="M75" i="42695"/>
  <c r="L75" i="42695"/>
  <c r="K75" i="42695"/>
  <c r="I75" i="42695"/>
  <c r="H75" i="42695"/>
  <c r="G75" i="42695"/>
  <c r="F75" i="42695"/>
  <c r="E75" i="42695"/>
  <c r="D75" i="42695"/>
  <c r="C75" i="42695"/>
  <c r="B75" i="42695"/>
  <c r="Q80" i="42695"/>
  <c r="Q81" i="42695" s="1"/>
  <c r="Q82" i="42695" s="1"/>
  <c r="Q83" i="42695" s="1"/>
  <c r="Q84" i="42695" s="1"/>
  <c r="Q85" i="42695" s="1"/>
  <c r="Q86" i="42695" s="1"/>
  <c r="Q87" i="42695" s="1"/>
  <c r="Q88" i="42695" s="1"/>
  <c r="Q89" i="42695" s="1"/>
  <c r="Q90" i="42695" s="1"/>
  <c r="Q91" i="42695" s="1"/>
  <c r="Q92" i="42695" s="1"/>
  <c r="Q93" i="42695" s="1"/>
  <c r="Q94" i="42695" s="1"/>
  <c r="Q95" i="42695" s="1"/>
  <c r="Q96" i="42695" s="1"/>
  <c r="Q97" i="42695" s="1"/>
  <c r="Q98" i="42695" s="1"/>
  <c r="Q99" i="42695" s="1"/>
  <c r="Q100" i="42695" s="1"/>
  <c r="Q101" i="42695" s="1"/>
  <c r="Q102" i="42695" s="1"/>
  <c r="Q103" i="42695" s="1"/>
  <c r="Q104" i="42695" s="1"/>
  <c r="Q105" i="42695" s="1"/>
  <c r="Q106" i="42695" s="1"/>
  <c r="Q107" i="42695" s="1"/>
  <c r="Q108" i="42695" s="1"/>
  <c r="Q109" i="42695" s="1"/>
  <c r="Q110" i="42695" s="1"/>
  <c r="Q111" i="42695" s="1"/>
  <c r="Q112" i="42695" s="1"/>
  <c r="Q113" i="42695" s="1"/>
  <c r="Q114" i="42695" s="1"/>
  <c r="Q115" i="42695" s="1"/>
  <c r="Q116" i="42695" s="1"/>
  <c r="Q117" i="42695" s="1"/>
  <c r="Q118" i="42695" s="1"/>
  <c r="Q119" i="42695" s="1"/>
  <c r="Q120" i="42695" s="1"/>
  <c r="Q121" i="42695" s="1"/>
  <c r="Q122" i="42695" s="1"/>
  <c r="Q123" i="42695" s="1"/>
  <c r="Q124" i="42695" s="1"/>
  <c r="Q125" i="42695" s="1"/>
  <c r="Q126" i="42695" s="1"/>
  <c r="Q127" i="42695" s="1"/>
  <c r="Q128" i="42695" s="1"/>
  <c r="Q129" i="42695" s="1"/>
  <c r="Q130" i="42695" s="1"/>
  <c r="Q131" i="42695" s="1"/>
  <c r="Q132" i="42695" s="1"/>
  <c r="Q133" i="42695" s="1"/>
  <c r="Q134" i="42695" s="1"/>
  <c r="Q135" i="42695" s="1"/>
  <c r="Q136" i="42695" s="1"/>
  <c r="Q137" i="42695" s="1"/>
  <c r="Q138" i="42695" s="1"/>
  <c r="Q139" i="42695" s="1"/>
  <c r="Q140" i="42695" s="1"/>
  <c r="Q141" i="42695" s="1"/>
  <c r="Q142" i="42695" s="1"/>
  <c r="Q143" i="42695" s="1"/>
  <c r="Q144" i="42695" s="1"/>
  <c r="Q145" i="42695" s="1"/>
  <c r="Q146" i="42695" s="1"/>
  <c r="Q147" i="42695" s="1"/>
  <c r="Q148" i="42695" s="1"/>
  <c r="Q149" i="42695" s="1"/>
  <c r="Q150" i="42695" s="1"/>
  <c r="Q151" i="42695" s="1"/>
  <c r="Q228" i="42695" s="1"/>
  <c r="AJ103" i="42691"/>
  <c r="AJ104" i="42691" s="1"/>
  <c r="AJ105" i="42691" s="1"/>
  <c r="AJ106" i="42691" s="1"/>
  <c r="AJ107" i="42691" s="1"/>
  <c r="AJ108" i="42691" s="1"/>
  <c r="AJ109" i="42691" s="1"/>
  <c r="AJ110" i="42691" s="1"/>
  <c r="AJ111" i="42691" s="1"/>
  <c r="AJ112" i="42691" s="1"/>
  <c r="AJ113" i="42691" s="1"/>
  <c r="AJ114" i="42691" s="1"/>
  <c r="AJ115" i="42691" s="1"/>
  <c r="AJ116" i="42691" s="1"/>
  <c r="AJ117" i="42691" s="1"/>
  <c r="AJ118" i="42691" s="1"/>
  <c r="AJ119" i="42691" s="1"/>
  <c r="AJ120" i="42691" s="1"/>
  <c r="AJ121" i="42691" s="1"/>
  <c r="AJ122" i="42691" s="1"/>
  <c r="AJ123" i="42691" s="1"/>
  <c r="AJ124" i="42691" s="1"/>
  <c r="AJ125" i="42691" s="1"/>
  <c r="AJ126" i="42691" s="1"/>
  <c r="AJ127" i="42691" s="1"/>
  <c r="AJ128" i="42691" s="1"/>
  <c r="AJ129" i="42691" s="1"/>
  <c r="AJ130" i="42691" s="1"/>
  <c r="AJ131" i="42691" s="1"/>
  <c r="AJ132" i="42691" s="1"/>
  <c r="AJ133" i="42691" s="1"/>
  <c r="AJ134" i="42691" s="1"/>
  <c r="AJ135" i="42691" s="1"/>
  <c r="AJ136" i="42691" s="1"/>
  <c r="AJ137" i="42691" s="1"/>
  <c r="AJ138" i="42691" s="1"/>
  <c r="AJ139" i="42691" s="1"/>
  <c r="AJ140" i="42691" s="1"/>
  <c r="AJ141" i="42691" s="1"/>
  <c r="AJ142" i="42691" s="1"/>
  <c r="AJ143" i="42691" s="1"/>
  <c r="AJ144" i="42691" s="1"/>
  <c r="AJ145" i="42691" s="1"/>
  <c r="AJ146" i="42691" s="1"/>
  <c r="AJ147" i="42691" s="1"/>
  <c r="AJ148" i="42691" s="1"/>
  <c r="AJ149" i="42691" s="1"/>
  <c r="AJ150" i="42691" s="1"/>
  <c r="AJ151" i="42691" s="1"/>
  <c r="AJ152" i="42691" s="1"/>
  <c r="AJ153" i="42691" s="1"/>
  <c r="AJ154" i="42691" s="1"/>
  <c r="AJ155" i="42691" s="1"/>
  <c r="AJ156" i="42691" s="1"/>
  <c r="AJ157" i="42691" s="1"/>
  <c r="AJ158" i="42691" s="1"/>
  <c r="AJ159" i="42691" s="1"/>
  <c r="AJ160" i="42691" s="1"/>
  <c r="AJ161" i="42691" s="1"/>
  <c r="AJ162" i="42691" s="1"/>
  <c r="AJ163" i="42691" s="1"/>
  <c r="AJ164" i="42691" s="1"/>
  <c r="AJ165" i="42691" s="1"/>
  <c r="AJ166" i="42691" s="1"/>
  <c r="AJ167" i="42691" s="1"/>
  <c r="AJ168" i="42691" s="1"/>
  <c r="AJ169" i="42691" s="1"/>
  <c r="AJ170" i="42691" s="1"/>
  <c r="AJ171" i="42691" s="1"/>
  <c r="AJ172" i="42691" s="1"/>
  <c r="AJ173" i="42691" s="1"/>
  <c r="AJ174" i="42691" s="1"/>
  <c r="AJ175" i="42691" s="1"/>
  <c r="AJ176" i="42691" s="1"/>
  <c r="AJ177" i="42691" s="1"/>
  <c r="AJ178" i="42691" s="1"/>
  <c r="AJ179" i="42691" s="1"/>
  <c r="AJ180" i="42691" s="1"/>
  <c r="AJ181" i="42691" s="1"/>
  <c r="AJ182" i="42691" s="1"/>
  <c r="AJ183" i="42691" s="1"/>
  <c r="AJ184" i="42691" s="1"/>
  <c r="AJ185" i="42691" s="1"/>
  <c r="AJ186" i="42691" s="1"/>
  <c r="AJ187" i="42691" s="1"/>
  <c r="AJ188" i="42691" s="1"/>
  <c r="AJ189" i="42691" s="1"/>
  <c r="AJ190" i="42691" s="1"/>
  <c r="AJ191" i="42691" s="1"/>
  <c r="AJ192" i="42691" s="1"/>
  <c r="AJ193" i="42691" s="1"/>
  <c r="AJ194" i="42691" s="1"/>
  <c r="AJ290" i="42691" s="1"/>
  <c r="AI103" i="42691"/>
  <c r="AI104" i="42691" s="1"/>
  <c r="AI105" i="42691" s="1"/>
  <c r="AI106" i="42691" s="1"/>
  <c r="AI107" i="42691" s="1"/>
  <c r="AI108" i="42691" s="1"/>
  <c r="AI109" i="42691" s="1"/>
  <c r="AI110" i="42691" s="1"/>
  <c r="AI111" i="42691" s="1"/>
  <c r="AI112" i="42691" s="1"/>
  <c r="AI113" i="42691" s="1"/>
  <c r="AI114" i="42691" s="1"/>
  <c r="AI115" i="42691" s="1"/>
  <c r="AI116" i="42691" s="1"/>
  <c r="AI117" i="42691" s="1"/>
  <c r="AI118" i="42691" s="1"/>
  <c r="AI119" i="42691" s="1"/>
  <c r="AI120" i="42691" s="1"/>
  <c r="AI121" i="42691" s="1"/>
  <c r="AI122" i="42691" s="1"/>
  <c r="AI123" i="42691" s="1"/>
  <c r="AI124" i="42691" s="1"/>
  <c r="AI125" i="42691" s="1"/>
  <c r="AI126" i="42691" s="1"/>
  <c r="AI127" i="42691" s="1"/>
  <c r="AI128" i="42691" s="1"/>
  <c r="AI129" i="42691" s="1"/>
  <c r="AI130" i="42691" s="1"/>
  <c r="AI131" i="42691" s="1"/>
  <c r="AI132" i="42691" s="1"/>
  <c r="AI133" i="42691" s="1"/>
  <c r="AI134" i="42691" s="1"/>
  <c r="AI135" i="42691" s="1"/>
  <c r="AI136" i="42691" s="1"/>
  <c r="AI137" i="42691" s="1"/>
  <c r="AI138" i="42691" s="1"/>
  <c r="AI139" i="42691" s="1"/>
  <c r="AI140" i="42691" s="1"/>
  <c r="AI141" i="42691" s="1"/>
  <c r="AI142" i="42691" s="1"/>
  <c r="AI143" i="42691" s="1"/>
  <c r="AI144" i="42691" s="1"/>
  <c r="AI145" i="42691" s="1"/>
  <c r="AI146" i="42691" s="1"/>
  <c r="AI147" i="42691" s="1"/>
  <c r="AI148" i="42691" s="1"/>
  <c r="AI149" i="42691" s="1"/>
  <c r="AI150" i="42691" s="1"/>
  <c r="AI151" i="42691" s="1"/>
  <c r="AI152" i="42691" s="1"/>
  <c r="AI153" i="42691" s="1"/>
  <c r="AI154" i="42691" s="1"/>
  <c r="AI155" i="42691" s="1"/>
  <c r="AI156" i="42691" s="1"/>
  <c r="AI157" i="42691" s="1"/>
  <c r="AI158" i="42691" s="1"/>
  <c r="AI159" i="42691" s="1"/>
  <c r="AI160" i="42691" s="1"/>
  <c r="AI161" i="42691" s="1"/>
  <c r="AI162" i="42691" s="1"/>
  <c r="AI163" i="42691" s="1"/>
  <c r="AI164" i="42691" s="1"/>
  <c r="AI165" i="42691" s="1"/>
  <c r="AI166" i="42691" s="1"/>
  <c r="AI167" i="42691" s="1"/>
  <c r="AI168" i="42691" s="1"/>
  <c r="AI169" i="42691" s="1"/>
  <c r="AI170" i="42691" s="1"/>
  <c r="AI171" i="42691" s="1"/>
  <c r="AI172" i="42691" s="1"/>
  <c r="AI173" i="42691" s="1"/>
  <c r="AI174" i="42691" s="1"/>
  <c r="AI175" i="42691" s="1"/>
  <c r="AI176" i="42691" s="1"/>
  <c r="AI177" i="42691" s="1"/>
  <c r="AI178" i="42691" s="1"/>
  <c r="AI179" i="42691" s="1"/>
  <c r="AI180" i="42691" s="1"/>
  <c r="AI181" i="42691" s="1"/>
  <c r="AI182" i="42691" s="1"/>
  <c r="AI183" i="42691" s="1"/>
  <c r="AI184" i="42691" s="1"/>
  <c r="AI185" i="42691" s="1"/>
  <c r="AI186" i="42691" s="1"/>
  <c r="AI187" i="42691" s="1"/>
  <c r="AI188" i="42691" s="1"/>
  <c r="AI189" i="42691" s="1"/>
  <c r="AI190" i="42691" s="1"/>
  <c r="AI191" i="42691" s="1"/>
  <c r="AI192" i="42691" s="1"/>
  <c r="AI193" i="42691" s="1"/>
  <c r="AI194" i="42691" s="1"/>
  <c r="AH103" i="42691"/>
  <c r="AH104" i="42691" s="1"/>
  <c r="AH105" i="42691" s="1"/>
  <c r="AH106" i="42691" s="1"/>
  <c r="AH107" i="42691" s="1"/>
  <c r="AH108" i="42691" s="1"/>
  <c r="AH109" i="42691" s="1"/>
  <c r="AH110" i="42691" s="1"/>
  <c r="AH111" i="42691" s="1"/>
  <c r="AH112" i="42691" s="1"/>
  <c r="AH113" i="42691" s="1"/>
  <c r="AH114" i="42691" s="1"/>
  <c r="AH115" i="42691" s="1"/>
  <c r="AH116" i="42691" s="1"/>
  <c r="AH117" i="42691" s="1"/>
  <c r="AH118" i="42691" s="1"/>
  <c r="AH119" i="42691" s="1"/>
  <c r="AH120" i="42691" s="1"/>
  <c r="AH121" i="42691" s="1"/>
  <c r="AH122" i="42691" s="1"/>
  <c r="AH123" i="42691" s="1"/>
  <c r="AH124" i="42691" s="1"/>
  <c r="AH125" i="42691" s="1"/>
  <c r="AH126" i="42691" s="1"/>
  <c r="AH127" i="42691" s="1"/>
  <c r="AH128" i="42691" s="1"/>
  <c r="AH129" i="42691" s="1"/>
  <c r="AH130" i="42691" s="1"/>
  <c r="AH131" i="42691" s="1"/>
  <c r="AH132" i="42691" s="1"/>
  <c r="AH133" i="42691" s="1"/>
  <c r="AH134" i="42691" s="1"/>
  <c r="AH135" i="42691" s="1"/>
  <c r="AH136" i="42691" s="1"/>
  <c r="AH137" i="42691" s="1"/>
  <c r="AH138" i="42691" s="1"/>
  <c r="AH139" i="42691" s="1"/>
  <c r="AH140" i="42691" s="1"/>
  <c r="AH141" i="42691" s="1"/>
  <c r="AH142" i="42691" s="1"/>
  <c r="AH143" i="42691" s="1"/>
  <c r="AH144" i="42691" s="1"/>
  <c r="AH145" i="42691" s="1"/>
  <c r="AH146" i="42691" s="1"/>
  <c r="AH147" i="42691" s="1"/>
  <c r="AH148" i="42691" s="1"/>
  <c r="AH149" i="42691" s="1"/>
  <c r="AH150" i="42691" s="1"/>
  <c r="AH151" i="42691" s="1"/>
  <c r="AH152" i="42691" s="1"/>
  <c r="AH153" i="42691" s="1"/>
  <c r="AH154" i="42691" s="1"/>
  <c r="AH155" i="42691" s="1"/>
  <c r="AH156" i="42691" s="1"/>
  <c r="AH157" i="42691" s="1"/>
  <c r="AH158" i="42691" s="1"/>
  <c r="AH159" i="42691" s="1"/>
  <c r="AH160" i="42691" s="1"/>
  <c r="AH161" i="42691" s="1"/>
  <c r="AH162" i="42691" s="1"/>
  <c r="AH163" i="42691" s="1"/>
  <c r="AH164" i="42691" s="1"/>
  <c r="AH165" i="42691" s="1"/>
  <c r="AH166" i="42691" s="1"/>
  <c r="AH167" i="42691" s="1"/>
  <c r="AH168" i="42691" s="1"/>
  <c r="AH169" i="42691" s="1"/>
  <c r="AH170" i="42691" s="1"/>
  <c r="AH171" i="42691" s="1"/>
  <c r="AH172" i="42691" s="1"/>
  <c r="AH173" i="42691" s="1"/>
  <c r="AH174" i="42691" s="1"/>
  <c r="AH175" i="42691" s="1"/>
  <c r="AH176" i="42691" s="1"/>
  <c r="AH177" i="42691" s="1"/>
  <c r="AH178" i="42691" s="1"/>
  <c r="AH179" i="42691" s="1"/>
  <c r="AH180" i="42691" s="1"/>
  <c r="AH181" i="42691" s="1"/>
  <c r="AH182" i="42691" s="1"/>
  <c r="AH183" i="42691" s="1"/>
  <c r="AH184" i="42691" s="1"/>
  <c r="AH185" i="42691" s="1"/>
  <c r="AH186" i="42691" s="1"/>
  <c r="AH187" i="42691" s="1"/>
  <c r="AH188" i="42691" s="1"/>
  <c r="AH189" i="42691" s="1"/>
  <c r="AH190" i="42691" s="1"/>
  <c r="AH191" i="42691" s="1"/>
  <c r="AH192" i="42691" s="1"/>
  <c r="AH193" i="42691" s="1"/>
  <c r="AH194" i="42691" s="1"/>
  <c r="AJ5" i="42691"/>
  <c r="AI5" i="42691"/>
  <c r="H68" i="42697"/>
  <c r="H69" i="42697" s="1"/>
  <c r="H70" i="42697" s="1"/>
  <c r="H71" i="42697" s="1"/>
  <c r="H72" i="42697" s="1"/>
  <c r="H73" i="42697" s="1"/>
  <c r="H74" i="42697" s="1"/>
  <c r="H75" i="42697" s="1"/>
  <c r="H76" i="42697" s="1"/>
  <c r="H77" i="42697" s="1"/>
  <c r="H78" i="42697" s="1"/>
  <c r="H79" i="42697" s="1"/>
  <c r="H80" i="42697" s="1"/>
  <c r="H81" i="42697" s="1"/>
  <c r="H82" i="42697" s="1"/>
  <c r="H83" i="42697" s="1"/>
  <c r="H84" i="42697" s="1"/>
  <c r="H85" i="42697" s="1"/>
  <c r="H86" i="42697" s="1"/>
  <c r="H87" i="42697" s="1"/>
  <c r="H88" i="42697" s="1"/>
  <c r="H89" i="42697" s="1"/>
  <c r="H90" i="42697" s="1"/>
  <c r="H91" i="42697" s="1"/>
  <c r="H92" i="42697" s="1"/>
  <c r="H93" i="42697" s="1"/>
  <c r="H94" i="42697" s="1"/>
  <c r="H95" i="42697" s="1"/>
  <c r="H96" i="42697" s="1"/>
  <c r="H97" i="42697" s="1"/>
  <c r="H98" i="42697" s="1"/>
  <c r="H99" i="42697" s="1"/>
  <c r="H100" i="42697" s="1"/>
  <c r="H101" i="42697" s="1"/>
  <c r="H102" i="42697" s="1"/>
  <c r="H103" i="42697" s="1"/>
  <c r="H104" i="42697" s="1"/>
  <c r="H105" i="42697" s="1"/>
  <c r="H106" i="42697" s="1"/>
  <c r="H107" i="42697" s="1"/>
  <c r="H108" i="42697" s="1"/>
  <c r="H109" i="42697" s="1"/>
  <c r="H110" i="42697" s="1"/>
  <c r="H111" i="42697" s="1"/>
  <c r="H112" i="42697" s="1"/>
  <c r="H113" i="42697" s="1"/>
  <c r="H114" i="42697" s="1"/>
  <c r="H115" i="42697" s="1"/>
  <c r="H116" i="42697" s="1"/>
  <c r="H117" i="42697" s="1"/>
  <c r="H118" i="42697" s="1"/>
  <c r="H119" i="42697" s="1"/>
  <c r="H120" i="42697" s="1"/>
  <c r="H121" i="42697" s="1"/>
  <c r="H122" i="42697" s="1"/>
  <c r="H123" i="42697" s="1"/>
  <c r="H124" i="42697" s="1"/>
  <c r="H125" i="42697" s="1"/>
  <c r="H126" i="42697" s="1"/>
  <c r="H127" i="42697" s="1"/>
  <c r="H128" i="42697" s="1"/>
  <c r="H129" i="42697" s="1"/>
  <c r="H194" i="42697" s="1"/>
  <c r="A182" i="42698"/>
  <c r="A183" i="42698" s="1"/>
  <c r="A184" i="42698" s="1"/>
  <c r="A185" i="42698" s="1"/>
  <c r="A186" i="42698" s="1"/>
  <c r="A187" i="42698" s="1"/>
  <c r="A188" i="42698" s="1"/>
  <c r="A189" i="42698" s="1"/>
  <c r="A190" i="42698" s="1"/>
  <c r="A191" i="42698" s="1"/>
  <c r="A192" i="42698" s="1"/>
  <c r="A193" i="42698" s="1"/>
  <c r="A194" i="42698" s="1"/>
  <c r="A195" i="42698" s="1"/>
  <c r="A196" i="42698" s="1"/>
  <c r="A197" i="42698" s="1"/>
  <c r="A198" i="42698" s="1"/>
  <c r="A199" i="42698" s="1"/>
  <c r="A200" i="42698" s="1"/>
  <c r="A201" i="42698" s="1"/>
  <c r="A202" i="42698" s="1"/>
  <c r="A203" i="42698" s="1"/>
  <c r="A114" i="42698"/>
  <c r="A115" i="42698" s="1"/>
  <c r="A116" i="42698" s="1"/>
  <c r="A117" i="42698" s="1"/>
  <c r="A118" i="42698" s="1"/>
  <c r="A119" i="42698" s="1"/>
  <c r="A120" i="42698" s="1"/>
  <c r="A121" i="42698" s="1"/>
  <c r="A122" i="42698" s="1"/>
  <c r="A123" i="42698" s="1"/>
  <c r="A124" i="42698" s="1"/>
  <c r="A125" i="42698" s="1"/>
  <c r="A126" i="42698" s="1"/>
  <c r="A127" i="42698" s="1"/>
  <c r="A128" i="42698" s="1"/>
  <c r="A129" i="42698" s="1"/>
  <c r="A130" i="42698" s="1"/>
  <c r="A131" i="42698" s="1"/>
  <c r="A132" i="42698" s="1"/>
  <c r="A133" i="42698" s="1"/>
  <c r="A134" i="42698" s="1"/>
  <c r="A135" i="42698" s="1"/>
  <c r="A46" i="42698"/>
  <c r="A47" i="42698" s="1"/>
  <c r="A48" i="42698" s="1"/>
  <c r="A49" i="42698" s="1"/>
  <c r="A50" i="42698" s="1"/>
  <c r="A51" i="42698" s="1"/>
  <c r="A52" i="42698" s="1"/>
  <c r="A53" i="42698" s="1"/>
  <c r="A54" i="42698" s="1"/>
  <c r="A55" i="42698" s="1"/>
  <c r="A56" i="42698" s="1"/>
  <c r="A57" i="42698" s="1"/>
  <c r="A58" i="42698" s="1"/>
  <c r="A59" i="42698" s="1"/>
  <c r="A60" i="42698" s="1"/>
  <c r="A61" i="42698" s="1"/>
  <c r="A62" i="42698" s="1"/>
  <c r="A63" i="42698" s="1"/>
  <c r="A64" i="42698" s="1"/>
  <c r="A65" i="42698" s="1"/>
  <c r="A66" i="42698" s="1"/>
  <c r="A67" i="42698" s="1"/>
  <c r="AE96" i="2"/>
  <c r="AE97" i="2" s="1"/>
  <c r="AE98" i="2" s="1"/>
  <c r="AE99" i="2" s="1"/>
  <c r="AE100" i="2" s="1"/>
  <c r="AE101" i="2" s="1"/>
  <c r="AD96" i="2"/>
  <c r="AD97" i="2" s="1"/>
  <c r="AD98" i="2" s="1"/>
  <c r="AD99" i="2" s="1"/>
  <c r="AD100" i="2" s="1"/>
  <c r="AD101" i="2" s="1"/>
  <c r="AE2" i="2"/>
  <c r="AE3" i="2" s="1"/>
  <c r="AD2" i="2"/>
  <c r="AD3" i="2" s="1"/>
  <c r="AI83" i="42688"/>
  <c r="AI84" i="42688" s="1"/>
  <c r="AI85" i="42688" s="1"/>
  <c r="AI86" i="42688" s="1"/>
  <c r="AI87" i="42688" s="1"/>
  <c r="AI88" i="42688" s="1"/>
  <c r="AI89" i="42688" s="1"/>
  <c r="AI90" i="42688" s="1"/>
  <c r="AI91" i="42688" s="1"/>
  <c r="AI92" i="42688" s="1"/>
  <c r="AI93" i="42688" s="1"/>
  <c r="AI94" i="42688" s="1"/>
  <c r="AH83" i="42688"/>
  <c r="AH84" i="42688" s="1"/>
  <c r="AH85" i="42688" s="1"/>
  <c r="AH86" i="42688" s="1"/>
  <c r="AH87" i="42688" s="1"/>
  <c r="AH88" i="42688" s="1"/>
  <c r="AH89" i="42688" s="1"/>
  <c r="AH90" i="42688" s="1"/>
  <c r="AH91" i="42688" s="1"/>
  <c r="AH92" i="42688" s="1"/>
  <c r="AH93" i="42688" s="1"/>
  <c r="AH94" i="42688" s="1"/>
  <c r="AH95" i="42688" s="1"/>
  <c r="AH96" i="42688" s="1"/>
  <c r="AH97" i="42688" s="1"/>
  <c r="AH98" i="42688" s="1"/>
  <c r="AH99" i="42688" s="1"/>
  <c r="AH100" i="42688" s="1"/>
  <c r="AH101" i="42688" s="1"/>
  <c r="AH102" i="42688" s="1"/>
  <c r="AH103" i="42688" s="1"/>
  <c r="AH104" i="42688" s="1"/>
  <c r="AH105" i="42688" s="1"/>
  <c r="AH106" i="42688" s="1"/>
  <c r="AH107" i="42688" s="1"/>
  <c r="AH108" i="42688" s="1"/>
  <c r="AH109" i="42688" s="1"/>
  <c r="AH110" i="42688" s="1"/>
  <c r="AH111" i="42688" s="1"/>
  <c r="AH112" i="42688" s="1"/>
  <c r="AH113" i="42688" s="1"/>
  <c r="AH114" i="42688" s="1"/>
  <c r="AH115" i="42688" s="1"/>
  <c r="AH116" i="42688" s="1"/>
  <c r="AH117" i="42688" s="1"/>
  <c r="AH118" i="42688" s="1"/>
  <c r="AH119" i="42688" s="1"/>
  <c r="AH120" i="42688" s="1"/>
  <c r="AH121" i="42688" s="1"/>
  <c r="AH122" i="42688" s="1"/>
  <c r="AH123" i="42688" s="1"/>
  <c r="AH124" i="42688" s="1"/>
  <c r="AH125" i="42688" s="1"/>
  <c r="AH126" i="42688" s="1"/>
  <c r="AH127" i="42688" s="1"/>
  <c r="AH128" i="42688" s="1"/>
  <c r="AH129" i="42688" s="1"/>
  <c r="AH130" i="42688" s="1"/>
  <c r="AH131" i="42688" s="1"/>
  <c r="AH132" i="42688" s="1"/>
  <c r="AH133" i="42688" s="1"/>
  <c r="AH134" i="42688" s="1"/>
  <c r="AH135" i="42688" s="1"/>
  <c r="AH136" i="42688" s="1"/>
  <c r="AH137" i="42688" s="1"/>
  <c r="AH138" i="42688" s="1"/>
  <c r="AH139" i="42688" s="1"/>
  <c r="AH140" i="42688" s="1"/>
  <c r="AH141" i="42688" s="1"/>
  <c r="AH142" i="42688" s="1"/>
  <c r="AH143" i="42688" s="1"/>
  <c r="AH144" i="42688" s="1"/>
  <c r="AH145" i="42688" s="1"/>
  <c r="AH146" i="42688" s="1"/>
  <c r="AH147" i="42688" s="1"/>
  <c r="AH148" i="42688" s="1"/>
  <c r="AH149" i="42688" s="1"/>
  <c r="AH150" i="42688" s="1"/>
  <c r="AH151" i="42688" s="1"/>
  <c r="AH152" i="42688" s="1"/>
  <c r="AH153" i="42688" s="1"/>
  <c r="AH154" i="42688" s="1"/>
  <c r="AH155" i="42688" s="1"/>
  <c r="AH156" i="42688" s="1"/>
  <c r="AH157" i="42688" s="1"/>
  <c r="AH158" i="42688" s="1"/>
  <c r="AH163" i="42688" s="1"/>
  <c r="AI2" i="42688"/>
  <c r="AI3" i="42688" s="1"/>
  <c r="AH2" i="42688"/>
  <c r="AH3" i="42688" s="1"/>
  <c r="A243" i="2"/>
  <c r="A244" i="2" s="1"/>
  <c r="A245" i="2" s="1"/>
  <c r="A246" i="2" s="1"/>
  <c r="AC96" i="2"/>
  <c r="AC97" i="2" s="1"/>
  <c r="AC98" i="2" s="1"/>
  <c r="AC99" i="2" s="1"/>
  <c r="AC100" i="2" s="1"/>
  <c r="AC101" i="2" s="1"/>
  <c r="AB96" i="2"/>
  <c r="AB97" i="2" s="1"/>
  <c r="AB98" i="2" s="1"/>
  <c r="AA96" i="2"/>
  <c r="AA97" i="2" s="1"/>
  <c r="AA98" i="2" s="1"/>
  <c r="AA99" i="2" s="1"/>
  <c r="AA100" i="2" s="1"/>
  <c r="AA101" i="2" s="1"/>
  <c r="Z96" i="2"/>
  <c r="Z97" i="2" s="1"/>
  <c r="Z98" i="2" s="1"/>
  <c r="Y96" i="2"/>
  <c r="Y97" i="2" s="1"/>
  <c r="Y98" i="2" s="1"/>
  <c r="Y99" i="2" s="1"/>
  <c r="Y100" i="2" s="1"/>
  <c r="Y101" i="2" s="1"/>
  <c r="X96" i="2"/>
  <c r="X97" i="2" s="1"/>
  <c r="X98" i="2" s="1"/>
  <c r="X99" i="2" s="1"/>
  <c r="X100" i="2" s="1"/>
  <c r="X101" i="2" s="1"/>
  <c r="W96" i="2"/>
  <c r="W97" i="2" s="1"/>
  <c r="W98" i="2" s="1"/>
  <c r="W99" i="2" s="1"/>
  <c r="W100" i="2" s="1"/>
  <c r="W101" i="2" s="1"/>
  <c r="V96" i="2"/>
  <c r="V97" i="2" s="1"/>
  <c r="V98" i="2" s="1"/>
  <c r="V99" i="2" s="1"/>
  <c r="V100" i="2" s="1"/>
  <c r="V101" i="2" s="1"/>
  <c r="U96" i="2"/>
  <c r="U97" i="2" s="1"/>
  <c r="U98" i="2" s="1"/>
  <c r="U99" i="2" s="1"/>
  <c r="U100" i="2" s="1"/>
  <c r="U101" i="2" s="1"/>
  <c r="T96" i="2"/>
  <c r="T97" i="2" s="1"/>
  <c r="T98" i="2" s="1"/>
  <c r="T99" i="2" s="1"/>
  <c r="T100" i="2" s="1"/>
  <c r="T101" i="2" s="1"/>
  <c r="S96" i="2"/>
  <c r="S97" i="2" s="1"/>
  <c r="S98" i="2" s="1"/>
  <c r="S99" i="2" s="1"/>
  <c r="S100" i="2" s="1"/>
  <c r="S101" i="2" s="1"/>
  <c r="R96" i="2"/>
  <c r="R97" i="2" s="1"/>
  <c r="R98" i="2" s="1"/>
  <c r="R99" i="2" s="1"/>
  <c r="R100" i="2" s="1"/>
  <c r="R101" i="2" s="1"/>
  <c r="Q96" i="2"/>
  <c r="Q97" i="2" s="1"/>
  <c r="Q98" i="2" s="1"/>
  <c r="Q99" i="2" s="1"/>
  <c r="Q100" i="2" s="1"/>
  <c r="Q101" i="2" s="1"/>
  <c r="P96" i="2"/>
  <c r="P97" i="2" s="1"/>
  <c r="P98" i="2" s="1"/>
  <c r="P99" i="2" s="1"/>
  <c r="P100" i="2" s="1"/>
  <c r="P101" i="2" s="1"/>
  <c r="O96" i="2"/>
  <c r="O97" i="2" s="1"/>
  <c r="O98" i="2" s="1"/>
  <c r="O99" i="2" s="1"/>
  <c r="O100" i="2" s="1"/>
  <c r="O101" i="2" s="1"/>
  <c r="N96" i="2"/>
  <c r="N97" i="2" s="1"/>
  <c r="M96" i="2"/>
  <c r="M97" i="2" s="1"/>
  <c r="M98" i="2" s="1"/>
  <c r="M99" i="2" s="1"/>
  <c r="M100" i="2" s="1"/>
  <c r="M101" i="2" s="1"/>
  <c r="L96" i="2"/>
  <c r="L97" i="2" s="1"/>
  <c r="L98" i="2" s="1"/>
  <c r="L99" i="2" s="1"/>
  <c r="K96" i="2"/>
  <c r="K97" i="2" s="1"/>
  <c r="K98" i="2" s="1"/>
  <c r="K99" i="2" s="1"/>
  <c r="K100" i="2" s="1"/>
  <c r="K101" i="2" s="1"/>
  <c r="J96" i="2"/>
  <c r="J97" i="2" s="1"/>
  <c r="J98" i="2" s="1"/>
  <c r="J99" i="2" s="1"/>
  <c r="J100" i="2" s="1"/>
  <c r="J101" i="2" s="1"/>
  <c r="I96" i="2"/>
  <c r="I97" i="2" s="1"/>
  <c r="I98" i="2" s="1"/>
  <c r="I99" i="2" s="1"/>
  <c r="I100" i="2" s="1"/>
  <c r="I101" i="2" s="1"/>
  <c r="H96" i="2"/>
  <c r="H97" i="2" s="1"/>
  <c r="H98" i="2" s="1"/>
  <c r="H99" i="2" s="1"/>
  <c r="H100" i="2" s="1"/>
  <c r="H101" i="2" s="1"/>
  <c r="G96" i="2"/>
  <c r="G97" i="2" s="1"/>
  <c r="G98" i="2" s="1"/>
  <c r="G99" i="2" s="1"/>
  <c r="G100" i="2" s="1"/>
  <c r="F96" i="2"/>
  <c r="F97" i="2" s="1"/>
  <c r="F98" i="2" s="1"/>
  <c r="F99" i="2" s="1"/>
  <c r="E96" i="2"/>
  <c r="E97" i="2" s="1"/>
  <c r="E98" i="2" s="1"/>
  <c r="E99" i="2" s="1"/>
  <c r="E100" i="2" s="1"/>
  <c r="E101" i="2" s="1"/>
  <c r="D96" i="2"/>
  <c r="D97" i="2" s="1"/>
  <c r="D98" i="2" s="1"/>
  <c r="D99" i="2" s="1"/>
  <c r="D100" i="2" s="1"/>
  <c r="D101" i="2" s="1"/>
  <c r="C96" i="2"/>
  <c r="C97" i="2" s="1"/>
  <c r="C98" i="2" s="1"/>
  <c r="C99" i="2" s="1"/>
  <c r="C100" i="2" s="1"/>
  <c r="C101" i="2" s="1"/>
  <c r="B96" i="2"/>
  <c r="B97" i="2" s="1"/>
  <c r="B98" i="2" s="1"/>
  <c r="B99" i="2" s="1"/>
  <c r="AC2" i="2"/>
  <c r="AC3" i="2" s="1"/>
  <c r="AB2" i="2"/>
  <c r="AB3" i="2" s="1"/>
  <c r="AA2" i="2"/>
  <c r="AA3" i="2" s="1"/>
  <c r="Z2" i="2"/>
  <c r="Z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AG83" i="42688"/>
  <c r="AG84" i="42688" s="1"/>
  <c r="AG85" i="42688" s="1"/>
  <c r="AG86" i="42688" s="1"/>
  <c r="AG87" i="42688" s="1"/>
  <c r="AG88" i="42688" s="1"/>
  <c r="AG89" i="42688" s="1"/>
  <c r="AG90" i="42688" s="1"/>
  <c r="AG91" i="42688" s="1"/>
  <c r="AG92" i="42688" s="1"/>
  <c r="E83" i="42688"/>
  <c r="E84" i="42688" s="1"/>
  <c r="E85" i="42688" s="1"/>
  <c r="E86" i="42688" s="1"/>
  <c r="E87" i="42688" s="1"/>
  <c r="E88" i="42688" s="1"/>
  <c r="E89" i="42688" s="1"/>
  <c r="E90" i="42688" s="1"/>
  <c r="E91" i="42688" s="1"/>
  <c r="E92" i="42688" s="1"/>
  <c r="E93" i="42688" s="1"/>
  <c r="E94" i="42688" s="1"/>
  <c r="E95" i="42688" s="1"/>
  <c r="E96" i="42688" s="1"/>
  <c r="E97" i="42688" s="1"/>
  <c r="E98" i="42688" s="1"/>
  <c r="E99" i="42688" s="1"/>
  <c r="E100" i="42688" s="1"/>
  <c r="E101" i="42688" s="1"/>
  <c r="E102" i="42688" s="1"/>
  <c r="E103" i="42688" s="1"/>
  <c r="E104" i="42688" s="1"/>
  <c r="E105" i="42688" s="1"/>
  <c r="E106" i="42688" s="1"/>
  <c r="E107" i="42688" s="1"/>
  <c r="E108" i="42688" s="1"/>
  <c r="F83" i="42688"/>
  <c r="F84" i="42688" s="1"/>
  <c r="F85" i="42688" s="1"/>
  <c r="F86" i="42688" s="1"/>
  <c r="F87" i="42688" s="1"/>
  <c r="F88" i="42688" s="1"/>
  <c r="F89" i="42688" s="1"/>
  <c r="F90" i="42688" s="1"/>
  <c r="F91" i="42688" s="1"/>
  <c r="F92" i="42688" s="1"/>
  <c r="F93" i="42688" s="1"/>
  <c r="F94" i="42688" s="1"/>
  <c r="F95" i="42688" s="1"/>
  <c r="F96" i="42688" s="1"/>
  <c r="F97" i="42688" s="1"/>
  <c r="F98" i="42688" s="1"/>
  <c r="F99" i="42688" s="1"/>
  <c r="F100" i="42688" s="1"/>
  <c r="F101" i="42688" s="1"/>
  <c r="F102" i="42688" s="1"/>
  <c r="F103" i="42688" s="1"/>
  <c r="F104" i="42688" s="1"/>
  <c r="F105" i="42688" s="1"/>
  <c r="F106" i="42688" s="1"/>
  <c r="F107" i="42688" s="1"/>
  <c r="F108" i="42688" s="1"/>
  <c r="F109" i="42688" s="1"/>
  <c r="F110" i="42688" s="1"/>
  <c r="F111" i="42688" s="1"/>
  <c r="F112" i="42688" s="1"/>
  <c r="F113" i="42688" s="1"/>
  <c r="F114" i="42688" s="1"/>
  <c r="F115" i="42688" s="1"/>
  <c r="F116" i="42688" s="1"/>
  <c r="F117" i="42688" s="1"/>
  <c r="F118" i="42688" s="1"/>
  <c r="F119" i="42688" s="1"/>
  <c r="F120" i="42688" s="1"/>
  <c r="F121" i="42688" s="1"/>
  <c r="G83" i="42688"/>
  <c r="G84" i="42688" s="1"/>
  <c r="G85" i="42688" s="1"/>
  <c r="G86" i="42688" s="1"/>
  <c r="G87" i="42688" s="1"/>
  <c r="G88" i="42688" s="1"/>
  <c r="G89" i="42688" s="1"/>
  <c r="G90" i="42688" s="1"/>
  <c r="G91" i="42688" s="1"/>
  <c r="G92" i="42688" s="1"/>
  <c r="H83" i="42688"/>
  <c r="H84" i="42688" s="1"/>
  <c r="H85" i="42688" s="1"/>
  <c r="H86" i="42688" s="1"/>
  <c r="H87" i="42688" s="1"/>
  <c r="H88" i="42688" s="1"/>
  <c r="H89" i="42688" s="1"/>
  <c r="H90" i="42688" s="1"/>
  <c r="H91" i="42688" s="1"/>
  <c r="H92" i="42688" s="1"/>
  <c r="H93" i="42688" s="1"/>
  <c r="H94" i="42688" s="1"/>
  <c r="I83" i="42688"/>
  <c r="I84" i="42688" s="1"/>
  <c r="I85" i="42688" s="1"/>
  <c r="I86" i="42688" s="1"/>
  <c r="I87" i="42688" s="1"/>
  <c r="I88" i="42688" s="1"/>
  <c r="I89" i="42688" s="1"/>
  <c r="I90" i="42688" s="1"/>
  <c r="I91" i="42688" s="1"/>
  <c r="I92" i="42688" s="1"/>
  <c r="I93" i="42688" s="1"/>
  <c r="I94" i="42688" s="1"/>
  <c r="I95" i="42688" s="1"/>
  <c r="I96" i="42688" s="1"/>
  <c r="J83" i="42688"/>
  <c r="J84" i="42688" s="1"/>
  <c r="J85" i="42688" s="1"/>
  <c r="J86" i="42688" s="1"/>
  <c r="J87" i="42688" s="1"/>
  <c r="J88" i="42688" s="1"/>
  <c r="J89" i="42688" s="1"/>
  <c r="J90" i="42688" s="1"/>
  <c r="J91" i="42688" s="1"/>
  <c r="J92" i="42688" s="1"/>
  <c r="J93" i="42688" s="1"/>
  <c r="J94" i="42688" s="1"/>
  <c r="J95" i="42688" s="1"/>
  <c r="J96" i="42688" s="1"/>
  <c r="J97" i="42688" s="1"/>
  <c r="J98" i="42688" s="1"/>
  <c r="J99" i="42688" s="1"/>
  <c r="J100" i="42688" s="1"/>
  <c r="J101" i="42688" s="1"/>
  <c r="J102" i="42688" s="1"/>
  <c r="J103" i="42688" s="1"/>
  <c r="J104" i="42688" s="1"/>
  <c r="J105" i="42688" s="1"/>
  <c r="J106" i="42688" s="1"/>
  <c r="J107" i="42688" s="1"/>
  <c r="J108" i="42688" s="1"/>
  <c r="J109" i="42688" s="1"/>
  <c r="J110" i="42688" s="1"/>
  <c r="J111" i="42688" s="1"/>
  <c r="J112" i="42688" s="1"/>
  <c r="J113" i="42688" s="1"/>
  <c r="J114" i="42688" s="1"/>
  <c r="J115" i="42688" s="1"/>
  <c r="J116" i="42688" s="1"/>
  <c r="J117" i="42688" s="1"/>
  <c r="J118" i="42688" s="1"/>
  <c r="J119" i="42688" s="1"/>
  <c r="J120" i="42688" s="1"/>
  <c r="J121" i="42688" s="1"/>
  <c r="J122" i="42688" s="1"/>
  <c r="J123" i="42688" s="1"/>
  <c r="J124" i="42688" s="1"/>
  <c r="K83" i="42688"/>
  <c r="K84" i="42688" s="1"/>
  <c r="K85" i="42688" s="1"/>
  <c r="K86" i="42688" s="1"/>
  <c r="K87" i="42688" s="1"/>
  <c r="K88" i="42688" s="1"/>
  <c r="K89" i="42688" s="1"/>
  <c r="K90" i="42688" s="1"/>
  <c r="K91" i="42688" s="1"/>
  <c r="K92" i="42688" s="1"/>
  <c r="K93" i="42688" s="1"/>
  <c r="L83" i="42688"/>
  <c r="L84" i="42688" s="1"/>
  <c r="L85" i="42688" s="1"/>
  <c r="L86" i="42688" s="1"/>
  <c r="L87" i="42688" s="1"/>
  <c r="L88" i="42688" s="1"/>
  <c r="L89" i="42688" s="1"/>
  <c r="L90" i="42688" s="1"/>
  <c r="L91" i="42688" s="1"/>
  <c r="L92" i="42688" s="1"/>
  <c r="L93" i="42688" s="1"/>
  <c r="M83" i="42688"/>
  <c r="M84" i="42688" s="1"/>
  <c r="M85" i="42688" s="1"/>
  <c r="M86" i="42688" s="1"/>
  <c r="M87" i="42688" s="1"/>
  <c r="M88" i="42688" s="1"/>
  <c r="M89" i="42688" s="1"/>
  <c r="M90" i="42688" s="1"/>
  <c r="M91" i="42688" s="1"/>
  <c r="M92" i="42688" s="1"/>
  <c r="N83" i="42688"/>
  <c r="N84" i="42688" s="1"/>
  <c r="N85" i="42688" s="1"/>
  <c r="N86" i="42688" s="1"/>
  <c r="N87" i="42688" s="1"/>
  <c r="N88" i="42688" s="1"/>
  <c r="N89" i="42688" s="1"/>
  <c r="N90" i="42688" s="1"/>
  <c r="N91" i="42688" s="1"/>
  <c r="N92" i="42688" s="1"/>
  <c r="N93" i="42688" s="1"/>
  <c r="N94" i="42688" s="1"/>
  <c r="N95" i="42688" s="1"/>
  <c r="N96" i="42688" s="1"/>
  <c r="N97" i="42688" s="1"/>
  <c r="N98" i="42688" s="1"/>
  <c r="N99" i="42688" s="1"/>
  <c r="N100" i="42688" s="1"/>
  <c r="N101" i="42688" s="1"/>
  <c r="N102" i="42688" s="1"/>
  <c r="N103" i="42688" s="1"/>
  <c r="N104" i="42688" s="1"/>
  <c r="N105" i="42688" s="1"/>
  <c r="O83" i="42688"/>
  <c r="O84" i="42688" s="1"/>
  <c r="O85" i="42688" s="1"/>
  <c r="O86" i="42688" s="1"/>
  <c r="O87" i="42688" s="1"/>
  <c r="O88" i="42688" s="1"/>
  <c r="O89" i="42688" s="1"/>
  <c r="O90" i="42688" s="1"/>
  <c r="O91" i="42688" s="1"/>
  <c r="O92" i="42688" s="1"/>
  <c r="P83" i="42688"/>
  <c r="P84" i="42688" s="1"/>
  <c r="P85" i="42688" s="1"/>
  <c r="P86" i="42688" s="1"/>
  <c r="P87" i="42688" s="1"/>
  <c r="P88" i="42688" s="1"/>
  <c r="P89" i="42688" s="1"/>
  <c r="P90" i="42688" s="1"/>
  <c r="P91" i="42688" s="1"/>
  <c r="P92" i="42688" s="1"/>
  <c r="Q83" i="42688"/>
  <c r="Q84" i="42688" s="1"/>
  <c r="Q85" i="42688" s="1"/>
  <c r="Q86" i="42688" s="1"/>
  <c r="Q87" i="42688" s="1"/>
  <c r="Q88" i="42688" s="1"/>
  <c r="Q89" i="42688" s="1"/>
  <c r="Q90" i="42688" s="1"/>
  <c r="Q91" i="42688" s="1"/>
  <c r="Q92" i="42688" s="1"/>
  <c r="Q93" i="42688" s="1"/>
  <c r="Q94" i="42688" s="1"/>
  <c r="Q95" i="42688" s="1"/>
  <c r="Q96" i="42688" s="1"/>
  <c r="Q97" i="42688" s="1"/>
  <c r="Q98" i="42688" s="1"/>
  <c r="Q99" i="42688" s="1"/>
  <c r="Q100" i="42688" s="1"/>
  <c r="Q101" i="42688" s="1"/>
  <c r="Q102" i="42688" s="1"/>
  <c r="Q103" i="42688" s="1"/>
  <c r="Q104" i="42688" s="1"/>
  <c r="Q105" i="42688" s="1"/>
  <c r="Q106" i="42688" s="1"/>
  <c r="Q107" i="42688" s="1"/>
  <c r="Q108" i="42688" s="1"/>
  <c r="Q109" i="42688" s="1"/>
  <c r="R83" i="42688"/>
  <c r="R84" i="42688" s="1"/>
  <c r="R85" i="42688" s="1"/>
  <c r="R86" i="42688" s="1"/>
  <c r="R87" i="42688" s="1"/>
  <c r="R88" i="42688" s="1"/>
  <c r="R89" i="42688" s="1"/>
  <c r="R90" i="42688" s="1"/>
  <c r="R91" i="42688" s="1"/>
  <c r="R92" i="42688" s="1"/>
  <c r="R93" i="42688" s="1"/>
  <c r="R94" i="42688" s="1"/>
  <c r="R95" i="42688" s="1"/>
  <c r="R96" i="42688" s="1"/>
  <c r="S83" i="42688"/>
  <c r="S84" i="42688" s="1"/>
  <c r="S85" i="42688" s="1"/>
  <c r="S86" i="42688" s="1"/>
  <c r="S87" i="42688" s="1"/>
  <c r="S88" i="42688" s="1"/>
  <c r="S89" i="42688" s="1"/>
  <c r="S90" i="42688" s="1"/>
  <c r="S91" i="42688" s="1"/>
  <c r="S92" i="42688" s="1"/>
  <c r="S93" i="42688" s="1"/>
  <c r="T83" i="42688"/>
  <c r="T84" i="42688" s="1"/>
  <c r="T85" i="42688" s="1"/>
  <c r="T86" i="42688" s="1"/>
  <c r="T87" i="42688" s="1"/>
  <c r="T88" i="42688" s="1"/>
  <c r="T89" i="42688" s="1"/>
  <c r="T90" i="42688" s="1"/>
  <c r="T91" i="42688" s="1"/>
  <c r="T92" i="42688" s="1"/>
  <c r="T93" i="42688" s="1"/>
  <c r="T94" i="42688" s="1"/>
  <c r="T95" i="42688" s="1"/>
  <c r="T96" i="42688" s="1"/>
  <c r="T97" i="42688" s="1"/>
  <c r="T98" i="42688" s="1"/>
  <c r="T99" i="42688" s="1"/>
  <c r="T100" i="42688" s="1"/>
  <c r="T101" i="42688" s="1"/>
  <c r="T102" i="42688" s="1"/>
  <c r="U83" i="42688"/>
  <c r="U84" i="42688" s="1"/>
  <c r="U85" i="42688" s="1"/>
  <c r="U86" i="42688" s="1"/>
  <c r="U87" i="42688" s="1"/>
  <c r="U88" i="42688" s="1"/>
  <c r="U89" i="42688" s="1"/>
  <c r="U90" i="42688" s="1"/>
  <c r="U91" i="42688" s="1"/>
  <c r="U92" i="42688" s="1"/>
  <c r="U93" i="42688" s="1"/>
  <c r="U94" i="42688" s="1"/>
  <c r="V83" i="42688"/>
  <c r="V84" i="42688" s="1"/>
  <c r="V85" i="42688" s="1"/>
  <c r="V86" i="42688" s="1"/>
  <c r="V87" i="42688" s="1"/>
  <c r="V88" i="42688" s="1"/>
  <c r="V89" i="42688" s="1"/>
  <c r="V90" i="42688" s="1"/>
  <c r="V91" i="42688" s="1"/>
  <c r="V92" i="42688" s="1"/>
  <c r="W83" i="42688"/>
  <c r="W84" i="42688" s="1"/>
  <c r="W85" i="42688" s="1"/>
  <c r="W86" i="42688" s="1"/>
  <c r="W87" i="42688" s="1"/>
  <c r="W88" i="42688" s="1"/>
  <c r="W89" i="42688" s="1"/>
  <c r="W90" i="42688" s="1"/>
  <c r="W91" i="42688" s="1"/>
  <c r="W92" i="42688" s="1"/>
  <c r="X83" i="42688"/>
  <c r="X84" i="42688" s="1"/>
  <c r="X85" i="42688" s="1"/>
  <c r="X86" i="42688" s="1"/>
  <c r="Y83" i="42688"/>
  <c r="Y84" i="42688" s="1"/>
  <c r="Y85" i="42688" s="1"/>
  <c r="Y86" i="42688" s="1"/>
  <c r="Y87" i="42688" s="1"/>
  <c r="Y88" i="42688" s="1"/>
  <c r="Y89" i="42688" s="1"/>
  <c r="Y90" i="42688" s="1"/>
  <c r="Y91" i="42688" s="1"/>
  <c r="Y92" i="42688" s="1"/>
  <c r="Z83" i="42688"/>
  <c r="Z84" i="42688" s="1"/>
  <c r="Z85" i="42688" s="1"/>
  <c r="Z86" i="42688" s="1"/>
  <c r="Z87" i="42688" s="1"/>
  <c r="Z88" i="42688" s="1"/>
  <c r="Z89" i="42688" s="1"/>
  <c r="Z90" i="42688" s="1"/>
  <c r="Z91" i="42688" s="1"/>
  <c r="Z92" i="42688" s="1"/>
  <c r="AA83" i="42688"/>
  <c r="AA84" i="42688" s="1"/>
  <c r="AA85" i="42688" s="1"/>
  <c r="AA86" i="42688" s="1"/>
  <c r="AA87" i="42688" s="1"/>
  <c r="AA88" i="42688" s="1"/>
  <c r="AA89" i="42688" s="1"/>
  <c r="AA90" i="42688" s="1"/>
  <c r="AA91" i="42688" s="1"/>
  <c r="AA92" i="42688" s="1"/>
  <c r="AB83" i="42688"/>
  <c r="AB84" i="42688" s="1"/>
  <c r="AB85" i="42688" s="1"/>
  <c r="AB86" i="42688" s="1"/>
  <c r="AB87" i="42688" s="1"/>
  <c r="AB88" i="42688" s="1"/>
  <c r="AB89" i="42688" s="1"/>
  <c r="AB90" i="42688" s="1"/>
  <c r="AB91" i="42688" s="1"/>
  <c r="AB92" i="42688" s="1"/>
  <c r="AB93" i="42688" s="1"/>
  <c r="AB94" i="42688" s="1"/>
  <c r="AC83" i="42688"/>
  <c r="AC84" i="42688" s="1"/>
  <c r="AC85" i="42688" s="1"/>
  <c r="AC86" i="42688" s="1"/>
  <c r="AC87" i="42688" s="1"/>
  <c r="AC88" i="42688" s="1"/>
  <c r="AC89" i="42688" s="1"/>
  <c r="AC90" i="42688" s="1"/>
  <c r="AC91" i="42688" s="1"/>
  <c r="AC92" i="42688" s="1"/>
  <c r="AD83" i="42688"/>
  <c r="AD84" i="42688" s="1"/>
  <c r="AD85" i="42688" s="1"/>
  <c r="AD86" i="42688" s="1"/>
  <c r="AD87" i="42688" s="1"/>
  <c r="AD88" i="42688" s="1"/>
  <c r="AD89" i="42688" s="1"/>
  <c r="AD90" i="42688" s="1"/>
  <c r="AD91" i="42688" s="1"/>
  <c r="AD92" i="42688" s="1"/>
  <c r="AD93" i="42688" s="1"/>
  <c r="AD94" i="42688" s="1"/>
  <c r="AD95" i="42688" s="1"/>
  <c r="AD96" i="42688" s="1"/>
  <c r="AD97" i="42688" s="1"/>
  <c r="AD98" i="42688" s="1"/>
  <c r="AD99" i="42688" s="1"/>
  <c r="AD100" i="42688" s="1"/>
  <c r="AD101" i="42688" s="1"/>
  <c r="AE83" i="42688"/>
  <c r="AE84" i="42688" s="1"/>
  <c r="AE85" i="42688" s="1"/>
  <c r="AE86" i="42688" s="1"/>
  <c r="AE87" i="42688" s="1"/>
  <c r="AE88" i="42688" s="1"/>
  <c r="AE89" i="42688" s="1"/>
  <c r="AE90" i="42688" s="1"/>
  <c r="AE91" i="42688" s="1"/>
  <c r="AE92" i="42688" s="1"/>
  <c r="AF83" i="42688"/>
  <c r="AF84" i="42688" s="1"/>
  <c r="AF85" i="42688" s="1"/>
  <c r="AF86" i="42688" s="1"/>
  <c r="AF87" i="42688" s="1"/>
  <c r="AF88" i="42688" s="1"/>
  <c r="AF89" i="42688" s="1"/>
  <c r="AF90" i="42688" s="1"/>
  <c r="AF91" i="42688" s="1"/>
  <c r="AF92" i="42688" s="1"/>
  <c r="D83" i="42688"/>
  <c r="D84" i="42688" s="1"/>
  <c r="D85" i="42688" s="1"/>
  <c r="D86" i="42688" s="1"/>
  <c r="D87" i="42688" s="1"/>
  <c r="D88" i="42688" s="1"/>
  <c r="D89" i="42688" s="1"/>
  <c r="D90" i="42688" s="1"/>
  <c r="D91" i="42688" s="1"/>
  <c r="D92" i="42688" s="1"/>
  <c r="C83" i="42688"/>
  <c r="C84" i="42688" s="1"/>
  <c r="C85" i="42688" s="1"/>
  <c r="C86" i="42688" s="1"/>
  <c r="C87" i="42688" s="1"/>
  <c r="C88" i="42688" s="1"/>
  <c r="C89" i="42688" s="1"/>
  <c r="C90" i="42688" s="1"/>
  <c r="C91" i="42688" s="1"/>
  <c r="C92" i="42688" s="1"/>
  <c r="C93" i="42688" s="1"/>
  <c r="C94" i="42688" s="1"/>
  <c r="C95" i="42688" s="1"/>
  <c r="C96" i="42688" s="1"/>
  <c r="C97" i="42688" s="1"/>
  <c r="C98" i="42688" s="1"/>
  <c r="C99" i="42688" s="1"/>
  <c r="C100" i="42688" s="1"/>
  <c r="C101" i="42688" s="1"/>
  <c r="C102" i="42688" s="1"/>
  <c r="C103" i="42688" s="1"/>
  <c r="C104" i="42688" s="1"/>
  <c r="C105" i="42688" s="1"/>
  <c r="C106" i="42688" s="1"/>
  <c r="C107" i="42688" s="1"/>
  <c r="C108" i="42688" s="1"/>
  <c r="C109" i="42688" s="1"/>
  <c r="C110" i="42688" s="1"/>
  <c r="C111" i="42688" s="1"/>
  <c r="C112" i="42688" s="1"/>
  <c r="C113" i="42688" s="1"/>
  <c r="C114" i="42688" s="1"/>
  <c r="C115" i="42688" s="1"/>
  <c r="C116" i="42688" s="1"/>
  <c r="C117" i="42688" s="1"/>
  <c r="C118" i="42688" s="1"/>
  <c r="C119" i="42688" s="1"/>
  <c r="C120" i="42688" s="1"/>
  <c r="C121" i="42688" s="1"/>
  <c r="C122" i="42688" s="1"/>
  <c r="C123" i="42688" s="1"/>
  <c r="C124" i="42688" s="1"/>
  <c r="C125" i="42688" s="1"/>
  <c r="C126" i="42688" s="1"/>
  <c r="C127" i="42688" s="1"/>
  <c r="C128" i="42688" s="1"/>
  <c r="B83" i="42688"/>
  <c r="B84" i="42688" s="1"/>
  <c r="B85" i="42688" s="1"/>
  <c r="B86" i="42688" s="1"/>
  <c r="B87" i="42688" s="1"/>
  <c r="B88" i="42688" s="1"/>
  <c r="B89" i="42688" s="1"/>
  <c r="B90" i="42688" s="1"/>
  <c r="B91" i="42688" s="1"/>
  <c r="B92" i="42688" s="1"/>
  <c r="AG2" i="42688"/>
  <c r="AG3" i="42688" s="1"/>
  <c r="P80" i="42695"/>
  <c r="P81" i="42695" s="1"/>
  <c r="P82" i="42695" s="1"/>
  <c r="P83" i="42695" s="1"/>
  <c r="P84" i="42695" s="1"/>
  <c r="P85" i="42695" s="1"/>
  <c r="P86" i="42695" s="1"/>
  <c r="P87" i="42695" s="1"/>
  <c r="P88" i="42695" s="1"/>
  <c r="P89" i="42695" s="1"/>
  <c r="P90" i="42695" s="1"/>
  <c r="P91" i="42695" s="1"/>
  <c r="P92" i="42695" s="1"/>
  <c r="P93" i="42695" s="1"/>
  <c r="P94" i="42695" s="1"/>
  <c r="P95" i="42695" s="1"/>
  <c r="P96" i="42695" s="1"/>
  <c r="P97" i="42695" s="1"/>
  <c r="P98" i="42695" s="1"/>
  <c r="P99" i="42695" s="1"/>
  <c r="P100" i="42695" s="1"/>
  <c r="P101" i="42695" s="1"/>
  <c r="P102" i="42695" s="1"/>
  <c r="J80" i="42695"/>
  <c r="J81" i="42695" s="1"/>
  <c r="K80" i="42695"/>
  <c r="K81" i="42695" s="1"/>
  <c r="K82" i="42695" s="1"/>
  <c r="L80" i="42695"/>
  <c r="L81" i="42695" s="1"/>
  <c r="M80" i="42695"/>
  <c r="M81" i="42695" s="1"/>
  <c r="M82" i="42695" s="1"/>
  <c r="M83" i="42695" s="1"/>
  <c r="M84" i="42695" s="1"/>
  <c r="M85" i="42695" s="1"/>
  <c r="N80" i="42695"/>
  <c r="N81" i="42695" s="1"/>
  <c r="N82" i="42695" s="1"/>
  <c r="N83" i="42695" s="1"/>
  <c r="N84" i="42695" s="1"/>
  <c r="N85" i="42695" s="1"/>
  <c r="O80" i="42695"/>
  <c r="O81" i="42695" s="1"/>
  <c r="O82" i="42695" s="1"/>
  <c r="G68" i="42697"/>
  <c r="G69" i="42697" s="1"/>
  <c r="B68" i="42697"/>
  <c r="B69" i="42697" s="1"/>
  <c r="C68" i="42697"/>
  <c r="C69" i="42697" s="1"/>
  <c r="C70" i="42697" s="1"/>
  <c r="C71" i="42697" s="1"/>
  <c r="C72" i="42697" s="1"/>
  <c r="D68" i="42697"/>
  <c r="E68" i="42697"/>
  <c r="E69" i="42697" s="1"/>
  <c r="F68" i="42697"/>
  <c r="F69" i="42697" s="1"/>
  <c r="A173" i="42697"/>
  <c r="A174" i="42697" s="1"/>
  <c r="A175" i="42697" s="1"/>
  <c r="A176" i="42697" s="1"/>
  <c r="A177" i="42697" s="1"/>
  <c r="A178" i="42697" s="1"/>
  <c r="A179" i="42697" s="1"/>
  <c r="A180" i="42697" s="1"/>
  <c r="A181" i="42697" s="1"/>
  <c r="A182" i="42697" s="1"/>
  <c r="A183" i="42697" s="1"/>
  <c r="A184" i="42697" s="1"/>
  <c r="A185" i="42697" s="1"/>
  <c r="A186" i="42697" s="1"/>
  <c r="A187" i="42697" s="1"/>
  <c r="A188" i="42697" s="1"/>
  <c r="A189" i="42697" s="1"/>
  <c r="A190" i="42697" s="1"/>
  <c r="A191" i="42697" s="1"/>
  <c r="A192" i="42697" s="1"/>
  <c r="A193" i="42697" s="1"/>
  <c r="A194" i="42697" s="1"/>
  <c r="A108" i="42697"/>
  <c r="A109" i="42697" s="1"/>
  <c r="A110" i="42697" s="1"/>
  <c r="A111" i="42697" s="1"/>
  <c r="A112" i="42697" s="1"/>
  <c r="A113" i="42697" s="1"/>
  <c r="A114" i="42697" s="1"/>
  <c r="A115" i="42697" s="1"/>
  <c r="A116" i="42697" s="1"/>
  <c r="A117" i="42697" s="1"/>
  <c r="A118" i="42697" s="1"/>
  <c r="A119" i="42697" s="1"/>
  <c r="A120" i="42697" s="1"/>
  <c r="A121" i="42697" s="1"/>
  <c r="A122" i="42697" s="1"/>
  <c r="A123" i="42697" s="1"/>
  <c r="A124" i="42697" s="1"/>
  <c r="A125" i="42697" s="1"/>
  <c r="A126" i="42697" s="1"/>
  <c r="A127" i="42697" s="1"/>
  <c r="A128" i="42697" s="1"/>
  <c r="A129" i="42697" s="1"/>
  <c r="A43" i="42697"/>
  <c r="A44" i="42697" s="1"/>
  <c r="A45" i="42697" s="1"/>
  <c r="A46" i="42697" s="1"/>
  <c r="A47" i="42697" s="1"/>
  <c r="A48" i="42697" s="1"/>
  <c r="A49" i="42697" s="1"/>
  <c r="A50" i="42697" s="1"/>
  <c r="A51" i="42697" s="1"/>
  <c r="A52" i="42697" s="1"/>
  <c r="A53" i="42697" s="1"/>
  <c r="A54" i="42697" s="1"/>
  <c r="A55" i="42697" s="1"/>
  <c r="A56" i="42697" s="1"/>
  <c r="A57" i="42697" s="1"/>
  <c r="A58" i="42697" s="1"/>
  <c r="A59" i="42697" s="1"/>
  <c r="A60" i="42697" s="1"/>
  <c r="A61" i="42697" s="1"/>
  <c r="A62" i="42697" s="1"/>
  <c r="A63" i="42697" s="1"/>
  <c r="A64" i="42697" s="1"/>
  <c r="A173" i="42695"/>
  <c r="A174" i="42695" s="1"/>
  <c r="A175" i="42695" s="1"/>
  <c r="A176" i="42695" s="1"/>
  <c r="A177" i="42695" s="1"/>
  <c r="A178" i="42695" s="1"/>
  <c r="A179" i="42695" s="1"/>
  <c r="A180" i="42695" s="1"/>
  <c r="A181" i="42695" s="1"/>
  <c r="A182" i="42695" s="1"/>
  <c r="A183" i="42695" s="1"/>
  <c r="A184" i="42695" s="1"/>
  <c r="A185" i="42695" s="1"/>
  <c r="A186" i="42695" s="1"/>
  <c r="A187" i="42695" s="1"/>
  <c r="A188" i="42695" s="1"/>
  <c r="A189" i="42695" s="1"/>
  <c r="A190" i="42695" s="1"/>
  <c r="A191" i="42695" s="1"/>
  <c r="A192" i="42695" s="1"/>
  <c r="A193" i="42695" s="1"/>
  <c r="A194" i="42695" s="1"/>
  <c r="A195" i="42695" s="1"/>
  <c r="A196" i="42695" s="1"/>
  <c r="A197" i="42695" s="1"/>
  <c r="A198" i="42695" s="1"/>
  <c r="A199" i="42695" s="1"/>
  <c r="A200" i="42695" s="1"/>
  <c r="A201" i="42695" s="1"/>
  <c r="A202" i="42695" s="1"/>
  <c r="A203" i="42695" s="1"/>
  <c r="A204" i="42695" s="1"/>
  <c r="A205" i="42695" s="1"/>
  <c r="A206" i="42695" s="1"/>
  <c r="A207" i="42695" s="1"/>
  <c r="A208" i="42695" s="1"/>
  <c r="A209" i="42695" s="1"/>
  <c r="A210" i="42695" s="1"/>
  <c r="A211" i="42695" s="1"/>
  <c r="A212" i="42695" s="1"/>
  <c r="A213" i="42695" s="1"/>
  <c r="A214" i="42695" s="1"/>
  <c r="A215" i="42695" s="1"/>
  <c r="A216" i="42695" s="1"/>
  <c r="A217" i="42695" s="1"/>
  <c r="A218" i="42695" s="1"/>
  <c r="A219" i="42695" s="1"/>
  <c r="A220" i="42695" s="1"/>
  <c r="A221" i="42695" s="1"/>
  <c r="A222" i="42695" s="1"/>
  <c r="A223" i="42695" s="1"/>
  <c r="A224" i="42695" s="1"/>
  <c r="A225" i="42695" s="1"/>
  <c r="A226" i="42695" s="1"/>
  <c r="A227" i="42695" s="1"/>
  <c r="A228" i="42695" s="1"/>
  <c r="A171" i="42695"/>
  <c r="A170" i="42695" s="1"/>
  <c r="A169" i="42695" s="1"/>
  <c r="A168" i="42695" s="1"/>
  <c r="A167" i="42695" s="1"/>
  <c r="A166" i="42695" s="1"/>
  <c r="A165" i="42695" s="1"/>
  <c r="A164" i="42695" s="1"/>
  <c r="A163" i="42695" s="1"/>
  <c r="A162" i="42695" s="1"/>
  <c r="A161" i="42695" s="1"/>
  <c r="A160" i="42695" s="1"/>
  <c r="A159" i="42695" s="1"/>
  <c r="A158" i="42695" s="1"/>
  <c r="A157" i="42695" s="1"/>
  <c r="A96" i="42695"/>
  <c r="A97" i="42695" s="1"/>
  <c r="A98" i="42695" s="1"/>
  <c r="A99" i="42695" s="1"/>
  <c r="A100" i="42695" s="1"/>
  <c r="A101" i="42695" s="1"/>
  <c r="A102" i="42695" s="1"/>
  <c r="A103" i="42695" s="1"/>
  <c r="A104" i="42695" s="1"/>
  <c r="A105" i="42695" s="1"/>
  <c r="A106" i="42695" s="1"/>
  <c r="A107" i="42695" s="1"/>
  <c r="A108" i="42695" s="1"/>
  <c r="A109" i="42695" s="1"/>
  <c r="A110" i="42695" s="1"/>
  <c r="A111" i="42695" s="1"/>
  <c r="A112" i="42695" s="1"/>
  <c r="A113" i="42695" s="1"/>
  <c r="A114" i="42695" s="1"/>
  <c r="A115" i="42695" s="1"/>
  <c r="A116" i="42695" s="1"/>
  <c r="A117" i="42695" s="1"/>
  <c r="A118" i="42695" s="1"/>
  <c r="A119" i="42695" s="1"/>
  <c r="A120" i="42695" s="1"/>
  <c r="A121" i="42695" s="1"/>
  <c r="A122" i="42695" s="1"/>
  <c r="A123" i="42695" s="1"/>
  <c r="A124" i="42695" s="1"/>
  <c r="A125" i="42695" s="1"/>
  <c r="A126" i="42695" s="1"/>
  <c r="A127" i="42695" s="1"/>
  <c r="A128" i="42695" s="1"/>
  <c r="A129" i="42695" s="1"/>
  <c r="A130" i="42695" s="1"/>
  <c r="A131" i="42695" s="1"/>
  <c r="A132" i="42695" s="1"/>
  <c r="A133" i="42695" s="1"/>
  <c r="A134" i="42695" s="1"/>
  <c r="A135" i="42695" s="1"/>
  <c r="A136" i="42695" s="1"/>
  <c r="A137" i="42695" s="1"/>
  <c r="A138" i="42695" s="1"/>
  <c r="A139" i="42695" s="1"/>
  <c r="A140" i="42695" s="1"/>
  <c r="A141" i="42695" s="1"/>
  <c r="A142" i="42695" s="1"/>
  <c r="A143" i="42695" s="1"/>
  <c r="A144" i="42695" s="1"/>
  <c r="A145" i="42695" s="1"/>
  <c r="A146" i="42695" s="1"/>
  <c r="A147" i="42695" s="1"/>
  <c r="A148" i="42695" s="1"/>
  <c r="A149" i="42695" s="1"/>
  <c r="A150" i="42695" s="1"/>
  <c r="A151" i="42695" s="1"/>
  <c r="A94" i="42695"/>
  <c r="A93" i="42695" s="1"/>
  <c r="A92" i="42695" s="1"/>
  <c r="A91" i="42695" s="1"/>
  <c r="A90" i="42695" s="1"/>
  <c r="A89" i="42695" s="1"/>
  <c r="A88" i="42695" s="1"/>
  <c r="A87" i="42695" s="1"/>
  <c r="A86" i="42695" s="1"/>
  <c r="A85" i="42695" s="1"/>
  <c r="A84" i="42695" s="1"/>
  <c r="A83" i="42695" s="1"/>
  <c r="A82" i="42695" s="1"/>
  <c r="A81" i="42695" s="1"/>
  <c r="A80" i="42695" s="1"/>
  <c r="J75" i="42695"/>
  <c r="A19" i="42695"/>
  <c r="A20" i="42695" s="1"/>
  <c r="A21" i="42695" s="1"/>
  <c r="A22" i="42695" s="1"/>
  <c r="A23" i="42695" s="1"/>
  <c r="A24" i="42695" s="1"/>
  <c r="A25" i="42695" s="1"/>
  <c r="A26" i="42695" s="1"/>
  <c r="A27" i="42695" s="1"/>
  <c r="A28" i="42695" s="1"/>
  <c r="A29" i="42695" s="1"/>
  <c r="A30" i="42695" s="1"/>
  <c r="A31" i="42695" s="1"/>
  <c r="A32" i="42695" s="1"/>
  <c r="A33" i="42695" s="1"/>
  <c r="A34" i="42695" s="1"/>
  <c r="A35" i="42695" s="1"/>
  <c r="A36" i="42695" s="1"/>
  <c r="A37" i="42695" s="1"/>
  <c r="A38" i="42695" s="1"/>
  <c r="A39" i="42695" s="1"/>
  <c r="A40" i="42695" s="1"/>
  <c r="A41" i="42695" s="1"/>
  <c r="A42" i="42695" s="1"/>
  <c r="A43" i="42695" s="1"/>
  <c r="A44" i="42695" s="1"/>
  <c r="A45" i="42695" s="1"/>
  <c r="A46" i="42695" s="1"/>
  <c r="A47" i="42695" s="1"/>
  <c r="A48" i="42695" s="1"/>
  <c r="A49" i="42695" s="1"/>
  <c r="A50" i="42695" s="1"/>
  <c r="A51" i="42695" s="1"/>
  <c r="A52" i="42695" s="1"/>
  <c r="A53" i="42695" s="1"/>
  <c r="A54" i="42695" s="1"/>
  <c r="A55" i="42695" s="1"/>
  <c r="A56" i="42695" s="1"/>
  <c r="A57" i="42695" s="1"/>
  <c r="A58" i="42695" s="1"/>
  <c r="A59" i="42695" s="1"/>
  <c r="A60" i="42695" s="1"/>
  <c r="A61" i="42695" s="1"/>
  <c r="A62" i="42695" s="1"/>
  <c r="A63" i="42695" s="1"/>
  <c r="A64" i="42695" s="1"/>
  <c r="A65" i="42695" s="1"/>
  <c r="A66" i="42695" s="1"/>
  <c r="A67" i="42695" s="1"/>
  <c r="A68" i="42695" s="1"/>
  <c r="A69" i="42695" s="1"/>
  <c r="A70" i="42695" s="1"/>
  <c r="A71" i="42695" s="1"/>
  <c r="A72" i="42695" s="1"/>
  <c r="A73" i="42695" s="1"/>
  <c r="A74" i="42695" s="1"/>
  <c r="A17" i="42695"/>
  <c r="A16" i="42695" s="1"/>
  <c r="A15" i="42695" s="1"/>
  <c r="A14" i="42695" s="1"/>
  <c r="A13" i="42695" s="1"/>
  <c r="A12" i="42695" s="1"/>
  <c r="A11" i="42695" s="1"/>
  <c r="A10" i="42695" s="1"/>
  <c r="A9" i="42695" s="1"/>
  <c r="A8" i="42695" s="1"/>
  <c r="A7" i="42695" s="1"/>
  <c r="A6" i="42695" s="1"/>
  <c r="A5" i="42695" s="1"/>
  <c r="A4" i="42695" s="1"/>
  <c r="A3" i="42695" s="1"/>
  <c r="L2" i="42695"/>
  <c r="M2" i="42695" s="1"/>
  <c r="N2" i="42695" s="1"/>
  <c r="O2" i="42695" s="1"/>
  <c r="AE2" i="42688"/>
  <c r="AE3" i="42688" s="1"/>
  <c r="AD2" i="42688"/>
  <c r="AD3" i="42688" s="1"/>
  <c r="AF2" i="42688"/>
  <c r="AF3" i="42688" s="1"/>
  <c r="AG65" i="42692"/>
  <c r="AK65" i="42692" s="1"/>
  <c r="AG64" i="42692"/>
  <c r="AK64" i="42692" s="1"/>
  <c r="AG63" i="42692"/>
  <c r="AK63" i="42692" s="1"/>
  <c r="AG62" i="42692"/>
  <c r="AK62" i="42692" s="1"/>
  <c r="AG61" i="42692"/>
  <c r="AK61" i="42692" s="1"/>
  <c r="AG60" i="42692"/>
  <c r="AK60" i="42692" s="1"/>
  <c r="AG59" i="42692"/>
  <c r="AK59" i="42692" s="1"/>
  <c r="AG70" i="42692"/>
  <c r="AG71" i="42692" s="1"/>
  <c r="AG72" i="42692" s="1"/>
  <c r="AG73" i="42692" s="1"/>
  <c r="AG74" i="42692" s="1"/>
  <c r="AG75" i="42692" s="1"/>
  <c r="AG76" i="42692" s="1"/>
  <c r="AG77" i="42692" s="1"/>
  <c r="AG78" i="42692" s="1"/>
  <c r="AG79" i="42692" s="1"/>
  <c r="AG80" i="42692" s="1"/>
  <c r="AG81" i="42692" s="1"/>
  <c r="AG82" i="42692" s="1"/>
  <c r="AG83" i="42692" s="1"/>
  <c r="AG84" i="42692" s="1"/>
  <c r="AG85" i="42692" s="1"/>
  <c r="AG86" i="42692" s="1"/>
  <c r="AG87" i="42692" s="1"/>
  <c r="AG88" i="42692" s="1"/>
  <c r="AG89" i="42692" s="1"/>
  <c r="AG90" i="42692" s="1"/>
  <c r="AG91" i="42692" s="1"/>
  <c r="AG92" i="42692" s="1"/>
  <c r="AG93" i="42692" s="1"/>
  <c r="AG94" i="42692" s="1"/>
  <c r="AG95" i="42692" s="1"/>
  <c r="AG96" i="42692" s="1"/>
  <c r="AG97" i="42692" s="1"/>
  <c r="AG98" i="42692" s="1"/>
  <c r="AG99" i="42692" s="1"/>
  <c r="AG100" i="42692" s="1"/>
  <c r="AG101" i="42692" s="1"/>
  <c r="AG102" i="42692" s="1"/>
  <c r="AG103" i="42692" s="1"/>
  <c r="AG104" i="42692" s="1"/>
  <c r="AG105" i="42692" s="1"/>
  <c r="AG106" i="42692" s="1"/>
  <c r="AG107" i="42692" s="1"/>
  <c r="AG108" i="42692" s="1"/>
  <c r="AG109" i="42692" s="1"/>
  <c r="AG110" i="42692" s="1"/>
  <c r="AG111" i="42692" s="1"/>
  <c r="AG112" i="42692" s="1"/>
  <c r="AG113" i="42692" s="1"/>
  <c r="AG114" i="42692" s="1"/>
  <c r="AG115" i="42692" s="1"/>
  <c r="AG116" i="42692" s="1"/>
  <c r="AG117" i="42692" s="1"/>
  <c r="AG118" i="42692" s="1"/>
  <c r="AG119" i="42692" s="1"/>
  <c r="AG120" i="42692" s="1"/>
  <c r="AG121" i="42692" s="1"/>
  <c r="AG103" i="42691"/>
  <c r="AG104" i="42691" s="1"/>
  <c r="AG105" i="42691" s="1"/>
  <c r="AG106" i="42691" s="1"/>
  <c r="AG107" i="42691" s="1"/>
  <c r="AG108" i="42691" s="1"/>
  <c r="AG109" i="42691" s="1"/>
  <c r="AG110" i="42691" s="1"/>
  <c r="AG111" i="42691" s="1"/>
  <c r="AG112" i="42691" s="1"/>
  <c r="AG113" i="42691" s="1"/>
  <c r="AG114" i="42691" s="1"/>
  <c r="AG115" i="42691" s="1"/>
  <c r="AG116" i="42691" s="1"/>
  <c r="AF103" i="42691"/>
  <c r="AF104" i="42691" s="1"/>
  <c r="AF105" i="42691" s="1"/>
  <c r="AF106" i="42691" s="1"/>
  <c r="AF107" i="42691" s="1"/>
  <c r="AF108" i="42691" s="1"/>
  <c r="AF109" i="42691" s="1"/>
  <c r="AF110" i="42691" s="1"/>
  <c r="AF111" i="42691" s="1"/>
  <c r="AF112" i="42691" s="1"/>
  <c r="AF113" i="42691" s="1"/>
  <c r="AF114" i="42691" s="1"/>
  <c r="AF115" i="42691" s="1"/>
  <c r="AF116" i="42691" s="1"/>
  <c r="AF117" i="42691" s="1"/>
  <c r="AF118" i="42691" s="1"/>
  <c r="AF119" i="42691" s="1"/>
  <c r="AF120" i="42691" s="1"/>
  <c r="AF121" i="42691" s="1"/>
  <c r="AF122" i="42691" s="1"/>
  <c r="AF123" i="42691" s="1"/>
  <c r="AF124" i="42691" s="1"/>
  <c r="AF125" i="42691" s="1"/>
  <c r="AF126" i="42691" s="1"/>
  <c r="AF127" i="42691" s="1"/>
  <c r="AF128" i="42691" s="1"/>
  <c r="AF129" i="42691" s="1"/>
  <c r="AF130" i="42691" s="1"/>
  <c r="AF131" i="42691" s="1"/>
  <c r="AF132" i="42691" s="1"/>
  <c r="AF133" i="42691" s="1"/>
  <c r="AF134" i="42691" s="1"/>
  <c r="AF135" i="42691" s="1"/>
  <c r="AF136" i="42691" s="1"/>
  <c r="AF137" i="42691" s="1"/>
  <c r="AF138" i="42691" s="1"/>
  <c r="AF139" i="42691" s="1"/>
  <c r="AF140" i="42691" s="1"/>
  <c r="AF141" i="42691" s="1"/>
  <c r="AF142" i="42691" s="1"/>
  <c r="AF143" i="42691" s="1"/>
  <c r="AF144" i="42691" s="1"/>
  <c r="AF145" i="42691" s="1"/>
  <c r="AF146" i="42691" s="1"/>
  <c r="AF147" i="42691" s="1"/>
  <c r="AF148" i="42691" s="1"/>
  <c r="AF149" i="42691" s="1"/>
  <c r="AF150" i="42691" s="1"/>
  <c r="AF151" i="42691" s="1"/>
  <c r="AF152" i="42691" s="1"/>
  <c r="AF153" i="42691" s="1"/>
  <c r="AF154" i="42691" s="1"/>
  <c r="AF155" i="42691" s="1"/>
  <c r="AF156" i="42691" s="1"/>
  <c r="AF157" i="42691" s="1"/>
  <c r="AF158" i="42691" s="1"/>
  <c r="AF159" i="42691" s="1"/>
  <c r="AF160" i="42691" s="1"/>
  <c r="AF161" i="42691" s="1"/>
  <c r="AF162" i="42691" s="1"/>
  <c r="AF163" i="42691" s="1"/>
  <c r="AF164" i="42691" s="1"/>
  <c r="AF165" i="42691" s="1"/>
  <c r="AF166" i="42691" s="1"/>
  <c r="AF167" i="42691" s="1"/>
  <c r="AF168" i="42691" s="1"/>
  <c r="AF169" i="42691" s="1"/>
  <c r="AF170" i="42691" s="1"/>
  <c r="AF171" i="42691" s="1"/>
  <c r="AF172" i="42691" s="1"/>
  <c r="AF173" i="42691" s="1"/>
  <c r="AF174" i="42691" s="1"/>
  <c r="AF175" i="42691" s="1"/>
  <c r="AF176" i="42691" s="1"/>
  <c r="AF177" i="42691" s="1"/>
  <c r="AF178" i="42691" s="1"/>
  <c r="AF179" i="42691" s="1"/>
  <c r="AF180" i="42691" s="1"/>
  <c r="AF181" i="42691" s="1"/>
  <c r="AF182" i="42691" s="1"/>
  <c r="AF183" i="42691" s="1"/>
  <c r="AF184" i="42691" s="1"/>
  <c r="AF185" i="42691" s="1"/>
  <c r="AF186" i="42691" s="1"/>
  <c r="AF187" i="42691" s="1"/>
  <c r="AF188" i="42691" s="1"/>
  <c r="AF189" i="42691" s="1"/>
  <c r="AF190" i="42691" s="1"/>
  <c r="AF191" i="42691" s="1"/>
  <c r="AF192" i="42691" s="1"/>
  <c r="AF193" i="42691" s="1"/>
  <c r="AF194" i="42691" s="1"/>
  <c r="AG5" i="42691"/>
  <c r="AF5" i="42691"/>
  <c r="AF5" i="42692"/>
  <c r="AF129" i="42692" s="1"/>
  <c r="AF70" i="42692"/>
  <c r="AF71" i="42692" s="1"/>
  <c r="AF72" i="42692" s="1"/>
  <c r="AF73" i="42692" s="1"/>
  <c r="AF74" i="42692" s="1"/>
  <c r="AF75" i="42692" s="1"/>
  <c r="AF76" i="42692" s="1"/>
  <c r="AF77" i="42692" s="1"/>
  <c r="AF78" i="42692" s="1"/>
  <c r="AF79" i="42692" s="1"/>
  <c r="AF80" i="42692" s="1"/>
  <c r="AF81" i="42692" s="1"/>
  <c r="AF82" i="42692" s="1"/>
  <c r="AF83" i="42692" s="1"/>
  <c r="AF84" i="42692" s="1"/>
  <c r="AF85" i="42692" s="1"/>
  <c r="AF86" i="42692" s="1"/>
  <c r="AF87" i="42692" s="1"/>
  <c r="AF88" i="42692" s="1"/>
  <c r="AF89" i="42692" s="1"/>
  <c r="AF90" i="42692" s="1"/>
  <c r="AF91" i="42692" s="1"/>
  <c r="AF92" i="42692" s="1"/>
  <c r="AF93" i="42692" s="1"/>
  <c r="AF94" i="42692" s="1"/>
  <c r="AF95" i="42692" s="1"/>
  <c r="AF96" i="42692" s="1"/>
  <c r="AF97" i="42692" s="1"/>
  <c r="AF98" i="42692" s="1"/>
  <c r="AF99" i="42692" s="1"/>
  <c r="AF100" i="42692" s="1"/>
  <c r="AF101" i="42692" s="1"/>
  <c r="AF102" i="42692" s="1"/>
  <c r="AF103" i="42692" s="1"/>
  <c r="AF104" i="42692" s="1"/>
  <c r="AF105" i="42692" s="1"/>
  <c r="AF106" i="42692" s="1"/>
  <c r="AF107" i="42692" s="1"/>
  <c r="AF108" i="42692" s="1"/>
  <c r="AF109" i="42692" s="1"/>
  <c r="AF110" i="42692" s="1"/>
  <c r="AF111" i="42692" s="1"/>
  <c r="AF112" i="42692" s="1"/>
  <c r="AF113" i="42692" s="1"/>
  <c r="AF114" i="42692" s="1"/>
  <c r="AF115" i="42692" s="1"/>
  <c r="AF116" i="42692" s="1"/>
  <c r="AF117" i="42692" s="1"/>
  <c r="AF118" i="42692" s="1"/>
  <c r="AF119" i="42692" s="1"/>
  <c r="AF120" i="42692" s="1"/>
  <c r="AF121" i="42692" s="1"/>
  <c r="AF122" i="42692" s="1"/>
  <c r="AF123" i="42692" s="1"/>
  <c r="AF124" i="42692" s="1"/>
  <c r="AF125" i="42692" s="1"/>
  <c r="AF126" i="42692" s="1"/>
  <c r="AF127" i="42692" s="1"/>
  <c r="AF128" i="42692" s="1"/>
  <c r="AE70" i="42692"/>
  <c r="AE5" i="42692"/>
  <c r="AE129" i="42692" s="1"/>
  <c r="AC94" i="42689"/>
  <c r="AC95" i="42689" s="1"/>
  <c r="AC96" i="42689" s="1"/>
  <c r="AC97" i="42689" s="1"/>
  <c r="AC98" i="42689" s="1"/>
  <c r="AC99" i="42689" s="1"/>
  <c r="AC100" i="42689" s="1"/>
  <c r="AC101" i="42689" s="1"/>
  <c r="AC102" i="42689" s="1"/>
  <c r="AC103" i="42689" s="1"/>
  <c r="AC104" i="42689" s="1"/>
  <c r="AC105" i="42689" s="1"/>
  <c r="AC106" i="42689" s="1"/>
  <c r="AC107" i="42689" s="1"/>
  <c r="AC108" i="42689" s="1"/>
  <c r="AC109" i="42689" s="1"/>
  <c r="AC110" i="42689" s="1"/>
  <c r="AC111" i="42689" s="1"/>
  <c r="AC112" i="42689" s="1"/>
  <c r="AC113" i="42689" s="1"/>
  <c r="AC114" i="42689" s="1"/>
  <c r="AC115" i="42689" s="1"/>
  <c r="AC116" i="42689" s="1"/>
  <c r="AC117" i="42689" s="1"/>
  <c r="AC118" i="42689" s="1"/>
  <c r="AC119" i="42689" s="1"/>
  <c r="AC120" i="42689" s="1"/>
  <c r="AC121" i="42689" s="1"/>
  <c r="AC122" i="42689" s="1"/>
  <c r="AC123" i="42689" s="1"/>
  <c r="AC124" i="42689" s="1"/>
  <c r="AC125" i="42689" s="1"/>
  <c r="AC126" i="42689" s="1"/>
  <c r="AC127" i="42689" s="1"/>
  <c r="AC128" i="42689" s="1"/>
  <c r="AC129" i="42689" s="1"/>
  <c r="AC130" i="42689" s="1"/>
  <c r="AC131" i="42689" s="1"/>
  <c r="AC132" i="42689" s="1"/>
  <c r="AC133" i="42689" s="1"/>
  <c r="AC134" i="42689" s="1"/>
  <c r="AC135" i="42689" s="1"/>
  <c r="AC136" i="42689" s="1"/>
  <c r="AC137" i="42689" s="1"/>
  <c r="AC138" i="42689" s="1"/>
  <c r="AC139" i="42689" s="1"/>
  <c r="AC140" i="42689" s="1"/>
  <c r="AC141" i="42689" s="1"/>
  <c r="AC142" i="42689" s="1"/>
  <c r="AC143" i="42689" s="1"/>
  <c r="AC144" i="42689" s="1"/>
  <c r="AC145" i="42689" s="1"/>
  <c r="AC146" i="42689" s="1"/>
  <c r="AC147" i="42689" s="1"/>
  <c r="AC148" i="42689" s="1"/>
  <c r="AC149" i="42689" s="1"/>
  <c r="AC150" i="42689" s="1"/>
  <c r="AC151" i="42689" s="1"/>
  <c r="AC152" i="42689" s="1"/>
  <c r="AC153" i="42689" s="1"/>
  <c r="AC154" i="42689" s="1"/>
  <c r="AC5" i="42689"/>
  <c r="AA2" i="42688"/>
  <c r="AA3" i="42688" s="1"/>
  <c r="Z2" i="42688"/>
  <c r="Z3" i="42688" s="1"/>
  <c r="Y2" i="42688"/>
  <c r="Y3" i="42688" s="1"/>
  <c r="W2" i="42688"/>
  <c r="W3" i="42688" s="1"/>
  <c r="V2" i="42688"/>
  <c r="V3" i="42688" s="1"/>
  <c r="R2" i="42688"/>
  <c r="R3" i="42688" s="1"/>
  <c r="Q2" i="42688"/>
  <c r="Q3" i="42688" s="1"/>
  <c r="O2" i="42688"/>
  <c r="O3" i="42688" s="1"/>
  <c r="N2" i="42688"/>
  <c r="N3" i="42688" s="1"/>
  <c r="H2" i="42688"/>
  <c r="H3" i="42688" s="1"/>
  <c r="G2" i="42688"/>
  <c r="G3" i="42688" s="1"/>
  <c r="F2" i="42688"/>
  <c r="F3" i="42688" s="1"/>
  <c r="E2" i="42688"/>
  <c r="E3" i="42688" s="1"/>
  <c r="D2" i="42688"/>
  <c r="D3" i="42688" s="1"/>
  <c r="C2" i="42688"/>
  <c r="C3" i="42688" s="1"/>
  <c r="B2" i="42688"/>
  <c r="B3" i="42688" s="1"/>
  <c r="AE103" i="42691"/>
  <c r="AD103" i="42691"/>
  <c r="AD104" i="42691" s="1"/>
  <c r="AD105" i="42691" s="1"/>
  <c r="AC103" i="42691"/>
  <c r="AC104" i="42691" s="1"/>
  <c r="AB103" i="42691"/>
  <c r="AB104" i="42691" s="1"/>
  <c r="AB105" i="42691" s="1"/>
  <c r="AA103" i="42691"/>
  <c r="AA104" i="42691" s="1"/>
  <c r="AA105" i="42691" s="1"/>
  <c r="Z103" i="42691"/>
  <c r="Z104" i="42691" s="1"/>
  <c r="AD70" i="42692"/>
  <c r="AD71" i="42692" s="1"/>
  <c r="AD72" i="42692" s="1"/>
  <c r="AD73" i="42692" s="1"/>
  <c r="AD74" i="42692" s="1"/>
  <c r="AD75" i="42692" s="1"/>
  <c r="AD76" i="42692" s="1"/>
  <c r="AD77" i="42692" s="1"/>
  <c r="AD78" i="42692" s="1"/>
  <c r="AD79" i="42692" s="1"/>
  <c r="AD80" i="42692" s="1"/>
  <c r="AD81" i="42692" s="1"/>
  <c r="AD82" i="42692" s="1"/>
  <c r="AD83" i="42692" s="1"/>
  <c r="AD84" i="42692" s="1"/>
  <c r="AC70" i="42692"/>
  <c r="AC71" i="42692" s="1"/>
  <c r="AC72" i="42692" s="1"/>
  <c r="AB70" i="42692"/>
  <c r="AB71" i="42692" s="1"/>
  <c r="AB72" i="42692" s="1"/>
  <c r="AB73" i="42692" s="1"/>
  <c r="AB74" i="42692" s="1"/>
  <c r="AB75" i="42692" s="1"/>
  <c r="AB76" i="42692" s="1"/>
  <c r="AB77" i="42692" s="1"/>
  <c r="AB78" i="42692" s="1"/>
  <c r="AB79" i="42692" s="1"/>
  <c r="AB80" i="42692" s="1"/>
  <c r="AB81" i="42692" s="1"/>
  <c r="AB82" i="42692" s="1"/>
  <c r="AA70" i="42692"/>
  <c r="AA71" i="42692" s="1"/>
  <c r="AA72" i="42692" s="1"/>
  <c r="AA73" i="42692" s="1"/>
  <c r="AA74" i="42692" s="1"/>
  <c r="AA75" i="42692" s="1"/>
  <c r="AA76" i="42692" s="1"/>
  <c r="Z70" i="42692"/>
  <c r="AE5" i="42691"/>
  <c r="AB94" i="42689"/>
  <c r="AB95" i="42689"/>
  <c r="AB96" i="42689" s="1"/>
  <c r="AB97" i="42689" s="1"/>
  <c r="AB98" i="42689" s="1"/>
  <c r="AB99" i="42689" s="1"/>
  <c r="AB100" i="42689" s="1"/>
  <c r="AB101" i="42689" s="1"/>
  <c r="AB102" i="42689" s="1"/>
  <c r="AB103" i="42689" s="1"/>
  <c r="AB104" i="42689" s="1"/>
  <c r="AB105" i="42689" s="1"/>
  <c r="AB106" i="42689" s="1"/>
  <c r="AB107" i="42689" s="1"/>
  <c r="AB108" i="42689" s="1"/>
  <c r="AB109" i="42689" s="1"/>
  <c r="AB110" i="42689" s="1"/>
  <c r="AB111" i="42689" s="1"/>
  <c r="AB112" i="42689" s="1"/>
  <c r="AB113" i="42689" s="1"/>
  <c r="AB114" i="42689" s="1"/>
  <c r="AB115" i="42689" s="1"/>
  <c r="AB116" i="42689" s="1"/>
  <c r="AB117" i="42689" s="1"/>
  <c r="AB118" i="42689" s="1"/>
  <c r="AB119" i="42689" s="1"/>
  <c r="AB120" i="42689" s="1"/>
  <c r="AB121" i="42689" s="1"/>
  <c r="AB122" i="42689" s="1"/>
  <c r="AB123" i="42689" s="1"/>
  <c r="AB124" i="42689" s="1"/>
  <c r="AB125" i="42689" s="1"/>
  <c r="AB126" i="42689" s="1"/>
  <c r="AB127" i="42689" s="1"/>
  <c r="AB128" i="42689" s="1"/>
  <c r="AB129" i="42689" s="1"/>
  <c r="AB130" i="42689" s="1"/>
  <c r="AB131" i="42689" s="1"/>
  <c r="AB132" i="42689" s="1"/>
  <c r="AB133" i="42689" s="1"/>
  <c r="AB134" i="42689" s="1"/>
  <c r="AB135" i="42689" s="1"/>
  <c r="AB136" i="42689" s="1"/>
  <c r="AB137" i="42689" s="1"/>
  <c r="AB138" i="42689" s="1"/>
  <c r="AB139" i="42689" s="1"/>
  <c r="AB140" i="42689" s="1"/>
  <c r="AB141" i="42689" s="1"/>
  <c r="AB142" i="42689" s="1"/>
  <c r="AB143" i="42689" s="1"/>
  <c r="AB144" i="42689" s="1"/>
  <c r="AB145" i="42689" s="1"/>
  <c r="AB146" i="42689" s="1"/>
  <c r="AB147" i="42689" s="1"/>
  <c r="AB148" i="42689" s="1"/>
  <c r="AB149" i="42689" s="1"/>
  <c r="AB150" i="42689" s="1"/>
  <c r="AB151" i="42689" s="1"/>
  <c r="AB152" i="42689" s="1"/>
  <c r="AB153" i="42689" s="1"/>
  <c r="AB154" i="42689" s="1"/>
  <c r="AB163" i="42689" s="1"/>
  <c r="AA94" i="42689"/>
  <c r="AA95" i="42689" s="1"/>
  <c r="AA96" i="42689" s="1"/>
  <c r="AA97" i="42689" s="1"/>
  <c r="AA98" i="42689" s="1"/>
  <c r="AA99" i="42689" s="1"/>
  <c r="Z94" i="42689"/>
  <c r="Z95" i="42689" s="1"/>
  <c r="Z96" i="42689" s="1"/>
  <c r="Z97" i="42689" s="1"/>
  <c r="Z98" i="42689" s="1"/>
  <c r="Z99" i="42689" s="1"/>
  <c r="AD5" i="42691"/>
  <c r="AC5" i="42691"/>
  <c r="AD5" i="42692"/>
  <c r="AD129" i="42692" s="1"/>
  <c r="AC5" i="42692"/>
  <c r="AC129" i="42692" s="1"/>
  <c r="AB5" i="42692"/>
  <c r="AB129" i="42692" s="1"/>
  <c r="AB5" i="42689"/>
  <c r="AA5" i="42689"/>
  <c r="Z5" i="42689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Y82" i="42692"/>
  <c r="X70" i="42692"/>
  <c r="X71" i="42692" s="1"/>
  <c r="X72" i="42692" s="1"/>
  <c r="W70" i="42692"/>
  <c r="V70" i="42692"/>
  <c r="U70" i="42692"/>
  <c r="U71" i="42692" s="1"/>
  <c r="T70" i="42692"/>
  <c r="T71" i="42692" s="1"/>
  <c r="T72" i="42692" s="1"/>
  <c r="S70" i="42692"/>
  <c r="R70" i="42692"/>
  <c r="R71" i="42692" s="1"/>
  <c r="R72" i="42692" s="1"/>
  <c r="Q70" i="42692"/>
  <c r="Q71" i="42692" s="1"/>
  <c r="Q72" i="42692" s="1"/>
  <c r="P70" i="42692"/>
  <c r="P71" i="42692" s="1"/>
  <c r="P72" i="42692" s="1"/>
  <c r="O70" i="42692"/>
  <c r="O71" i="42692" s="1"/>
  <c r="N70" i="42692"/>
  <c r="N71" i="42692" s="1"/>
  <c r="N72" i="42692" s="1"/>
  <c r="M70" i="42692"/>
  <c r="M71" i="42692" s="1"/>
  <c r="M72" i="42692" s="1"/>
  <c r="M73" i="42692" s="1"/>
  <c r="M74" i="42692" s="1"/>
  <c r="L70" i="42692"/>
  <c r="L71" i="42692" s="1"/>
  <c r="L72" i="42692" s="1"/>
  <c r="L73" i="42692" s="1"/>
  <c r="L74" i="42692" s="1"/>
  <c r="K70" i="42692"/>
  <c r="K71" i="42692"/>
  <c r="K72" i="42692" s="1"/>
  <c r="J70" i="42692"/>
  <c r="J71" i="42692" s="1"/>
  <c r="J72" i="42692" s="1"/>
  <c r="I70" i="42692"/>
  <c r="I71" i="42692" s="1"/>
  <c r="I72" i="42692" s="1"/>
  <c r="I73" i="42692" s="1"/>
  <c r="H70" i="42692"/>
  <c r="H71" i="42692"/>
  <c r="G70" i="42692"/>
  <c r="G71" i="42692" s="1"/>
  <c r="F70" i="42692"/>
  <c r="E70" i="42692"/>
  <c r="E71" i="42692" s="1"/>
  <c r="E72" i="42692" s="1"/>
  <c r="D70" i="42692"/>
  <c r="D71" i="42692" s="1"/>
  <c r="D72" i="42692" s="1"/>
  <c r="D73" i="42692" s="1"/>
  <c r="C70" i="42692"/>
  <c r="C71" i="42692" s="1"/>
  <c r="C72" i="42692" s="1"/>
  <c r="C73" i="42692" s="1"/>
  <c r="Y70" i="42692"/>
  <c r="Y71" i="42692" s="1"/>
  <c r="B70" i="42692"/>
  <c r="B71" i="42692" s="1"/>
  <c r="AA5" i="42692"/>
  <c r="AA129" i="42692" s="1"/>
  <c r="Z5" i="42692"/>
  <c r="Z129" i="42692" s="1"/>
  <c r="Y5" i="42692"/>
  <c r="X5" i="42692"/>
  <c r="W5" i="42692"/>
  <c r="V5" i="42692"/>
  <c r="U5" i="42692"/>
  <c r="T5" i="42692"/>
  <c r="S5" i="42692"/>
  <c r="R5" i="42692"/>
  <c r="Q5" i="42692"/>
  <c r="P5" i="42692"/>
  <c r="O5" i="42692"/>
  <c r="N5" i="42692"/>
  <c r="M5" i="42692"/>
  <c r="L5" i="42692"/>
  <c r="K5" i="42692"/>
  <c r="J5" i="42692"/>
  <c r="I5" i="42692"/>
  <c r="H5" i="42692"/>
  <c r="G5" i="42692"/>
  <c r="F5" i="42692"/>
  <c r="E5" i="42692"/>
  <c r="D5" i="42692"/>
  <c r="C5" i="42692"/>
  <c r="B5" i="42692"/>
  <c r="X103" i="42691"/>
  <c r="Y103" i="42691"/>
  <c r="W103" i="42691"/>
  <c r="W104" i="42691" s="1"/>
  <c r="V103" i="42691"/>
  <c r="V104" i="42691" s="1"/>
  <c r="V105" i="42691" s="1"/>
  <c r="V106" i="42691" s="1"/>
  <c r="U103" i="42691"/>
  <c r="U104" i="42691" s="1"/>
  <c r="U105" i="42691" s="1"/>
  <c r="U106" i="42691" s="1"/>
  <c r="T103" i="42691"/>
  <c r="T104" i="42691" s="1"/>
  <c r="S103" i="42691"/>
  <c r="S104" i="42691" s="1"/>
  <c r="S105" i="42691" s="1"/>
  <c r="R103" i="42691"/>
  <c r="R104" i="42691" s="1"/>
  <c r="R105" i="42691" s="1"/>
  <c r="Q103" i="42691"/>
  <c r="Q104" i="42691" s="1"/>
  <c r="Q105" i="42691" s="1"/>
  <c r="Q106" i="42691" s="1"/>
  <c r="Q107" i="42691" s="1"/>
  <c r="P103" i="42691"/>
  <c r="P104" i="42691" s="1"/>
  <c r="O103" i="42691"/>
  <c r="O104" i="42691" s="1"/>
  <c r="O105" i="42691" s="1"/>
  <c r="N103" i="42691"/>
  <c r="N104" i="42691" s="1"/>
  <c r="N105" i="42691" s="1"/>
  <c r="N106" i="42691" s="1"/>
  <c r="M103" i="42691"/>
  <c r="M104" i="42691" s="1"/>
  <c r="M105" i="42691" s="1"/>
  <c r="M106" i="42691" s="1"/>
  <c r="L103" i="42691"/>
  <c r="L104" i="42691" s="1"/>
  <c r="L105" i="42691" s="1"/>
  <c r="L106" i="42691" s="1"/>
  <c r="K103" i="42691"/>
  <c r="K104" i="42691" s="1"/>
  <c r="K105" i="42691" s="1"/>
  <c r="K106" i="42691" s="1"/>
  <c r="K107" i="42691" s="1"/>
  <c r="K108" i="42691" s="1"/>
  <c r="J103" i="42691"/>
  <c r="J104" i="42691"/>
  <c r="J105" i="42691" s="1"/>
  <c r="I103" i="42691"/>
  <c r="I104" i="42691" s="1"/>
  <c r="I105" i="42691" s="1"/>
  <c r="H103" i="42691"/>
  <c r="H104" i="42691" s="1"/>
  <c r="H105" i="42691" s="1"/>
  <c r="G103" i="42691"/>
  <c r="G104" i="42691" s="1"/>
  <c r="F103" i="42691"/>
  <c r="F104" i="42691" s="1"/>
  <c r="E103" i="42691"/>
  <c r="E104" i="42691" s="1"/>
  <c r="D103" i="42691"/>
  <c r="C103" i="42691"/>
  <c r="C104" i="42691"/>
  <c r="C105" i="42691" s="1"/>
  <c r="B103" i="42691"/>
  <c r="B104" i="42691" s="1"/>
  <c r="B105" i="42691" s="1"/>
  <c r="B106" i="42691" s="1"/>
  <c r="B107" i="42691" s="1"/>
  <c r="A200" i="42691"/>
  <c r="A201" i="42691" s="1"/>
  <c r="A202" i="42691" s="1"/>
  <c r="A203" i="42691" s="1"/>
  <c r="A204" i="42691" s="1"/>
  <c r="A205" i="42691" s="1"/>
  <c r="A206" i="42691" s="1"/>
  <c r="A207" i="42691" s="1"/>
  <c r="A208" i="42691" s="1"/>
  <c r="A209" i="42691" s="1"/>
  <c r="A210" i="42691" s="1"/>
  <c r="A211" i="42691" s="1"/>
  <c r="A212" i="42691" s="1"/>
  <c r="A213" i="42691" s="1"/>
  <c r="A214" i="42691" s="1"/>
  <c r="A215" i="42691" s="1"/>
  <c r="A216" i="42691" s="1"/>
  <c r="A217" i="42691" s="1"/>
  <c r="A218" i="42691" s="1"/>
  <c r="A219" i="42691" s="1"/>
  <c r="A220" i="42691" s="1"/>
  <c r="A221" i="42691" s="1"/>
  <c r="A222" i="42691" s="1"/>
  <c r="A223" i="42691" s="1"/>
  <c r="A224" i="42691" s="1"/>
  <c r="A225" i="42691" s="1"/>
  <c r="A226" i="42691" s="1"/>
  <c r="A227" i="42691" s="1"/>
  <c r="A228" i="42691" s="1"/>
  <c r="A229" i="42691" s="1"/>
  <c r="A230" i="42691" s="1"/>
  <c r="A231" i="42691" s="1"/>
  <c r="A232" i="42691" s="1"/>
  <c r="A233" i="42691" s="1"/>
  <c r="A234" i="42691" s="1"/>
  <c r="A235" i="42691" s="1"/>
  <c r="A236" i="42691" s="1"/>
  <c r="A237" i="42691" s="1"/>
  <c r="A238" i="42691" s="1"/>
  <c r="A239" i="42691" s="1"/>
  <c r="A240" i="42691" s="1"/>
  <c r="A241" i="42691" s="1"/>
  <c r="A242" i="42691" s="1"/>
  <c r="A243" i="42691" s="1"/>
  <c r="A244" i="42691" s="1"/>
  <c r="A245" i="42691" s="1"/>
  <c r="A246" i="42691" s="1"/>
  <c r="A247" i="42691" s="1"/>
  <c r="A248" i="42691" s="1"/>
  <c r="A249" i="42691" s="1"/>
  <c r="A250" i="42691" s="1"/>
  <c r="A251" i="42691" s="1"/>
  <c r="A252" i="42691" s="1"/>
  <c r="A253" i="42691" s="1"/>
  <c r="A254" i="42691" s="1"/>
  <c r="A255" i="42691" s="1"/>
  <c r="A256" i="42691" s="1"/>
  <c r="A257" i="42691" s="1"/>
  <c r="A258" i="42691" s="1"/>
  <c r="A259" i="42691" s="1"/>
  <c r="A260" i="42691" s="1"/>
  <c r="A261" i="42691" s="1"/>
  <c r="A262" i="42691" s="1"/>
  <c r="A263" i="42691" s="1"/>
  <c r="A264" i="42691" s="1"/>
  <c r="A265" i="42691" s="1"/>
  <c r="A266" i="42691" s="1"/>
  <c r="A267" i="42691" s="1"/>
  <c r="A268" i="42691" s="1"/>
  <c r="A269" i="42691" s="1"/>
  <c r="A270" i="42691" s="1"/>
  <c r="A271" i="42691" s="1"/>
  <c r="A272" i="42691" s="1"/>
  <c r="A273" i="42691" s="1"/>
  <c r="A274" i="42691" s="1"/>
  <c r="A275" i="42691" s="1"/>
  <c r="A276" i="42691" s="1"/>
  <c r="A277" i="42691" s="1"/>
  <c r="A278" i="42691" s="1"/>
  <c r="A279" i="42691" s="1"/>
  <c r="A280" i="42691" s="1"/>
  <c r="A281" i="42691" s="1"/>
  <c r="A282" i="42691" s="1"/>
  <c r="A283" i="42691" s="1"/>
  <c r="A284" i="42691" s="1"/>
  <c r="A285" i="42691" s="1"/>
  <c r="A286" i="42691" s="1"/>
  <c r="A287" i="42691" s="1"/>
  <c r="A288" i="42691" s="1"/>
  <c r="A289" i="42691" s="1"/>
  <c r="A290" i="42691" s="1"/>
  <c r="AB5" i="42691"/>
  <c r="AA5" i="42691"/>
  <c r="A8" i="42691"/>
  <c r="A9" i="42691" s="1"/>
  <c r="A10" i="42691" s="1"/>
  <c r="A11" i="42691" s="1"/>
  <c r="A12" i="42691" s="1"/>
  <c r="A13" i="42691" s="1"/>
  <c r="A14" i="42691" s="1"/>
  <c r="A15" i="42691" s="1"/>
  <c r="A16" i="42691" s="1"/>
  <c r="A17" i="42691" s="1"/>
  <c r="A18" i="42691" s="1"/>
  <c r="A19" i="42691" s="1"/>
  <c r="A20" i="42691" s="1"/>
  <c r="A21" i="42691" s="1"/>
  <c r="A22" i="42691" s="1"/>
  <c r="A23" i="42691" s="1"/>
  <c r="A24" i="42691" s="1"/>
  <c r="A25" i="42691" s="1"/>
  <c r="A26" i="42691" s="1"/>
  <c r="A27" i="42691" s="1"/>
  <c r="A28" i="42691" s="1"/>
  <c r="A29" i="42691" s="1"/>
  <c r="A30" i="42691" s="1"/>
  <c r="A31" i="42691" s="1"/>
  <c r="A32" i="42691" s="1"/>
  <c r="A33" i="42691" s="1"/>
  <c r="A34" i="42691" s="1"/>
  <c r="A35" i="42691" s="1"/>
  <c r="A36" i="42691" s="1"/>
  <c r="A37" i="42691" s="1"/>
  <c r="A38" i="42691" s="1"/>
  <c r="A39" i="42691" s="1"/>
  <c r="A40" i="42691" s="1"/>
  <c r="A41" i="42691" s="1"/>
  <c r="A42" i="42691" s="1"/>
  <c r="A43" i="42691" s="1"/>
  <c r="A44" i="42691" s="1"/>
  <c r="A45" i="42691" s="1"/>
  <c r="A46" i="42691" s="1"/>
  <c r="A47" i="42691" s="1"/>
  <c r="A48" i="42691" s="1"/>
  <c r="A49" i="42691" s="1"/>
  <c r="A50" i="42691" s="1"/>
  <c r="A51" i="42691" s="1"/>
  <c r="A52" i="42691" s="1"/>
  <c r="A53" i="42691" s="1"/>
  <c r="A54" i="42691" s="1"/>
  <c r="A55" i="42691" s="1"/>
  <c r="A56" i="42691" s="1"/>
  <c r="A57" i="42691" s="1"/>
  <c r="A58" i="42691" s="1"/>
  <c r="A59" i="42691" s="1"/>
  <c r="A60" i="42691" s="1"/>
  <c r="A61" i="42691" s="1"/>
  <c r="A62" i="42691" s="1"/>
  <c r="A63" i="42691" s="1"/>
  <c r="A64" i="42691" s="1"/>
  <c r="A65" i="42691" s="1"/>
  <c r="A66" i="42691" s="1"/>
  <c r="A67" i="42691" s="1"/>
  <c r="A68" i="42691" s="1"/>
  <c r="A69" i="42691" s="1"/>
  <c r="A70" i="42691" s="1"/>
  <c r="A71" i="42691" s="1"/>
  <c r="A72" i="42691" s="1"/>
  <c r="A73" i="42691" s="1"/>
  <c r="A74" i="42691" s="1"/>
  <c r="A75" i="42691" s="1"/>
  <c r="A76" i="42691" s="1"/>
  <c r="A77" i="42691" s="1"/>
  <c r="A78" i="42691" s="1"/>
  <c r="A79" i="42691" s="1"/>
  <c r="A80" i="42691" s="1"/>
  <c r="A81" i="42691" s="1"/>
  <c r="A82" i="42691" s="1"/>
  <c r="A83" i="42691" s="1"/>
  <c r="A84" i="42691" s="1"/>
  <c r="A85" i="42691" s="1"/>
  <c r="A86" i="42691" s="1"/>
  <c r="A87" i="42691" s="1"/>
  <c r="A88" i="42691" s="1"/>
  <c r="A89" i="42691" s="1"/>
  <c r="A90" i="42691" s="1"/>
  <c r="A91" i="42691" s="1"/>
  <c r="A92" i="42691" s="1"/>
  <c r="A93" i="42691" s="1"/>
  <c r="A94" i="42691" s="1"/>
  <c r="A95" i="42691" s="1"/>
  <c r="A96" i="42691" s="1"/>
  <c r="A97" i="42691" s="1"/>
  <c r="A98" i="42691" s="1"/>
  <c r="A99" i="42691" s="1"/>
  <c r="C5" i="42691"/>
  <c r="D5" i="42691"/>
  <c r="E5" i="42691"/>
  <c r="F5" i="42691"/>
  <c r="G5" i="42691"/>
  <c r="H5" i="42691"/>
  <c r="I5" i="42691"/>
  <c r="J5" i="42691"/>
  <c r="K5" i="42691"/>
  <c r="L5" i="42691"/>
  <c r="M5" i="42691"/>
  <c r="N5" i="42691"/>
  <c r="O5" i="42691"/>
  <c r="P5" i="42691"/>
  <c r="Q5" i="42691"/>
  <c r="R5" i="42691"/>
  <c r="S5" i="42691"/>
  <c r="T5" i="42691"/>
  <c r="U5" i="42691"/>
  <c r="V5" i="42691"/>
  <c r="W5" i="42691"/>
  <c r="X5" i="42691"/>
  <c r="Y5" i="42691"/>
  <c r="Z5" i="42691"/>
  <c r="B5" i="42691"/>
  <c r="G102" i="42691"/>
  <c r="H102" i="42691" s="1"/>
  <c r="I102" i="42691" s="1"/>
  <c r="J102" i="42691" s="1"/>
  <c r="K102" i="42691" s="1"/>
  <c r="L102" i="42691" s="1"/>
  <c r="M102" i="42691" s="1"/>
  <c r="N102" i="42691" s="1"/>
  <c r="O102" i="42691" s="1"/>
  <c r="P102" i="42691" s="1"/>
  <c r="Q102" i="42691" s="1"/>
  <c r="R102" i="42691" s="1"/>
  <c r="S102" i="42691" s="1"/>
  <c r="T102" i="42691" s="1"/>
  <c r="U102" i="42691" s="1"/>
  <c r="V102" i="42691" s="1"/>
  <c r="W102" i="42691" s="1"/>
  <c r="A104" i="42691"/>
  <c r="A105" i="42691" s="1"/>
  <c r="A106" i="42691" s="1"/>
  <c r="A107" i="42691" s="1"/>
  <c r="A108" i="42691" s="1"/>
  <c r="A109" i="42691" s="1"/>
  <c r="A110" i="42691" s="1"/>
  <c r="A111" i="42691" s="1"/>
  <c r="A112" i="42691" s="1"/>
  <c r="A113" i="42691" s="1"/>
  <c r="A114" i="42691" s="1"/>
  <c r="A115" i="42691" s="1"/>
  <c r="A116" i="42691" s="1"/>
  <c r="A117" i="42691" s="1"/>
  <c r="A118" i="42691" s="1"/>
  <c r="A119" i="42691" s="1"/>
  <c r="A120" i="42691" s="1"/>
  <c r="A121" i="42691" s="1"/>
  <c r="A122" i="42691" s="1"/>
  <c r="A123" i="42691" s="1"/>
  <c r="A124" i="42691" s="1"/>
  <c r="A125" i="42691" s="1"/>
  <c r="A126" i="42691" s="1"/>
  <c r="A127" i="42691" s="1"/>
  <c r="A128" i="42691" s="1"/>
  <c r="A129" i="42691" s="1"/>
  <c r="A130" i="42691" s="1"/>
  <c r="A131" i="42691" s="1"/>
  <c r="A132" i="42691" s="1"/>
  <c r="A133" i="42691" s="1"/>
  <c r="A134" i="42691" s="1"/>
  <c r="A135" i="42691" s="1"/>
  <c r="A136" i="42691" s="1"/>
  <c r="A137" i="42691" s="1"/>
  <c r="A138" i="42691" s="1"/>
  <c r="A139" i="42691" s="1"/>
  <c r="A140" i="42691" s="1"/>
  <c r="A141" i="42691" s="1"/>
  <c r="A142" i="42691" s="1"/>
  <c r="A143" i="42691" s="1"/>
  <c r="A144" i="42691" s="1"/>
  <c r="A145" i="42691" s="1"/>
  <c r="A146" i="42691" s="1"/>
  <c r="A147" i="42691" s="1"/>
  <c r="A148" i="42691" s="1"/>
  <c r="A149" i="42691" s="1"/>
  <c r="A150" i="42691" s="1"/>
  <c r="A151" i="42691" s="1"/>
  <c r="A152" i="42691" s="1"/>
  <c r="A153" i="42691" s="1"/>
  <c r="A154" i="42691" s="1"/>
  <c r="A155" i="42691" s="1"/>
  <c r="A156" i="42691" s="1"/>
  <c r="A157" i="42691" s="1"/>
  <c r="A158" i="42691" s="1"/>
  <c r="A159" i="42691" s="1"/>
  <c r="A160" i="42691" s="1"/>
  <c r="A161" i="42691" s="1"/>
  <c r="A162" i="42691" s="1"/>
  <c r="A163" i="42691" s="1"/>
  <c r="A164" i="42691" s="1"/>
  <c r="A165" i="42691" s="1"/>
  <c r="A166" i="42691" s="1"/>
  <c r="A167" i="42691" s="1"/>
  <c r="A168" i="42691" s="1"/>
  <c r="A169" i="42691" s="1"/>
  <c r="A170" i="42691" s="1"/>
  <c r="A171" i="42691" s="1"/>
  <c r="A172" i="42691" s="1"/>
  <c r="A173" i="42691" s="1"/>
  <c r="A174" i="42691" s="1"/>
  <c r="A175" i="42691" s="1"/>
  <c r="A176" i="42691" s="1"/>
  <c r="A177" i="42691" s="1"/>
  <c r="A178" i="42691" s="1"/>
  <c r="A179" i="42691" s="1"/>
  <c r="A180" i="42691" s="1"/>
  <c r="A181" i="42691" s="1"/>
  <c r="A182" i="42691" s="1"/>
  <c r="A183" i="42691" s="1"/>
  <c r="A184" i="42691" s="1"/>
  <c r="A185" i="42691" s="1"/>
  <c r="A186" i="42691" s="1"/>
  <c r="A187" i="42691" s="1"/>
  <c r="A188" i="42691" s="1"/>
  <c r="A189" i="42691" s="1"/>
  <c r="A190" i="42691" s="1"/>
  <c r="A191" i="42691" s="1"/>
  <c r="A192" i="42691" s="1"/>
  <c r="A193" i="42691" s="1"/>
  <c r="A194" i="42691" s="1"/>
  <c r="G6" i="42691"/>
  <c r="H6" i="42691" s="1"/>
  <c r="I6" i="42691" s="1"/>
  <c r="J6" i="42691" s="1"/>
  <c r="K6" i="42691" s="1"/>
  <c r="L6" i="42691" s="1"/>
  <c r="M6" i="42691" s="1"/>
  <c r="N6" i="42691" s="1"/>
  <c r="O6" i="42691" s="1"/>
  <c r="P6" i="42691" s="1"/>
  <c r="Q6" i="42691" s="1"/>
  <c r="R6" i="42691" s="1"/>
  <c r="S6" i="42691" s="1"/>
  <c r="T6" i="42691" s="1"/>
  <c r="U6" i="42691" s="1"/>
  <c r="V6" i="42691" s="1"/>
  <c r="W6" i="42691" s="1"/>
  <c r="A67" i="42688"/>
  <c r="A68" i="42688" s="1"/>
  <c r="A69" i="42688" s="1"/>
  <c r="A70" i="42688" s="1"/>
  <c r="A71" i="42688" s="1"/>
  <c r="A72" i="42688" s="1"/>
  <c r="A73" i="42688" s="1"/>
  <c r="A74" i="42688" s="1"/>
  <c r="A75" i="42688" s="1"/>
  <c r="A76" i="42688" s="1"/>
  <c r="A77" i="42688" s="1"/>
  <c r="A78" i="42688" s="1"/>
  <c r="A79" i="42688" s="1"/>
  <c r="L84" i="42689"/>
  <c r="L85" i="42689" s="1"/>
  <c r="L86" i="42689" s="1"/>
  <c r="L87" i="42689" s="1"/>
  <c r="L88" i="42689" s="1"/>
  <c r="K84" i="42689"/>
  <c r="K85" i="42689" s="1"/>
  <c r="K86" i="42689" s="1"/>
  <c r="K87" i="42689" s="1"/>
  <c r="K88" i="42689" s="1"/>
  <c r="J84" i="42689"/>
  <c r="J85" i="42689" s="1"/>
  <c r="J86" i="42689" s="1"/>
  <c r="J87" i="42689" s="1"/>
  <c r="J88" i="42689" s="1"/>
  <c r="J89" i="42689" s="1"/>
  <c r="I84" i="42689"/>
  <c r="I85" i="42689" s="1"/>
  <c r="I86" i="42689" s="1"/>
  <c r="I87" i="42689" s="1"/>
  <c r="I88" i="42689" s="1"/>
  <c r="I89" i="42689" s="1"/>
  <c r="H84" i="42689"/>
  <c r="H85" i="42689" s="1"/>
  <c r="H86" i="42689" s="1"/>
  <c r="H87" i="42689" s="1"/>
  <c r="H88" i="42689" s="1"/>
  <c r="H89" i="42689" s="1"/>
  <c r="G84" i="42689"/>
  <c r="G85" i="42689" s="1"/>
  <c r="G86" i="42689" s="1"/>
  <c r="G87" i="42689" s="1"/>
  <c r="G88" i="42689" s="1"/>
  <c r="F84" i="42689"/>
  <c r="F85" i="42689" s="1"/>
  <c r="F86" i="42689" s="1"/>
  <c r="F87" i="42689" s="1"/>
  <c r="F88" i="42689" s="1"/>
  <c r="E84" i="42689"/>
  <c r="E85" i="42689" s="1"/>
  <c r="E86" i="42689" s="1"/>
  <c r="E87" i="42689" s="1"/>
  <c r="E88" i="42689" s="1"/>
  <c r="E89" i="42689" s="1"/>
  <c r="D84" i="42689"/>
  <c r="D85" i="42689" s="1"/>
  <c r="D86" i="42689" s="1"/>
  <c r="D87" i="42689" s="1"/>
  <c r="D88" i="42689" s="1"/>
  <c r="C84" i="42689"/>
  <c r="C85" i="42689" s="1"/>
  <c r="C86" i="42689" s="1"/>
  <c r="C87" i="42689" s="1"/>
  <c r="C88" i="42689" s="1"/>
  <c r="C89" i="42689" s="1"/>
  <c r="Y181" i="42689"/>
  <c r="X181" i="42689"/>
  <c r="W181" i="42689"/>
  <c r="V84" i="42689"/>
  <c r="V85" i="42689" s="1"/>
  <c r="V86" i="42689" s="1"/>
  <c r="V87" i="42689" s="1"/>
  <c r="V88" i="42689" s="1"/>
  <c r="U84" i="42689"/>
  <c r="U85" i="42689" s="1"/>
  <c r="U86" i="42689" s="1"/>
  <c r="U87" i="42689" s="1"/>
  <c r="U88" i="42689" s="1"/>
  <c r="T84" i="42689"/>
  <c r="T85" i="42689" s="1"/>
  <c r="T86" i="42689" s="1"/>
  <c r="T87" i="42689" s="1"/>
  <c r="T88" i="42689" s="1"/>
  <c r="T89" i="42689" s="1"/>
  <c r="S84" i="42689"/>
  <c r="S85" i="42689" s="1"/>
  <c r="S86" i="42689" s="1"/>
  <c r="S87" i="42689" s="1"/>
  <c r="S88" i="42689" s="1"/>
  <c r="R84" i="42689"/>
  <c r="R85" i="42689" s="1"/>
  <c r="R86" i="42689" s="1"/>
  <c r="R87" i="42689" s="1"/>
  <c r="R88" i="42689" s="1"/>
  <c r="Q84" i="42689"/>
  <c r="Q85" i="42689" s="1"/>
  <c r="Q86" i="42689" s="1"/>
  <c r="Q87" i="42689" s="1"/>
  <c r="Q88" i="42689" s="1"/>
  <c r="P84" i="42689"/>
  <c r="P85" i="42689" s="1"/>
  <c r="P86" i="42689" s="1"/>
  <c r="P87" i="42689" s="1"/>
  <c r="P88" i="42689" s="1"/>
  <c r="O84" i="42689"/>
  <c r="O85" i="42689" s="1"/>
  <c r="O86" i="42689" s="1"/>
  <c r="O87" i="42689" s="1"/>
  <c r="O88" i="42689" s="1"/>
  <c r="N84" i="42689"/>
  <c r="N85" i="42689" s="1"/>
  <c r="N86" i="42689" s="1"/>
  <c r="N87" i="42689" s="1"/>
  <c r="N88" i="42689" s="1"/>
  <c r="M84" i="42689"/>
  <c r="M85" i="42689" s="1"/>
  <c r="M86" i="42689" s="1"/>
  <c r="M87" i="42689" s="1"/>
  <c r="M88" i="42689" s="1"/>
  <c r="M89" i="42689" s="1"/>
  <c r="B84" i="42689"/>
  <c r="B85" i="42689" s="1"/>
  <c r="B86" i="42689" s="1"/>
  <c r="B87" i="42689" s="1"/>
  <c r="B88" i="42689" s="1"/>
  <c r="Y224" i="42689"/>
  <c r="X224" i="42689"/>
  <c r="W224" i="42689"/>
  <c r="Y223" i="42689"/>
  <c r="X223" i="42689"/>
  <c r="W223" i="42689"/>
  <c r="Y222" i="42689"/>
  <c r="X222" i="42689"/>
  <c r="W222" i="42689"/>
  <c r="Y221" i="42689"/>
  <c r="X221" i="42689"/>
  <c r="W221" i="42689"/>
  <c r="Y220" i="42689"/>
  <c r="X220" i="42689"/>
  <c r="W220" i="42689"/>
  <c r="Y219" i="42689"/>
  <c r="X219" i="42689"/>
  <c r="W219" i="42689"/>
  <c r="Y218" i="42689"/>
  <c r="X218" i="42689"/>
  <c r="W218" i="42689"/>
  <c r="Y217" i="42689"/>
  <c r="X217" i="42689"/>
  <c r="W217" i="42689"/>
  <c r="Y216" i="42689"/>
  <c r="X216" i="42689"/>
  <c r="W216" i="42689"/>
  <c r="Y215" i="42689"/>
  <c r="X215" i="42689"/>
  <c r="W215" i="42689"/>
  <c r="Y214" i="42689"/>
  <c r="X214" i="42689"/>
  <c r="W214" i="42689"/>
  <c r="Y213" i="42689"/>
  <c r="X213" i="42689"/>
  <c r="W213" i="42689"/>
  <c r="Y212" i="42689"/>
  <c r="X212" i="42689"/>
  <c r="W212" i="42689"/>
  <c r="Y211" i="42689"/>
  <c r="X211" i="42689"/>
  <c r="W211" i="42689"/>
  <c r="Y210" i="42689"/>
  <c r="X210" i="42689"/>
  <c r="W210" i="42689"/>
  <c r="Y209" i="42689"/>
  <c r="X209" i="42689"/>
  <c r="W209" i="42689"/>
  <c r="Y208" i="42689"/>
  <c r="X208" i="42689"/>
  <c r="W208" i="42689"/>
  <c r="Y207" i="42689"/>
  <c r="X207" i="42689"/>
  <c r="W207" i="42689"/>
  <c r="Y206" i="42689"/>
  <c r="X206" i="42689"/>
  <c r="W206" i="42689"/>
  <c r="Y205" i="42689"/>
  <c r="X205" i="42689"/>
  <c r="W205" i="42689"/>
  <c r="Y204" i="42689"/>
  <c r="X204" i="42689"/>
  <c r="W204" i="42689"/>
  <c r="Y203" i="42689"/>
  <c r="X203" i="42689"/>
  <c r="W203" i="42689"/>
  <c r="Y202" i="42689"/>
  <c r="X202" i="42689"/>
  <c r="W202" i="42689"/>
  <c r="Y201" i="42689"/>
  <c r="X201" i="42689"/>
  <c r="W201" i="42689"/>
  <c r="Y200" i="42689"/>
  <c r="X200" i="42689"/>
  <c r="W200" i="42689"/>
  <c r="Y199" i="42689"/>
  <c r="X199" i="42689"/>
  <c r="W199" i="42689"/>
  <c r="Y198" i="42689"/>
  <c r="X198" i="42689"/>
  <c r="W198" i="42689"/>
  <c r="Y197" i="42689"/>
  <c r="X197" i="42689"/>
  <c r="W197" i="42689"/>
  <c r="Y196" i="42689"/>
  <c r="X196" i="42689"/>
  <c r="W196" i="42689"/>
  <c r="Y195" i="42689"/>
  <c r="X195" i="42689"/>
  <c r="W195" i="42689"/>
  <c r="Y194" i="42689"/>
  <c r="X194" i="42689"/>
  <c r="W194" i="42689"/>
  <c r="Y193" i="42689"/>
  <c r="X193" i="42689"/>
  <c r="W193" i="42689"/>
  <c r="Y192" i="42689"/>
  <c r="X192" i="42689"/>
  <c r="W192" i="42689"/>
  <c r="Y191" i="42689"/>
  <c r="X191" i="42689"/>
  <c r="W191" i="42689"/>
  <c r="Y190" i="42689"/>
  <c r="X190" i="42689"/>
  <c r="W190" i="42689"/>
  <c r="Y189" i="42689"/>
  <c r="X189" i="42689"/>
  <c r="W189" i="42689"/>
  <c r="Y188" i="42689"/>
  <c r="X188" i="42689"/>
  <c r="W188" i="42689"/>
  <c r="Y187" i="42689"/>
  <c r="X187" i="42689"/>
  <c r="W187" i="42689"/>
  <c r="Y186" i="42689"/>
  <c r="X186" i="42689"/>
  <c r="W186" i="42689"/>
  <c r="Y185" i="42689"/>
  <c r="X185" i="42689"/>
  <c r="W185" i="42689"/>
  <c r="Y184" i="42689"/>
  <c r="X184" i="42689"/>
  <c r="W184" i="42689"/>
  <c r="Y183" i="42689"/>
  <c r="X183" i="42689"/>
  <c r="W183" i="42689"/>
  <c r="Y182" i="42689"/>
  <c r="X182" i="42689"/>
  <c r="W182" i="42689"/>
  <c r="Y180" i="42689"/>
  <c r="X180" i="42689"/>
  <c r="W180" i="42689"/>
  <c r="Y179" i="42689"/>
  <c r="X179" i="42689"/>
  <c r="W179" i="42689"/>
  <c r="Y178" i="42689"/>
  <c r="X178" i="42689"/>
  <c r="W178" i="42689"/>
  <c r="Y177" i="42689"/>
  <c r="X177" i="42689"/>
  <c r="W177" i="42689"/>
  <c r="Y176" i="42689"/>
  <c r="X176" i="42689"/>
  <c r="W176" i="42689"/>
  <c r="Y175" i="42689"/>
  <c r="X175" i="42689"/>
  <c r="W175" i="42689"/>
  <c r="Y174" i="42689"/>
  <c r="X174" i="42689"/>
  <c r="W174" i="42689"/>
  <c r="Y173" i="42689"/>
  <c r="X173" i="42689"/>
  <c r="W173" i="42689"/>
  <c r="Y172" i="42689"/>
  <c r="X172" i="42689"/>
  <c r="W172" i="42689"/>
  <c r="Y171" i="42689"/>
  <c r="X171" i="42689"/>
  <c r="W171" i="42689"/>
  <c r="Y170" i="42689"/>
  <c r="X170" i="42689"/>
  <c r="W170" i="42689"/>
  <c r="Y169" i="42689"/>
  <c r="X169" i="42689"/>
  <c r="W169" i="42689"/>
  <c r="Y168" i="42689"/>
  <c r="X168" i="42689"/>
  <c r="W168" i="42689"/>
  <c r="Y167" i="42689"/>
  <c r="X167" i="42689"/>
  <c r="W167" i="42689"/>
  <c r="Y166" i="42689"/>
  <c r="X166" i="42689"/>
  <c r="W166" i="42689"/>
  <c r="Y165" i="42689"/>
  <c r="X165" i="42689"/>
  <c r="W165" i="42689"/>
  <c r="Y164" i="42689"/>
  <c r="X164" i="42689"/>
  <c r="W84" i="42689"/>
  <c r="W85" i="42689" s="1"/>
  <c r="W86" i="42689" s="1"/>
  <c r="W87" i="42689" s="1"/>
  <c r="W88" i="42689" s="1"/>
  <c r="Y163" i="42689"/>
  <c r="X163" i="42689"/>
  <c r="Y162" i="42689"/>
  <c r="X162" i="42689"/>
  <c r="Y161" i="42689"/>
  <c r="X161" i="42689"/>
  <c r="Y160" i="42689"/>
  <c r="X160" i="42689"/>
  <c r="Y159" i="42689"/>
  <c r="X159" i="42689"/>
  <c r="Y5" i="42689"/>
  <c r="X5" i="42689"/>
  <c r="W5" i="42689"/>
  <c r="C83" i="42689"/>
  <c r="D83" i="42689" s="1"/>
  <c r="E83" i="42689" s="1"/>
  <c r="F83" i="42689" s="1"/>
  <c r="G83" i="42689" s="1"/>
  <c r="H83" i="42689" s="1"/>
  <c r="I83" i="42689" s="1"/>
  <c r="J83" i="42689" s="1"/>
  <c r="K83" i="42689" s="1"/>
  <c r="V5" i="42689"/>
  <c r="U5" i="42689"/>
  <c r="T5" i="42689"/>
  <c r="S5" i="42689"/>
  <c r="R5" i="42689"/>
  <c r="Q5" i="42689"/>
  <c r="P5" i="42689"/>
  <c r="O5" i="42689"/>
  <c r="N5" i="42689"/>
  <c r="M5" i="42689"/>
  <c r="L5" i="42689"/>
  <c r="K5" i="42689"/>
  <c r="J5" i="42689"/>
  <c r="I5" i="42689"/>
  <c r="H5" i="42689"/>
  <c r="G5" i="42689"/>
  <c r="F5" i="42689"/>
  <c r="E5" i="42689"/>
  <c r="D5" i="42689"/>
  <c r="C5" i="42689"/>
  <c r="B5" i="42689"/>
  <c r="C6" i="42689"/>
  <c r="D6" i="42689" s="1"/>
  <c r="E6" i="42689" s="1"/>
  <c r="F6" i="42689"/>
  <c r="G6" i="42689" s="1"/>
  <c r="H6" i="42689" s="1"/>
  <c r="I6" i="42689" s="1"/>
  <c r="J6" i="42689" s="1"/>
  <c r="K6" i="42689" s="1"/>
  <c r="AH5" i="42691"/>
  <c r="AA68" i="42698" l="1"/>
  <c r="AB146" i="42692"/>
  <c r="Y2" i="2"/>
  <c r="Y3" i="2" s="1"/>
  <c r="D212" i="42695"/>
  <c r="D223" i="42695"/>
  <c r="D224" i="42695"/>
  <c r="L94" i="42698"/>
  <c r="L95" i="42698" s="1"/>
  <c r="D215" i="42695"/>
  <c r="D214" i="42695"/>
  <c r="D216" i="42695"/>
  <c r="AG122" i="42692"/>
  <c r="AG123" i="42692" s="1"/>
  <c r="AG124" i="42692" s="1"/>
  <c r="AG125" i="42692" s="1"/>
  <c r="AG126" i="42692" s="1"/>
  <c r="AG127" i="42692" s="1"/>
  <c r="AG128" i="42692" s="1"/>
  <c r="AG5" i="42692" s="1"/>
  <c r="AG129" i="42692" s="1"/>
  <c r="D220" i="42695"/>
  <c r="D222" i="42695"/>
  <c r="T228" i="42695"/>
  <c r="T157" i="42695"/>
  <c r="T158" i="42695"/>
  <c r="T159" i="42695"/>
  <c r="T160" i="42695"/>
  <c r="T161" i="42695"/>
  <c r="T162" i="42695"/>
  <c r="T163" i="42695"/>
  <c r="T164" i="42695"/>
  <c r="T165" i="42695"/>
  <c r="T166" i="42695"/>
  <c r="T167" i="42695"/>
  <c r="T168" i="42695"/>
  <c r="T169" i="42695"/>
  <c r="T170" i="42695"/>
  <c r="T171" i="42695"/>
  <c r="T172" i="42695"/>
  <c r="T173" i="42695"/>
  <c r="T174" i="42695"/>
  <c r="T175" i="42695"/>
  <c r="T176" i="42695"/>
  <c r="T177" i="42695"/>
  <c r="T178" i="42695"/>
  <c r="T179" i="42695"/>
  <c r="T180" i="42695"/>
  <c r="T181" i="42695"/>
  <c r="T182" i="42695"/>
  <c r="T183" i="42695"/>
  <c r="T184" i="42695"/>
  <c r="T185" i="42695"/>
  <c r="T186" i="42695"/>
  <c r="T187" i="42695"/>
  <c r="T188" i="42695"/>
  <c r="T189" i="42695"/>
  <c r="T190" i="42695"/>
  <c r="T191" i="42695"/>
  <c r="T192" i="42695"/>
  <c r="T193" i="42695"/>
  <c r="T194" i="42695"/>
  <c r="T195" i="42695"/>
  <c r="T196" i="42695"/>
  <c r="T197" i="42695"/>
  <c r="T198" i="42695"/>
  <c r="T199" i="42695"/>
  <c r="T200" i="42695"/>
  <c r="T201" i="42695"/>
  <c r="T202" i="42695"/>
  <c r="T203" i="42695"/>
  <c r="T204" i="42695"/>
  <c r="T205" i="42695"/>
  <c r="T206" i="42695"/>
  <c r="T207" i="42695"/>
  <c r="T208" i="42695"/>
  <c r="T209" i="42695"/>
  <c r="T210" i="42695"/>
  <c r="T211" i="42695"/>
  <c r="T212" i="42695"/>
  <c r="T213" i="42695"/>
  <c r="T214" i="42695"/>
  <c r="T215" i="42695"/>
  <c r="T216" i="42695"/>
  <c r="T217" i="42695"/>
  <c r="T218" i="42695"/>
  <c r="T219" i="42695"/>
  <c r="T220" i="42695"/>
  <c r="T221" i="42695"/>
  <c r="T222" i="42695"/>
  <c r="T223" i="42695"/>
  <c r="T224" i="42695"/>
  <c r="T225" i="42695"/>
  <c r="T226" i="42695"/>
  <c r="M74" i="42698"/>
  <c r="Z71" i="42692"/>
  <c r="Z72" i="42692" s="1"/>
  <c r="Z134" i="42692"/>
  <c r="P93" i="42698"/>
  <c r="AC134" i="42692"/>
  <c r="AC135" i="42692"/>
  <c r="AA77" i="42692"/>
  <c r="AA78" i="42692" s="1"/>
  <c r="AA79" i="42692" s="1"/>
  <c r="AA80" i="42692" s="1"/>
  <c r="AA81" i="42692" s="1"/>
  <c r="AA82" i="42692" s="1"/>
  <c r="AA140" i="42692"/>
  <c r="D73" i="42698"/>
  <c r="G70" i="42697"/>
  <c r="AE134" i="42692"/>
  <c r="Q120" i="42698"/>
  <c r="O72" i="42698"/>
  <c r="J90" i="42697"/>
  <c r="AC136" i="42692"/>
  <c r="I69" i="42697"/>
  <c r="AK106" i="42691"/>
  <c r="AH122" i="2"/>
  <c r="AG104" i="2"/>
  <c r="AB134" i="42692"/>
  <c r="AB144" i="42692"/>
  <c r="AB145" i="42692"/>
  <c r="AB137" i="42692"/>
  <c r="AB140" i="42692"/>
  <c r="AB139" i="42692"/>
  <c r="AB136" i="42692"/>
  <c r="AD144" i="42692"/>
  <c r="AD136" i="42692"/>
  <c r="AD134" i="42692"/>
  <c r="AD143" i="42692"/>
  <c r="AD135" i="42692"/>
  <c r="AD142" i="42692"/>
  <c r="AD140" i="42692"/>
  <c r="AD139" i="42692"/>
  <c r="AD138" i="42692"/>
  <c r="AD145" i="42692"/>
  <c r="AD137" i="42692"/>
  <c r="AD146" i="42692"/>
  <c r="AD141" i="42692"/>
  <c r="AA135" i="42692"/>
  <c r="AB83" i="42692"/>
  <c r="AB135" i="42692"/>
  <c r="AB143" i="42692"/>
  <c r="AA139" i="42692"/>
  <c r="AC73" i="42692"/>
  <c r="AB138" i="42692"/>
  <c r="AA134" i="42692"/>
  <c r="AE71" i="42692"/>
  <c r="AD147" i="42692"/>
  <c r="AB141" i="42692"/>
  <c r="AA137" i="42692"/>
  <c r="AA136" i="42692"/>
  <c r="AB142" i="42692"/>
  <c r="AA138" i="42692"/>
  <c r="AL123" i="42688"/>
  <c r="E135" i="42695"/>
  <c r="B136" i="42695"/>
  <c r="AM177" i="42691"/>
  <c r="F135" i="42695"/>
  <c r="R82" i="42695"/>
  <c r="C135" i="42695"/>
  <c r="D225" i="42695"/>
  <c r="D211" i="42695"/>
  <c r="D219" i="42695"/>
  <c r="D227" i="42695"/>
  <c r="D213" i="42695"/>
  <c r="D221" i="42695"/>
  <c r="D217" i="42695"/>
  <c r="D218" i="42695"/>
  <c r="D226" i="42695"/>
  <c r="S102" i="42695"/>
  <c r="AJ93" i="42688"/>
  <c r="AL125" i="42691"/>
  <c r="AK106" i="42688"/>
  <c r="C129" i="42688"/>
  <c r="AB99" i="2"/>
  <c r="O102" i="2"/>
  <c r="O103" i="2" s="1"/>
  <c r="S102" i="2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I102" i="2"/>
  <c r="M102" i="2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H102" i="2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AD102" i="2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L100" i="2"/>
  <c r="T102" i="2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Y102" i="2"/>
  <c r="Y103" i="2" s="1"/>
  <c r="Y104" i="2" s="1"/>
  <c r="Y105" i="2" s="1"/>
  <c r="Y106" i="2" s="1"/>
  <c r="F100" i="2"/>
  <c r="F101" i="2" s="1"/>
  <c r="J102" i="2"/>
  <c r="G101" i="2"/>
  <c r="K102" i="2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N98" i="2"/>
  <c r="Q102" i="2"/>
  <c r="V102" i="2"/>
  <c r="V103" i="2" s="1"/>
  <c r="Z99" i="2"/>
  <c r="Z100" i="2" s="1"/>
  <c r="D102" i="2"/>
  <c r="E102" i="2"/>
  <c r="X102" i="2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W102" i="2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AA102" i="2"/>
  <c r="AA103" i="2" s="1"/>
  <c r="AA104" i="2" s="1"/>
  <c r="AA105" i="2" s="1"/>
  <c r="AA106" i="2" s="1"/>
  <c r="AA107" i="2" s="1"/>
  <c r="AA108" i="2" s="1"/>
  <c r="C102" i="2"/>
  <c r="P102" i="2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U102" i="2"/>
  <c r="U103" i="2" s="1"/>
  <c r="U104" i="2" s="1"/>
  <c r="U105" i="2" s="1"/>
  <c r="U106" i="2" s="1"/>
  <c r="U107" i="2" s="1"/>
  <c r="U108" i="2" s="1"/>
  <c r="U109" i="2" s="1"/>
  <c r="U110" i="2" s="1"/>
  <c r="U111" i="2" s="1"/>
  <c r="R102" i="2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AE102" i="2"/>
  <c r="AE103" i="2" s="1"/>
  <c r="AE104" i="2" s="1"/>
  <c r="AE105" i="2" s="1"/>
  <c r="AC102" i="2"/>
  <c r="AF102" i="2"/>
  <c r="Z100" i="42689"/>
  <c r="AA100" i="42689"/>
  <c r="B76" i="42698"/>
  <c r="C90" i="42689"/>
  <c r="B89" i="42689"/>
  <c r="U89" i="42689"/>
  <c r="P103" i="42695"/>
  <c r="E109" i="42688"/>
  <c r="I74" i="42692"/>
  <c r="N89" i="42689"/>
  <c r="Q89" i="42689"/>
  <c r="V89" i="42689"/>
  <c r="J90" i="42689"/>
  <c r="K89" i="42689"/>
  <c r="E105" i="42691"/>
  <c r="H106" i="42691"/>
  <c r="X104" i="42691"/>
  <c r="L75" i="42692"/>
  <c r="W71" i="42692"/>
  <c r="D89" i="42689"/>
  <c r="G134" i="42695"/>
  <c r="W89" i="42689"/>
  <c r="W159" i="42689"/>
  <c r="F89" i="42689"/>
  <c r="K109" i="42691"/>
  <c r="H135" i="42695"/>
  <c r="J109" i="42698"/>
  <c r="AG117" i="42691"/>
  <c r="AI95" i="42688"/>
  <c r="I90" i="42689"/>
  <c r="AA93" i="42688"/>
  <c r="B100" i="2"/>
  <c r="G89" i="42689"/>
  <c r="C108" i="42698"/>
  <c r="P89" i="42689"/>
  <c r="AC165" i="42689"/>
  <c r="AC164" i="42689"/>
  <c r="AC163" i="42689"/>
  <c r="AC159" i="42689"/>
  <c r="AC160" i="42689"/>
  <c r="AC162" i="42689"/>
  <c r="AC161" i="42689"/>
  <c r="T90" i="42689"/>
  <c r="L89" i="42689"/>
  <c r="R106" i="42691"/>
  <c r="AI199" i="42691"/>
  <c r="AI290" i="42691"/>
  <c r="AB165" i="42689"/>
  <c r="AB164" i="42689"/>
  <c r="AB161" i="42689"/>
  <c r="AB162" i="42689"/>
  <c r="AB159" i="42689"/>
  <c r="Z105" i="42691"/>
  <c r="AF199" i="42691"/>
  <c r="AF290" i="42691"/>
  <c r="AD148" i="42692"/>
  <c r="AD85" i="42692"/>
  <c r="AB160" i="42689"/>
  <c r="M90" i="42689"/>
  <c r="O89" i="42689"/>
  <c r="R89" i="42689"/>
  <c r="D74" i="42692"/>
  <c r="F105" i="42691"/>
  <c r="B108" i="42691"/>
  <c r="G105" i="42691"/>
  <c r="H72" i="42692"/>
  <c r="R73" i="42692"/>
  <c r="S89" i="42689"/>
  <c r="E90" i="42689"/>
  <c r="H90" i="42689"/>
  <c r="W105" i="42691"/>
  <c r="J106" i="42691"/>
  <c r="I151" i="42695"/>
  <c r="I227" i="42695" s="1"/>
  <c r="K98" i="42698"/>
  <c r="D104" i="42691"/>
  <c r="I106" i="42691"/>
  <c r="L107" i="42691"/>
  <c r="P105" i="42691"/>
  <c r="C106" i="42691"/>
  <c r="M107" i="42691"/>
  <c r="O106" i="42691"/>
  <c r="Q108" i="42691"/>
  <c r="Y72" i="42692"/>
  <c r="K73" i="42692"/>
  <c r="X73" i="42692"/>
  <c r="N107" i="42691"/>
  <c r="S106" i="42691"/>
  <c r="T105" i="42691"/>
  <c r="U107" i="42691"/>
  <c r="V107" i="42691"/>
  <c r="J73" i="42692"/>
  <c r="N73" i="42692"/>
  <c r="Q73" i="42692"/>
  <c r="F71" i="42692"/>
  <c r="T73" i="42692"/>
  <c r="U72" i="42692"/>
  <c r="AD106" i="42691"/>
  <c r="B72" i="42692"/>
  <c r="E73" i="42692"/>
  <c r="M75" i="42692"/>
  <c r="S71" i="42692"/>
  <c r="G72" i="42692"/>
  <c r="AA106" i="42691"/>
  <c r="F70" i="42697"/>
  <c r="Y104" i="42691"/>
  <c r="C74" i="42692"/>
  <c r="P73" i="42692"/>
  <c r="V71" i="42692"/>
  <c r="AB106" i="42691"/>
  <c r="Y83" i="42692"/>
  <c r="O72" i="42692"/>
  <c r="M86" i="42695"/>
  <c r="AE104" i="42691"/>
  <c r="K83" i="42695"/>
  <c r="P93" i="42688"/>
  <c r="B93" i="42688"/>
  <c r="D93" i="42688"/>
  <c r="AC105" i="42691"/>
  <c r="O83" i="42695"/>
  <c r="N86" i="42695"/>
  <c r="AB95" i="42688"/>
  <c r="D69" i="42697"/>
  <c r="L82" i="42695"/>
  <c r="Q110" i="42688"/>
  <c r="F122" i="42688"/>
  <c r="E70" i="42697"/>
  <c r="C73" i="42697"/>
  <c r="J82" i="42695"/>
  <c r="AF93" i="42688"/>
  <c r="AC93" i="42688"/>
  <c r="Z93" i="42688"/>
  <c r="H95" i="42688"/>
  <c r="N106" i="42688"/>
  <c r="B70" i="42697"/>
  <c r="G93" i="42688"/>
  <c r="AE93" i="42688"/>
  <c r="Y93" i="42688"/>
  <c r="R97" i="42688"/>
  <c r="I97" i="42688"/>
  <c r="O93" i="42688"/>
  <c r="T103" i="42688"/>
  <c r="U95" i="42688"/>
  <c r="M93" i="42688"/>
  <c r="AD102" i="42688"/>
  <c r="W93" i="42688"/>
  <c r="V93" i="42688"/>
  <c r="L94" i="42688"/>
  <c r="S94" i="42688"/>
  <c r="K94" i="42688"/>
  <c r="J125" i="42688"/>
  <c r="AG93" i="42688"/>
  <c r="AH199" i="42691"/>
  <c r="AH290" i="42691"/>
  <c r="D157" i="42695"/>
  <c r="D228" i="42695"/>
  <c r="N75" i="42698"/>
  <c r="AB224" i="42689"/>
  <c r="AB223" i="42689"/>
  <c r="AB222" i="42689"/>
  <c r="AB221" i="42689"/>
  <c r="AB220" i="42689"/>
  <c r="AB219" i="42689"/>
  <c r="AB218" i="42689"/>
  <c r="AB217" i="42689"/>
  <c r="AB216" i="42689"/>
  <c r="AB215" i="42689"/>
  <c r="AB214" i="42689"/>
  <c r="AB213" i="42689"/>
  <c r="AB212" i="42689"/>
  <c r="AB211" i="42689"/>
  <c r="AB210" i="42689"/>
  <c r="AB209" i="42689"/>
  <c r="AB208" i="42689"/>
  <c r="AB207" i="42689"/>
  <c r="AB206" i="42689"/>
  <c r="AB205" i="42689"/>
  <c r="AB204" i="42689"/>
  <c r="AB203" i="42689"/>
  <c r="AB202" i="42689"/>
  <c r="AB201" i="42689"/>
  <c r="AB200" i="42689"/>
  <c r="AB199" i="42689"/>
  <c r="AB198" i="42689"/>
  <c r="AB197" i="42689"/>
  <c r="AB196" i="42689"/>
  <c r="AB195" i="42689"/>
  <c r="AB194" i="42689"/>
  <c r="AB193" i="42689"/>
  <c r="AB192" i="42689"/>
  <c r="AB191" i="42689"/>
  <c r="AB190" i="42689"/>
  <c r="AB189" i="42689"/>
  <c r="AB188" i="42689"/>
  <c r="AB187" i="42689"/>
  <c r="AB186" i="42689"/>
  <c r="AB185" i="42689"/>
  <c r="AB184" i="42689"/>
  <c r="AB183" i="42689"/>
  <c r="AB182" i="42689"/>
  <c r="AB181" i="42689"/>
  <c r="AB180" i="42689"/>
  <c r="AB179" i="42689"/>
  <c r="AB178" i="42689"/>
  <c r="AB177" i="42689"/>
  <c r="AB176" i="42689"/>
  <c r="AB175" i="42689"/>
  <c r="AB174" i="42689"/>
  <c r="AB173" i="42689"/>
  <c r="AB172" i="42689"/>
  <c r="AB171" i="42689"/>
  <c r="AB170" i="42689"/>
  <c r="AB169" i="42689"/>
  <c r="AB168" i="42689"/>
  <c r="AB167" i="42689"/>
  <c r="AB166" i="42689"/>
  <c r="AC224" i="42689"/>
  <c r="AC223" i="42689"/>
  <c r="AC222" i="42689"/>
  <c r="AC221" i="42689"/>
  <c r="AC220" i="42689"/>
  <c r="AC219" i="42689"/>
  <c r="AC218" i="42689"/>
  <c r="AC217" i="42689"/>
  <c r="AC216" i="42689"/>
  <c r="AC215" i="42689"/>
  <c r="AC214" i="42689"/>
  <c r="AC213" i="42689"/>
  <c r="AC212" i="42689"/>
  <c r="AC211" i="42689"/>
  <c r="AC210" i="42689"/>
  <c r="AC209" i="42689"/>
  <c r="AC208" i="42689"/>
  <c r="AC207" i="42689"/>
  <c r="AC206" i="42689"/>
  <c r="AC205" i="42689"/>
  <c r="AC204" i="42689"/>
  <c r="AC203" i="42689"/>
  <c r="AC202" i="42689"/>
  <c r="AC201" i="42689"/>
  <c r="AC200" i="42689"/>
  <c r="AC199" i="42689"/>
  <c r="AC198" i="42689"/>
  <c r="AC197" i="42689"/>
  <c r="AC196" i="42689"/>
  <c r="AC195" i="42689"/>
  <c r="AC194" i="42689"/>
  <c r="AC193" i="42689"/>
  <c r="AC192" i="42689"/>
  <c r="AC191" i="42689"/>
  <c r="AC190" i="42689"/>
  <c r="AC189" i="42689"/>
  <c r="AC188" i="42689"/>
  <c r="AC187" i="42689"/>
  <c r="AC186" i="42689"/>
  <c r="AC185" i="42689"/>
  <c r="AC184" i="42689"/>
  <c r="AC183" i="42689"/>
  <c r="AC182" i="42689"/>
  <c r="AC181" i="42689"/>
  <c r="AC180" i="42689"/>
  <c r="AC179" i="42689"/>
  <c r="AC178" i="42689"/>
  <c r="AC177" i="42689"/>
  <c r="AC176" i="42689"/>
  <c r="AC175" i="42689"/>
  <c r="AC174" i="42689"/>
  <c r="AC173" i="42689"/>
  <c r="AC172" i="42689"/>
  <c r="AC171" i="42689"/>
  <c r="AC170" i="42689"/>
  <c r="AC169" i="42689"/>
  <c r="AC168" i="42689"/>
  <c r="AC167" i="42689"/>
  <c r="AC166" i="42689"/>
  <c r="AF289" i="42691"/>
  <c r="AF288" i="42691"/>
  <c r="AF287" i="42691"/>
  <c r="AF286" i="42691"/>
  <c r="AF285" i="42691"/>
  <c r="AF284" i="42691"/>
  <c r="AF283" i="42691"/>
  <c r="AF282" i="42691"/>
  <c r="AF281" i="42691"/>
  <c r="AF280" i="42691"/>
  <c r="AF279" i="42691"/>
  <c r="AF278" i="42691"/>
  <c r="AF277" i="42691"/>
  <c r="AF276" i="42691"/>
  <c r="AF275" i="42691"/>
  <c r="AF274" i="42691"/>
  <c r="AF273" i="42691"/>
  <c r="AF272" i="42691"/>
  <c r="AF271" i="42691"/>
  <c r="AF270" i="42691"/>
  <c r="AF269" i="42691"/>
  <c r="AF268" i="42691"/>
  <c r="AF267" i="42691"/>
  <c r="AF266" i="42691"/>
  <c r="AF265" i="42691"/>
  <c r="AF264" i="42691"/>
  <c r="AF263" i="42691"/>
  <c r="AF262" i="42691"/>
  <c r="AF261" i="42691"/>
  <c r="AF260" i="42691"/>
  <c r="AF259" i="42691"/>
  <c r="AF258" i="42691"/>
  <c r="AF257" i="42691"/>
  <c r="AF256" i="42691"/>
  <c r="AF255" i="42691"/>
  <c r="AF254" i="42691"/>
  <c r="AF253" i="42691"/>
  <c r="AF252" i="42691"/>
  <c r="AF251" i="42691"/>
  <c r="AF250" i="42691"/>
  <c r="AF249" i="42691"/>
  <c r="AF248" i="42691"/>
  <c r="AF247" i="42691"/>
  <c r="AF246" i="42691"/>
  <c r="AF245" i="42691"/>
  <c r="AF244" i="42691"/>
  <c r="AF243" i="42691"/>
  <c r="AF242" i="42691"/>
  <c r="AF241" i="42691"/>
  <c r="AF240" i="42691"/>
  <c r="AF239" i="42691"/>
  <c r="AF238" i="42691"/>
  <c r="AF237" i="42691"/>
  <c r="AF236" i="42691"/>
  <c r="AF235" i="42691"/>
  <c r="AF234" i="42691"/>
  <c r="AF233" i="42691"/>
  <c r="AF232" i="42691"/>
  <c r="AF231" i="42691"/>
  <c r="AF230" i="42691"/>
  <c r="AF229" i="42691"/>
  <c r="AF228" i="42691"/>
  <c r="AF227" i="42691"/>
  <c r="AF226" i="42691"/>
  <c r="AF225" i="42691"/>
  <c r="AF224" i="42691"/>
  <c r="AF223" i="42691"/>
  <c r="AF222" i="42691"/>
  <c r="AF221" i="42691"/>
  <c r="AF220" i="42691"/>
  <c r="AF219" i="42691"/>
  <c r="AF218" i="42691"/>
  <c r="AF217" i="42691"/>
  <c r="AF216" i="42691"/>
  <c r="AF215" i="42691"/>
  <c r="AF214" i="42691"/>
  <c r="AF213" i="42691"/>
  <c r="AF212" i="42691"/>
  <c r="AF211" i="42691"/>
  <c r="AF210" i="42691"/>
  <c r="AF209" i="42691"/>
  <c r="AF208" i="42691"/>
  <c r="AF207" i="42691"/>
  <c r="AF206" i="42691"/>
  <c r="AF205" i="42691"/>
  <c r="AF204" i="42691"/>
  <c r="AF203" i="42691"/>
  <c r="AF202" i="42691"/>
  <c r="AF201" i="42691"/>
  <c r="AF200" i="42691"/>
  <c r="AH228" i="42688"/>
  <c r="AH227" i="42688"/>
  <c r="AH226" i="42688"/>
  <c r="AH225" i="42688"/>
  <c r="AH224" i="42688"/>
  <c r="AH223" i="42688"/>
  <c r="AH222" i="42688"/>
  <c r="AH221" i="42688"/>
  <c r="AH220" i="42688"/>
  <c r="AH219" i="42688"/>
  <c r="AH218" i="42688"/>
  <c r="AH217" i="42688"/>
  <c r="AH216" i="42688"/>
  <c r="AH215" i="42688"/>
  <c r="AH214" i="42688"/>
  <c r="AH213" i="42688"/>
  <c r="AH212" i="42688"/>
  <c r="AH211" i="42688"/>
  <c r="AH210" i="42688"/>
  <c r="AH209" i="42688"/>
  <c r="AH208" i="42688"/>
  <c r="AH207" i="42688"/>
  <c r="AH206" i="42688"/>
  <c r="AH205" i="42688"/>
  <c r="AH204" i="42688"/>
  <c r="AH203" i="42688"/>
  <c r="AH202" i="42688"/>
  <c r="AH201" i="42688"/>
  <c r="AH200" i="42688"/>
  <c r="AH199" i="42688"/>
  <c r="AH198" i="42688"/>
  <c r="AH197" i="42688"/>
  <c r="AH196" i="42688"/>
  <c r="AH195" i="42688"/>
  <c r="AH194" i="42688"/>
  <c r="AH193" i="42688"/>
  <c r="AH192" i="42688"/>
  <c r="AH191" i="42688"/>
  <c r="AH190" i="42688"/>
  <c r="AH189" i="42688"/>
  <c r="AH188" i="42688"/>
  <c r="AH187" i="42688"/>
  <c r="AH186" i="42688"/>
  <c r="AH185" i="42688"/>
  <c r="AH184" i="42688"/>
  <c r="AH183" i="42688"/>
  <c r="AH182" i="42688"/>
  <c r="AH181" i="42688"/>
  <c r="AH180" i="42688"/>
  <c r="AH179" i="42688"/>
  <c r="AH178" i="42688"/>
  <c r="AH177" i="42688"/>
  <c r="AH176" i="42688"/>
  <c r="AH175" i="42688"/>
  <c r="AH174" i="42688"/>
  <c r="AH173" i="42688"/>
  <c r="AH172" i="42688"/>
  <c r="AH171" i="42688"/>
  <c r="AH170" i="42688"/>
  <c r="AH169" i="42688"/>
  <c r="AH168" i="42688"/>
  <c r="AH167" i="42688"/>
  <c r="AH166" i="42688"/>
  <c r="AH165" i="42688"/>
  <c r="AH164" i="42688"/>
  <c r="H193" i="42697"/>
  <c r="H192" i="42697"/>
  <c r="H191" i="42697"/>
  <c r="H190" i="42697"/>
  <c r="H189" i="42697"/>
  <c r="H188" i="42697"/>
  <c r="H187" i="42697"/>
  <c r="H186" i="42697"/>
  <c r="H185" i="42697"/>
  <c r="H184" i="42697"/>
  <c r="H183" i="42697"/>
  <c r="H182" i="42697"/>
  <c r="H181" i="42697"/>
  <c r="H180" i="42697"/>
  <c r="H179" i="42697"/>
  <c r="H178" i="42697"/>
  <c r="H177" i="42697"/>
  <c r="H176" i="42697"/>
  <c r="H175" i="42697"/>
  <c r="H174" i="42697"/>
  <c r="H173" i="42697"/>
  <c r="H172" i="42697"/>
  <c r="H171" i="42697"/>
  <c r="H170" i="42697"/>
  <c r="H169" i="42697"/>
  <c r="H168" i="42697"/>
  <c r="H167" i="42697"/>
  <c r="H166" i="42697"/>
  <c r="H165" i="42697"/>
  <c r="H164" i="42697"/>
  <c r="H163" i="42697"/>
  <c r="H162" i="42697"/>
  <c r="H161" i="42697"/>
  <c r="H160" i="42697"/>
  <c r="H159" i="42697"/>
  <c r="H158" i="42697"/>
  <c r="H157" i="42697"/>
  <c r="H156" i="42697"/>
  <c r="H155" i="42697"/>
  <c r="H154" i="42697"/>
  <c r="H153" i="42697"/>
  <c r="H152" i="42697"/>
  <c r="H151" i="42697"/>
  <c r="H150" i="42697"/>
  <c r="H149" i="42697"/>
  <c r="H148" i="42697"/>
  <c r="H147" i="42697"/>
  <c r="H146" i="42697"/>
  <c r="H145" i="42697"/>
  <c r="H144" i="42697"/>
  <c r="H143" i="42697"/>
  <c r="H142" i="42697"/>
  <c r="H141" i="42697"/>
  <c r="H140" i="42697"/>
  <c r="H139" i="42697"/>
  <c r="H138" i="42697"/>
  <c r="H137" i="42697"/>
  <c r="H136" i="42697"/>
  <c r="H135" i="42697"/>
  <c r="H134" i="42697"/>
  <c r="H133" i="42697"/>
  <c r="AH289" i="42691"/>
  <c r="AH288" i="42691"/>
  <c r="AH287" i="42691"/>
  <c r="AH286" i="42691"/>
  <c r="AH285" i="42691"/>
  <c r="AH284" i="42691"/>
  <c r="AH283" i="42691"/>
  <c r="AH282" i="42691"/>
  <c r="AH281" i="42691"/>
  <c r="AH280" i="42691"/>
  <c r="AH279" i="42691"/>
  <c r="AH278" i="42691"/>
  <c r="AH277" i="42691"/>
  <c r="AH276" i="42691"/>
  <c r="AH275" i="42691"/>
  <c r="AH274" i="42691"/>
  <c r="AH273" i="42691"/>
  <c r="AH272" i="42691"/>
  <c r="AH271" i="42691"/>
  <c r="AH270" i="42691"/>
  <c r="AH269" i="42691"/>
  <c r="AH268" i="42691"/>
  <c r="AH267" i="42691"/>
  <c r="AH266" i="42691"/>
  <c r="AH265" i="42691"/>
  <c r="AH264" i="42691"/>
  <c r="AH263" i="42691"/>
  <c r="AH262" i="42691"/>
  <c r="AH261" i="42691"/>
  <c r="AH260" i="42691"/>
  <c r="AH259" i="42691"/>
  <c r="AH258" i="42691"/>
  <c r="AH257" i="42691"/>
  <c r="AH256" i="42691"/>
  <c r="AH255" i="42691"/>
  <c r="AH254" i="42691"/>
  <c r="AH253" i="42691"/>
  <c r="AH252" i="42691"/>
  <c r="AH251" i="42691"/>
  <c r="AH250" i="42691"/>
  <c r="AH249" i="42691"/>
  <c r="AH248" i="42691"/>
  <c r="AH247" i="42691"/>
  <c r="AH246" i="42691"/>
  <c r="AH245" i="42691"/>
  <c r="AH244" i="42691"/>
  <c r="AH243" i="42691"/>
  <c r="AH242" i="42691"/>
  <c r="AH241" i="42691"/>
  <c r="AH240" i="42691"/>
  <c r="AH239" i="42691"/>
  <c r="AH238" i="42691"/>
  <c r="AH237" i="42691"/>
  <c r="AH236" i="42691"/>
  <c r="AH235" i="42691"/>
  <c r="AH234" i="42691"/>
  <c r="AH233" i="42691"/>
  <c r="AH232" i="42691"/>
  <c r="AH231" i="42691"/>
  <c r="AH230" i="42691"/>
  <c r="AH229" i="42691"/>
  <c r="AH228" i="42691"/>
  <c r="AH227" i="42691"/>
  <c r="AH226" i="42691"/>
  <c r="AH225" i="42691"/>
  <c r="AH224" i="42691"/>
  <c r="AH223" i="42691"/>
  <c r="AH222" i="42691"/>
  <c r="AH221" i="42691"/>
  <c r="AH220" i="42691"/>
  <c r="AH219" i="42691"/>
  <c r="AH218" i="42691"/>
  <c r="AH217" i="42691"/>
  <c r="AH216" i="42691"/>
  <c r="AH215" i="42691"/>
  <c r="AH214" i="42691"/>
  <c r="AH213" i="42691"/>
  <c r="AH212" i="42691"/>
  <c r="AH211" i="42691"/>
  <c r="AH210" i="42691"/>
  <c r="AH209" i="42691"/>
  <c r="AH208" i="42691"/>
  <c r="AH207" i="42691"/>
  <c r="AH206" i="42691"/>
  <c r="AH205" i="42691"/>
  <c r="AH204" i="42691"/>
  <c r="AH203" i="42691"/>
  <c r="AH202" i="42691"/>
  <c r="AH201" i="42691"/>
  <c r="AH200" i="42691"/>
  <c r="AI289" i="42691"/>
  <c r="AI288" i="42691"/>
  <c r="AI287" i="42691"/>
  <c r="AI286" i="42691"/>
  <c r="AI285" i="42691"/>
  <c r="AI284" i="42691"/>
  <c r="AI283" i="42691"/>
  <c r="AI282" i="42691"/>
  <c r="AI281" i="42691"/>
  <c r="AI280" i="42691"/>
  <c r="AI279" i="42691"/>
  <c r="AI278" i="42691"/>
  <c r="AI277" i="42691"/>
  <c r="AI276" i="42691"/>
  <c r="AI275" i="42691"/>
  <c r="AI274" i="42691"/>
  <c r="AI273" i="42691"/>
  <c r="AI272" i="42691"/>
  <c r="AI271" i="42691"/>
  <c r="AI270" i="42691"/>
  <c r="AI269" i="42691"/>
  <c r="AI268" i="42691"/>
  <c r="AI267" i="42691"/>
  <c r="AI266" i="42691"/>
  <c r="AI265" i="42691"/>
  <c r="AI264" i="42691"/>
  <c r="AI263" i="42691"/>
  <c r="AI262" i="42691"/>
  <c r="AI261" i="42691"/>
  <c r="AI260" i="42691"/>
  <c r="AI259" i="42691"/>
  <c r="AI258" i="42691"/>
  <c r="AI257" i="42691"/>
  <c r="AI256" i="42691"/>
  <c r="AI255" i="42691"/>
  <c r="AI254" i="42691"/>
  <c r="AI253" i="42691"/>
  <c r="AI252" i="42691"/>
  <c r="AI251" i="42691"/>
  <c r="AI250" i="42691"/>
  <c r="AI249" i="42691"/>
  <c r="AI248" i="42691"/>
  <c r="AI247" i="42691"/>
  <c r="AI246" i="42691"/>
  <c r="AI245" i="42691"/>
  <c r="AI244" i="42691"/>
  <c r="AI243" i="42691"/>
  <c r="AI242" i="42691"/>
  <c r="AI241" i="42691"/>
  <c r="AI240" i="42691"/>
  <c r="AI239" i="42691"/>
  <c r="AI238" i="42691"/>
  <c r="AI237" i="42691"/>
  <c r="AI236" i="42691"/>
  <c r="AI235" i="42691"/>
  <c r="AI234" i="42691"/>
  <c r="AI233" i="42691"/>
  <c r="AI232" i="42691"/>
  <c r="AI231" i="42691"/>
  <c r="AI230" i="42691"/>
  <c r="AI229" i="42691"/>
  <c r="AI228" i="42691"/>
  <c r="AI227" i="42691"/>
  <c r="AI226" i="42691"/>
  <c r="AI225" i="42691"/>
  <c r="AI224" i="42691"/>
  <c r="AI223" i="42691"/>
  <c r="AI222" i="42691"/>
  <c r="AI221" i="42691"/>
  <c r="AI220" i="42691"/>
  <c r="AI219" i="42691"/>
  <c r="AI218" i="42691"/>
  <c r="AI217" i="42691"/>
  <c r="AI216" i="42691"/>
  <c r="AI215" i="42691"/>
  <c r="AI214" i="42691"/>
  <c r="AI213" i="42691"/>
  <c r="AI212" i="42691"/>
  <c r="AI211" i="42691"/>
  <c r="AI210" i="42691"/>
  <c r="AI209" i="42691"/>
  <c r="AI208" i="42691"/>
  <c r="AI207" i="42691"/>
  <c r="AI206" i="42691"/>
  <c r="AI205" i="42691"/>
  <c r="AI204" i="42691"/>
  <c r="AI203" i="42691"/>
  <c r="AI202" i="42691"/>
  <c r="AI201" i="42691"/>
  <c r="AI200" i="42691"/>
  <c r="AJ289" i="42691"/>
  <c r="AJ288" i="42691"/>
  <c r="AJ287" i="42691"/>
  <c r="AJ286" i="42691"/>
  <c r="AJ285" i="42691"/>
  <c r="AJ284" i="42691"/>
  <c r="AJ283" i="42691"/>
  <c r="AJ282" i="42691"/>
  <c r="AJ281" i="42691"/>
  <c r="AJ280" i="42691"/>
  <c r="AJ279" i="42691"/>
  <c r="AJ278" i="42691"/>
  <c r="AJ277" i="42691"/>
  <c r="AJ276" i="42691"/>
  <c r="AJ275" i="42691"/>
  <c r="AJ274" i="42691"/>
  <c r="AJ273" i="42691"/>
  <c r="AJ272" i="42691"/>
  <c r="AJ271" i="42691"/>
  <c r="AJ270" i="42691"/>
  <c r="AJ269" i="42691"/>
  <c r="AJ268" i="42691"/>
  <c r="AJ267" i="42691"/>
  <c r="AJ266" i="42691"/>
  <c r="AJ265" i="42691"/>
  <c r="AJ264" i="42691"/>
  <c r="AJ263" i="42691"/>
  <c r="AJ262" i="42691"/>
  <c r="AJ261" i="42691"/>
  <c r="AJ260" i="42691"/>
  <c r="AJ259" i="42691"/>
  <c r="AJ258" i="42691"/>
  <c r="AJ257" i="42691"/>
  <c r="AJ256" i="42691"/>
  <c r="AJ255" i="42691"/>
  <c r="AJ254" i="42691"/>
  <c r="AJ253" i="42691"/>
  <c r="AJ252" i="42691"/>
  <c r="AJ251" i="42691"/>
  <c r="AJ250" i="42691"/>
  <c r="AJ249" i="42691"/>
  <c r="AJ248" i="42691"/>
  <c r="AJ247" i="42691"/>
  <c r="AJ246" i="42691"/>
  <c r="AJ245" i="42691"/>
  <c r="AJ244" i="42691"/>
  <c r="AJ243" i="42691"/>
  <c r="AJ242" i="42691"/>
  <c r="AJ241" i="42691"/>
  <c r="AJ240" i="42691"/>
  <c r="AJ239" i="42691"/>
  <c r="AJ238" i="42691"/>
  <c r="AJ237" i="42691"/>
  <c r="AJ236" i="42691"/>
  <c r="AJ235" i="42691"/>
  <c r="AJ234" i="42691"/>
  <c r="AJ233" i="42691"/>
  <c r="AJ232" i="42691"/>
  <c r="AJ231" i="42691"/>
  <c r="AJ230" i="42691"/>
  <c r="AJ229" i="42691"/>
  <c r="AJ228" i="42691"/>
  <c r="AJ227" i="42691"/>
  <c r="AJ226" i="42691"/>
  <c r="AJ225" i="42691"/>
  <c r="AJ224" i="42691"/>
  <c r="AJ223" i="42691"/>
  <c r="AJ222" i="42691"/>
  <c r="AJ221" i="42691"/>
  <c r="AJ220" i="42691"/>
  <c r="AJ219" i="42691"/>
  <c r="AJ218" i="42691"/>
  <c r="AJ217" i="42691"/>
  <c r="AJ216" i="42691"/>
  <c r="AJ215" i="42691"/>
  <c r="AJ214" i="42691"/>
  <c r="AJ213" i="42691"/>
  <c r="AJ212" i="42691"/>
  <c r="AJ211" i="42691"/>
  <c r="AJ210" i="42691"/>
  <c r="AJ209" i="42691"/>
  <c r="AJ208" i="42691"/>
  <c r="AJ207" i="42691"/>
  <c r="AJ206" i="42691"/>
  <c r="AJ205" i="42691"/>
  <c r="AJ204" i="42691"/>
  <c r="AJ203" i="42691"/>
  <c r="AJ202" i="42691"/>
  <c r="AJ201" i="42691"/>
  <c r="AJ200" i="42691"/>
  <c r="AJ199" i="42691"/>
  <c r="Q227" i="42695"/>
  <c r="Q226" i="42695"/>
  <c r="Q225" i="42695"/>
  <c r="Q224" i="42695"/>
  <c r="Q223" i="42695"/>
  <c r="Q222" i="42695"/>
  <c r="Q221" i="42695"/>
  <c r="Q220" i="42695"/>
  <c r="Q219" i="42695"/>
  <c r="Q218" i="42695"/>
  <c r="Q217" i="42695"/>
  <c r="Q216" i="42695"/>
  <c r="Q215" i="42695"/>
  <c r="Q214" i="42695"/>
  <c r="Q213" i="42695"/>
  <c r="Q212" i="42695"/>
  <c r="Q211" i="42695"/>
  <c r="Q210" i="42695"/>
  <c r="Q209" i="42695"/>
  <c r="Q208" i="42695"/>
  <c r="Q207" i="42695"/>
  <c r="Q206" i="42695"/>
  <c r="Q205" i="42695"/>
  <c r="Q204" i="42695"/>
  <c r="Q203" i="42695"/>
  <c r="Q202" i="42695"/>
  <c r="Q201" i="42695"/>
  <c r="Q200" i="42695"/>
  <c r="Q199" i="42695"/>
  <c r="Q198" i="42695"/>
  <c r="Q197" i="42695"/>
  <c r="Q196" i="42695"/>
  <c r="Q195" i="42695"/>
  <c r="Q194" i="42695"/>
  <c r="Q193" i="42695"/>
  <c r="Q192" i="42695"/>
  <c r="Q191" i="42695"/>
  <c r="Q190" i="42695"/>
  <c r="Q189" i="42695"/>
  <c r="Q188" i="42695"/>
  <c r="Q187" i="42695"/>
  <c r="Q186" i="42695"/>
  <c r="Q185" i="42695"/>
  <c r="Q184" i="42695"/>
  <c r="Q183" i="42695"/>
  <c r="Q182" i="42695"/>
  <c r="Q181" i="42695"/>
  <c r="Q180" i="42695"/>
  <c r="Q179" i="42695"/>
  <c r="Q178" i="42695"/>
  <c r="Q177" i="42695"/>
  <c r="Q176" i="42695"/>
  <c r="Q175" i="42695"/>
  <c r="Q174" i="42695"/>
  <c r="Q173" i="42695"/>
  <c r="Q172" i="42695"/>
  <c r="Q171" i="42695"/>
  <c r="Q170" i="42695"/>
  <c r="Q169" i="42695"/>
  <c r="Q168" i="42695"/>
  <c r="Q167" i="42695"/>
  <c r="Q166" i="42695"/>
  <c r="Q165" i="42695"/>
  <c r="Q164" i="42695"/>
  <c r="Q163" i="42695"/>
  <c r="Q162" i="42695"/>
  <c r="Q161" i="42695"/>
  <c r="Q160" i="42695"/>
  <c r="Q159" i="42695"/>
  <c r="Q158" i="42695"/>
  <c r="Q157" i="42695"/>
  <c r="D210" i="42695"/>
  <c r="D209" i="42695"/>
  <c r="D208" i="42695"/>
  <c r="D207" i="42695"/>
  <c r="D206" i="42695"/>
  <c r="D205" i="42695"/>
  <c r="D204" i="42695"/>
  <c r="D203" i="42695"/>
  <c r="D202" i="42695"/>
  <c r="D201" i="42695"/>
  <c r="D200" i="42695"/>
  <c r="D199" i="42695"/>
  <c r="D198" i="42695"/>
  <c r="D197" i="42695"/>
  <c r="D196" i="42695"/>
  <c r="D195" i="42695"/>
  <c r="D194" i="42695"/>
  <c r="D193" i="42695"/>
  <c r="D192" i="42695"/>
  <c r="D191" i="42695"/>
  <c r="D190" i="42695"/>
  <c r="D189" i="42695"/>
  <c r="D188" i="42695"/>
  <c r="D187" i="42695"/>
  <c r="D186" i="42695"/>
  <c r="D185" i="42695"/>
  <c r="D184" i="42695"/>
  <c r="D183" i="42695"/>
  <c r="D182" i="42695"/>
  <c r="D181" i="42695"/>
  <c r="D180" i="42695"/>
  <c r="D179" i="42695"/>
  <c r="D178" i="42695"/>
  <c r="D177" i="42695"/>
  <c r="D176" i="42695"/>
  <c r="D175" i="42695"/>
  <c r="D174" i="42695"/>
  <c r="D173" i="42695"/>
  <c r="D172" i="42695"/>
  <c r="D171" i="42695"/>
  <c r="D170" i="42695"/>
  <c r="D169" i="42695"/>
  <c r="D168" i="42695"/>
  <c r="D167" i="42695"/>
  <c r="D166" i="42695"/>
  <c r="D165" i="42695"/>
  <c r="D164" i="42695"/>
  <c r="D163" i="42695"/>
  <c r="D162" i="42695"/>
  <c r="D161" i="42695"/>
  <c r="D160" i="42695"/>
  <c r="D159" i="42695"/>
  <c r="D158" i="42695"/>
  <c r="I206" i="42695"/>
  <c r="I190" i="42695"/>
  <c r="I174" i="42695"/>
  <c r="I158" i="42695"/>
  <c r="C8" i="42699"/>
  <c r="D8" i="42699" s="1"/>
  <c r="C10" i="42699"/>
  <c r="C11" i="42699"/>
  <c r="C12" i="42699"/>
  <c r="C13" i="42699"/>
  <c r="C14" i="42699"/>
  <c r="C15" i="42699"/>
  <c r="C16" i="42699"/>
  <c r="C17" i="42699"/>
  <c r="C18" i="42699"/>
  <c r="C19" i="42699"/>
  <c r="C20" i="42699"/>
  <c r="C21" i="42699"/>
  <c r="C22" i="42699"/>
  <c r="C23" i="42699"/>
  <c r="C24" i="42699"/>
  <c r="C25" i="42699"/>
  <c r="C26" i="42699"/>
  <c r="C27" i="42699"/>
  <c r="C28" i="42699"/>
  <c r="C29" i="42699"/>
  <c r="C30" i="42699"/>
  <c r="C31" i="42699"/>
  <c r="C32" i="42699"/>
  <c r="C33" i="42699"/>
  <c r="C34" i="42699"/>
  <c r="C35" i="42699"/>
  <c r="C36" i="42699"/>
  <c r="C37" i="42699"/>
  <c r="C38" i="42699"/>
  <c r="C39" i="42699"/>
  <c r="C40" i="42699"/>
  <c r="C41" i="42699"/>
  <c r="C42" i="42699"/>
  <c r="C43" i="42699"/>
  <c r="C44" i="42699"/>
  <c r="C45" i="42699"/>
  <c r="C46" i="42699"/>
  <c r="D9" i="42699" l="1"/>
  <c r="D10" i="42699" s="1"/>
  <c r="D11" i="42699" s="1"/>
  <c r="D12" i="42699" s="1"/>
  <c r="D13" i="42699" s="1"/>
  <c r="D14" i="42699" s="1"/>
  <c r="D15" i="42699" s="1"/>
  <c r="D16" i="42699" s="1"/>
  <c r="D17" i="42699" s="1"/>
  <c r="D18" i="42699" s="1"/>
  <c r="D19" i="42699" s="1"/>
  <c r="D20" i="42699" s="1"/>
  <c r="D21" i="42699" s="1"/>
  <c r="D22" i="42699" s="1"/>
  <c r="D23" i="42699" s="1"/>
  <c r="D24" i="42699" s="1"/>
  <c r="D25" i="42699" s="1"/>
  <c r="D26" i="42699" s="1"/>
  <c r="D27" i="42699" s="1"/>
  <c r="D28" i="42699" s="1"/>
  <c r="D29" i="42699" s="1"/>
  <c r="D30" i="42699" s="1"/>
  <c r="D31" i="42699" s="1"/>
  <c r="D32" i="42699" s="1"/>
  <c r="D33" i="42699" s="1"/>
  <c r="D34" i="42699" s="1"/>
  <c r="D35" i="42699" s="1"/>
  <c r="D36" i="42699" s="1"/>
  <c r="D37" i="42699" s="1"/>
  <c r="D38" i="42699" s="1"/>
  <c r="D39" i="42699" s="1"/>
  <c r="D40" i="42699" s="1"/>
  <c r="D41" i="42699" s="1"/>
  <c r="D42" i="42699" s="1"/>
  <c r="D43" i="42699" s="1"/>
  <c r="D44" i="42699" s="1"/>
  <c r="D45" i="42699" s="1"/>
  <c r="D46" i="42699" s="1"/>
  <c r="D47" i="42699" s="1"/>
  <c r="AA145" i="42692"/>
  <c r="Z135" i="42692"/>
  <c r="AA143" i="42692"/>
  <c r="I207" i="42695"/>
  <c r="I193" i="42695"/>
  <c r="I196" i="42695"/>
  <c r="I166" i="42695"/>
  <c r="I182" i="42695"/>
  <c r="I198" i="42695"/>
  <c r="I159" i="42695"/>
  <c r="I191" i="42695"/>
  <c r="I177" i="42695"/>
  <c r="I209" i="42695"/>
  <c r="I164" i="42695"/>
  <c r="I167" i="42695"/>
  <c r="I199" i="42695"/>
  <c r="I169" i="42695"/>
  <c r="I185" i="42695"/>
  <c r="I201" i="42695"/>
  <c r="I175" i="42695"/>
  <c r="I161" i="42695"/>
  <c r="I180" i="42695"/>
  <c r="I183" i="42695"/>
  <c r="I172" i="42695"/>
  <c r="I188" i="42695"/>
  <c r="I204" i="42695"/>
  <c r="I160" i="42695"/>
  <c r="I168" i="42695"/>
  <c r="I176" i="42695"/>
  <c r="I184" i="42695"/>
  <c r="I192" i="42695"/>
  <c r="I200" i="42695"/>
  <c r="I208" i="42695"/>
  <c r="I162" i="42695"/>
  <c r="I170" i="42695"/>
  <c r="I178" i="42695"/>
  <c r="I186" i="42695"/>
  <c r="I194" i="42695"/>
  <c r="I202" i="42695"/>
  <c r="I163" i="42695"/>
  <c r="I171" i="42695"/>
  <c r="I179" i="42695"/>
  <c r="I187" i="42695"/>
  <c r="I195" i="42695"/>
  <c r="I203" i="42695"/>
  <c r="I165" i="42695"/>
  <c r="I173" i="42695"/>
  <c r="I181" i="42695"/>
  <c r="I189" i="42695"/>
  <c r="I197" i="42695"/>
  <c r="I205" i="42695"/>
  <c r="AA144" i="42692"/>
  <c r="AA141" i="42692"/>
  <c r="L96" i="42698"/>
  <c r="X167" i="2"/>
  <c r="X168" i="2" s="1"/>
  <c r="X169" i="2" s="1"/>
  <c r="S167" i="2"/>
  <c r="S168" i="2" s="1"/>
  <c r="S169" i="2" s="1"/>
  <c r="H165" i="2"/>
  <c r="H166" i="2" s="1"/>
  <c r="AH123" i="2"/>
  <c r="O73" i="42698"/>
  <c r="AK107" i="42691"/>
  <c r="Z73" i="42692"/>
  <c r="Z136" i="42692"/>
  <c r="Q121" i="42698"/>
  <c r="AA146" i="42692"/>
  <c r="AA83" i="42692"/>
  <c r="AA142" i="42692"/>
  <c r="I70" i="42697"/>
  <c r="J91" i="42697"/>
  <c r="G71" i="42697"/>
  <c r="P94" i="42698"/>
  <c r="D74" i="42698"/>
  <c r="M75" i="42698"/>
  <c r="AG105" i="2"/>
  <c r="AB84" i="42692"/>
  <c r="AB147" i="42692"/>
  <c r="AE72" i="42692"/>
  <c r="AE135" i="42692"/>
  <c r="AC74" i="42692"/>
  <c r="AC137" i="42692"/>
  <c r="AL124" i="42688"/>
  <c r="B137" i="42695"/>
  <c r="E136" i="42695"/>
  <c r="AM178" i="42691"/>
  <c r="C136" i="42695"/>
  <c r="R83" i="42695"/>
  <c r="S103" i="42695"/>
  <c r="F136" i="42695"/>
  <c r="AJ94" i="42688"/>
  <c r="AL126" i="42691"/>
  <c r="AK107" i="42688"/>
  <c r="AF103" i="2"/>
  <c r="C130" i="42688"/>
  <c r="F102" i="2"/>
  <c r="U112" i="2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I103" i="2"/>
  <c r="K180" i="2"/>
  <c r="AE106" i="2"/>
  <c r="D103" i="2"/>
  <c r="L101" i="2"/>
  <c r="Z101" i="2"/>
  <c r="J103" i="2"/>
  <c r="C103" i="2"/>
  <c r="V104" i="2"/>
  <c r="G102" i="2"/>
  <c r="H180" i="2"/>
  <c r="E103" i="2"/>
  <c r="Q103" i="2"/>
  <c r="AC103" i="2"/>
  <c r="N99" i="2"/>
  <c r="AB100" i="2"/>
  <c r="B90" i="42689"/>
  <c r="S95" i="42688"/>
  <c r="AB96" i="42688"/>
  <c r="AA107" i="42691"/>
  <c r="W94" i="42688"/>
  <c r="U96" i="42688"/>
  <c r="I98" i="42688"/>
  <c r="G94" i="42688"/>
  <c r="H96" i="42688"/>
  <c r="J83" i="42695"/>
  <c r="N87" i="42695"/>
  <c r="D94" i="42688"/>
  <c r="Y84" i="42692"/>
  <c r="E74" i="42692"/>
  <c r="T74" i="42692"/>
  <c r="T106" i="42691"/>
  <c r="D105" i="42691"/>
  <c r="O104" i="2"/>
  <c r="R74" i="42692"/>
  <c r="AG118" i="42691"/>
  <c r="D90" i="42689"/>
  <c r="H107" i="42691"/>
  <c r="V90" i="42689"/>
  <c r="C91" i="42689"/>
  <c r="N76" i="42698"/>
  <c r="K95" i="42688"/>
  <c r="AE94" i="42688"/>
  <c r="F71" i="42697"/>
  <c r="C107" i="42691"/>
  <c r="L108" i="42691"/>
  <c r="K110" i="42691"/>
  <c r="X105" i="42691"/>
  <c r="P115" i="2"/>
  <c r="M94" i="42688"/>
  <c r="F123" i="42688"/>
  <c r="K84" i="42695"/>
  <c r="U73" i="42692"/>
  <c r="U108" i="42691"/>
  <c r="T148" i="2"/>
  <c r="D75" i="42692"/>
  <c r="P90" i="42689"/>
  <c r="J91" i="42689"/>
  <c r="W159" i="2"/>
  <c r="P74" i="42692"/>
  <c r="O107" i="42691"/>
  <c r="I107" i="42691"/>
  <c r="W106" i="42691"/>
  <c r="B109" i="42691"/>
  <c r="R107" i="42691"/>
  <c r="B101" i="2"/>
  <c r="F90" i="42689"/>
  <c r="I75" i="42692"/>
  <c r="E110" i="42688"/>
  <c r="AG94" i="42688"/>
  <c r="Q111" i="42688"/>
  <c r="C75" i="42692"/>
  <c r="G73" i="42692"/>
  <c r="F72" i="42692"/>
  <c r="J74" i="42692"/>
  <c r="K74" i="42692"/>
  <c r="M108" i="42691"/>
  <c r="R90" i="42689"/>
  <c r="L90" i="42689"/>
  <c r="AA94" i="42688"/>
  <c r="B77" i="42698"/>
  <c r="E71" i="42697"/>
  <c r="AC106" i="42691"/>
  <c r="Q109" i="42691"/>
  <c r="AD86" i="42692"/>
  <c r="AD149" i="42692"/>
  <c r="K128" i="2"/>
  <c r="G90" i="42689"/>
  <c r="AI96" i="42688"/>
  <c r="U90" i="42689"/>
  <c r="AD136" i="2"/>
  <c r="V94" i="42688"/>
  <c r="AF94" i="42688"/>
  <c r="O73" i="42692"/>
  <c r="M76" i="42692"/>
  <c r="N74" i="42692"/>
  <c r="S90" i="42689"/>
  <c r="J126" i="42688"/>
  <c r="R98" i="42688"/>
  <c r="B71" i="42697"/>
  <c r="C74" i="42697"/>
  <c r="B94" i="42688"/>
  <c r="AB107" i="42691"/>
  <c r="B73" i="42692"/>
  <c r="P106" i="42691"/>
  <c r="M132" i="2"/>
  <c r="J107" i="42691"/>
  <c r="H91" i="42689"/>
  <c r="H73" i="42692"/>
  <c r="O90" i="42689"/>
  <c r="T91" i="42689"/>
  <c r="J110" i="42698"/>
  <c r="W90" i="42689"/>
  <c r="W160" i="42689"/>
  <c r="W72" i="42692"/>
  <c r="E106" i="42691"/>
  <c r="Q90" i="42689"/>
  <c r="R135" i="2"/>
  <c r="AD103" i="42688"/>
  <c r="T104" i="42688"/>
  <c r="Y94" i="42688"/>
  <c r="L83" i="42695"/>
  <c r="O84" i="42695"/>
  <c r="M87" i="42695"/>
  <c r="Q74" i="42692"/>
  <c r="V108" i="42691"/>
  <c r="N108" i="42691"/>
  <c r="Y73" i="42692"/>
  <c r="X170" i="2"/>
  <c r="X180" i="2" s="1"/>
  <c r="F106" i="42691"/>
  <c r="I91" i="42689"/>
  <c r="K90" i="42689"/>
  <c r="V72" i="42692"/>
  <c r="O94" i="42688"/>
  <c r="X74" i="42692"/>
  <c r="G135" i="42695"/>
  <c r="Z101" i="42689"/>
  <c r="Z94" i="42688"/>
  <c r="AE105" i="42691"/>
  <c r="S107" i="42691"/>
  <c r="K99" i="42698"/>
  <c r="AA109" i="2"/>
  <c r="L95" i="42688"/>
  <c r="N107" i="42688"/>
  <c r="AC94" i="42688"/>
  <c r="D70" i="42697"/>
  <c r="P94" i="42688"/>
  <c r="Y105" i="42691"/>
  <c r="S72" i="42692"/>
  <c r="AD107" i="42691"/>
  <c r="S170" i="2"/>
  <c r="S245" i="2" s="1"/>
  <c r="I157" i="42695"/>
  <c r="I228" i="42695"/>
  <c r="I222" i="42695"/>
  <c r="I214" i="42695"/>
  <c r="I221" i="42695"/>
  <c r="I213" i="42695"/>
  <c r="I219" i="42695"/>
  <c r="I211" i="42695"/>
  <c r="I225" i="42695"/>
  <c r="I212" i="42695"/>
  <c r="I224" i="42695"/>
  <c r="I210" i="42695"/>
  <c r="I223" i="42695"/>
  <c r="I220" i="42695"/>
  <c r="I218" i="42695"/>
  <c r="I217" i="42695"/>
  <c r="I216" i="42695"/>
  <c r="I226" i="42695"/>
  <c r="I215" i="42695"/>
  <c r="E91" i="42689"/>
  <c r="G106" i="42691"/>
  <c r="M91" i="42689"/>
  <c r="Z106" i="42691"/>
  <c r="C109" i="42698"/>
  <c r="H136" i="42695"/>
  <c r="L76" i="42692"/>
  <c r="N90" i="42689"/>
  <c r="Y107" i="2"/>
  <c r="P104" i="42695"/>
  <c r="AA101" i="42689"/>
  <c r="C49" i="42699"/>
  <c r="S246" i="2" l="1"/>
  <c r="L97" i="42698"/>
  <c r="H167" i="2"/>
  <c r="H168" i="2" s="1"/>
  <c r="H169" i="2" s="1"/>
  <c r="H170" i="2"/>
  <c r="X245" i="2"/>
  <c r="X246" i="2"/>
  <c r="P95" i="42698"/>
  <c r="AA147" i="42692"/>
  <c r="AA84" i="42692"/>
  <c r="AK108" i="42691"/>
  <c r="Z74" i="42692"/>
  <c r="Z137" i="42692"/>
  <c r="G72" i="42697"/>
  <c r="O74" i="42698"/>
  <c r="D75" i="42698"/>
  <c r="Q122" i="42698"/>
  <c r="I71" i="42697"/>
  <c r="M76" i="42698"/>
  <c r="J92" i="42697"/>
  <c r="AH124" i="2"/>
  <c r="X244" i="2"/>
  <c r="AG106" i="2"/>
  <c r="AB148" i="42692"/>
  <c r="AB85" i="42692"/>
  <c r="AC75" i="42692"/>
  <c r="AC138" i="42692"/>
  <c r="AE136" i="42692"/>
  <c r="AE73" i="42692"/>
  <c r="AL125" i="42688"/>
  <c r="E137" i="42695"/>
  <c r="B138" i="42695"/>
  <c r="AM179" i="42691"/>
  <c r="S104" i="42695"/>
  <c r="R84" i="42695"/>
  <c r="C137" i="42695"/>
  <c r="F137" i="42695"/>
  <c r="AJ95" i="42688"/>
  <c r="S244" i="2"/>
  <c r="S180" i="2"/>
  <c r="AL127" i="42691"/>
  <c r="AK108" i="42688"/>
  <c r="AF104" i="2"/>
  <c r="C131" i="42688"/>
  <c r="Z102" i="2"/>
  <c r="AB101" i="2"/>
  <c r="Q104" i="2"/>
  <c r="V105" i="2"/>
  <c r="N100" i="2"/>
  <c r="E104" i="2"/>
  <c r="C104" i="2"/>
  <c r="L102" i="2"/>
  <c r="I104" i="2"/>
  <c r="AC104" i="2"/>
  <c r="D104" i="2"/>
  <c r="F103" i="2"/>
  <c r="G103" i="2"/>
  <c r="J104" i="2"/>
  <c r="AE107" i="2"/>
  <c r="AD108" i="42691"/>
  <c r="T105" i="42688"/>
  <c r="G74" i="42692"/>
  <c r="E111" i="42688"/>
  <c r="K96" i="42688"/>
  <c r="H137" i="42695"/>
  <c r="N109" i="42691"/>
  <c r="M95" i="42688"/>
  <c r="U97" i="42688"/>
  <c r="S73" i="42692"/>
  <c r="Q110" i="42691"/>
  <c r="I76" i="42692"/>
  <c r="P91" i="42689"/>
  <c r="P116" i="2"/>
  <c r="Y108" i="2"/>
  <c r="M92" i="42689"/>
  <c r="Z102" i="42689"/>
  <c r="V73" i="42692"/>
  <c r="V109" i="42691"/>
  <c r="L84" i="42695"/>
  <c r="Q91" i="42689"/>
  <c r="J111" i="42698"/>
  <c r="H92" i="42689"/>
  <c r="B74" i="42692"/>
  <c r="AF95" i="42688"/>
  <c r="U74" i="42692"/>
  <c r="X106" i="42691"/>
  <c r="F72" i="42697"/>
  <c r="C92" i="42689"/>
  <c r="D91" i="42689"/>
  <c r="D106" i="42691"/>
  <c r="H97" i="42688"/>
  <c r="W95" i="42688"/>
  <c r="M133" i="2"/>
  <c r="AD87" i="42692"/>
  <c r="AD150" i="42692"/>
  <c r="I92" i="42689"/>
  <c r="H74" i="42692"/>
  <c r="O74" i="42692"/>
  <c r="N77" i="42698"/>
  <c r="H108" i="42691"/>
  <c r="J84" i="42695"/>
  <c r="AC95" i="42688"/>
  <c r="K100" i="42698"/>
  <c r="AD104" i="42688"/>
  <c r="P107" i="42691"/>
  <c r="C75" i="42697"/>
  <c r="AI97" i="42688"/>
  <c r="K75" i="42692"/>
  <c r="C76" i="42692"/>
  <c r="B110" i="42691"/>
  <c r="P75" i="42692"/>
  <c r="Y85" i="42692"/>
  <c r="C110" i="42698"/>
  <c r="N91" i="42689"/>
  <c r="Y106" i="42691"/>
  <c r="N108" i="42688"/>
  <c r="S108" i="42691"/>
  <c r="F107" i="42691"/>
  <c r="B72" i="42697"/>
  <c r="G91" i="42689"/>
  <c r="AC107" i="42691"/>
  <c r="L91" i="42689"/>
  <c r="J75" i="42692"/>
  <c r="Q112" i="42688"/>
  <c r="F91" i="42689"/>
  <c r="W107" i="42691"/>
  <c r="D76" i="42692"/>
  <c r="AG119" i="42691"/>
  <c r="D95" i="42688"/>
  <c r="AB97" i="42688"/>
  <c r="AA110" i="2"/>
  <c r="M88" i="42695"/>
  <c r="S91" i="42689"/>
  <c r="U91" i="42689"/>
  <c r="AA95" i="42688"/>
  <c r="O108" i="42691"/>
  <c r="L109" i="42691"/>
  <c r="E75" i="42692"/>
  <c r="P105" i="42695"/>
  <c r="O95" i="42688"/>
  <c r="W91" i="42689"/>
  <c r="W161" i="42689"/>
  <c r="J127" i="42688"/>
  <c r="U109" i="42691"/>
  <c r="C108" i="42691"/>
  <c r="Z107" i="42691"/>
  <c r="G107" i="42691"/>
  <c r="G136" i="42695"/>
  <c r="Y95" i="42688"/>
  <c r="T92" i="42689"/>
  <c r="N75" i="42692"/>
  <c r="E72" i="42697"/>
  <c r="B78" i="42698"/>
  <c r="R91" i="42689"/>
  <c r="AG95" i="42688"/>
  <c r="W160" i="2"/>
  <c r="K85" i="42695"/>
  <c r="U140" i="2"/>
  <c r="T107" i="42691"/>
  <c r="G95" i="42688"/>
  <c r="E92" i="42689"/>
  <c r="P95" i="42688"/>
  <c r="L96" i="42688"/>
  <c r="AE106" i="42691"/>
  <c r="K91" i="42689"/>
  <c r="X240" i="2"/>
  <c r="X232" i="2"/>
  <c r="X224" i="2"/>
  <c r="X216" i="2"/>
  <c r="X208" i="2"/>
  <c r="X200" i="2"/>
  <c r="X192" i="2"/>
  <c r="X184" i="2"/>
  <c r="X176" i="2"/>
  <c r="X238" i="2"/>
  <c r="X230" i="2"/>
  <c r="X222" i="2"/>
  <c r="X214" i="2"/>
  <c r="X206" i="2"/>
  <c r="X198" i="2"/>
  <c r="X190" i="2"/>
  <c r="X182" i="2"/>
  <c r="X242" i="2"/>
  <c r="X231" i="2"/>
  <c r="X220" i="2"/>
  <c r="X210" i="2"/>
  <c r="X199" i="2"/>
  <c r="X188" i="2"/>
  <c r="X178" i="2"/>
  <c r="X228" i="2"/>
  <c r="X196" i="2"/>
  <c r="X241" i="2"/>
  <c r="X229" i="2"/>
  <c r="X219" i="2"/>
  <c r="X209" i="2"/>
  <c r="X197" i="2"/>
  <c r="X187" i="2"/>
  <c r="X177" i="2"/>
  <c r="X239" i="2"/>
  <c r="X218" i="2"/>
  <c r="X207" i="2"/>
  <c r="X186" i="2"/>
  <c r="X175" i="2"/>
  <c r="X237" i="2"/>
  <c r="X227" i="2"/>
  <c r="X217" i="2"/>
  <c r="X205" i="2"/>
  <c r="X195" i="2"/>
  <c r="X185" i="2"/>
  <c r="X236" i="2"/>
  <c r="X226" i="2"/>
  <c r="X215" i="2"/>
  <c r="X204" i="2"/>
  <c r="X194" i="2"/>
  <c r="X183" i="2"/>
  <c r="X213" i="2"/>
  <c r="X189" i="2"/>
  <c r="X211" i="2"/>
  <c r="X212" i="2"/>
  <c r="X181" i="2"/>
  <c r="X235" i="2"/>
  <c r="X193" i="2"/>
  <c r="X221" i="2"/>
  <c r="X234" i="2"/>
  <c r="X203" i="2"/>
  <c r="X179" i="2"/>
  <c r="X225" i="2"/>
  <c r="X191" i="2"/>
  <c r="X233" i="2"/>
  <c r="X202" i="2"/>
  <c r="X201" i="2"/>
  <c r="X223" i="2"/>
  <c r="X243" i="2"/>
  <c r="Q75" i="42692"/>
  <c r="W73" i="42692"/>
  <c r="J108" i="42691"/>
  <c r="AB108" i="42691"/>
  <c r="M77" i="42692"/>
  <c r="K129" i="2"/>
  <c r="F73" i="42692"/>
  <c r="B102" i="2"/>
  <c r="I108" i="42691"/>
  <c r="J92" i="42689"/>
  <c r="K111" i="42691"/>
  <c r="AE95" i="42688"/>
  <c r="S96" i="42688"/>
  <c r="Y74" i="42692"/>
  <c r="M109" i="42691"/>
  <c r="O85" i="42695"/>
  <c r="R136" i="2"/>
  <c r="B95" i="42688"/>
  <c r="O105" i="2"/>
  <c r="AA108" i="42691"/>
  <c r="S239" i="2"/>
  <c r="S231" i="2"/>
  <c r="S223" i="2"/>
  <c r="S215" i="2"/>
  <c r="S207" i="2"/>
  <c r="S199" i="2"/>
  <c r="S191" i="2"/>
  <c r="S183" i="2"/>
  <c r="S237" i="2"/>
  <c r="S229" i="2"/>
  <c r="S221" i="2"/>
  <c r="S213" i="2"/>
  <c r="S205" i="2"/>
  <c r="S197" i="2"/>
  <c r="S189" i="2"/>
  <c r="S181" i="2"/>
  <c r="S241" i="2"/>
  <c r="S230" i="2"/>
  <c r="S219" i="2"/>
  <c r="S209" i="2"/>
  <c r="S198" i="2"/>
  <c r="S187" i="2"/>
  <c r="S177" i="2"/>
  <c r="S217" i="2"/>
  <c r="S185" i="2"/>
  <c r="S240" i="2"/>
  <c r="S228" i="2"/>
  <c r="S218" i="2"/>
  <c r="S208" i="2"/>
  <c r="S196" i="2"/>
  <c r="S186" i="2"/>
  <c r="S176" i="2"/>
  <c r="S238" i="2"/>
  <c r="S227" i="2"/>
  <c r="S206" i="2"/>
  <c r="S195" i="2"/>
  <c r="S236" i="2"/>
  <c r="S226" i="2"/>
  <c r="S216" i="2"/>
  <c r="S204" i="2"/>
  <c r="S194" i="2"/>
  <c r="S184" i="2"/>
  <c r="S235" i="2"/>
  <c r="S225" i="2"/>
  <c r="S214" i="2"/>
  <c r="S203" i="2"/>
  <c r="S193" i="2"/>
  <c r="S182" i="2"/>
  <c r="S224" i="2"/>
  <c r="S200" i="2"/>
  <c r="S220" i="2"/>
  <c r="S233" i="2"/>
  <c r="S222" i="2"/>
  <c r="S192" i="2"/>
  <c r="S190" i="2"/>
  <c r="S175" i="2"/>
  <c r="S212" i="2"/>
  <c r="S188" i="2"/>
  <c r="S210" i="2"/>
  <c r="S178" i="2"/>
  <c r="S232" i="2"/>
  <c r="S242" i="2"/>
  <c r="S211" i="2"/>
  <c r="S234" i="2"/>
  <c r="S179" i="2"/>
  <c r="S202" i="2"/>
  <c r="S201" i="2"/>
  <c r="S243" i="2"/>
  <c r="E107" i="42691"/>
  <c r="V95" i="42688"/>
  <c r="AA102" i="42689"/>
  <c r="L77" i="42692"/>
  <c r="D71" i="42697"/>
  <c r="Z95" i="42688"/>
  <c r="X75" i="42692"/>
  <c r="O91" i="42689"/>
  <c r="R99" i="42688"/>
  <c r="AD137" i="2"/>
  <c r="R108" i="42691"/>
  <c r="T149" i="2"/>
  <c r="F124" i="42688"/>
  <c r="V91" i="42689"/>
  <c r="R75" i="42692"/>
  <c r="T75" i="42692"/>
  <c r="N88" i="42695"/>
  <c r="I99" i="42688"/>
  <c r="B91" i="42689"/>
  <c r="L98" i="42698" l="1"/>
  <c r="H244" i="2"/>
  <c r="H199" i="2"/>
  <c r="H197" i="2"/>
  <c r="H196" i="2"/>
  <c r="H194" i="2"/>
  <c r="H193" i="2"/>
  <c r="H208" i="2"/>
  <c r="H219" i="2"/>
  <c r="H218" i="2"/>
  <c r="H183" i="2"/>
  <c r="H176" i="2"/>
  <c r="H222" i="2"/>
  <c r="H181" i="2"/>
  <c r="H175" i="2"/>
  <c r="H238" i="2"/>
  <c r="H235" i="2"/>
  <c r="H214" i="2"/>
  <c r="H211" i="2"/>
  <c r="H210" i="2"/>
  <c r="H205" i="2"/>
  <c r="H237" i="2"/>
  <c r="H191" i="2"/>
  <c r="H188" i="2"/>
  <c r="H187" i="2"/>
  <c r="H185" i="2"/>
  <c r="H184" i="2"/>
  <c r="H189" i="2"/>
  <c r="H201" i="2"/>
  <c r="H200" i="2"/>
  <c r="H179" i="2"/>
  <c r="H227" i="2"/>
  <c r="H182" i="2"/>
  <c r="H239" i="2"/>
  <c r="H242" i="2"/>
  <c r="H209" i="2"/>
  <c r="H217" i="2"/>
  <c r="H212" i="2"/>
  <c r="H213" i="2"/>
  <c r="H206" i="2"/>
  <c r="H226" i="2"/>
  <c r="H178" i="2"/>
  <c r="H240" i="2"/>
  <c r="H204" i="2"/>
  <c r="H215" i="2"/>
  <c r="H207" i="2"/>
  <c r="H202" i="2"/>
  <c r="H231" i="2"/>
  <c r="H234" i="2"/>
  <c r="H233" i="2"/>
  <c r="H230" i="2"/>
  <c r="H229" i="2"/>
  <c r="H190" i="2"/>
  <c r="H186" i="2"/>
  <c r="H198" i="2"/>
  <c r="H195" i="2"/>
  <c r="H223" i="2"/>
  <c r="H225" i="2"/>
  <c r="H224" i="2"/>
  <c r="H221" i="2"/>
  <c r="H220" i="2"/>
  <c r="H241" i="2"/>
  <c r="H177" i="2"/>
  <c r="H232" i="2"/>
  <c r="H228" i="2"/>
  <c r="H243" i="2"/>
  <c r="H216" i="2"/>
  <c r="H192" i="2"/>
  <c r="H203" i="2"/>
  <c r="H236" i="2"/>
  <c r="H245" i="2"/>
  <c r="H246" i="2"/>
  <c r="J93" i="42697"/>
  <c r="D76" i="42698"/>
  <c r="AK109" i="42691"/>
  <c r="Z75" i="42692"/>
  <c r="Z138" i="42692"/>
  <c r="AA85" i="42692"/>
  <c r="AA148" i="42692"/>
  <c r="O75" i="42698"/>
  <c r="AH125" i="2"/>
  <c r="I72" i="42697"/>
  <c r="Q123" i="42698"/>
  <c r="M77" i="42698"/>
  <c r="G73" i="42697"/>
  <c r="P96" i="42698"/>
  <c r="AG107" i="2"/>
  <c r="AC76" i="42692"/>
  <c r="AC139" i="42692"/>
  <c r="AB149" i="42692"/>
  <c r="AB86" i="42692"/>
  <c r="AE137" i="42692"/>
  <c r="AE74" i="42692"/>
  <c r="AL126" i="42688"/>
  <c r="B139" i="42695"/>
  <c r="E138" i="42695"/>
  <c r="AM180" i="42691"/>
  <c r="F138" i="42695"/>
  <c r="C138" i="42695"/>
  <c r="R85" i="42695"/>
  <c r="S105" i="42695"/>
  <c r="AJ96" i="42688"/>
  <c r="AL128" i="42691"/>
  <c r="AK109" i="42688"/>
  <c r="AF105" i="2"/>
  <c r="C132" i="42688"/>
  <c r="L103" i="2"/>
  <c r="AE108" i="2"/>
  <c r="D105" i="2"/>
  <c r="C105" i="2"/>
  <c r="Q105" i="2"/>
  <c r="J105" i="2"/>
  <c r="AC105" i="2"/>
  <c r="E105" i="2"/>
  <c r="AB102" i="2"/>
  <c r="V106" i="2"/>
  <c r="F104" i="2"/>
  <c r="G104" i="2"/>
  <c r="I105" i="2"/>
  <c r="N101" i="2"/>
  <c r="AT89" i="2" s="1"/>
  <c r="Z103" i="2"/>
  <c r="N89" i="42695"/>
  <c r="J128" i="42688"/>
  <c r="M93" i="42689"/>
  <c r="AA109" i="42691"/>
  <c r="J93" i="42689"/>
  <c r="U141" i="2"/>
  <c r="W92" i="42689"/>
  <c r="W162" i="42689"/>
  <c r="AB98" i="42688"/>
  <c r="N92" i="42689"/>
  <c r="M134" i="2"/>
  <c r="U98" i="42688"/>
  <c r="K130" i="2"/>
  <c r="B79" i="42698"/>
  <c r="C109" i="42691"/>
  <c r="L110" i="42691"/>
  <c r="C77" i="42692"/>
  <c r="W96" i="42688"/>
  <c r="Z96" i="42688"/>
  <c r="M110" i="42691"/>
  <c r="L97" i="42688"/>
  <c r="AG96" i="42688"/>
  <c r="P106" i="42695"/>
  <c r="AA111" i="2"/>
  <c r="AI98" i="42688"/>
  <c r="D107" i="42691"/>
  <c r="B75" i="42692"/>
  <c r="F108" i="42691"/>
  <c r="B111" i="42691"/>
  <c r="O75" i="42692"/>
  <c r="B92" i="42689"/>
  <c r="T150" i="2"/>
  <c r="O92" i="42689"/>
  <c r="V96" i="42688"/>
  <c r="Y75" i="42692"/>
  <c r="P96" i="42688"/>
  <c r="R92" i="42689"/>
  <c r="T93" i="42689"/>
  <c r="Z108" i="42691"/>
  <c r="E76" i="42692"/>
  <c r="U92" i="42689"/>
  <c r="W108" i="42691"/>
  <c r="L92" i="42689"/>
  <c r="C76" i="42697"/>
  <c r="AC96" i="42688"/>
  <c r="D92" i="42689"/>
  <c r="U75" i="42692"/>
  <c r="H93" i="42689"/>
  <c r="V110" i="42691"/>
  <c r="Y109" i="2"/>
  <c r="K97" i="42688"/>
  <c r="W74" i="42692"/>
  <c r="R76" i="42692"/>
  <c r="R109" i="42691"/>
  <c r="D72" i="42697"/>
  <c r="E108" i="42691"/>
  <c r="R137" i="2"/>
  <c r="S97" i="42688"/>
  <c r="I109" i="42691"/>
  <c r="M78" i="42692"/>
  <c r="K92" i="42689"/>
  <c r="E93" i="42689"/>
  <c r="K86" i="42695"/>
  <c r="Y96" i="42688"/>
  <c r="O96" i="42688"/>
  <c r="S92" i="42689"/>
  <c r="D96" i="42688"/>
  <c r="F92" i="42689"/>
  <c r="AC108" i="42691"/>
  <c r="S109" i="42691"/>
  <c r="C111" i="42698"/>
  <c r="P108" i="42691"/>
  <c r="J85" i="42695"/>
  <c r="H75" i="42692"/>
  <c r="C93" i="42689"/>
  <c r="AF96" i="42688"/>
  <c r="J112" i="42698"/>
  <c r="V74" i="42692"/>
  <c r="P117" i="2"/>
  <c r="Q111" i="42691"/>
  <c r="M96" i="42688"/>
  <c r="E112" i="42688"/>
  <c r="R100" i="42688"/>
  <c r="K112" i="42691"/>
  <c r="T108" i="42691"/>
  <c r="G108" i="42691"/>
  <c r="AA96" i="42688"/>
  <c r="P76" i="42692"/>
  <c r="K101" i="42698"/>
  <c r="X107" i="42691"/>
  <c r="I77" i="42692"/>
  <c r="T76" i="42692"/>
  <c r="B96" i="42688"/>
  <c r="J109" i="42691"/>
  <c r="O106" i="2"/>
  <c r="Q76" i="42692"/>
  <c r="AE107" i="42691"/>
  <c r="AG120" i="42691"/>
  <c r="Q92" i="42689"/>
  <c r="P92" i="42689"/>
  <c r="I100" i="42688"/>
  <c r="AD138" i="2"/>
  <c r="X76" i="42692"/>
  <c r="O86" i="42695"/>
  <c r="AE96" i="42688"/>
  <c r="B103" i="2"/>
  <c r="G96" i="42688"/>
  <c r="W161" i="2"/>
  <c r="E73" i="42697"/>
  <c r="G137" i="42695"/>
  <c r="M89" i="42695"/>
  <c r="Q113" i="42688"/>
  <c r="G92" i="42689"/>
  <c r="N109" i="42688"/>
  <c r="Y86" i="42692"/>
  <c r="K76" i="42692"/>
  <c r="AD105" i="42688"/>
  <c r="H109" i="42691"/>
  <c r="I93" i="42689"/>
  <c r="H98" i="42688"/>
  <c r="F73" i="42697"/>
  <c r="Z103" i="42689"/>
  <c r="N110" i="42691"/>
  <c r="G75" i="42692"/>
  <c r="F125" i="42688"/>
  <c r="J76" i="42692"/>
  <c r="AD88" i="42692"/>
  <c r="AD151" i="42692"/>
  <c r="L85" i="42695"/>
  <c r="F74" i="42692"/>
  <c r="V92" i="42689"/>
  <c r="L78" i="42692"/>
  <c r="U110" i="42691"/>
  <c r="O109" i="42691"/>
  <c r="AA103" i="42689"/>
  <c r="AB109" i="42691"/>
  <c r="N76" i="42692"/>
  <c r="D77" i="42692"/>
  <c r="B73" i="42697"/>
  <c r="Y107" i="42691"/>
  <c r="N78" i="42698"/>
  <c r="S74" i="42692"/>
  <c r="H138" i="42695"/>
  <c r="T106" i="42688"/>
  <c r="AD109" i="42691"/>
  <c r="L99" i="42698" l="1"/>
  <c r="P97" i="42698"/>
  <c r="G74" i="42697"/>
  <c r="AH126" i="2"/>
  <c r="AK110" i="42691"/>
  <c r="Z76" i="42692"/>
  <c r="Z139" i="42692"/>
  <c r="D77" i="42698"/>
  <c r="I73" i="42697"/>
  <c r="M78" i="42698"/>
  <c r="O76" i="42698"/>
  <c r="Q124" i="42698"/>
  <c r="AA86" i="42692"/>
  <c r="AA149" i="42692"/>
  <c r="J94" i="42697"/>
  <c r="AG108" i="2"/>
  <c r="AC140" i="42692"/>
  <c r="AC77" i="42692"/>
  <c r="AE75" i="42692"/>
  <c r="AE138" i="42692"/>
  <c r="AB150" i="42692"/>
  <c r="AB87" i="42692"/>
  <c r="AL127" i="42688"/>
  <c r="B140" i="42695"/>
  <c r="E139" i="42695"/>
  <c r="AM181" i="42691"/>
  <c r="S106" i="42695"/>
  <c r="R86" i="42695"/>
  <c r="C139" i="42695"/>
  <c r="F139" i="42695"/>
  <c r="AJ97" i="42688"/>
  <c r="AL129" i="42691"/>
  <c r="AK110" i="42688"/>
  <c r="AF106" i="2"/>
  <c r="C133" i="42688"/>
  <c r="G105" i="2"/>
  <c r="E106" i="2"/>
  <c r="C106" i="2"/>
  <c r="Z104" i="2"/>
  <c r="F105" i="2"/>
  <c r="AC106" i="2"/>
  <c r="D106" i="2"/>
  <c r="N102" i="2"/>
  <c r="AT90" i="2" s="1"/>
  <c r="V107" i="2"/>
  <c r="J106" i="2"/>
  <c r="AE109" i="2"/>
  <c r="I106" i="2"/>
  <c r="AB103" i="2"/>
  <c r="Q106" i="2"/>
  <c r="L104" i="2"/>
  <c r="AB110" i="42691"/>
  <c r="N110" i="42688"/>
  <c r="K98" i="42688"/>
  <c r="Z97" i="42688"/>
  <c r="O107" i="2"/>
  <c r="P109" i="42691"/>
  <c r="N111" i="42691"/>
  <c r="AD106" i="42688"/>
  <c r="B104" i="2"/>
  <c r="K113" i="42691"/>
  <c r="E109" i="42691"/>
  <c r="D93" i="42689"/>
  <c r="V97" i="42688"/>
  <c r="AG97" i="42688"/>
  <c r="N93" i="42689"/>
  <c r="AD139" i="2"/>
  <c r="AG121" i="42691"/>
  <c r="J110" i="42691"/>
  <c r="C94" i="42689"/>
  <c r="D97" i="42688"/>
  <c r="U93" i="42689"/>
  <c r="R93" i="42689"/>
  <c r="O93" i="42689"/>
  <c r="AI99" i="42688"/>
  <c r="AB99" i="42688"/>
  <c r="Y108" i="42691"/>
  <c r="U111" i="42691"/>
  <c r="Q93" i="42689"/>
  <c r="K102" i="42698"/>
  <c r="J113" i="42698"/>
  <c r="R138" i="2"/>
  <c r="U76" i="42692"/>
  <c r="Y76" i="42692"/>
  <c r="P107" i="42695"/>
  <c r="P77" i="42692"/>
  <c r="D108" i="42691"/>
  <c r="H139" i="42695"/>
  <c r="B74" i="42697"/>
  <c r="L79" i="42692"/>
  <c r="AD152" i="42692"/>
  <c r="AD89" i="42692"/>
  <c r="F74" i="42697"/>
  <c r="G93" i="42689"/>
  <c r="G138" i="42695"/>
  <c r="T77" i="42692"/>
  <c r="Q112" i="42691"/>
  <c r="AF97" i="42688"/>
  <c r="F93" i="42689"/>
  <c r="Y97" i="42688"/>
  <c r="R77" i="42692"/>
  <c r="Y110" i="2"/>
  <c r="W109" i="42691"/>
  <c r="O76" i="42692"/>
  <c r="W97" i="42688"/>
  <c r="J94" i="42689"/>
  <c r="AD110" i="42691"/>
  <c r="S75" i="42692"/>
  <c r="D78" i="42692"/>
  <c r="J77" i="42692"/>
  <c r="K77" i="42692"/>
  <c r="AA104" i="42689"/>
  <c r="V93" i="42689"/>
  <c r="H99" i="42688"/>
  <c r="Q114" i="42688"/>
  <c r="E74" i="42697"/>
  <c r="I78" i="42692"/>
  <c r="AA97" i="42688"/>
  <c r="R101" i="42688"/>
  <c r="P118" i="2"/>
  <c r="C112" i="42698"/>
  <c r="K87" i="42695"/>
  <c r="I110" i="42691"/>
  <c r="D73" i="42697"/>
  <c r="W75" i="42692"/>
  <c r="V111" i="42691"/>
  <c r="AC97" i="42688"/>
  <c r="B112" i="42691"/>
  <c r="L98" i="42688"/>
  <c r="C78" i="42692"/>
  <c r="K131" i="2"/>
  <c r="AA110" i="42691"/>
  <c r="T107" i="42688"/>
  <c r="L86" i="42695"/>
  <c r="H110" i="42691"/>
  <c r="M97" i="42688"/>
  <c r="O97" i="42688"/>
  <c r="R110" i="42691"/>
  <c r="Z109" i="42691"/>
  <c r="B93" i="42689"/>
  <c r="M79" i="42692"/>
  <c r="B80" i="42698"/>
  <c r="Z104" i="42689"/>
  <c r="Y87" i="42692"/>
  <c r="I101" i="42688"/>
  <c r="AE108" i="42691"/>
  <c r="S110" i="42691"/>
  <c r="H94" i="42689"/>
  <c r="M94" i="42689"/>
  <c r="N77" i="42692"/>
  <c r="O110" i="42691"/>
  <c r="F75" i="42692"/>
  <c r="F126" i="42688"/>
  <c r="I94" i="42689"/>
  <c r="M90" i="42695"/>
  <c r="W162" i="2"/>
  <c r="X108" i="42691"/>
  <c r="G109" i="42691"/>
  <c r="E113" i="42688"/>
  <c r="V75" i="42692"/>
  <c r="H76" i="42692"/>
  <c r="S93" i="42689"/>
  <c r="E94" i="42689"/>
  <c r="S98" i="42688"/>
  <c r="C77" i="42697"/>
  <c r="P97" i="42688"/>
  <c r="T151" i="2"/>
  <c r="F109" i="42691"/>
  <c r="AA112" i="2"/>
  <c r="M111" i="42691"/>
  <c r="L111" i="42691"/>
  <c r="U99" i="42688"/>
  <c r="W93" i="42689"/>
  <c r="W164" i="42689" s="1"/>
  <c r="W163" i="42689"/>
  <c r="G76" i="42692"/>
  <c r="G97" i="42688"/>
  <c r="T109" i="42691"/>
  <c r="K93" i="42689"/>
  <c r="L93" i="42689"/>
  <c r="X77" i="42692"/>
  <c r="T94" i="42689"/>
  <c r="N79" i="42698"/>
  <c r="AE97" i="42688"/>
  <c r="B97" i="42688"/>
  <c r="E77" i="42692"/>
  <c r="O87" i="42695"/>
  <c r="P93" i="42689"/>
  <c r="Q77" i="42692"/>
  <c r="J86" i="42695"/>
  <c r="AC109" i="42691"/>
  <c r="B76" i="42692"/>
  <c r="C110" i="42691"/>
  <c r="M135" i="2"/>
  <c r="U142" i="2"/>
  <c r="J129" i="42688"/>
  <c r="N90" i="42695"/>
  <c r="L100" i="42698" l="1"/>
  <c r="M79" i="42698"/>
  <c r="AA150" i="42692"/>
  <c r="AA87" i="42692"/>
  <c r="I74" i="42697"/>
  <c r="AH127" i="2"/>
  <c r="J95" i="42697"/>
  <c r="D78" i="42698"/>
  <c r="G75" i="42697"/>
  <c r="AK111" i="42691"/>
  <c r="Q125" i="42698"/>
  <c r="O77" i="42698"/>
  <c r="Z77" i="42692"/>
  <c r="Z140" i="42692"/>
  <c r="P98" i="42698"/>
  <c r="AG109" i="2"/>
  <c r="AB151" i="42692"/>
  <c r="AB88" i="42692"/>
  <c r="AE76" i="42692"/>
  <c r="AE139" i="42692"/>
  <c r="AC78" i="42692"/>
  <c r="AC141" i="42692"/>
  <c r="AL128" i="42688"/>
  <c r="E140" i="42695"/>
  <c r="B141" i="42695"/>
  <c r="AM182" i="42691"/>
  <c r="C140" i="42695"/>
  <c r="F140" i="42695"/>
  <c r="R87" i="42695"/>
  <c r="S107" i="42695"/>
  <c r="AJ98" i="42688"/>
  <c r="AL130" i="42691"/>
  <c r="AK111" i="42688"/>
  <c r="AF107" i="2"/>
  <c r="C134" i="42688"/>
  <c r="L105" i="2"/>
  <c r="D107" i="2"/>
  <c r="C107" i="2"/>
  <c r="Q107" i="2"/>
  <c r="J107" i="2"/>
  <c r="N103" i="2"/>
  <c r="AT91" i="2" s="1"/>
  <c r="AC107" i="2"/>
  <c r="E107" i="2"/>
  <c r="Z105" i="2"/>
  <c r="AB104" i="2"/>
  <c r="V108" i="2"/>
  <c r="I107" i="2"/>
  <c r="AE110" i="2"/>
  <c r="F106" i="2"/>
  <c r="G106" i="2"/>
  <c r="U143" i="2"/>
  <c r="M95" i="42689"/>
  <c r="E75" i="42697"/>
  <c r="X78" i="42692"/>
  <c r="G98" i="42688"/>
  <c r="L112" i="42691"/>
  <c r="T152" i="2"/>
  <c r="S99" i="42688"/>
  <c r="V76" i="42692"/>
  <c r="W163" i="2"/>
  <c r="I102" i="42688"/>
  <c r="K132" i="2"/>
  <c r="AC98" i="42688"/>
  <c r="I111" i="42691"/>
  <c r="R102" i="42688"/>
  <c r="Q115" i="42688"/>
  <c r="AA105" i="42689"/>
  <c r="S76" i="42692"/>
  <c r="O77" i="42692"/>
  <c r="Y98" i="42688"/>
  <c r="D109" i="42691"/>
  <c r="Q94" i="42689"/>
  <c r="D98" i="42688"/>
  <c r="AD140" i="2"/>
  <c r="D94" i="42689"/>
  <c r="E78" i="42692"/>
  <c r="X109" i="42691"/>
  <c r="B94" i="42689"/>
  <c r="AA111" i="42691"/>
  <c r="V98" i="42688"/>
  <c r="U100" i="42688"/>
  <c r="H77" i="42692"/>
  <c r="B113" i="42691"/>
  <c r="P119" i="2"/>
  <c r="V94" i="42689"/>
  <c r="W98" i="42688"/>
  <c r="F75" i="42697"/>
  <c r="AB100" i="42688"/>
  <c r="O88" i="42695"/>
  <c r="F76" i="42692"/>
  <c r="H111" i="42691"/>
  <c r="AD90" i="42692"/>
  <c r="AD153" i="42692"/>
  <c r="U77" i="42692"/>
  <c r="AI100" i="42688"/>
  <c r="O108" i="2"/>
  <c r="C111" i="42691"/>
  <c r="N91" i="42695"/>
  <c r="AE98" i="42688"/>
  <c r="M112" i="42691"/>
  <c r="E95" i="42689"/>
  <c r="M91" i="42695"/>
  <c r="V112" i="42691"/>
  <c r="F94" i="42689"/>
  <c r="O94" i="42689"/>
  <c r="C95" i="42689"/>
  <c r="AD107" i="42688"/>
  <c r="Z98" i="42688"/>
  <c r="T95" i="42689"/>
  <c r="Y77" i="42692"/>
  <c r="F127" i="42688"/>
  <c r="M98" i="42688"/>
  <c r="D74" i="42697"/>
  <c r="D79" i="42692"/>
  <c r="R78" i="42692"/>
  <c r="H140" i="42695"/>
  <c r="K103" i="42698"/>
  <c r="U94" i="42689"/>
  <c r="J87" i="42695"/>
  <c r="B98" i="42688"/>
  <c r="H95" i="42689"/>
  <c r="Z110" i="42691"/>
  <c r="T78" i="42692"/>
  <c r="B77" i="42692"/>
  <c r="L94" i="42689"/>
  <c r="G77" i="42692"/>
  <c r="P98" i="42688"/>
  <c r="O111" i="42691"/>
  <c r="Y88" i="42692"/>
  <c r="R111" i="42691"/>
  <c r="L87" i="42695"/>
  <c r="C79" i="42692"/>
  <c r="K88" i="42695"/>
  <c r="AA98" i="42688"/>
  <c r="H100" i="42688"/>
  <c r="K78" i="42692"/>
  <c r="AD111" i="42691"/>
  <c r="W110" i="42691"/>
  <c r="G139" i="42695"/>
  <c r="L80" i="42692"/>
  <c r="P78" i="42692"/>
  <c r="R139" i="2"/>
  <c r="U112" i="42691"/>
  <c r="N94" i="42689"/>
  <c r="E110" i="42691"/>
  <c r="N112" i="42691"/>
  <c r="J130" i="42688"/>
  <c r="Q78" i="42692"/>
  <c r="N80" i="42698"/>
  <c r="K94" i="42689"/>
  <c r="C78" i="42697"/>
  <c r="S94" i="42689"/>
  <c r="N78" i="42692"/>
  <c r="Z105" i="42689"/>
  <c r="W76" i="42692"/>
  <c r="G94" i="42689"/>
  <c r="B75" i="42697"/>
  <c r="Y109" i="42691"/>
  <c r="R94" i="42689"/>
  <c r="AG98" i="42688"/>
  <c r="K99" i="42688"/>
  <c r="T110" i="42691"/>
  <c r="AE109" i="42691"/>
  <c r="AG122" i="42691"/>
  <c r="F110" i="42691"/>
  <c r="Q113" i="42691"/>
  <c r="M136" i="2"/>
  <c r="B81" i="42698"/>
  <c r="E114" i="42688"/>
  <c r="M80" i="42692"/>
  <c r="AC110" i="42691"/>
  <c r="P94" i="42689"/>
  <c r="AA113" i="2"/>
  <c r="G110" i="42691"/>
  <c r="I95" i="42689"/>
  <c r="S111" i="42691"/>
  <c r="O98" i="42688"/>
  <c r="T108" i="42688"/>
  <c r="L99" i="42688"/>
  <c r="C113" i="42698"/>
  <c r="I79" i="42692"/>
  <c r="J78" i="42692"/>
  <c r="J95" i="42689"/>
  <c r="Y111" i="2"/>
  <c r="AF98" i="42688"/>
  <c r="P108" i="42695"/>
  <c r="J114" i="42698"/>
  <c r="J111" i="42691"/>
  <c r="K114" i="42691"/>
  <c r="B105" i="2"/>
  <c r="P110" i="42691"/>
  <c r="N111" i="42688"/>
  <c r="AB111" i="42691"/>
  <c r="L101" i="42698" l="1"/>
  <c r="Z78" i="42692"/>
  <c r="Z141" i="42692"/>
  <c r="I75" i="42697"/>
  <c r="G76" i="42697"/>
  <c r="AA88" i="42692"/>
  <c r="AA151" i="42692"/>
  <c r="O78" i="42698"/>
  <c r="D79" i="42698"/>
  <c r="AH128" i="2"/>
  <c r="P99" i="42698"/>
  <c r="AK112" i="42691"/>
  <c r="Q126" i="42698"/>
  <c r="J96" i="42697"/>
  <c r="M80" i="42698"/>
  <c r="AG110" i="2"/>
  <c r="AC142" i="42692"/>
  <c r="AC79" i="42692"/>
  <c r="AE77" i="42692"/>
  <c r="AE140" i="42692"/>
  <c r="AB89" i="42692"/>
  <c r="AB152" i="42692"/>
  <c r="AL129" i="42688"/>
  <c r="B142" i="42695"/>
  <c r="E141" i="42695"/>
  <c r="AM183" i="42691"/>
  <c r="S108" i="42695"/>
  <c r="R88" i="42695"/>
  <c r="F141" i="42695"/>
  <c r="C141" i="42695"/>
  <c r="AJ99" i="42688"/>
  <c r="AL131" i="42691"/>
  <c r="AK112" i="42688"/>
  <c r="AF108" i="2"/>
  <c r="C135" i="42688"/>
  <c r="AC108" i="2"/>
  <c r="C108" i="2"/>
  <c r="F107" i="2"/>
  <c r="AB105" i="2"/>
  <c r="I108" i="2"/>
  <c r="Q108" i="2"/>
  <c r="D108" i="2"/>
  <c r="E108" i="2"/>
  <c r="V109" i="2"/>
  <c r="G107" i="2"/>
  <c r="N104" i="2"/>
  <c r="AT92" i="2" s="1"/>
  <c r="AE111" i="2"/>
  <c r="Z106" i="2"/>
  <c r="J108" i="2"/>
  <c r="L106" i="2"/>
  <c r="AF99" i="42688"/>
  <c r="R95" i="42689"/>
  <c r="AB101" i="42688"/>
  <c r="T109" i="42688"/>
  <c r="W77" i="42692"/>
  <c r="L81" i="42692"/>
  <c r="D95" i="42689"/>
  <c r="AA106" i="42689"/>
  <c r="J112" i="42691"/>
  <c r="H141" i="42695"/>
  <c r="H112" i="42691"/>
  <c r="I80" i="42692"/>
  <c r="T111" i="42691"/>
  <c r="U113" i="42691"/>
  <c r="H101" i="42688"/>
  <c r="P99" i="42688"/>
  <c r="T79" i="42692"/>
  <c r="B95" i="42689"/>
  <c r="B78" i="42692"/>
  <c r="K104" i="42698"/>
  <c r="AD108" i="42688"/>
  <c r="C112" i="42691"/>
  <c r="P120" i="2"/>
  <c r="V99" i="42688"/>
  <c r="M137" i="2"/>
  <c r="Q79" i="42692"/>
  <c r="K79" i="42692"/>
  <c r="C80" i="42692"/>
  <c r="Y78" i="42692"/>
  <c r="C96" i="42689"/>
  <c r="F76" i="42697"/>
  <c r="B114" i="42691"/>
  <c r="D110" i="42691"/>
  <c r="N112" i="42688"/>
  <c r="G111" i="42691"/>
  <c r="Q114" i="42691"/>
  <c r="K95" i="42689"/>
  <c r="J131" i="42688"/>
  <c r="L88" i="42695"/>
  <c r="M99" i="42688"/>
  <c r="AE99" i="42688"/>
  <c r="O109" i="2"/>
  <c r="Y112" i="2"/>
  <c r="O99" i="42688"/>
  <c r="M81" i="42692"/>
  <c r="Y110" i="42691"/>
  <c r="Z106" i="42689"/>
  <c r="G140" i="42695"/>
  <c r="P111" i="42691"/>
  <c r="J96" i="42689"/>
  <c r="N81" i="42698"/>
  <c r="R112" i="42691"/>
  <c r="Z111" i="42691"/>
  <c r="J88" i="42695"/>
  <c r="R79" i="42692"/>
  <c r="T96" i="42689"/>
  <c r="O95" i="42689"/>
  <c r="M92" i="42695"/>
  <c r="AI101" i="42688"/>
  <c r="F77" i="42692"/>
  <c r="W99" i="42688"/>
  <c r="H78" i="42692"/>
  <c r="AD141" i="2"/>
  <c r="Y99" i="42688"/>
  <c r="Q116" i="42688"/>
  <c r="K133" i="2"/>
  <c r="S100" i="42688"/>
  <c r="X79" i="42692"/>
  <c r="AB112" i="42691"/>
  <c r="O112" i="42691"/>
  <c r="D75" i="42697"/>
  <c r="V113" i="42691"/>
  <c r="AD154" i="42692"/>
  <c r="AD91" i="42692"/>
  <c r="I112" i="42691"/>
  <c r="K115" i="42691"/>
  <c r="AC111" i="42691"/>
  <c r="AE110" i="42691"/>
  <c r="N95" i="42689"/>
  <c r="B99" i="42688"/>
  <c r="J115" i="42698"/>
  <c r="AA114" i="2"/>
  <c r="F111" i="42691"/>
  <c r="K100" i="42688"/>
  <c r="N79" i="42692"/>
  <c r="N113" i="42691"/>
  <c r="R140" i="2"/>
  <c r="AA99" i="42688"/>
  <c r="O89" i="42695"/>
  <c r="V95" i="42689"/>
  <c r="X110" i="42691"/>
  <c r="P95" i="42689"/>
  <c r="AG99" i="42688"/>
  <c r="G95" i="42689"/>
  <c r="S95" i="42689"/>
  <c r="E111" i="42691"/>
  <c r="AD112" i="42691"/>
  <c r="K89" i="42695"/>
  <c r="L95" i="42689"/>
  <c r="U95" i="42689"/>
  <c r="D80" i="42692"/>
  <c r="F128" i="42688"/>
  <c r="Z99" i="42688"/>
  <c r="E96" i="42689"/>
  <c r="N92" i="42695"/>
  <c r="U78" i="42692"/>
  <c r="U101" i="42688"/>
  <c r="D99" i="42688"/>
  <c r="R103" i="42688"/>
  <c r="I103" i="42688"/>
  <c r="T153" i="2"/>
  <c r="E76" i="42697"/>
  <c r="M113" i="42691"/>
  <c r="S77" i="42692"/>
  <c r="I96" i="42689"/>
  <c r="C79" i="42697"/>
  <c r="B106" i="2"/>
  <c r="C114" i="42698"/>
  <c r="E115" i="42688"/>
  <c r="B76" i="42697"/>
  <c r="W111" i="42691"/>
  <c r="G78" i="42692"/>
  <c r="F95" i="42689"/>
  <c r="O78" i="42692"/>
  <c r="P109" i="42695"/>
  <c r="J79" i="42692"/>
  <c r="L100" i="42688"/>
  <c r="S112" i="42691"/>
  <c r="B82" i="42698"/>
  <c r="AG123" i="42691"/>
  <c r="P79" i="42692"/>
  <c r="Y89" i="42692"/>
  <c r="H96" i="42689"/>
  <c r="E79" i="42692"/>
  <c r="Q95" i="42689"/>
  <c r="L113" i="42691"/>
  <c r="M96" i="42689"/>
  <c r="W164" i="2"/>
  <c r="W165" i="2" s="1"/>
  <c r="W166" i="2" s="1"/>
  <c r="AA112" i="42691"/>
  <c r="AC99" i="42688"/>
  <c r="V77" i="42692"/>
  <c r="G99" i="42688"/>
  <c r="U144" i="2"/>
  <c r="L102" i="42698" l="1"/>
  <c r="W167" i="2"/>
  <c r="W168" i="2" s="1"/>
  <c r="W169" i="2" s="1"/>
  <c r="J97" i="42697"/>
  <c r="AH129" i="2"/>
  <c r="G77" i="42697"/>
  <c r="M81" i="42698"/>
  <c r="D80" i="42698"/>
  <c r="I76" i="42697"/>
  <c r="P100" i="42698"/>
  <c r="Q127" i="42698"/>
  <c r="AK113" i="42691"/>
  <c r="O79" i="42698"/>
  <c r="AA89" i="42692"/>
  <c r="AA152" i="42692"/>
  <c r="Z79" i="42692"/>
  <c r="Z142" i="42692"/>
  <c r="AG111" i="2"/>
  <c r="AB90" i="42692"/>
  <c r="AB153" i="42692"/>
  <c r="AE78" i="42692"/>
  <c r="AE141" i="42692"/>
  <c r="AC143" i="42692"/>
  <c r="AC80" i="42692"/>
  <c r="AL130" i="42688"/>
  <c r="E142" i="42695"/>
  <c r="B143" i="42695"/>
  <c r="AM184" i="42691"/>
  <c r="R89" i="42695"/>
  <c r="C142" i="42695"/>
  <c r="F142" i="42695"/>
  <c r="S109" i="42695"/>
  <c r="AJ100" i="42688"/>
  <c r="AL132" i="42691"/>
  <c r="AK113" i="42688"/>
  <c r="AF109" i="2"/>
  <c r="C136" i="42688"/>
  <c r="L107" i="2"/>
  <c r="N105" i="2"/>
  <c r="AT93" i="2" s="1"/>
  <c r="D109" i="2"/>
  <c r="F108" i="2"/>
  <c r="E109" i="2"/>
  <c r="J109" i="2"/>
  <c r="G108" i="2"/>
  <c r="Q109" i="2"/>
  <c r="C109" i="2"/>
  <c r="Z107" i="2"/>
  <c r="AE112" i="2"/>
  <c r="AB106" i="2"/>
  <c r="V110" i="2"/>
  <c r="I109" i="2"/>
  <c r="AC109" i="2"/>
  <c r="B83" i="42698"/>
  <c r="N96" i="42689"/>
  <c r="Q115" i="42691"/>
  <c r="AD109" i="42688"/>
  <c r="P80" i="42692"/>
  <c r="N93" i="42695"/>
  <c r="O90" i="42695"/>
  <c r="AE111" i="42691"/>
  <c r="G112" i="42691"/>
  <c r="I81" i="42692"/>
  <c r="G100" i="42688"/>
  <c r="B77" i="42697"/>
  <c r="P96" i="42689"/>
  <c r="Y113" i="2"/>
  <c r="D100" i="42688"/>
  <c r="AA100" i="42688"/>
  <c r="J116" i="42698"/>
  <c r="X80" i="42692"/>
  <c r="F78" i="42692"/>
  <c r="O96" i="42689"/>
  <c r="Y111" i="42691"/>
  <c r="C97" i="42689"/>
  <c r="B79" i="42692"/>
  <c r="Y90" i="42692"/>
  <c r="K134" i="2"/>
  <c r="H79" i="42692"/>
  <c r="O100" i="42688"/>
  <c r="T80" i="42692"/>
  <c r="E80" i="42692"/>
  <c r="R104" i="42688"/>
  <c r="D81" i="42692"/>
  <c r="AD113" i="42691"/>
  <c r="AG100" i="42688"/>
  <c r="N80" i="42692"/>
  <c r="AD155" i="42692"/>
  <c r="AD92" i="42692"/>
  <c r="AB113" i="42691"/>
  <c r="R80" i="42692"/>
  <c r="N82" i="42698"/>
  <c r="L89" i="42695"/>
  <c r="F77" i="42697"/>
  <c r="K80" i="42692"/>
  <c r="AA107" i="42689"/>
  <c r="S113" i="42691"/>
  <c r="C80" i="42697"/>
  <c r="Q117" i="42688"/>
  <c r="W100" i="42688"/>
  <c r="M93" i="42695"/>
  <c r="Z107" i="42689"/>
  <c r="E77" i="42697"/>
  <c r="E97" i="42689"/>
  <c r="U96" i="42689"/>
  <c r="E112" i="42691"/>
  <c r="K101" i="42688"/>
  <c r="V78" i="42692"/>
  <c r="M97" i="42689"/>
  <c r="L101" i="42688"/>
  <c r="F96" i="42689"/>
  <c r="E116" i="42688"/>
  <c r="I97" i="42689"/>
  <c r="S96" i="42689"/>
  <c r="F112" i="42691"/>
  <c r="AC112" i="42691"/>
  <c r="V114" i="42691"/>
  <c r="Y100" i="42688"/>
  <c r="J89" i="42695"/>
  <c r="J97" i="42689"/>
  <c r="O110" i="2"/>
  <c r="J132" i="42688"/>
  <c r="N113" i="42688"/>
  <c r="Q80" i="42692"/>
  <c r="P121" i="2"/>
  <c r="H102" i="42688"/>
  <c r="H113" i="42691"/>
  <c r="D96" i="42689"/>
  <c r="T110" i="42688"/>
  <c r="U145" i="2"/>
  <c r="B107" i="2"/>
  <c r="O113" i="42691"/>
  <c r="G141" i="42695"/>
  <c r="C81" i="42692"/>
  <c r="T112" i="42691"/>
  <c r="O79" i="42692"/>
  <c r="M114" i="42691"/>
  <c r="L114" i="42691"/>
  <c r="AG124" i="42691"/>
  <c r="J80" i="42692"/>
  <c r="G79" i="42692"/>
  <c r="T154" i="2"/>
  <c r="U102" i="42688"/>
  <c r="Z100" i="42688"/>
  <c r="L96" i="42689"/>
  <c r="X111" i="42691"/>
  <c r="R141" i="2"/>
  <c r="B100" i="42688"/>
  <c r="K116" i="42691"/>
  <c r="D76" i="42697"/>
  <c r="AI102" i="42688"/>
  <c r="T97" i="42689"/>
  <c r="M82" i="42692"/>
  <c r="K96" i="42689"/>
  <c r="B96" i="42689"/>
  <c r="AC100" i="42688"/>
  <c r="H97" i="42689"/>
  <c r="C115" i="42698"/>
  <c r="U79" i="42692"/>
  <c r="K90" i="42695"/>
  <c r="G96" i="42689"/>
  <c r="S101" i="42688"/>
  <c r="AD142" i="2"/>
  <c r="Z112" i="42691"/>
  <c r="P112" i="42691"/>
  <c r="AE100" i="42688"/>
  <c r="D111" i="42691"/>
  <c r="Y79" i="42692"/>
  <c r="M138" i="2"/>
  <c r="C113" i="42691"/>
  <c r="U114" i="42691"/>
  <c r="H142" i="42695"/>
  <c r="AB102" i="42688"/>
  <c r="P110" i="42695"/>
  <c r="I113" i="42691"/>
  <c r="M100" i="42688"/>
  <c r="AA113" i="42691"/>
  <c r="Q96" i="42689"/>
  <c r="W112" i="42691"/>
  <c r="S78" i="42692"/>
  <c r="I104" i="42688"/>
  <c r="F129" i="42688"/>
  <c r="V96" i="42689"/>
  <c r="N114" i="42691"/>
  <c r="AA115" i="2"/>
  <c r="R113" i="42691"/>
  <c r="B115" i="42691"/>
  <c r="L82" i="42692"/>
  <c r="R96" i="42689"/>
  <c r="J113" i="42691"/>
  <c r="V100" i="42688"/>
  <c r="K105" i="42698"/>
  <c r="P100" i="42688"/>
  <c r="W78" i="42692"/>
  <c r="AF100" i="42688"/>
  <c r="L103" i="42698" l="1"/>
  <c r="AA153" i="42692"/>
  <c r="AA90" i="42692"/>
  <c r="P101" i="42698"/>
  <c r="G78" i="42697"/>
  <c r="Q128" i="42698"/>
  <c r="O80" i="42698"/>
  <c r="I77" i="42697"/>
  <c r="AH130" i="2"/>
  <c r="Z80" i="42692"/>
  <c r="Z143" i="42692"/>
  <c r="AK114" i="42691"/>
  <c r="D81" i="42698"/>
  <c r="M82" i="42698"/>
  <c r="J98" i="42697"/>
  <c r="AG112" i="2"/>
  <c r="AC81" i="42692"/>
  <c r="AC144" i="42692"/>
  <c r="AE79" i="42692"/>
  <c r="AE142" i="42692"/>
  <c r="AB91" i="42692"/>
  <c r="AB154" i="42692"/>
  <c r="AL131" i="42688"/>
  <c r="B144" i="42695"/>
  <c r="E143" i="42695"/>
  <c r="AM185" i="42691"/>
  <c r="S110" i="42695"/>
  <c r="F143" i="42695"/>
  <c r="C143" i="42695"/>
  <c r="R90" i="42695"/>
  <c r="AJ101" i="42688"/>
  <c r="AL133" i="42691"/>
  <c r="AK114" i="42688"/>
  <c r="AF110" i="2"/>
  <c r="C137" i="42688"/>
  <c r="Q110" i="2"/>
  <c r="F109" i="2"/>
  <c r="AC110" i="2"/>
  <c r="AE113" i="2"/>
  <c r="G109" i="2"/>
  <c r="D110" i="2"/>
  <c r="Z108" i="2"/>
  <c r="J110" i="2"/>
  <c r="V111" i="2"/>
  <c r="N106" i="2"/>
  <c r="AT94" i="2" s="1"/>
  <c r="C110" i="2"/>
  <c r="I110" i="2"/>
  <c r="E110" i="2"/>
  <c r="AB107" i="2"/>
  <c r="L108" i="2"/>
  <c r="K106" i="42698"/>
  <c r="Y80" i="42692"/>
  <c r="J81" i="42692"/>
  <c r="Y101" i="42688"/>
  <c r="L90" i="42695"/>
  <c r="J117" i="42698"/>
  <c r="AI103" i="42688"/>
  <c r="N83" i="42698"/>
  <c r="AA101" i="42688"/>
  <c r="AE112" i="42691"/>
  <c r="V101" i="42688"/>
  <c r="I114" i="42691"/>
  <c r="AD143" i="2"/>
  <c r="T113" i="42691"/>
  <c r="O111" i="2"/>
  <c r="O114" i="42691"/>
  <c r="D97" i="42689"/>
  <c r="Q81" i="42692"/>
  <c r="J98" i="42689"/>
  <c r="AC113" i="42691"/>
  <c r="M98" i="42689"/>
  <c r="U97" i="42689"/>
  <c r="Z108" i="42689"/>
  <c r="C81" i="42697"/>
  <c r="H80" i="42692"/>
  <c r="H143" i="42695"/>
  <c r="Z113" i="42691"/>
  <c r="H103" i="42688"/>
  <c r="L102" i="42688"/>
  <c r="O80" i="42692"/>
  <c r="AA108" i="42689"/>
  <c r="N81" i="42692"/>
  <c r="AF101" i="42688"/>
  <c r="B116" i="42691"/>
  <c r="U115" i="42691"/>
  <c r="D112" i="42691"/>
  <c r="B97" i="42689"/>
  <c r="AG125" i="42691"/>
  <c r="T111" i="42688"/>
  <c r="P122" i="2"/>
  <c r="V115" i="42691"/>
  <c r="I98" i="42689"/>
  <c r="Q118" i="42688"/>
  <c r="R105" i="42688"/>
  <c r="W79" i="42692"/>
  <c r="K97" i="42689"/>
  <c r="R142" i="2"/>
  <c r="U103" i="42688"/>
  <c r="J114" i="42691"/>
  <c r="R114" i="42691"/>
  <c r="F130" i="42688"/>
  <c r="Q97" i="42689"/>
  <c r="P111" i="42695"/>
  <c r="C114" i="42691"/>
  <c r="AE101" i="42688"/>
  <c r="S102" i="42688"/>
  <c r="C116" i="42698"/>
  <c r="D77" i="42697"/>
  <c r="L115" i="42691"/>
  <c r="B108" i="2"/>
  <c r="E117" i="42688"/>
  <c r="K81" i="42692"/>
  <c r="R81" i="42692"/>
  <c r="AG101" i="42688"/>
  <c r="E81" i="42692"/>
  <c r="B80" i="42692"/>
  <c r="F79" i="42692"/>
  <c r="D101" i="42688"/>
  <c r="G101" i="42688"/>
  <c r="O91" i="42695"/>
  <c r="Q116" i="42691"/>
  <c r="L83" i="42692"/>
  <c r="M101" i="42688"/>
  <c r="K91" i="42695"/>
  <c r="B101" i="42688"/>
  <c r="U146" i="2"/>
  <c r="J133" i="42688"/>
  <c r="K102" i="42688"/>
  <c r="W101" i="42688"/>
  <c r="V97" i="42689"/>
  <c r="Z101" i="42688"/>
  <c r="E113" i="42691"/>
  <c r="X112" i="42691"/>
  <c r="C82" i="42692"/>
  <c r="H114" i="42691"/>
  <c r="V79" i="42692"/>
  <c r="AD114" i="42691"/>
  <c r="P101" i="42688"/>
  <c r="R97" i="42689"/>
  <c r="AA116" i="2"/>
  <c r="I105" i="42688"/>
  <c r="AA114" i="42691"/>
  <c r="AB103" i="42688"/>
  <c r="M139" i="2"/>
  <c r="P113" i="42691"/>
  <c r="G97" i="42689"/>
  <c r="H98" i="42689"/>
  <c r="M83" i="42692"/>
  <c r="K117" i="42691"/>
  <c r="L97" i="42689"/>
  <c r="M115" i="42691"/>
  <c r="N114" i="42688"/>
  <c r="J90" i="42695"/>
  <c r="F113" i="42691"/>
  <c r="F97" i="42689"/>
  <c r="E98" i="42689"/>
  <c r="M94" i="42695"/>
  <c r="S114" i="42691"/>
  <c r="F78" i="42697"/>
  <c r="AB114" i="42691"/>
  <c r="K135" i="2"/>
  <c r="C98" i="42689"/>
  <c r="X81" i="42692"/>
  <c r="Y114" i="2"/>
  <c r="I82" i="42692"/>
  <c r="AC101" i="42688"/>
  <c r="S97" i="42689"/>
  <c r="P97" i="42689"/>
  <c r="W113" i="42691"/>
  <c r="U80" i="42692"/>
  <c r="T155" i="2"/>
  <c r="T81" i="42692"/>
  <c r="N94" i="42695"/>
  <c r="N115" i="42691"/>
  <c r="S79" i="42692"/>
  <c r="T98" i="42689"/>
  <c r="G80" i="42692"/>
  <c r="G142" i="42695"/>
  <c r="E78" i="42697"/>
  <c r="W170" i="2"/>
  <c r="AD93" i="42692"/>
  <c r="AD156" i="42692"/>
  <c r="D82" i="42692"/>
  <c r="Y112" i="42691"/>
  <c r="P81" i="42692"/>
  <c r="G113" i="42691"/>
  <c r="N97" i="42689"/>
  <c r="O101" i="42688"/>
  <c r="Y91" i="42692"/>
  <c r="O97" i="42689"/>
  <c r="B78" i="42697"/>
  <c r="AD110" i="42688"/>
  <c r="B84" i="42698"/>
  <c r="L104" i="42698" l="1"/>
  <c r="W180" i="2"/>
  <c r="W245" i="2"/>
  <c r="W246" i="2"/>
  <c r="J99" i="42697"/>
  <c r="M83" i="42698"/>
  <c r="AH131" i="2"/>
  <c r="G79" i="42697"/>
  <c r="Z81" i="42692"/>
  <c r="Z144" i="42692"/>
  <c r="D82" i="42698"/>
  <c r="I78" i="42697"/>
  <c r="P102" i="42698"/>
  <c r="AA154" i="42692"/>
  <c r="AA91" i="42692"/>
  <c r="Q129" i="42698"/>
  <c r="AK115" i="42691"/>
  <c r="O81" i="42698"/>
  <c r="AG113" i="2"/>
  <c r="AB92" i="42692"/>
  <c r="AB155" i="42692"/>
  <c r="AE80" i="42692"/>
  <c r="AE143" i="42692"/>
  <c r="AC145" i="42692"/>
  <c r="AC82" i="42692"/>
  <c r="AL132" i="42688"/>
  <c r="E144" i="42695"/>
  <c r="B145" i="42695"/>
  <c r="AM186" i="42691"/>
  <c r="C144" i="42695"/>
  <c r="R91" i="42695"/>
  <c r="F144" i="42695"/>
  <c r="S111" i="42695"/>
  <c r="AJ102" i="42688"/>
  <c r="AL134" i="42691"/>
  <c r="AK115" i="42688"/>
  <c r="AF111" i="2"/>
  <c r="C138" i="42688"/>
  <c r="I111" i="2"/>
  <c r="L109" i="2"/>
  <c r="J111" i="2"/>
  <c r="AE114" i="2"/>
  <c r="C111" i="2"/>
  <c r="Z109" i="2"/>
  <c r="AB108" i="2"/>
  <c r="N107" i="2"/>
  <c r="AT95" i="2" s="1"/>
  <c r="D111" i="2"/>
  <c r="F110" i="2"/>
  <c r="E111" i="2"/>
  <c r="AC111" i="2"/>
  <c r="V112" i="2"/>
  <c r="G110" i="2"/>
  <c r="Q111" i="2"/>
  <c r="O98" i="42689"/>
  <c r="P102" i="42688"/>
  <c r="AG126" i="42691"/>
  <c r="T99" i="42689"/>
  <c r="G102" i="42688"/>
  <c r="T82" i="42692"/>
  <c r="M95" i="42695"/>
  <c r="I106" i="42688"/>
  <c r="C117" i="42698"/>
  <c r="W80" i="42692"/>
  <c r="AF102" i="42688"/>
  <c r="H104" i="42688"/>
  <c r="O115" i="42691"/>
  <c r="E79" i="42697"/>
  <c r="AB115" i="42691"/>
  <c r="L84" i="42692"/>
  <c r="D102" i="42688"/>
  <c r="AG102" i="42688"/>
  <c r="B109" i="2"/>
  <c r="U104" i="42688"/>
  <c r="Z114" i="42691"/>
  <c r="Z109" i="42689"/>
  <c r="G114" i="42691"/>
  <c r="W114" i="42691"/>
  <c r="G98" i="42689"/>
  <c r="R115" i="42691"/>
  <c r="B117" i="42691"/>
  <c r="L103" i="42688"/>
  <c r="W231" i="2"/>
  <c r="W223" i="2"/>
  <c r="W215" i="2"/>
  <c r="W207" i="2"/>
  <c r="W199" i="2"/>
  <c r="W191" i="2"/>
  <c r="W183" i="2"/>
  <c r="W229" i="2"/>
  <c r="W221" i="2"/>
  <c r="W213" i="2"/>
  <c r="W205" i="2"/>
  <c r="W197" i="2"/>
  <c r="W189" i="2"/>
  <c r="W181" i="2"/>
  <c r="W227" i="2"/>
  <c r="W217" i="2"/>
  <c r="W206" i="2"/>
  <c r="W195" i="2"/>
  <c r="W185" i="2"/>
  <c r="W235" i="2"/>
  <c r="W203" i="2"/>
  <c r="W226" i="2"/>
  <c r="W216" i="2"/>
  <c r="W204" i="2"/>
  <c r="W194" i="2"/>
  <c r="W184" i="2"/>
  <c r="W225" i="2"/>
  <c r="W214" i="2"/>
  <c r="W193" i="2"/>
  <c r="W182" i="2"/>
  <c r="W234" i="2"/>
  <c r="W224" i="2"/>
  <c r="W212" i="2"/>
  <c r="W202" i="2"/>
  <c r="W192" i="2"/>
  <c r="W175" i="2"/>
  <c r="W233" i="2"/>
  <c r="W222" i="2"/>
  <c r="W211" i="2"/>
  <c r="W201" i="2"/>
  <c r="W190" i="2"/>
  <c r="W179" i="2"/>
  <c r="W230" i="2"/>
  <c r="W200" i="2"/>
  <c r="W176" i="2"/>
  <c r="W196" i="2"/>
  <c r="W209" i="2"/>
  <c r="W232" i="2"/>
  <c r="W228" i="2"/>
  <c r="W198" i="2"/>
  <c r="W220" i="2"/>
  <c r="W178" i="2"/>
  <c r="W208" i="2"/>
  <c r="W219" i="2"/>
  <c r="W188" i="2"/>
  <c r="W186" i="2"/>
  <c r="W218" i="2"/>
  <c r="W187" i="2"/>
  <c r="W210" i="2"/>
  <c r="W177" i="2"/>
  <c r="W236" i="2"/>
  <c r="W237" i="2"/>
  <c r="W238" i="2"/>
  <c r="W239" i="2"/>
  <c r="W240" i="2"/>
  <c r="W241" i="2"/>
  <c r="W242" i="2"/>
  <c r="W243" i="2"/>
  <c r="I83" i="42692"/>
  <c r="J91" i="42695"/>
  <c r="P114" i="42691"/>
  <c r="E82" i="42692"/>
  <c r="V116" i="42691"/>
  <c r="AC114" i="42691"/>
  <c r="Y92" i="42692"/>
  <c r="W244" i="2"/>
  <c r="P98" i="42689"/>
  <c r="K136" i="2"/>
  <c r="AD115" i="42691"/>
  <c r="U147" i="2"/>
  <c r="P112" i="42695"/>
  <c r="J115" i="42691"/>
  <c r="B98" i="42689"/>
  <c r="C82" i="42697"/>
  <c r="I115" i="42691"/>
  <c r="AD111" i="42688"/>
  <c r="O102" i="42688"/>
  <c r="Y113" i="42691"/>
  <c r="S80" i="42692"/>
  <c r="T156" i="2"/>
  <c r="S98" i="42689"/>
  <c r="Y115" i="2"/>
  <c r="E99" i="42689"/>
  <c r="N115" i="42688"/>
  <c r="M84" i="42692"/>
  <c r="M140" i="2"/>
  <c r="AA117" i="2"/>
  <c r="V80" i="42692"/>
  <c r="E114" i="42691"/>
  <c r="W102" i="42688"/>
  <c r="F80" i="42692"/>
  <c r="R82" i="42692"/>
  <c r="S103" i="42688"/>
  <c r="Q98" i="42689"/>
  <c r="R106" i="42688"/>
  <c r="P123" i="2"/>
  <c r="D113" i="42691"/>
  <c r="N82" i="42692"/>
  <c r="O81" i="42692"/>
  <c r="J99" i="42689"/>
  <c r="O112" i="2"/>
  <c r="V102" i="42688"/>
  <c r="Y102" i="42688"/>
  <c r="N95" i="42695"/>
  <c r="S115" i="42691"/>
  <c r="J134" i="42688"/>
  <c r="I99" i="42689"/>
  <c r="AD144" i="2"/>
  <c r="P82" i="42692"/>
  <c r="K118" i="42691"/>
  <c r="X113" i="42691"/>
  <c r="E118" i="42688"/>
  <c r="X82" i="42692"/>
  <c r="B102" i="42688"/>
  <c r="F131" i="42688"/>
  <c r="T112" i="42688"/>
  <c r="Q82" i="42692"/>
  <c r="J82" i="42692"/>
  <c r="B79" i="42697"/>
  <c r="N98" i="42689"/>
  <c r="D83" i="42692"/>
  <c r="G143" i="42695"/>
  <c r="N116" i="42691"/>
  <c r="U81" i="42692"/>
  <c r="AC102" i="42688"/>
  <c r="F79" i="42697"/>
  <c r="F98" i="42689"/>
  <c r="M116" i="42691"/>
  <c r="H99" i="42689"/>
  <c r="AB104" i="42688"/>
  <c r="R98" i="42689"/>
  <c r="H115" i="42691"/>
  <c r="Z102" i="42688"/>
  <c r="K103" i="42688"/>
  <c r="L116" i="42691"/>
  <c r="AE102" i="42688"/>
  <c r="R143" i="2"/>
  <c r="Q119" i="42688"/>
  <c r="U116" i="42691"/>
  <c r="AA109" i="42689"/>
  <c r="H144" i="42695"/>
  <c r="T114" i="42691"/>
  <c r="AE113" i="42691"/>
  <c r="AD94" i="42692"/>
  <c r="AD157" i="42692"/>
  <c r="C99" i="42689"/>
  <c r="B85" i="42698"/>
  <c r="M102" i="42688"/>
  <c r="N84" i="42698"/>
  <c r="Q117" i="42691"/>
  <c r="U98" i="42689"/>
  <c r="AI104" i="42688"/>
  <c r="G81" i="42692"/>
  <c r="F114" i="42691"/>
  <c r="L98" i="42689"/>
  <c r="AA115" i="42691"/>
  <c r="C83" i="42692"/>
  <c r="V98" i="42689"/>
  <c r="K92" i="42695"/>
  <c r="O92" i="42695"/>
  <c r="B81" i="42692"/>
  <c r="K82" i="42692"/>
  <c r="D78" i="42697"/>
  <c r="C115" i="42691"/>
  <c r="K98" i="42689"/>
  <c r="H81" i="42692"/>
  <c r="M99" i="42689"/>
  <c r="D98" i="42689"/>
  <c r="AA102" i="42688"/>
  <c r="J118" i="42698"/>
  <c r="Y81" i="42692"/>
  <c r="L91" i="42695"/>
  <c r="K107" i="42698"/>
  <c r="L105" i="42698" l="1"/>
  <c r="AK116" i="42691"/>
  <c r="I79" i="42697"/>
  <c r="AH132" i="2"/>
  <c r="P103" i="42698"/>
  <c r="AA155" i="42692"/>
  <c r="AA92" i="42692"/>
  <c r="D83" i="42698"/>
  <c r="M84" i="42698"/>
  <c r="G80" i="42697"/>
  <c r="Q130" i="42698"/>
  <c r="O82" i="42698"/>
  <c r="Z82" i="42692"/>
  <c r="Z145" i="42692"/>
  <c r="J100" i="42697"/>
  <c r="AG114" i="2"/>
  <c r="AE81" i="42692"/>
  <c r="AE144" i="42692"/>
  <c r="AC83" i="42692"/>
  <c r="AC146" i="42692"/>
  <c r="AB156" i="42692"/>
  <c r="AB93" i="42692"/>
  <c r="AL133" i="42688"/>
  <c r="E145" i="42695"/>
  <c r="B146" i="42695"/>
  <c r="AM187" i="42691"/>
  <c r="R92" i="42695"/>
  <c r="C145" i="42695"/>
  <c r="S112" i="42695"/>
  <c r="F145" i="42695"/>
  <c r="AJ103" i="42688"/>
  <c r="AL135" i="42691"/>
  <c r="AK116" i="42688"/>
  <c r="AF112" i="2"/>
  <c r="C139" i="42688"/>
  <c r="AC112" i="2"/>
  <c r="Q112" i="2"/>
  <c r="N108" i="2"/>
  <c r="AT96" i="2" s="1"/>
  <c r="AE115" i="2"/>
  <c r="E112" i="2"/>
  <c r="E180" i="2"/>
  <c r="F111" i="2"/>
  <c r="Z110" i="2"/>
  <c r="L110" i="2"/>
  <c r="AB109" i="2"/>
  <c r="V113" i="2"/>
  <c r="D112" i="2"/>
  <c r="D180" i="2"/>
  <c r="G111" i="2"/>
  <c r="J112" i="2"/>
  <c r="J180" i="2"/>
  <c r="C112" i="2"/>
  <c r="C180" i="2"/>
  <c r="I112" i="2"/>
  <c r="I180" i="2"/>
  <c r="Z103" i="42688"/>
  <c r="O93" i="42695"/>
  <c r="X83" i="42692"/>
  <c r="W103" i="42688"/>
  <c r="L104" i="42688"/>
  <c r="H105" i="42688"/>
  <c r="O99" i="42689"/>
  <c r="AI105" i="42688"/>
  <c r="AA110" i="42689"/>
  <c r="M117" i="42691"/>
  <c r="L85" i="42692"/>
  <c r="K93" i="42695"/>
  <c r="B80" i="42697"/>
  <c r="E119" i="42688"/>
  <c r="AD145" i="2"/>
  <c r="N96" i="42695"/>
  <c r="O113" i="2"/>
  <c r="S104" i="42688"/>
  <c r="E115" i="42691"/>
  <c r="O103" i="42688"/>
  <c r="AD116" i="42691"/>
  <c r="B118" i="42691"/>
  <c r="B110" i="2"/>
  <c r="AB116" i="42691"/>
  <c r="M96" i="42695"/>
  <c r="AG127" i="42691"/>
  <c r="L92" i="42695"/>
  <c r="H100" i="42689"/>
  <c r="Q83" i="42692"/>
  <c r="S116" i="42691"/>
  <c r="Q99" i="42689"/>
  <c r="C83" i="42697"/>
  <c r="V117" i="42691"/>
  <c r="D103" i="42688"/>
  <c r="N99" i="42689"/>
  <c r="N83" i="42692"/>
  <c r="M141" i="2"/>
  <c r="Y114" i="42691"/>
  <c r="E83" i="42692"/>
  <c r="W115" i="42691"/>
  <c r="U105" i="42688"/>
  <c r="T100" i="42689"/>
  <c r="M100" i="42689"/>
  <c r="M103" i="42688"/>
  <c r="AE114" i="42691"/>
  <c r="AE103" i="42688"/>
  <c r="H116" i="42691"/>
  <c r="U82" i="42692"/>
  <c r="T113" i="42688"/>
  <c r="D114" i="42691"/>
  <c r="M85" i="42692"/>
  <c r="S99" i="42689"/>
  <c r="B99" i="42689"/>
  <c r="I84" i="42692"/>
  <c r="G115" i="42691"/>
  <c r="H82" i="42692"/>
  <c r="D79" i="42697"/>
  <c r="U99" i="42689"/>
  <c r="B86" i="42698"/>
  <c r="R99" i="42689"/>
  <c r="J119" i="42698"/>
  <c r="L99" i="42689"/>
  <c r="T115" i="42691"/>
  <c r="U117" i="42691"/>
  <c r="L117" i="42691"/>
  <c r="F99" i="42689"/>
  <c r="N117" i="42691"/>
  <c r="F132" i="42688"/>
  <c r="X114" i="42691"/>
  <c r="J100" i="42689"/>
  <c r="N116" i="42688"/>
  <c r="AC115" i="42691"/>
  <c r="AF103" i="42688"/>
  <c r="K99" i="42689"/>
  <c r="R144" i="2"/>
  <c r="AC103" i="42688"/>
  <c r="O116" i="42691"/>
  <c r="C116" i="42691"/>
  <c r="V103" i="42688"/>
  <c r="Y116" i="2"/>
  <c r="Y93" i="42692"/>
  <c r="F115" i="42691"/>
  <c r="C100" i="42689"/>
  <c r="K104" i="42688"/>
  <c r="F80" i="42697"/>
  <c r="I100" i="42689"/>
  <c r="P124" i="2"/>
  <c r="V81" i="42692"/>
  <c r="AD112" i="42688"/>
  <c r="J116" i="42691"/>
  <c r="Z110" i="42689"/>
  <c r="AG103" i="42688"/>
  <c r="K108" i="42698"/>
  <c r="AA103" i="42688"/>
  <c r="K83" i="42692"/>
  <c r="V99" i="42689"/>
  <c r="Q118" i="42691"/>
  <c r="H145" i="42695"/>
  <c r="Q120" i="42688"/>
  <c r="G144" i="42695"/>
  <c r="J83" i="42692"/>
  <c r="I116" i="42691"/>
  <c r="P115" i="42691"/>
  <c r="T83" i="42692"/>
  <c r="P103" i="42688"/>
  <c r="D99" i="42689"/>
  <c r="AD95" i="42692"/>
  <c r="AD158" i="42692"/>
  <c r="D84" i="42692"/>
  <c r="AA116" i="42691"/>
  <c r="P83" i="42692"/>
  <c r="U148" i="2"/>
  <c r="AB105" i="42688"/>
  <c r="Y103" i="42688"/>
  <c r="R83" i="42692"/>
  <c r="T157" i="2"/>
  <c r="K137" i="2"/>
  <c r="R116" i="42691"/>
  <c r="E80" i="42697"/>
  <c r="W81" i="42692"/>
  <c r="B82" i="42692"/>
  <c r="C84" i="42692"/>
  <c r="G82" i="42692"/>
  <c r="N85" i="42698"/>
  <c r="B103" i="42688"/>
  <c r="K119" i="42691"/>
  <c r="J135" i="42688"/>
  <c r="O82" i="42692"/>
  <c r="R107" i="42688"/>
  <c r="F81" i="42692"/>
  <c r="AA118" i="2"/>
  <c r="E100" i="42689"/>
  <c r="S81" i="42692"/>
  <c r="P113" i="42695"/>
  <c r="P99" i="42689"/>
  <c r="J92" i="42695"/>
  <c r="G99" i="42689"/>
  <c r="Z115" i="42691"/>
  <c r="C118" i="42698"/>
  <c r="G103" i="42688"/>
  <c r="I107" i="42688"/>
  <c r="L106" i="42698" l="1"/>
  <c r="P104" i="42698"/>
  <c r="Z146" i="42692"/>
  <c r="Z83" i="42692"/>
  <c r="M85" i="42698"/>
  <c r="AH133" i="2"/>
  <c r="G81" i="42697"/>
  <c r="O83" i="42698"/>
  <c r="D84" i="42698"/>
  <c r="I80" i="42697"/>
  <c r="J101" i="42697"/>
  <c r="Q131" i="42698"/>
  <c r="AA156" i="42692"/>
  <c r="AA93" i="42692"/>
  <c r="AK117" i="42691"/>
  <c r="AG115" i="2"/>
  <c r="AB94" i="42692"/>
  <c r="AB157" i="42692"/>
  <c r="AC147" i="42692"/>
  <c r="AC84" i="42692"/>
  <c r="AE82" i="42692"/>
  <c r="AE145" i="42692"/>
  <c r="AL134" i="42688"/>
  <c r="B147" i="42695"/>
  <c r="E146" i="42695"/>
  <c r="AM188" i="42691"/>
  <c r="R93" i="42695"/>
  <c r="C146" i="42695"/>
  <c r="F146" i="42695"/>
  <c r="S113" i="42695"/>
  <c r="AJ104" i="42688"/>
  <c r="AL136" i="42691"/>
  <c r="AK117" i="42688"/>
  <c r="AF113" i="2"/>
  <c r="C140" i="42688"/>
  <c r="V114" i="2"/>
  <c r="F112" i="2"/>
  <c r="F180" i="2"/>
  <c r="N109" i="2"/>
  <c r="AT97" i="2" s="1"/>
  <c r="J113" i="2"/>
  <c r="AB110" i="2"/>
  <c r="I113" i="2"/>
  <c r="G112" i="2"/>
  <c r="G180" i="2"/>
  <c r="E113" i="2"/>
  <c r="Q113" i="2"/>
  <c r="L111" i="2"/>
  <c r="AE116" i="2"/>
  <c r="C113" i="2"/>
  <c r="D113" i="2"/>
  <c r="Z111" i="2"/>
  <c r="AC113" i="2"/>
  <c r="I117" i="42691"/>
  <c r="V104" i="42688"/>
  <c r="B87" i="42698"/>
  <c r="N100" i="42689"/>
  <c r="Q119" i="42691"/>
  <c r="L100" i="42689"/>
  <c r="AB117" i="42691"/>
  <c r="B104" i="42688"/>
  <c r="K138" i="2"/>
  <c r="J117" i="42691"/>
  <c r="F116" i="42691"/>
  <c r="J101" i="42689"/>
  <c r="U100" i="42689"/>
  <c r="D104" i="42688"/>
  <c r="AD117" i="42691"/>
  <c r="AA119" i="2"/>
  <c r="F81" i="42697"/>
  <c r="Y94" i="42692"/>
  <c r="O117" i="42691"/>
  <c r="L118" i="42691"/>
  <c r="AE115" i="42691"/>
  <c r="T101" i="42689"/>
  <c r="S117" i="42691"/>
  <c r="L93" i="42695"/>
  <c r="C85" i="42692"/>
  <c r="Y104" i="42688"/>
  <c r="P104" i="42688"/>
  <c r="P125" i="2"/>
  <c r="N117" i="42688"/>
  <c r="T116" i="42691"/>
  <c r="D85" i="42692"/>
  <c r="F100" i="42689"/>
  <c r="AE104" i="42688"/>
  <c r="E84" i="42692"/>
  <c r="AA111" i="42689"/>
  <c r="B83" i="42692"/>
  <c r="AB106" i="42688"/>
  <c r="J84" i="42692"/>
  <c r="AA104" i="42688"/>
  <c r="I101" i="42689"/>
  <c r="C117" i="42691"/>
  <c r="I85" i="42692"/>
  <c r="D115" i="42691"/>
  <c r="Y115" i="42691"/>
  <c r="B111" i="2"/>
  <c r="O114" i="2"/>
  <c r="P100" i="42689"/>
  <c r="N86" i="42698"/>
  <c r="J136" i="42688"/>
  <c r="W82" i="42692"/>
  <c r="T158" i="2"/>
  <c r="U149" i="2"/>
  <c r="AD96" i="42692"/>
  <c r="AD159" i="42692"/>
  <c r="P116" i="42691"/>
  <c r="G145" i="42695"/>
  <c r="V100" i="42689"/>
  <c r="K109" i="42698"/>
  <c r="AD113" i="42688"/>
  <c r="AF104" i="42688"/>
  <c r="X115" i="42691"/>
  <c r="J120" i="42698"/>
  <c r="D80" i="42697"/>
  <c r="B100" i="42689"/>
  <c r="T114" i="42688"/>
  <c r="O104" i="42688"/>
  <c r="N97" i="42695"/>
  <c r="K94" i="42695"/>
  <c r="AI106" i="42688"/>
  <c r="W104" i="42688"/>
  <c r="E101" i="42689"/>
  <c r="R117" i="42691"/>
  <c r="Z111" i="42689"/>
  <c r="C101" i="42689"/>
  <c r="N118" i="42691"/>
  <c r="G116" i="42691"/>
  <c r="E120" i="42688"/>
  <c r="C119" i="42698"/>
  <c r="O83" i="42692"/>
  <c r="T84" i="42692"/>
  <c r="Z116" i="42691"/>
  <c r="P114" i="42695"/>
  <c r="U83" i="42692"/>
  <c r="M142" i="2"/>
  <c r="Q84" i="42692"/>
  <c r="AG128" i="42691"/>
  <c r="G100" i="42689"/>
  <c r="S82" i="42692"/>
  <c r="G83" i="42692"/>
  <c r="E81" i="42697"/>
  <c r="R84" i="42692"/>
  <c r="P84" i="42692"/>
  <c r="D100" i="42689"/>
  <c r="Q121" i="42688"/>
  <c r="K84" i="42692"/>
  <c r="AG104" i="42688"/>
  <c r="V82" i="42692"/>
  <c r="Y117" i="2"/>
  <c r="AC104" i="42688"/>
  <c r="AC116" i="42691"/>
  <c r="F133" i="42688"/>
  <c r="U118" i="42691"/>
  <c r="R100" i="42689"/>
  <c r="H83" i="42692"/>
  <c r="S100" i="42689"/>
  <c r="M104" i="42688"/>
  <c r="N84" i="42692"/>
  <c r="C84" i="42697"/>
  <c r="M97" i="42695"/>
  <c r="E116" i="42691"/>
  <c r="AD146" i="2"/>
  <c r="L86" i="42692"/>
  <c r="X84" i="42692"/>
  <c r="H146" i="42695"/>
  <c r="R145" i="2"/>
  <c r="M86" i="42692"/>
  <c r="J93" i="42695"/>
  <c r="K100" i="42689"/>
  <c r="Q100" i="42689"/>
  <c r="I108" i="42688"/>
  <c r="F82" i="42692"/>
  <c r="K105" i="42688"/>
  <c r="U106" i="42688"/>
  <c r="V118" i="42691"/>
  <c r="B119" i="42691"/>
  <c r="O100" i="42689"/>
  <c r="G104" i="42688"/>
  <c r="R108" i="42688"/>
  <c r="K120" i="42691"/>
  <c r="AA117" i="42691"/>
  <c r="H117" i="42691"/>
  <c r="M101" i="42689"/>
  <c r="W116" i="42691"/>
  <c r="H101" i="42689"/>
  <c r="S105" i="42688"/>
  <c r="M118" i="42691"/>
  <c r="O94" i="42695"/>
  <c r="H106" i="42688"/>
  <c r="B81" i="42697"/>
  <c r="L105" i="42688"/>
  <c r="Z104" i="42688"/>
  <c r="B180" i="2" l="1"/>
  <c r="L107" i="42698"/>
  <c r="I81" i="42697"/>
  <c r="D85" i="42698"/>
  <c r="M86" i="42698"/>
  <c r="AA157" i="42692"/>
  <c r="AA94" i="42692"/>
  <c r="Q132" i="42698"/>
  <c r="Z147" i="42692"/>
  <c r="Z84" i="42692"/>
  <c r="AK118" i="42691"/>
  <c r="J102" i="42697"/>
  <c r="AH134" i="2"/>
  <c r="O84" i="42698"/>
  <c r="G82" i="42697"/>
  <c r="P105" i="42698"/>
  <c r="AG116" i="2"/>
  <c r="AE83" i="42692"/>
  <c r="AE146" i="42692"/>
  <c r="AC148" i="42692"/>
  <c r="AC85" i="42692"/>
  <c r="AB158" i="42692"/>
  <c r="AB95" i="42692"/>
  <c r="AL135" i="42688"/>
  <c r="E147" i="42695"/>
  <c r="B148" i="42695"/>
  <c r="AM189" i="42691"/>
  <c r="C147" i="42695"/>
  <c r="R94" i="42695"/>
  <c r="S114" i="42695"/>
  <c r="F147" i="42695"/>
  <c r="AJ105" i="42688"/>
  <c r="AL137" i="42691"/>
  <c r="AK118" i="42688"/>
  <c r="AF114" i="2"/>
  <c r="C141" i="42688"/>
  <c r="AC114" i="2"/>
  <c r="AE117" i="2"/>
  <c r="G113" i="2"/>
  <c r="Z112" i="2"/>
  <c r="L112" i="2"/>
  <c r="N110" i="2"/>
  <c r="AT98" i="2" s="1"/>
  <c r="I114" i="2"/>
  <c r="D114" i="2"/>
  <c r="Q114" i="2"/>
  <c r="AB111" i="2"/>
  <c r="F113" i="2"/>
  <c r="C114" i="2"/>
  <c r="E114" i="2"/>
  <c r="J114" i="2"/>
  <c r="V115" i="2"/>
  <c r="B120" i="42691"/>
  <c r="U84" i="42692"/>
  <c r="AD114" i="42688"/>
  <c r="M102" i="42689"/>
  <c r="C86" i="42692"/>
  <c r="U101" i="42689"/>
  <c r="F134" i="42688"/>
  <c r="E82" i="42697"/>
  <c r="P115" i="42695"/>
  <c r="W105" i="42688"/>
  <c r="K110" i="42698"/>
  <c r="H118" i="42691"/>
  <c r="AC117" i="42691"/>
  <c r="Q85" i="42692"/>
  <c r="Z112" i="42689"/>
  <c r="AI107" i="42688"/>
  <c r="V101" i="42689"/>
  <c r="N87" i="42698"/>
  <c r="AB107" i="42688"/>
  <c r="D86" i="42692"/>
  <c r="L94" i="42695"/>
  <c r="L119" i="42691"/>
  <c r="AA120" i="2"/>
  <c r="J102" i="42689"/>
  <c r="Z105" i="42688"/>
  <c r="K121" i="42691"/>
  <c r="J94" i="42695"/>
  <c r="M105" i="42688"/>
  <c r="Y118" i="2"/>
  <c r="G101" i="42689"/>
  <c r="N119" i="42691"/>
  <c r="D81" i="42697"/>
  <c r="W83" i="42692"/>
  <c r="J85" i="42692"/>
  <c r="F101" i="42689"/>
  <c r="F82" i="42697"/>
  <c r="R109" i="42688"/>
  <c r="I109" i="42688"/>
  <c r="X85" i="42692"/>
  <c r="M98" i="42695"/>
  <c r="S101" i="42689"/>
  <c r="V83" i="42692"/>
  <c r="AG129" i="42691"/>
  <c r="C120" i="42698"/>
  <c r="C102" i="42689"/>
  <c r="O105" i="42688"/>
  <c r="J121" i="42698"/>
  <c r="AD160" i="42692"/>
  <c r="AD97" i="42692"/>
  <c r="J137" i="42688"/>
  <c r="C118" i="42691"/>
  <c r="B82" i="42697"/>
  <c r="S106" i="42688"/>
  <c r="G105" i="42688"/>
  <c r="U107" i="42688"/>
  <c r="Q101" i="42689"/>
  <c r="M87" i="42692"/>
  <c r="L87" i="42692"/>
  <c r="C85" i="42697"/>
  <c r="H84" i="42692"/>
  <c r="AG105" i="42688"/>
  <c r="D101" i="42689"/>
  <c r="G84" i="42692"/>
  <c r="Z117" i="42691"/>
  <c r="E121" i="42688"/>
  <c r="T115" i="42688"/>
  <c r="X116" i="42691"/>
  <c r="U150" i="2"/>
  <c r="I102" i="42689"/>
  <c r="B84" i="42692"/>
  <c r="S118" i="42691"/>
  <c r="AD118" i="42691"/>
  <c r="B105" i="42688"/>
  <c r="N101" i="42689"/>
  <c r="W117" i="42691"/>
  <c r="F83" i="42692"/>
  <c r="O84" i="42692"/>
  <c r="N98" i="42695"/>
  <c r="I86" i="42692"/>
  <c r="AA112" i="42689"/>
  <c r="AE116" i="42691"/>
  <c r="L106" i="42688"/>
  <c r="V119" i="42691"/>
  <c r="H102" i="42689"/>
  <c r="O101" i="42689"/>
  <c r="K85" i="42692"/>
  <c r="S83" i="42692"/>
  <c r="P101" i="42689"/>
  <c r="E85" i="42692"/>
  <c r="P105" i="42688"/>
  <c r="AA118" i="42691"/>
  <c r="K106" i="42688"/>
  <c r="K101" i="42689"/>
  <c r="R146" i="2"/>
  <c r="AD147" i="2"/>
  <c r="N85" i="42692"/>
  <c r="R101" i="42689"/>
  <c r="AC105" i="42688"/>
  <c r="P85" i="42692"/>
  <c r="M143" i="2"/>
  <c r="T85" i="42692"/>
  <c r="G117" i="42691"/>
  <c r="R118" i="42691"/>
  <c r="B101" i="42689"/>
  <c r="AF105" i="42688"/>
  <c r="G146" i="42695"/>
  <c r="T159" i="2"/>
  <c r="Y95" i="42692"/>
  <c r="D105" i="42688"/>
  <c r="AB118" i="42691"/>
  <c r="O95" i="42695"/>
  <c r="H147" i="42695"/>
  <c r="Q122" i="42688"/>
  <c r="E102" i="42689"/>
  <c r="O115" i="2"/>
  <c r="B112" i="2"/>
  <c r="P126" i="2"/>
  <c r="K139" i="2"/>
  <c r="M119" i="42691"/>
  <c r="K95" i="42695"/>
  <c r="Y116" i="42691"/>
  <c r="T117" i="42691"/>
  <c r="O118" i="42691"/>
  <c r="F117" i="42691"/>
  <c r="B88" i="42698"/>
  <c r="H107" i="42688"/>
  <c r="E117" i="42691"/>
  <c r="U119" i="42691"/>
  <c r="R85" i="42692"/>
  <c r="P117" i="42691"/>
  <c r="D116" i="42691"/>
  <c r="AA105" i="42688"/>
  <c r="AE105" i="42688"/>
  <c r="N118" i="42688"/>
  <c r="Y105" i="42688"/>
  <c r="T102" i="42689"/>
  <c r="J118" i="42691"/>
  <c r="L101" i="42689"/>
  <c r="V105" i="42688"/>
  <c r="Q120" i="42691"/>
  <c r="I118" i="42691"/>
  <c r="L108" i="42698" l="1"/>
  <c r="AA95" i="42692"/>
  <c r="AA158" i="42692"/>
  <c r="AK119" i="42691"/>
  <c r="Z148" i="42692"/>
  <c r="Z85" i="42692"/>
  <c r="AH135" i="2"/>
  <c r="Q133" i="42698"/>
  <c r="D86" i="42698"/>
  <c r="G83" i="42697"/>
  <c r="M87" i="42698"/>
  <c r="O85" i="42698"/>
  <c r="P106" i="42698"/>
  <c r="J103" i="42697"/>
  <c r="I82" i="42697"/>
  <c r="AG117" i="2"/>
  <c r="AB159" i="42692"/>
  <c r="AB96" i="42692"/>
  <c r="AC86" i="42692"/>
  <c r="AC149" i="42692"/>
  <c r="AE84" i="42692"/>
  <c r="AE147" i="42692"/>
  <c r="AL136" i="42688"/>
  <c r="E148" i="42695"/>
  <c r="B149" i="42695"/>
  <c r="AM190" i="42691"/>
  <c r="F148" i="42695"/>
  <c r="S115" i="42695"/>
  <c r="R95" i="42695"/>
  <c r="C148" i="42695"/>
  <c r="AJ106" i="42688"/>
  <c r="AL138" i="42691"/>
  <c r="AK119" i="42688"/>
  <c r="AF115" i="2"/>
  <c r="C142" i="42688"/>
  <c r="V116" i="2"/>
  <c r="F114" i="2"/>
  <c r="I115" i="2"/>
  <c r="Z113" i="2"/>
  <c r="J115" i="2"/>
  <c r="AB112" i="2"/>
  <c r="N111" i="2"/>
  <c r="AT99" i="2" s="1"/>
  <c r="E115" i="2"/>
  <c r="Q115" i="2"/>
  <c r="AE118" i="2"/>
  <c r="C115" i="2"/>
  <c r="L113" i="2"/>
  <c r="G114" i="2"/>
  <c r="D115" i="2"/>
  <c r="AC115" i="2"/>
  <c r="P127" i="2"/>
  <c r="AD119" i="42691"/>
  <c r="J122" i="42698"/>
  <c r="P106" i="42688"/>
  <c r="C119" i="42691"/>
  <c r="F102" i="42689"/>
  <c r="Q121" i="42691"/>
  <c r="U120" i="42691"/>
  <c r="E86" i="42692"/>
  <c r="S119" i="42691"/>
  <c r="U108" i="42688"/>
  <c r="X86" i="42692"/>
  <c r="V102" i="42689"/>
  <c r="AF106" i="42688"/>
  <c r="R102" i="42689"/>
  <c r="O102" i="42689"/>
  <c r="N99" i="42695"/>
  <c r="B85" i="42692"/>
  <c r="D102" i="42689"/>
  <c r="L88" i="42692"/>
  <c r="V84" i="42692"/>
  <c r="J86" i="42692"/>
  <c r="AI108" i="42688"/>
  <c r="E83" i="42697"/>
  <c r="D82" i="42697"/>
  <c r="Q86" i="42692"/>
  <c r="D106" i="42688"/>
  <c r="AC106" i="42688"/>
  <c r="K86" i="42692"/>
  <c r="W118" i="42691"/>
  <c r="X117" i="42691"/>
  <c r="N120" i="42691"/>
  <c r="AC118" i="42691"/>
  <c r="T103" i="42689"/>
  <c r="AA106" i="42688"/>
  <c r="F118" i="42691"/>
  <c r="K96" i="42695"/>
  <c r="Y96" i="42692"/>
  <c r="K102" i="42689"/>
  <c r="AE117" i="42691"/>
  <c r="N102" i="42689"/>
  <c r="O106" i="42688"/>
  <c r="J95" i="42695"/>
  <c r="AA121" i="2"/>
  <c r="D87" i="42692"/>
  <c r="H148" i="42695"/>
  <c r="T86" i="42692"/>
  <c r="V106" i="42688"/>
  <c r="Y106" i="42688"/>
  <c r="D117" i="42691"/>
  <c r="E118" i="42691"/>
  <c r="O119" i="42691"/>
  <c r="M120" i="42691"/>
  <c r="B102" i="42689"/>
  <c r="P102" i="42689"/>
  <c r="O85" i="42692"/>
  <c r="T116" i="42688"/>
  <c r="G106" i="42688"/>
  <c r="J138" i="42688"/>
  <c r="C103" i="42689"/>
  <c r="I110" i="42688"/>
  <c r="G102" i="42689"/>
  <c r="K122" i="42691"/>
  <c r="L120" i="42691"/>
  <c r="H119" i="42691"/>
  <c r="M103" i="42689"/>
  <c r="Q123" i="42688"/>
  <c r="M106" i="42688"/>
  <c r="B113" i="2"/>
  <c r="G118" i="42691"/>
  <c r="R147" i="2"/>
  <c r="I87" i="42692"/>
  <c r="G85" i="42692"/>
  <c r="O116" i="2"/>
  <c r="M144" i="2"/>
  <c r="K107" i="42688"/>
  <c r="H103" i="42689"/>
  <c r="AA113" i="42689"/>
  <c r="I103" i="42689"/>
  <c r="AG106" i="42688"/>
  <c r="AD161" i="42692"/>
  <c r="AD98" i="42692"/>
  <c r="W84" i="42692"/>
  <c r="Z113" i="42689"/>
  <c r="L102" i="42689"/>
  <c r="N119" i="42688"/>
  <c r="P118" i="42691"/>
  <c r="H108" i="42688"/>
  <c r="K140" i="2"/>
  <c r="AA119" i="42691"/>
  <c r="S84" i="42692"/>
  <c r="F84" i="42692"/>
  <c r="B106" i="42688"/>
  <c r="E122" i="42688"/>
  <c r="M88" i="42692"/>
  <c r="S107" i="42688"/>
  <c r="C121" i="42698"/>
  <c r="S102" i="42689"/>
  <c r="R110" i="42688"/>
  <c r="Y119" i="2"/>
  <c r="Z106" i="42688"/>
  <c r="L95" i="42695"/>
  <c r="AB108" i="42688"/>
  <c r="K111" i="42698"/>
  <c r="F135" i="42688"/>
  <c r="AD115" i="42688"/>
  <c r="I119" i="42691"/>
  <c r="U151" i="2"/>
  <c r="M99" i="42695"/>
  <c r="G147" i="42695"/>
  <c r="L107" i="42688"/>
  <c r="C86" i="42697"/>
  <c r="T118" i="42691"/>
  <c r="O96" i="42695"/>
  <c r="N86" i="42692"/>
  <c r="J119" i="42691"/>
  <c r="AE106" i="42688"/>
  <c r="R86" i="42692"/>
  <c r="B89" i="42698"/>
  <c r="Y117" i="42691"/>
  <c r="E103" i="42689"/>
  <c r="AB119" i="42691"/>
  <c r="T160" i="2"/>
  <c r="R119" i="42691"/>
  <c r="P86" i="42692"/>
  <c r="AD148" i="2"/>
  <c r="V120" i="42691"/>
  <c r="Z118" i="42691"/>
  <c r="H85" i="42692"/>
  <c r="Q102" i="42689"/>
  <c r="B83" i="42697"/>
  <c r="AG130" i="42691"/>
  <c r="F83" i="42697"/>
  <c r="J103" i="42689"/>
  <c r="N88" i="42698"/>
  <c r="U102" i="42689"/>
  <c r="W106" i="42688"/>
  <c r="U85" i="42692"/>
  <c r="P116" i="42695"/>
  <c r="C87" i="42692"/>
  <c r="B121" i="42691"/>
  <c r="L109" i="42698" l="1"/>
  <c r="Z149" i="42692"/>
  <c r="Z86" i="42692"/>
  <c r="P107" i="42698"/>
  <c r="D87" i="42698"/>
  <c r="I83" i="42697"/>
  <c r="J104" i="42697"/>
  <c r="AK120" i="42691"/>
  <c r="M88" i="42698"/>
  <c r="AH136" i="2"/>
  <c r="G84" i="42697"/>
  <c r="O86" i="42698"/>
  <c r="Q134" i="42698"/>
  <c r="AA159" i="42692"/>
  <c r="AA96" i="42692"/>
  <c r="AG118" i="2"/>
  <c r="AC87" i="42692"/>
  <c r="AC150" i="42692"/>
  <c r="AE85" i="42692"/>
  <c r="AE148" i="42692"/>
  <c r="AB160" i="42692"/>
  <c r="AB97" i="42692"/>
  <c r="AL137" i="42688"/>
  <c r="E149" i="42695"/>
  <c r="B150" i="42695"/>
  <c r="AM191" i="42691"/>
  <c r="S116" i="42695"/>
  <c r="F149" i="42695"/>
  <c r="C149" i="42695"/>
  <c r="R96" i="42695"/>
  <c r="AJ107" i="42688"/>
  <c r="AL139" i="42691"/>
  <c r="AK120" i="42688"/>
  <c r="AF116" i="2"/>
  <c r="C143" i="42688"/>
  <c r="AC116" i="2"/>
  <c r="C116" i="2"/>
  <c r="Z114" i="2"/>
  <c r="N112" i="2"/>
  <c r="AT100" i="2" s="1"/>
  <c r="AE119" i="2"/>
  <c r="G115" i="2"/>
  <c r="Q116" i="2"/>
  <c r="AB113" i="2"/>
  <c r="F115" i="2"/>
  <c r="D116" i="2"/>
  <c r="I116" i="2"/>
  <c r="L114" i="2"/>
  <c r="E116" i="2"/>
  <c r="J116" i="2"/>
  <c r="V117" i="2"/>
  <c r="F84" i="42697"/>
  <c r="G148" i="42695"/>
  <c r="AD162" i="42692"/>
  <c r="AD99" i="42692"/>
  <c r="V85" i="42692"/>
  <c r="N120" i="42688"/>
  <c r="L89" i="42692"/>
  <c r="Z119" i="42691"/>
  <c r="AE107" i="42688"/>
  <c r="F136" i="42688"/>
  <c r="C122" i="42698"/>
  <c r="J139" i="42688"/>
  <c r="J96" i="42695"/>
  <c r="N121" i="42691"/>
  <c r="R120" i="42691"/>
  <c r="B107" i="42688"/>
  <c r="K141" i="2"/>
  <c r="L103" i="42689"/>
  <c r="K108" i="42688"/>
  <c r="G86" i="42692"/>
  <c r="G103" i="42689"/>
  <c r="B103" i="42689"/>
  <c r="D118" i="42691"/>
  <c r="X118" i="42691"/>
  <c r="R103" i="42689"/>
  <c r="AD149" i="2"/>
  <c r="R87" i="42692"/>
  <c r="S103" i="42689"/>
  <c r="L121" i="42691"/>
  <c r="O120" i="42691"/>
  <c r="K97" i="42695"/>
  <c r="V103" i="42689"/>
  <c r="T87" i="42692"/>
  <c r="E84" i="42697"/>
  <c r="O103" i="42689"/>
  <c r="U103" i="42689"/>
  <c r="AG131" i="42691"/>
  <c r="P87" i="42692"/>
  <c r="T119" i="42691"/>
  <c r="M100" i="42695"/>
  <c r="Z107" i="42688"/>
  <c r="AG107" i="42688"/>
  <c r="B114" i="2"/>
  <c r="M104" i="42689"/>
  <c r="K123" i="42691"/>
  <c r="E119" i="42691"/>
  <c r="AE118" i="42691"/>
  <c r="F119" i="42691"/>
  <c r="AC107" i="42688"/>
  <c r="X87" i="42692"/>
  <c r="N89" i="42698"/>
  <c r="J120" i="42691"/>
  <c r="P117" i="42695"/>
  <c r="B84" i="42697"/>
  <c r="Y118" i="42691"/>
  <c r="C87" i="42697"/>
  <c r="U152" i="2"/>
  <c r="K112" i="42698"/>
  <c r="Y120" i="2"/>
  <c r="S108" i="42688"/>
  <c r="H120" i="42691"/>
  <c r="G107" i="42688"/>
  <c r="H149" i="42695"/>
  <c r="K103" i="42689"/>
  <c r="AA107" i="42688"/>
  <c r="D107" i="42688"/>
  <c r="AI109" i="42688"/>
  <c r="D103" i="42689"/>
  <c r="U109" i="42688"/>
  <c r="Q122" i="42691"/>
  <c r="H86" i="42692"/>
  <c r="AB120" i="42691"/>
  <c r="AD116" i="42688"/>
  <c r="E123" i="42688"/>
  <c r="H104" i="42689"/>
  <c r="Q124" i="42688"/>
  <c r="V107" i="42688"/>
  <c r="AC119" i="42691"/>
  <c r="N100" i="42695"/>
  <c r="AA120" i="42691"/>
  <c r="P103" i="42689"/>
  <c r="F85" i="42692"/>
  <c r="Z114" i="42689"/>
  <c r="I104" i="42689"/>
  <c r="I88" i="42692"/>
  <c r="Q87" i="42692"/>
  <c r="J104" i="42689"/>
  <c r="V121" i="42691"/>
  <c r="T161" i="2"/>
  <c r="B90" i="42698"/>
  <c r="N87" i="42692"/>
  <c r="L108" i="42688"/>
  <c r="I120" i="42691"/>
  <c r="AB109" i="42688"/>
  <c r="R111" i="42688"/>
  <c r="M89" i="42692"/>
  <c r="M107" i="42688"/>
  <c r="I111" i="42688"/>
  <c r="T117" i="42688"/>
  <c r="M121" i="42691"/>
  <c r="Y107" i="42688"/>
  <c r="D88" i="42692"/>
  <c r="O107" i="42688"/>
  <c r="Y97" i="42692"/>
  <c r="T104" i="42689"/>
  <c r="W119" i="42691"/>
  <c r="J87" i="42692"/>
  <c r="B86" i="42692"/>
  <c r="AF107" i="42688"/>
  <c r="S120" i="42691"/>
  <c r="J123" i="42698"/>
  <c r="W107" i="42688"/>
  <c r="O97" i="42695"/>
  <c r="G119" i="42691"/>
  <c r="AA122" i="2"/>
  <c r="C88" i="42692"/>
  <c r="E104" i="42689"/>
  <c r="O117" i="2"/>
  <c r="U86" i="42692"/>
  <c r="Q103" i="42689"/>
  <c r="H109" i="42688"/>
  <c r="M145" i="2"/>
  <c r="F103" i="42689"/>
  <c r="B122" i="42691"/>
  <c r="L96" i="42695"/>
  <c r="S85" i="42692"/>
  <c r="P119" i="42691"/>
  <c r="W85" i="42692"/>
  <c r="AA114" i="42689"/>
  <c r="R148" i="2"/>
  <c r="C104" i="42689"/>
  <c r="O86" i="42692"/>
  <c r="N103" i="42689"/>
  <c r="K87" i="42692"/>
  <c r="D83" i="42697"/>
  <c r="AD120" i="42691"/>
  <c r="E87" i="42692"/>
  <c r="C120" i="42691"/>
  <c r="U121" i="42691"/>
  <c r="P107" i="42688"/>
  <c r="P128" i="2"/>
  <c r="L110" i="42698" l="1"/>
  <c r="Q135" i="42698"/>
  <c r="Q202" i="42698" s="1"/>
  <c r="O87" i="42698"/>
  <c r="AK121" i="42691"/>
  <c r="P108" i="42698"/>
  <c r="AH137" i="2"/>
  <c r="D88" i="42698"/>
  <c r="M89" i="42698"/>
  <c r="G85" i="42697"/>
  <c r="J105" i="42697"/>
  <c r="Z87" i="42692"/>
  <c r="Z150" i="42692"/>
  <c r="I84" i="42697"/>
  <c r="AA160" i="42692"/>
  <c r="AA97" i="42692"/>
  <c r="AG119" i="2"/>
  <c r="AE86" i="42692"/>
  <c r="AE149" i="42692"/>
  <c r="AB98" i="42692"/>
  <c r="AB161" i="42692"/>
  <c r="AC151" i="42692"/>
  <c r="AC88" i="42692"/>
  <c r="AL138" i="42688"/>
  <c r="E150" i="42695"/>
  <c r="B151" i="42695"/>
  <c r="B227" i="42695"/>
  <c r="AM192" i="42691"/>
  <c r="R97" i="42695"/>
  <c r="C150" i="42695"/>
  <c r="S117" i="42695"/>
  <c r="F150" i="42695"/>
  <c r="AJ108" i="42688"/>
  <c r="AL140" i="42691"/>
  <c r="AK121" i="42688"/>
  <c r="AF117" i="2"/>
  <c r="C144" i="42688"/>
  <c r="V118" i="2"/>
  <c r="I117" i="2"/>
  <c r="Q117" i="2"/>
  <c r="N113" i="2"/>
  <c r="AT101" i="2" s="1"/>
  <c r="D117" i="2"/>
  <c r="Z115" i="2"/>
  <c r="E117" i="2"/>
  <c r="F116" i="2"/>
  <c r="AE120" i="2"/>
  <c r="C117" i="2"/>
  <c r="J117" i="2"/>
  <c r="G116" i="2"/>
  <c r="L115" i="2"/>
  <c r="AB114" i="2"/>
  <c r="AC117" i="2"/>
  <c r="P129" i="2"/>
  <c r="O118" i="2"/>
  <c r="R112" i="42688"/>
  <c r="M105" i="42689"/>
  <c r="G108" i="42688"/>
  <c r="M101" i="42695"/>
  <c r="P108" i="42688"/>
  <c r="L97" i="42695"/>
  <c r="O98" i="42695"/>
  <c r="E124" i="42688"/>
  <c r="B123" i="42691"/>
  <c r="P104" i="42689"/>
  <c r="B85" i="42697"/>
  <c r="X88" i="42692"/>
  <c r="T120" i="42691"/>
  <c r="X119" i="42691"/>
  <c r="K142" i="2"/>
  <c r="J97" i="42695"/>
  <c r="E88" i="42692"/>
  <c r="S86" i="42692"/>
  <c r="D89" i="42692"/>
  <c r="N88" i="42692"/>
  <c r="N101" i="42695"/>
  <c r="H87" i="42692"/>
  <c r="Y121" i="2"/>
  <c r="F120" i="42691"/>
  <c r="S104" i="42689"/>
  <c r="AA115" i="42689"/>
  <c r="E105" i="42689"/>
  <c r="T105" i="42689"/>
  <c r="AE119" i="42691"/>
  <c r="U104" i="42689"/>
  <c r="V104" i="42689"/>
  <c r="F85" i="42697"/>
  <c r="AD121" i="42691"/>
  <c r="O87" i="42692"/>
  <c r="H110" i="42688"/>
  <c r="AF108" i="42688"/>
  <c r="Y108" i="42688"/>
  <c r="AB110" i="42688"/>
  <c r="B91" i="42698"/>
  <c r="F86" i="42692"/>
  <c r="AC120" i="42691"/>
  <c r="Q123" i="42691"/>
  <c r="D108" i="42688"/>
  <c r="K113" i="42698"/>
  <c r="B115" i="2"/>
  <c r="O104" i="42689"/>
  <c r="K98" i="42695"/>
  <c r="R88" i="42692"/>
  <c r="G104" i="42689"/>
  <c r="N122" i="42691"/>
  <c r="C105" i="42689"/>
  <c r="Q104" i="42689"/>
  <c r="U122" i="42691"/>
  <c r="D84" i="42697"/>
  <c r="W86" i="42692"/>
  <c r="C89" i="42692"/>
  <c r="W108" i="42688"/>
  <c r="B87" i="42692"/>
  <c r="Y98" i="42692"/>
  <c r="M122" i="42691"/>
  <c r="M108" i="42688"/>
  <c r="I121" i="42691"/>
  <c r="T162" i="2"/>
  <c r="I89" i="42692"/>
  <c r="V108" i="42688"/>
  <c r="AD117" i="42688"/>
  <c r="U110" i="42688"/>
  <c r="AA108" i="42688"/>
  <c r="H121" i="42691"/>
  <c r="U153" i="2"/>
  <c r="E120" i="42691"/>
  <c r="P88" i="42692"/>
  <c r="E85" i="42697"/>
  <c r="AE108" i="42688"/>
  <c r="V86" i="42692"/>
  <c r="M146" i="2"/>
  <c r="I112" i="42688"/>
  <c r="H150" i="42695"/>
  <c r="L104" i="42689"/>
  <c r="Q88" i="42692"/>
  <c r="B104" i="42689"/>
  <c r="AA121" i="42691"/>
  <c r="AB121" i="42691"/>
  <c r="AG108" i="42688"/>
  <c r="O121" i="42691"/>
  <c r="AD163" i="42692"/>
  <c r="AD100" i="42692"/>
  <c r="K88" i="42692"/>
  <c r="R149" i="2"/>
  <c r="P120" i="42691"/>
  <c r="F104" i="42689"/>
  <c r="U87" i="42692"/>
  <c r="AA123" i="2"/>
  <c r="J124" i="42698"/>
  <c r="O108" i="42688"/>
  <c r="T118" i="42688"/>
  <c r="L109" i="42688"/>
  <c r="V122" i="42691"/>
  <c r="I105" i="42689"/>
  <c r="Q125" i="42688"/>
  <c r="D104" i="42689"/>
  <c r="S109" i="42688"/>
  <c r="C88" i="42697"/>
  <c r="P118" i="42695"/>
  <c r="AC108" i="42688"/>
  <c r="K124" i="42691"/>
  <c r="T88" i="42692"/>
  <c r="B108" i="42688"/>
  <c r="J140" i="42688"/>
  <c r="Z120" i="42691"/>
  <c r="J105" i="42689"/>
  <c r="R104" i="42689"/>
  <c r="N90" i="42698"/>
  <c r="C121" i="42691"/>
  <c r="J88" i="42692"/>
  <c r="M90" i="42692"/>
  <c r="K104" i="42689"/>
  <c r="AD150" i="2"/>
  <c r="G87" i="42692"/>
  <c r="N104" i="42689"/>
  <c r="G120" i="42691"/>
  <c r="S121" i="42691"/>
  <c r="W120" i="42691"/>
  <c r="Z115" i="42689"/>
  <c r="H105" i="42689"/>
  <c r="AI110" i="42688"/>
  <c r="Y119" i="42691"/>
  <c r="J121" i="42691"/>
  <c r="Z108" i="42688"/>
  <c r="AG132" i="42691"/>
  <c r="L122" i="42691"/>
  <c r="D119" i="42691"/>
  <c r="K109" i="42688"/>
  <c r="R121" i="42691"/>
  <c r="L90" i="42692"/>
  <c r="C123" i="42698"/>
  <c r="G149" i="42695"/>
  <c r="F137" i="42688"/>
  <c r="N121" i="42688"/>
  <c r="L111" i="42698" l="1"/>
  <c r="Z88" i="42692"/>
  <c r="Z151" i="42692"/>
  <c r="D89" i="42698"/>
  <c r="O88" i="42698"/>
  <c r="M90" i="42698"/>
  <c r="G86" i="42697"/>
  <c r="AK122" i="42691"/>
  <c r="J106" i="42697"/>
  <c r="AH138" i="2"/>
  <c r="P109" i="42698"/>
  <c r="I85" i="42697"/>
  <c r="AA161" i="42692"/>
  <c r="AA98" i="42692"/>
  <c r="Q203" i="42698"/>
  <c r="Q140" i="42698"/>
  <c r="Q139" i="42698"/>
  <c r="Q141" i="42698"/>
  <c r="Q142" i="42698"/>
  <c r="Q143" i="42698"/>
  <c r="Q144" i="42698"/>
  <c r="Q145" i="42698"/>
  <c r="Q146" i="42698"/>
  <c r="Q147" i="42698"/>
  <c r="Q148" i="42698"/>
  <c r="Q149" i="42698"/>
  <c r="Q150" i="42698"/>
  <c r="Q151" i="42698"/>
  <c r="Q152" i="42698"/>
  <c r="Q153" i="42698"/>
  <c r="Q154" i="42698"/>
  <c r="Q155" i="42698"/>
  <c r="Q156" i="42698"/>
  <c r="Q157" i="42698"/>
  <c r="Q158" i="42698"/>
  <c r="Q159" i="42698"/>
  <c r="Q160" i="42698"/>
  <c r="Q161" i="42698"/>
  <c r="Q162" i="42698"/>
  <c r="Q163" i="42698"/>
  <c r="Q164" i="42698"/>
  <c r="Q165" i="42698"/>
  <c r="Q166" i="42698"/>
  <c r="Q167" i="42698"/>
  <c r="Q168" i="42698"/>
  <c r="Q169" i="42698"/>
  <c r="Q170" i="42698"/>
  <c r="Q171" i="42698"/>
  <c r="Q172" i="42698"/>
  <c r="Q173" i="42698"/>
  <c r="Q174" i="42698"/>
  <c r="Q175" i="42698"/>
  <c r="Q176" i="42698"/>
  <c r="Q177" i="42698"/>
  <c r="Q178" i="42698"/>
  <c r="Q179" i="42698"/>
  <c r="Q180" i="42698"/>
  <c r="Q181" i="42698"/>
  <c r="Q182" i="42698"/>
  <c r="Q183" i="42698"/>
  <c r="Q184" i="42698"/>
  <c r="Q185" i="42698"/>
  <c r="Q186" i="42698"/>
  <c r="Q187" i="42698"/>
  <c r="Q188" i="42698"/>
  <c r="Q189" i="42698"/>
  <c r="Q190" i="42698"/>
  <c r="Q191" i="42698"/>
  <c r="Q192" i="42698"/>
  <c r="Q193" i="42698"/>
  <c r="Q194" i="42698"/>
  <c r="Q195" i="42698"/>
  <c r="Q196" i="42698"/>
  <c r="Q197" i="42698"/>
  <c r="Q198" i="42698"/>
  <c r="Q199" i="42698"/>
  <c r="Q200" i="42698"/>
  <c r="Q201" i="42698"/>
  <c r="AG120" i="2"/>
  <c r="AC152" i="42692"/>
  <c r="AC89" i="42692"/>
  <c r="AB99" i="42692"/>
  <c r="AB162" i="42692"/>
  <c r="AE87" i="42692"/>
  <c r="AE150" i="42692"/>
  <c r="AL139" i="42688"/>
  <c r="E151" i="42695"/>
  <c r="E227" i="42695" s="1"/>
  <c r="B208" i="42695"/>
  <c r="B200" i="42695"/>
  <c r="B192" i="42695"/>
  <c r="B184" i="42695"/>
  <c r="B176" i="42695"/>
  <c r="B168" i="42695"/>
  <c r="B160" i="42695"/>
  <c r="B205" i="42695"/>
  <c r="B188" i="42695"/>
  <c r="B228" i="42695"/>
  <c r="B203" i="42695"/>
  <c r="B163" i="42695"/>
  <c r="B211" i="42695"/>
  <c r="B207" i="42695"/>
  <c r="B199" i="42695"/>
  <c r="B191" i="42695"/>
  <c r="B183" i="42695"/>
  <c r="B175" i="42695"/>
  <c r="B167" i="42695"/>
  <c r="B159" i="42695"/>
  <c r="B181" i="42695"/>
  <c r="B157" i="42695"/>
  <c r="B180" i="42695"/>
  <c r="B187" i="42695"/>
  <c r="B206" i="42695"/>
  <c r="B198" i="42695"/>
  <c r="B190" i="42695"/>
  <c r="B182" i="42695"/>
  <c r="B174" i="42695"/>
  <c r="B166" i="42695"/>
  <c r="B158" i="42695"/>
  <c r="B212" i="42695"/>
  <c r="B197" i="42695"/>
  <c r="B173" i="42695"/>
  <c r="B196" i="42695"/>
  <c r="B172" i="42695"/>
  <c r="B171" i="42695"/>
  <c r="B210" i="42695"/>
  <c r="B202" i="42695"/>
  <c r="B194" i="42695"/>
  <c r="B186" i="42695"/>
  <c r="B178" i="42695"/>
  <c r="B170" i="42695"/>
  <c r="B162" i="42695"/>
  <c r="B209" i="42695"/>
  <c r="B201" i="42695"/>
  <c r="B193" i="42695"/>
  <c r="B185" i="42695"/>
  <c r="B177" i="42695"/>
  <c r="B169" i="42695"/>
  <c r="B161" i="42695"/>
  <c r="B189" i="42695"/>
  <c r="B165" i="42695"/>
  <c r="B204" i="42695"/>
  <c r="B164" i="42695"/>
  <c r="B195" i="42695"/>
  <c r="B179" i="42695"/>
  <c r="B213" i="42695"/>
  <c r="B214" i="42695"/>
  <c r="B215" i="42695"/>
  <c r="B216" i="42695"/>
  <c r="B217" i="42695"/>
  <c r="B218" i="42695"/>
  <c r="B219" i="42695"/>
  <c r="B220" i="42695"/>
  <c r="B221" i="42695"/>
  <c r="B222" i="42695"/>
  <c r="B223" i="42695"/>
  <c r="B224" i="42695"/>
  <c r="B225" i="42695"/>
  <c r="B226" i="42695"/>
  <c r="AM193" i="42691"/>
  <c r="F151" i="42695"/>
  <c r="F227" i="42695" s="1"/>
  <c r="C151" i="42695"/>
  <c r="C227" i="42695" s="1"/>
  <c r="S118" i="42695"/>
  <c r="R98" i="42695"/>
  <c r="AJ109" i="42688"/>
  <c r="AL141" i="42691"/>
  <c r="AK122" i="42688"/>
  <c r="AF118" i="2"/>
  <c r="C145" i="42688"/>
  <c r="G117" i="2"/>
  <c r="F117" i="2"/>
  <c r="N114" i="2"/>
  <c r="AT102" i="2" s="1"/>
  <c r="AC118" i="2"/>
  <c r="J118" i="2"/>
  <c r="E118" i="2"/>
  <c r="Q118" i="2"/>
  <c r="AB115" i="2"/>
  <c r="I118" i="2"/>
  <c r="C118" i="2"/>
  <c r="L116" i="2"/>
  <c r="AE121" i="2"/>
  <c r="D118" i="2"/>
  <c r="Z116" i="2"/>
  <c r="V119" i="2"/>
  <c r="N105" i="42689"/>
  <c r="V109" i="42688"/>
  <c r="B92" i="42698"/>
  <c r="K143" i="2"/>
  <c r="O99" i="42695"/>
  <c r="I90" i="42692"/>
  <c r="O88" i="42692"/>
  <c r="X120" i="42691"/>
  <c r="AG133" i="42691"/>
  <c r="AI111" i="42688"/>
  <c r="B109" i="42688"/>
  <c r="P119" i="42695"/>
  <c r="Q126" i="42688"/>
  <c r="T119" i="42688"/>
  <c r="U88" i="42692"/>
  <c r="AG109" i="42688"/>
  <c r="Q89" i="42692"/>
  <c r="M147" i="2"/>
  <c r="AA109" i="42688"/>
  <c r="M123" i="42691"/>
  <c r="C90" i="42692"/>
  <c r="Q105" i="42689"/>
  <c r="R89" i="42692"/>
  <c r="AC121" i="42691"/>
  <c r="AD122" i="42691"/>
  <c r="N102" i="42695"/>
  <c r="T121" i="42691"/>
  <c r="M106" i="42689"/>
  <c r="Z116" i="42689"/>
  <c r="J141" i="42688"/>
  <c r="D105" i="42689"/>
  <c r="O122" i="42691"/>
  <c r="G105" i="42689"/>
  <c r="AC109" i="42688"/>
  <c r="AA124" i="2"/>
  <c r="B105" i="42689"/>
  <c r="M109" i="42688"/>
  <c r="AA116" i="42689"/>
  <c r="S87" i="42692"/>
  <c r="F138" i="42688"/>
  <c r="Y120" i="42691"/>
  <c r="K89" i="42692"/>
  <c r="P89" i="42692"/>
  <c r="Q124" i="42691"/>
  <c r="U105" i="42689"/>
  <c r="P105" i="42689"/>
  <c r="G150" i="42695"/>
  <c r="K110" i="42688"/>
  <c r="S122" i="42691"/>
  <c r="AD151" i="2"/>
  <c r="C122" i="42691"/>
  <c r="C89" i="42697"/>
  <c r="O109" i="42688"/>
  <c r="F105" i="42689"/>
  <c r="AD101" i="42692"/>
  <c r="AD164" i="42692"/>
  <c r="L105" i="42689"/>
  <c r="V87" i="42692"/>
  <c r="E121" i="42691"/>
  <c r="Y99" i="42692"/>
  <c r="W87" i="42692"/>
  <c r="K99" i="42695"/>
  <c r="Y109" i="42688"/>
  <c r="AE120" i="42691"/>
  <c r="S105" i="42689"/>
  <c r="E89" i="42692"/>
  <c r="B124" i="42691"/>
  <c r="L98" i="42695"/>
  <c r="N122" i="42688"/>
  <c r="J122" i="42691"/>
  <c r="M91" i="42692"/>
  <c r="H122" i="42691"/>
  <c r="H111" i="42688"/>
  <c r="Y122" i="2"/>
  <c r="B86" i="42697"/>
  <c r="J106" i="42689"/>
  <c r="L110" i="42688"/>
  <c r="R150" i="2"/>
  <c r="E86" i="42697"/>
  <c r="W109" i="42688"/>
  <c r="B116" i="2"/>
  <c r="H88" i="42692"/>
  <c r="R122" i="42691"/>
  <c r="W121" i="42691"/>
  <c r="J89" i="42692"/>
  <c r="AB111" i="42688"/>
  <c r="D120" i="42691"/>
  <c r="G121" i="42691"/>
  <c r="N91" i="42698"/>
  <c r="I106" i="42689"/>
  <c r="AB122" i="42691"/>
  <c r="U111" i="42688"/>
  <c r="T163" i="2"/>
  <c r="C106" i="42689"/>
  <c r="T106" i="42689"/>
  <c r="C124" i="42698"/>
  <c r="Z109" i="42688"/>
  <c r="H106" i="42689"/>
  <c r="Z121" i="42691"/>
  <c r="V123" i="42691"/>
  <c r="B88" i="42692"/>
  <c r="K114" i="42698"/>
  <c r="F87" i="42692"/>
  <c r="AF109" i="42688"/>
  <c r="F86" i="42697"/>
  <c r="F121" i="42691"/>
  <c r="N89" i="42692"/>
  <c r="J98" i="42695"/>
  <c r="X89" i="42692"/>
  <c r="E125" i="42688"/>
  <c r="P109" i="42688"/>
  <c r="R113" i="42688"/>
  <c r="R105" i="42689"/>
  <c r="V105" i="42689"/>
  <c r="G88" i="42692"/>
  <c r="I113" i="42688"/>
  <c r="U123" i="42691"/>
  <c r="L123" i="42691"/>
  <c r="K105" i="42689"/>
  <c r="T89" i="42692"/>
  <c r="L91" i="42692"/>
  <c r="K125" i="42691"/>
  <c r="S110" i="42688"/>
  <c r="J125" i="42698"/>
  <c r="P121" i="42691"/>
  <c r="AA122" i="42691"/>
  <c r="H151" i="42695"/>
  <c r="H227" i="42695" s="1"/>
  <c r="AE109" i="42688"/>
  <c r="U154" i="2"/>
  <c r="AD118" i="42688"/>
  <c r="I122" i="42691"/>
  <c r="D85" i="42697"/>
  <c r="N123" i="42691"/>
  <c r="O105" i="42689"/>
  <c r="D109" i="42688"/>
  <c r="E106" i="42689"/>
  <c r="D90" i="42692"/>
  <c r="M102" i="42695"/>
  <c r="O119" i="2"/>
  <c r="G109" i="42688"/>
  <c r="P130" i="2"/>
  <c r="L112" i="42698" l="1"/>
  <c r="AA162" i="42692"/>
  <c r="AA99" i="42692"/>
  <c r="O89" i="42698"/>
  <c r="I86" i="42697"/>
  <c r="AK123" i="42691"/>
  <c r="D90" i="42698"/>
  <c r="M91" i="42698"/>
  <c r="AH139" i="2"/>
  <c r="P110" i="42698"/>
  <c r="G87" i="42697"/>
  <c r="Z152" i="42692"/>
  <c r="Z89" i="42692"/>
  <c r="J107" i="42697"/>
  <c r="AG121" i="2"/>
  <c r="AB100" i="42692"/>
  <c r="AB163" i="42692"/>
  <c r="AE88" i="42692"/>
  <c r="AE151" i="42692"/>
  <c r="AC153" i="42692"/>
  <c r="AC90" i="42692"/>
  <c r="AL140" i="42688"/>
  <c r="E228" i="42695"/>
  <c r="E157" i="42695"/>
  <c r="E165" i="42695"/>
  <c r="E173" i="42695"/>
  <c r="E181" i="42695"/>
  <c r="E189" i="42695"/>
  <c r="E197" i="42695"/>
  <c r="E207" i="42695"/>
  <c r="E192" i="42695"/>
  <c r="E169" i="42695"/>
  <c r="E201" i="42695"/>
  <c r="E162" i="42695"/>
  <c r="E186" i="42695"/>
  <c r="E211" i="42695"/>
  <c r="E158" i="42695"/>
  <c r="E166" i="42695"/>
  <c r="E174" i="42695"/>
  <c r="E182" i="42695"/>
  <c r="E190" i="42695"/>
  <c r="E198" i="42695"/>
  <c r="E206" i="42695"/>
  <c r="E168" i="42695"/>
  <c r="E204" i="42695"/>
  <c r="E177" i="42695"/>
  <c r="E210" i="42695"/>
  <c r="E159" i="42695"/>
  <c r="E167" i="42695"/>
  <c r="E175" i="42695"/>
  <c r="E183" i="42695"/>
  <c r="E191" i="42695"/>
  <c r="E199" i="42695"/>
  <c r="E205" i="42695"/>
  <c r="E184" i="42695"/>
  <c r="E193" i="42695"/>
  <c r="E194" i="42695"/>
  <c r="E163" i="42695"/>
  <c r="E171" i="42695"/>
  <c r="E179" i="42695"/>
  <c r="E187" i="42695"/>
  <c r="E195" i="42695"/>
  <c r="E209" i="42695"/>
  <c r="E164" i="42695"/>
  <c r="E172" i="42695"/>
  <c r="E180" i="42695"/>
  <c r="E188" i="42695"/>
  <c r="E196" i="42695"/>
  <c r="E208" i="42695"/>
  <c r="E160" i="42695"/>
  <c r="E176" i="42695"/>
  <c r="E200" i="42695"/>
  <c r="E161" i="42695"/>
  <c r="E185" i="42695"/>
  <c r="E203" i="42695"/>
  <c r="E170" i="42695"/>
  <c r="E178" i="42695"/>
  <c r="E202" i="42695"/>
  <c r="E212" i="42695"/>
  <c r="E213" i="42695"/>
  <c r="E214" i="42695"/>
  <c r="E215" i="42695"/>
  <c r="E216" i="42695"/>
  <c r="E217" i="42695"/>
  <c r="E218" i="42695"/>
  <c r="E219" i="42695"/>
  <c r="E220" i="42695"/>
  <c r="E221" i="42695"/>
  <c r="E222" i="42695"/>
  <c r="E223" i="42695"/>
  <c r="E224" i="42695"/>
  <c r="E225" i="42695"/>
  <c r="E226" i="42695"/>
  <c r="AM194" i="42691"/>
  <c r="AM289" i="42691" s="1"/>
  <c r="R99" i="42695"/>
  <c r="C157" i="42695"/>
  <c r="C209" i="42695"/>
  <c r="C201" i="42695"/>
  <c r="C193" i="42695"/>
  <c r="C185" i="42695"/>
  <c r="C177" i="42695"/>
  <c r="C169" i="42695"/>
  <c r="C161" i="42695"/>
  <c r="C228" i="42695"/>
  <c r="C208" i="42695"/>
  <c r="C200" i="42695"/>
  <c r="C192" i="42695"/>
  <c r="C184" i="42695"/>
  <c r="C176" i="42695"/>
  <c r="C168" i="42695"/>
  <c r="C160" i="42695"/>
  <c r="C205" i="42695"/>
  <c r="C189" i="42695"/>
  <c r="C173" i="42695"/>
  <c r="C165" i="42695"/>
  <c r="C211" i="42695"/>
  <c r="C196" i="42695"/>
  <c r="C180" i="42695"/>
  <c r="C164" i="42695"/>
  <c r="C195" i="42695"/>
  <c r="C187" i="42695"/>
  <c r="C171" i="42695"/>
  <c r="C207" i="42695"/>
  <c r="C199" i="42695"/>
  <c r="C191" i="42695"/>
  <c r="C183" i="42695"/>
  <c r="C175" i="42695"/>
  <c r="C167" i="42695"/>
  <c r="C159" i="42695"/>
  <c r="C206" i="42695"/>
  <c r="C198" i="42695"/>
  <c r="C190" i="42695"/>
  <c r="C182" i="42695"/>
  <c r="C174" i="42695"/>
  <c r="C166" i="42695"/>
  <c r="C158" i="42695"/>
  <c r="C197" i="42695"/>
  <c r="C181" i="42695"/>
  <c r="C204" i="42695"/>
  <c r="C188" i="42695"/>
  <c r="C172" i="42695"/>
  <c r="C203" i="42695"/>
  <c r="C179" i="42695"/>
  <c r="C163" i="42695"/>
  <c r="C194" i="42695"/>
  <c r="C186" i="42695"/>
  <c r="C178" i="42695"/>
  <c r="C170" i="42695"/>
  <c r="C162" i="42695"/>
  <c r="C210" i="42695"/>
  <c r="C202" i="42695"/>
  <c r="C212" i="42695"/>
  <c r="C213" i="42695"/>
  <c r="C214" i="42695"/>
  <c r="C215" i="42695"/>
  <c r="C216" i="42695"/>
  <c r="C217" i="42695"/>
  <c r="C218" i="42695"/>
  <c r="C219" i="42695"/>
  <c r="C220" i="42695"/>
  <c r="C221" i="42695"/>
  <c r="C222" i="42695"/>
  <c r="C223" i="42695"/>
  <c r="C224" i="42695"/>
  <c r="C225" i="42695"/>
  <c r="C226" i="42695"/>
  <c r="S119" i="42695"/>
  <c r="F209" i="42695"/>
  <c r="F201" i="42695"/>
  <c r="F193" i="42695"/>
  <c r="F185" i="42695"/>
  <c r="F177" i="42695"/>
  <c r="F169" i="42695"/>
  <c r="F161" i="42695"/>
  <c r="F211" i="42695"/>
  <c r="F208" i="42695"/>
  <c r="F200" i="42695"/>
  <c r="F192" i="42695"/>
  <c r="F184" i="42695"/>
  <c r="F176" i="42695"/>
  <c r="F168" i="42695"/>
  <c r="F160" i="42695"/>
  <c r="F197" i="42695"/>
  <c r="F181" i="42695"/>
  <c r="F165" i="42695"/>
  <c r="F204" i="42695"/>
  <c r="F196" i="42695"/>
  <c r="F180" i="42695"/>
  <c r="F203" i="42695"/>
  <c r="F157" i="42695"/>
  <c r="F207" i="42695"/>
  <c r="F199" i="42695"/>
  <c r="F191" i="42695"/>
  <c r="F183" i="42695"/>
  <c r="F175" i="42695"/>
  <c r="F167" i="42695"/>
  <c r="F159" i="42695"/>
  <c r="F228" i="42695"/>
  <c r="F206" i="42695"/>
  <c r="F198" i="42695"/>
  <c r="F190" i="42695"/>
  <c r="F182" i="42695"/>
  <c r="F174" i="42695"/>
  <c r="F166" i="42695"/>
  <c r="F158" i="42695"/>
  <c r="F205" i="42695"/>
  <c r="F189" i="42695"/>
  <c r="F173" i="42695"/>
  <c r="F188" i="42695"/>
  <c r="F172" i="42695"/>
  <c r="F164" i="42695"/>
  <c r="F210" i="42695"/>
  <c r="F171" i="42695"/>
  <c r="F202" i="42695"/>
  <c r="F170" i="42695"/>
  <c r="F195" i="42695"/>
  <c r="F163" i="42695"/>
  <c r="F187" i="42695"/>
  <c r="F194" i="42695"/>
  <c r="F162" i="42695"/>
  <c r="F186" i="42695"/>
  <c r="F179" i="42695"/>
  <c r="F178" i="42695"/>
  <c r="F212" i="42695"/>
  <c r="F213" i="42695"/>
  <c r="F214" i="42695"/>
  <c r="F215" i="42695"/>
  <c r="F216" i="42695"/>
  <c r="F217" i="42695"/>
  <c r="F218" i="42695"/>
  <c r="F219" i="42695"/>
  <c r="F220" i="42695"/>
  <c r="F221" i="42695"/>
  <c r="F222" i="42695"/>
  <c r="F223" i="42695"/>
  <c r="F224" i="42695"/>
  <c r="F225" i="42695"/>
  <c r="F226" i="42695"/>
  <c r="AJ110" i="42688"/>
  <c r="AL142" i="42691"/>
  <c r="AK123" i="42688"/>
  <c r="AF119" i="2"/>
  <c r="C146" i="42688"/>
  <c r="AE122" i="2"/>
  <c r="AB116" i="2"/>
  <c r="AC119" i="2"/>
  <c r="V120" i="2"/>
  <c r="L117" i="2"/>
  <c r="Q119" i="2"/>
  <c r="N115" i="2"/>
  <c r="AT103" i="2" s="1"/>
  <c r="Z117" i="2"/>
  <c r="F118" i="2"/>
  <c r="C119" i="2"/>
  <c r="D119" i="2"/>
  <c r="I119" i="2"/>
  <c r="J119" i="2"/>
  <c r="E119" i="2"/>
  <c r="G118" i="2"/>
  <c r="F88" i="42692"/>
  <c r="AD123" i="42691"/>
  <c r="AE110" i="42688"/>
  <c r="H89" i="42692"/>
  <c r="Y110" i="42688"/>
  <c r="G106" i="42689"/>
  <c r="C91" i="42692"/>
  <c r="O100" i="42695"/>
  <c r="E107" i="42689"/>
  <c r="E126" i="42688"/>
  <c r="H107" i="42689"/>
  <c r="I107" i="42689"/>
  <c r="M107" i="42689"/>
  <c r="N92" i="42698"/>
  <c r="R151" i="2"/>
  <c r="Y123" i="2"/>
  <c r="J123" i="42691"/>
  <c r="E90" i="42692"/>
  <c r="E122" i="42691"/>
  <c r="F106" i="42689"/>
  <c r="G151" i="42695"/>
  <c r="G227" i="42695" s="1"/>
  <c r="P90" i="42692"/>
  <c r="S88" i="42692"/>
  <c r="AA125" i="2"/>
  <c r="O123" i="42691"/>
  <c r="M124" i="42691"/>
  <c r="AG110" i="42688"/>
  <c r="P120" i="42695"/>
  <c r="X121" i="42691"/>
  <c r="D91" i="42692"/>
  <c r="K106" i="42689"/>
  <c r="P110" i="42688"/>
  <c r="Z117" i="42689"/>
  <c r="Q90" i="42692"/>
  <c r="P122" i="42691"/>
  <c r="E87" i="42697"/>
  <c r="B125" i="42691"/>
  <c r="Y100" i="42692"/>
  <c r="AD102" i="42692"/>
  <c r="AD165" i="42692"/>
  <c r="K111" i="42688"/>
  <c r="B106" i="42689"/>
  <c r="Q127" i="42688"/>
  <c r="G110" i="42688"/>
  <c r="L124" i="42691"/>
  <c r="V106" i="42689"/>
  <c r="F122" i="42691"/>
  <c r="K115" i="42698"/>
  <c r="C107" i="42689"/>
  <c r="AB112" i="42688"/>
  <c r="C123" i="42691"/>
  <c r="AC122" i="42691"/>
  <c r="O120" i="2"/>
  <c r="D110" i="42688"/>
  <c r="I123" i="42691"/>
  <c r="H157" i="42695"/>
  <c r="H228" i="42695"/>
  <c r="H210" i="42695"/>
  <c r="H204" i="42695"/>
  <c r="H196" i="42695"/>
  <c r="H188" i="42695"/>
  <c r="H180" i="42695"/>
  <c r="H172" i="42695"/>
  <c r="H164" i="42695"/>
  <c r="H202" i="42695"/>
  <c r="H170" i="42695"/>
  <c r="H207" i="42695"/>
  <c r="H175" i="42695"/>
  <c r="H190" i="42695"/>
  <c r="H158" i="42695"/>
  <c r="H211" i="42695"/>
  <c r="H203" i="42695"/>
  <c r="H195" i="42695"/>
  <c r="H187" i="42695"/>
  <c r="H179" i="42695"/>
  <c r="H171" i="42695"/>
  <c r="H163" i="42695"/>
  <c r="H194" i="42695"/>
  <c r="H186" i="42695"/>
  <c r="H178" i="42695"/>
  <c r="H162" i="42695"/>
  <c r="H199" i="42695"/>
  <c r="H167" i="42695"/>
  <c r="H206" i="42695"/>
  <c r="H182" i="42695"/>
  <c r="H166" i="42695"/>
  <c r="H197" i="42695"/>
  <c r="H173" i="42695"/>
  <c r="H209" i="42695"/>
  <c r="H201" i="42695"/>
  <c r="H193" i="42695"/>
  <c r="H185" i="42695"/>
  <c r="H177" i="42695"/>
  <c r="H169" i="42695"/>
  <c r="H161" i="42695"/>
  <c r="H208" i="42695"/>
  <c r="H192" i="42695"/>
  <c r="H184" i="42695"/>
  <c r="H168" i="42695"/>
  <c r="H160" i="42695"/>
  <c r="H183" i="42695"/>
  <c r="H159" i="42695"/>
  <c r="H198" i="42695"/>
  <c r="H174" i="42695"/>
  <c r="H205" i="42695"/>
  <c r="H189" i="42695"/>
  <c r="H181" i="42695"/>
  <c r="H165" i="42695"/>
  <c r="H200" i="42695"/>
  <c r="H176" i="42695"/>
  <c r="H191" i="42695"/>
  <c r="H212" i="42695"/>
  <c r="H213" i="42695"/>
  <c r="H214" i="42695"/>
  <c r="H215" i="42695"/>
  <c r="H216" i="42695"/>
  <c r="H217" i="42695"/>
  <c r="H218" i="42695"/>
  <c r="H219" i="42695"/>
  <c r="H220" i="42695"/>
  <c r="H221" i="42695"/>
  <c r="H222" i="42695"/>
  <c r="H223" i="42695"/>
  <c r="H224" i="42695"/>
  <c r="H225" i="42695"/>
  <c r="H226" i="42695"/>
  <c r="J126" i="42698"/>
  <c r="L92" i="42692"/>
  <c r="U124" i="42691"/>
  <c r="R106" i="42689"/>
  <c r="X90" i="42692"/>
  <c r="F87" i="42697"/>
  <c r="B89" i="42692"/>
  <c r="Z110" i="42688"/>
  <c r="T164" i="2"/>
  <c r="T165" i="2" s="1"/>
  <c r="T166" i="2" s="1"/>
  <c r="J90" i="42692"/>
  <c r="B117" i="2"/>
  <c r="D106" i="42689"/>
  <c r="R90" i="42692"/>
  <c r="K144" i="2"/>
  <c r="P131" i="2"/>
  <c r="U155" i="2"/>
  <c r="G89" i="42692"/>
  <c r="D86" i="42697"/>
  <c r="B87" i="42697"/>
  <c r="F139" i="42688"/>
  <c r="L111" i="42688"/>
  <c r="N123" i="42688"/>
  <c r="S106" i="42689"/>
  <c r="V88" i="42692"/>
  <c r="AD152" i="2"/>
  <c r="P106" i="42689"/>
  <c r="AA117" i="42689"/>
  <c r="AC110" i="42688"/>
  <c r="T122" i="42691"/>
  <c r="U89" i="42692"/>
  <c r="B93" i="42698"/>
  <c r="M103" i="42695"/>
  <c r="O106" i="42689"/>
  <c r="AD119" i="42688"/>
  <c r="S111" i="42688"/>
  <c r="T90" i="42692"/>
  <c r="I114" i="42688"/>
  <c r="R114" i="42688"/>
  <c r="J99" i="42695"/>
  <c r="AF110" i="42688"/>
  <c r="C125" i="42698"/>
  <c r="U112" i="42688"/>
  <c r="L106" i="42689"/>
  <c r="C90" i="42697"/>
  <c r="U106" i="42689"/>
  <c r="N103" i="42695"/>
  <c r="B110" i="42688"/>
  <c r="O89" i="42692"/>
  <c r="R123" i="42691"/>
  <c r="M92" i="42692"/>
  <c r="Q125" i="42691"/>
  <c r="AA123" i="42691"/>
  <c r="V124" i="42691"/>
  <c r="G122" i="42691"/>
  <c r="W122" i="42691"/>
  <c r="H112" i="42688"/>
  <c r="K100" i="42695"/>
  <c r="O110" i="42688"/>
  <c r="K90" i="42692"/>
  <c r="AA110" i="42688"/>
  <c r="N124" i="42691"/>
  <c r="K126" i="42691"/>
  <c r="N90" i="42692"/>
  <c r="Z122" i="42691"/>
  <c r="T107" i="42689"/>
  <c r="AB123" i="42691"/>
  <c r="D121" i="42691"/>
  <c r="W110" i="42688"/>
  <c r="J107" i="42689"/>
  <c r="H123" i="42691"/>
  <c r="L99" i="42695"/>
  <c r="AE121" i="42691"/>
  <c r="W88" i="42692"/>
  <c r="S123" i="42691"/>
  <c r="Y121" i="42691"/>
  <c r="M110" i="42688"/>
  <c r="J142" i="42688"/>
  <c r="Q106" i="42689"/>
  <c r="M148" i="2"/>
  <c r="T120" i="42688"/>
  <c r="AI112" i="42688"/>
  <c r="I91" i="42692"/>
  <c r="V110" i="42688"/>
  <c r="AG134" i="42691"/>
  <c r="N106" i="42689"/>
  <c r="L113" i="42698" l="1"/>
  <c r="AM290" i="42691"/>
  <c r="AM199" i="42691"/>
  <c r="AM200" i="42691"/>
  <c r="AM201" i="42691"/>
  <c r="AM202" i="42691"/>
  <c r="AM203" i="42691"/>
  <c r="AM204" i="42691"/>
  <c r="AM205" i="42691"/>
  <c r="AM206" i="42691"/>
  <c r="AM207" i="42691"/>
  <c r="AM208" i="42691"/>
  <c r="AM209" i="42691"/>
  <c r="AM210" i="42691"/>
  <c r="AM211" i="42691"/>
  <c r="AM212" i="42691"/>
  <c r="AM213" i="42691"/>
  <c r="AM214" i="42691"/>
  <c r="AM215" i="42691"/>
  <c r="AM216" i="42691"/>
  <c r="AM217" i="42691"/>
  <c r="AM218" i="42691"/>
  <c r="AM219" i="42691"/>
  <c r="AM220" i="42691"/>
  <c r="AM221" i="42691"/>
  <c r="AM222" i="42691"/>
  <c r="AM223" i="42691"/>
  <c r="AM224" i="42691"/>
  <c r="AM225" i="42691"/>
  <c r="AM226" i="42691"/>
  <c r="AM227" i="42691"/>
  <c r="AM228" i="42691"/>
  <c r="AM229" i="42691"/>
  <c r="AM230" i="42691"/>
  <c r="AM231" i="42691"/>
  <c r="AM232" i="42691"/>
  <c r="AM233" i="42691"/>
  <c r="AM234" i="42691"/>
  <c r="AM235" i="42691"/>
  <c r="AM236" i="42691"/>
  <c r="AM237" i="42691"/>
  <c r="AM238" i="42691"/>
  <c r="AM239" i="42691"/>
  <c r="AM240" i="42691"/>
  <c r="AM241" i="42691"/>
  <c r="AM242" i="42691"/>
  <c r="AM243" i="42691"/>
  <c r="AM244" i="42691"/>
  <c r="AM245" i="42691"/>
  <c r="AM246" i="42691"/>
  <c r="AM247" i="42691"/>
  <c r="AM248" i="42691"/>
  <c r="AM249" i="42691"/>
  <c r="AM250" i="42691"/>
  <c r="AM251" i="42691"/>
  <c r="AM252" i="42691"/>
  <c r="AM253" i="42691"/>
  <c r="AM254" i="42691"/>
  <c r="AM255" i="42691"/>
  <c r="AM256" i="42691"/>
  <c r="AM257" i="42691"/>
  <c r="AM258" i="42691"/>
  <c r="AM259" i="42691"/>
  <c r="AM260" i="42691"/>
  <c r="AM261" i="42691"/>
  <c r="AM262" i="42691"/>
  <c r="AM263" i="42691"/>
  <c r="AM264" i="42691"/>
  <c r="AM265" i="42691"/>
  <c r="AM266" i="42691"/>
  <c r="AM267" i="42691"/>
  <c r="AM268" i="42691"/>
  <c r="AM269" i="42691"/>
  <c r="AM270" i="42691"/>
  <c r="AM271" i="42691"/>
  <c r="AM272" i="42691"/>
  <c r="AM273" i="42691"/>
  <c r="AM274" i="42691"/>
  <c r="AM275" i="42691"/>
  <c r="AM276" i="42691"/>
  <c r="AM277" i="42691"/>
  <c r="AM278" i="42691"/>
  <c r="AM279" i="42691"/>
  <c r="AM280" i="42691"/>
  <c r="AM281" i="42691"/>
  <c r="AM282" i="42691"/>
  <c r="AM283" i="42691"/>
  <c r="AM284" i="42691"/>
  <c r="AM285" i="42691"/>
  <c r="AM286" i="42691"/>
  <c r="AM287" i="42691"/>
  <c r="AM288" i="42691"/>
  <c r="T167" i="2"/>
  <c r="T168" i="2" s="1"/>
  <c r="T169" i="2" s="1"/>
  <c r="P111" i="42698"/>
  <c r="AK124" i="42691"/>
  <c r="J108" i="42697"/>
  <c r="AH140" i="2"/>
  <c r="M92" i="42698"/>
  <c r="O90" i="42698"/>
  <c r="Z90" i="42692"/>
  <c r="Z153" i="42692"/>
  <c r="G88" i="42697"/>
  <c r="AA163" i="42692"/>
  <c r="AA100" i="42692"/>
  <c r="I87" i="42697"/>
  <c r="D91" i="42698"/>
  <c r="AG122" i="2"/>
  <c r="AE89" i="42692"/>
  <c r="AE152" i="42692"/>
  <c r="AC154" i="42692"/>
  <c r="AC91" i="42692"/>
  <c r="AB101" i="42692"/>
  <c r="AB164" i="42692"/>
  <c r="AL141" i="42688"/>
  <c r="S120" i="42695"/>
  <c r="R100" i="42695"/>
  <c r="AJ111" i="42688"/>
  <c r="AL143" i="42691"/>
  <c r="AK124" i="42688"/>
  <c r="AF120" i="2"/>
  <c r="C147" i="42688"/>
  <c r="I120" i="2"/>
  <c r="V121" i="2"/>
  <c r="G119" i="2"/>
  <c r="D120" i="2"/>
  <c r="N116" i="2"/>
  <c r="AT104" i="2" s="1"/>
  <c r="E120" i="2"/>
  <c r="Q120" i="2"/>
  <c r="AB117" i="2"/>
  <c r="AC120" i="2"/>
  <c r="J120" i="2"/>
  <c r="F119" i="2"/>
  <c r="C120" i="2"/>
  <c r="Z118" i="2"/>
  <c r="L118" i="2"/>
  <c r="AE123" i="2"/>
  <c r="L112" i="42688"/>
  <c r="B126" i="42691"/>
  <c r="M125" i="42691"/>
  <c r="F88" i="42697"/>
  <c r="X122" i="42691"/>
  <c r="T91" i="42692"/>
  <c r="F140" i="42688"/>
  <c r="R91" i="42692"/>
  <c r="AC123" i="42691"/>
  <c r="K112" i="42688"/>
  <c r="E108" i="42689"/>
  <c r="AI113" i="42688"/>
  <c r="K127" i="42691"/>
  <c r="Q126" i="42691"/>
  <c r="S107" i="42689"/>
  <c r="X91" i="42692"/>
  <c r="J127" i="42698"/>
  <c r="O101" i="42695"/>
  <c r="C126" i="42698"/>
  <c r="O107" i="42689"/>
  <c r="O121" i="2"/>
  <c r="D92" i="42692"/>
  <c r="Q107" i="42689"/>
  <c r="N91" i="42692"/>
  <c r="O90" i="42692"/>
  <c r="AF111" i="42688"/>
  <c r="J91" i="42692"/>
  <c r="N107" i="42689"/>
  <c r="AB124" i="42691"/>
  <c r="C91" i="42697"/>
  <c r="AC111" i="42688"/>
  <c r="V89" i="42692"/>
  <c r="G90" i="42692"/>
  <c r="L125" i="42691"/>
  <c r="O124" i="42691"/>
  <c r="G157" i="42695"/>
  <c r="G228" i="42695"/>
  <c r="G208" i="42695"/>
  <c r="G200" i="42695"/>
  <c r="G192" i="42695"/>
  <c r="G184" i="42695"/>
  <c r="G176" i="42695"/>
  <c r="G168" i="42695"/>
  <c r="G160" i="42695"/>
  <c r="G182" i="42695"/>
  <c r="G203" i="42695"/>
  <c r="G178" i="42695"/>
  <c r="G169" i="42695"/>
  <c r="G207" i="42695"/>
  <c r="G199" i="42695"/>
  <c r="G191" i="42695"/>
  <c r="G183" i="42695"/>
  <c r="G175" i="42695"/>
  <c r="G167" i="42695"/>
  <c r="G159" i="42695"/>
  <c r="G206" i="42695"/>
  <c r="G198" i="42695"/>
  <c r="G190" i="42695"/>
  <c r="G174" i="42695"/>
  <c r="G166" i="42695"/>
  <c r="G158" i="42695"/>
  <c r="G179" i="42695"/>
  <c r="G194" i="42695"/>
  <c r="G170" i="42695"/>
  <c r="G210" i="42695"/>
  <c r="G201" i="42695"/>
  <c r="G185" i="42695"/>
  <c r="G161" i="42695"/>
  <c r="G205" i="42695"/>
  <c r="G197" i="42695"/>
  <c r="G189" i="42695"/>
  <c r="G181" i="42695"/>
  <c r="G173" i="42695"/>
  <c r="G165" i="42695"/>
  <c r="G204" i="42695"/>
  <c r="G196" i="42695"/>
  <c r="G188" i="42695"/>
  <c r="G180" i="42695"/>
  <c r="G164" i="42695"/>
  <c r="G187" i="42695"/>
  <c r="G163" i="42695"/>
  <c r="G202" i="42695"/>
  <c r="G186" i="42695"/>
  <c r="G162" i="42695"/>
  <c r="G209" i="42695"/>
  <c r="G193" i="42695"/>
  <c r="G177" i="42695"/>
  <c r="G172" i="42695"/>
  <c r="G195" i="42695"/>
  <c r="G171" i="42695"/>
  <c r="G211" i="42695"/>
  <c r="G212" i="42695"/>
  <c r="G213" i="42695"/>
  <c r="G214" i="42695"/>
  <c r="G215" i="42695"/>
  <c r="G216" i="42695"/>
  <c r="G217" i="42695"/>
  <c r="G218" i="42695"/>
  <c r="G219" i="42695"/>
  <c r="G220" i="42695"/>
  <c r="G221" i="42695"/>
  <c r="G222" i="42695"/>
  <c r="G223" i="42695"/>
  <c r="G224" i="42695"/>
  <c r="G225" i="42695"/>
  <c r="G226" i="42695"/>
  <c r="J124" i="42691"/>
  <c r="M108" i="42689"/>
  <c r="J143" i="42688"/>
  <c r="S124" i="42691"/>
  <c r="H124" i="42691"/>
  <c r="K91" i="42692"/>
  <c r="W123" i="42691"/>
  <c r="B94" i="42698"/>
  <c r="AG135" i="42691"/>
  <c r="T108" i="42689"/>
  <c r="B111" i="42688"/>
  <c r="L107" i="42689"/>
  <c r="J100" i="42695"/>
  <c r="S112" i="42688"/>
  <c r="AA118" i="42689"/>
  <c r="B88" i="42697"/>
  <c r="U156" i="2"/>
  <c r="D107" i="42689"/>
  <c r="R107" i="42689"/>
  <c r="I124" i="42691"/>
  <c r="C124" i="42691"/>
  <c r="K116" i="42698"/>
  <c r="G111" i="42688"/>
  <c r="AD103" i="42692"/>
  <c r="AD166" i="42692"/>
  <c r="P123" i="42691"/>
  <c r="P111" i="42688"/>
  <c r="P121" i="42695"/>
  <c r="AA126" i="2"/>
  <c r="F107" i="42689"/>
  <c r="Y124" i="2"/>
  <c r="I108" i="42689"/>
  <c r="H90" i="42692"/>
  <c r="AA124" i="42691"/>
  <c r="I115" i="42688"/>
  <c r="T123" i="42691"/>
  <c r="K145" i="2"/>
  <c r="AB113" i="42688"/>
  <c r="Z118" i="42689"/>
  <c r="I92" i="42692"/>
  <c r="D122" i="42691"/>
  <c r="AA111" i="42688"/>
  <c r="M104" i="42695"/>
  <c r="L93" i="42692"/>
  <c r="C108" i="42689"/>
  <c r="E88" i="42697"/>
  <c r="T121" i="42688"/>
  <c r="J108" i="42689"/>
  <c r="O111" i="42688"/>
  <c r="M93" i="42692"/>
  <c r="P107" i="42689"/>
  <c r="Z111" i="42688"/>
  <c r="S89" i="42692"/>
  <c r="W111" i="42688"/>
  <c r="N125" i="42691"/>
  <c r="K101" i="42695"/>
  <c r="V125" i="42691"/>
  <c r="R124" i="42691"/>
  <c r="N104" i="42695"/>
  <c r="U113" i="42688"/>
  <c r="R115" i="42688"/>
  <c r="AD120" i="42688"/>
  <c r="U90" i="42692"/>
  <c r="N124" i="42688"/>
  <c r="P132" i="2"/>
  <c r="B118" i="2"/>
  <c r="B90" i="42692"/>
  <c r="D111" i="42688"/>
  <c r="F123" i="42691"/>
  <c r="Q128" i="42688"/>
  <c r="Q91" i="42692"/>
  <c r="K107" i="42689"/>
  <c r="E123" i="42691"/>
  <c r="R152" i="2"/>
  <c r="H108" i="42689"/>
  <c r="C92" i="42692"/>
  <c r="AE111" i="42688"/>
  <c r="L100" i="42695"/>
  <c r="AD153" i="2"/>
  <c r="P91" i="42692"/>
  <c r="Y122" i="42691"/>
  <c r="H113" i="42688"/>
  <c r="W89" i="42692"/>
  <c r="G123" i="42691"/>
  <c r="Y101" i="42692"/>
  <c r="AG111" i="42688"/>
  <c r="V111" i="42688"/>
  <c r="M149" i="2"/>
  <c r="M111" i="42688"/>
  <c r="AE122" i="42691"/>
  <c r="Z123" i="42691"/>
  <c r="U107" i="42689"/>
  <c r="D87" i="42697"/>
  <c r="U125" i="42691"/>
  <c r="V107" i="42689"/>
  <c r="B107" i="42689"/>
  <c r="E91" i="42692"/>
  <c r="N93" i="42698"/>
  <c r="E127" i="42688"/>
  <c r="G107" i="42689"/>
  <c r="AD124" i="42691"/>
  <c r="Y111" i="42688"/>
  <c r="F89" i="42692"/>
  <c r="L114" i="42698" l="1"/>
  <c r="G89" i="42697"/>
  <c r="AH141" i="2"/>
  <c r="O91" i="42698"/>
  <c r="AK125" i="42691"/>
  <c r="Z154" i="42692"/>
  <c r="Z91" i="42692"/>
  <c r="I88" i="42697"/>
  <c r="AA164" i="42692"/>
  <c r="AA101" i="42692"/>
  <c r="D92" i="42698"/>
  <c r="J109" i="42697"/>
  <c r="M93" i="42698"/>
  <c r="P112" i="42698"/>
  <c r="AG123" i="2"/>
  <c r="AC92" i="42692"/>
  <c r="AC155" i="42692"/>
  <c r="AB165" i="42692"/>
  <c r="AB102" i="42692"/>
  <c r="AE90" i="42692"/>
  <c r="AE153" i="42692"/>
  <c r="AL142" i="42688"/>
  <c r="R101" i="42695"/>
  <c r="S121" i="42695"/>
  <c r="AJ112" i="42688"/>
  <c r="AL144" i="42691"/>
  <c r="AK125" i="42688"/>
  <c r="AF121" i="2"/>
  <c r="C148" i="42688"/>
  <c r="C121" i="2"/>
  <c r="AB118" i="2"/>
  <c r="D121" i="2"/>
  <c r="AE124" i="2"/>
  <c r="F120" i="2"/>
  <c r="Q121" i="2"/>
  <c r="L119" i="2"/>
  <c r="E121" i="2"/>
  <c r="V122" i="2"/>
  <c r="G120" i="2"/>
  <c r="Z119" i="2"/>
  <c r="AC121" i="2"/>
  <c r="J121" i="2"/>
  <c r="N117" i="2"/>
  <c r="AT105" i="2" s="1"/>
  <c r="I121" i="2"/>
  <c r="D88" i="42697"/>
  <c r="AD104" i="42692"/>
  <c r="AD167" i="42692"/>
  <c r="O122" i="2"/>
  <c r="E124" i="42691"/>
  <c r="O125" i="42691"/>
  <c r="M150" i="2"/>
  <c r="N126" i="42691"/>
  <c r="L94" i="42692"/>
  <c r="I109" i="42689"/>
  <c r="G112" i="42688"/>
  <c r="X92" i="42692"/>
  <c r="AC124" i="42691"/>
  <c r="D108" i="42689"/>
  <c r="B112" i="42688"/>
  <c r="S125" i="42691"/>
  <c r="AC112" i="42688"/>
  <c r="T170" i="2"/>
  <c r="T245" i="2" s="1"/>
  <c r="F89" i="42697"/>
  <c r="AD125" i="42691"/>
  <c r="M112" i="42688"/>
  <c r="AE112" i="42688"/>
  <c r="F124" i="42691"/>
  <c r="U114" i="42688"/>
  <c r="Z112" i="42688"/>
  <c r="K146" i="2"/>
  <c r="H91" i="42692"/>
  <c r="AB125" i="42691"/>
  <c r="Q127" i="42691"/>
  <c r="B119" i="2"/>
  <c r="AA119" i="42689"/>
  <c r="H125" i="42691"/>
  <c r="J125" i="42691"/>
  <c r="V90" i="42692"/>
  <c r="N92" i="42692"/>
  <c r="G108" i="42689"/>
  <c r="B108" i="42689"/>
  <c r="G124" i="42691"/>
  <c r="N105" i="42695"/>
  <c r="P108" i="42689"/>
  <c r="J109" i="42689"/>
  <c r="I93" i="42692"/>
  <c r="T124" i="42691"/>
  <c r="P122" i="42695"/>
  <c r="R108" i="42689"/>
  <c r="B95" i="42698"/>
  <c r="K128" i="42691"/>
  <c r="X123" i="42691"/>
  <c r="P92" i="42692"/>
  <c r="C93" i="42692"/>
  <c r="K108" i="42689"/>
  <c r="F90" i="42692"/>
  <c r="E128" i="42688"/>
  <c r="V108" i="42689"/>
  <c r="Z124" i="42691"/>
  <c r="V112" i="42688"/>
  <c r="W90" i="42692"/>
  <c r="P133" i="2"/>
  <c r="AD121" i="42688"/>
  <c r="R125" i="42691"/>
  <c r="W112" i="42688"/>
  <c r="M94" i="42692"/>
  <c r="T122" i="42688"/>
  <c r="M105" i="42695"/>
  <c r="Z119" i="42689"/>
  <c r="I116" i="42688"/>
  <c r="Y125" i="2"/>
  <c r="P112" i="42688"/>
  <c r="K117" i="42698"/>
  <c r="S113" i="42688"/>
  <c r="T109" i="42689"/>
  <c r="J144" i="42688"/>
  <c r="J92" i="42692"/>
  <c r="Q108" i="42689"/>
  <c r="C127" i="42698"/>
  <c r="AI114" i="42688"/>
  <c r="R92" i="42692"/>
  <c r="E92" i="42692"/>
  <c r="Y123" i="42691"/>
  <c r="K102" i="42695"/>
  <c r="D123" i="42691"/>
  <c r="AA127" i="2"/>
  <c r="G91" i="42692"/>
  <c r="J128" i="42698"/>
  <c r="U91" i="42692"/>
  <c r="AG136" i="42691"/>
  <c r="O108" i="42689"/>
  <c r="N94" i="42698"/>
  <c r="AE123" i="42691"/>
  <c r="AD154" i="2"/>
  <c r="H109" i="42689"/>
  <c r="D112" i="42688"/>
  <c r="W124" i="42691"/>
  <c r="L126" i="42691"/>
  <c r="C92" i="42697"/>
  <c r="Y112" i="42688"/>
  <c r="U126" i="42691"/>
  <c r="AG112" i="42688"/>
  <c r="R116" i="42688"/>
  <c r="V126" i="42691"/>
  <c r="O112" i="42688"/>
  <c r="E89" i="42697"/>
  <c r="AA112" i="42688"/>
  <c r="AB114" i="42688"/>
  <c r="F108" i="42689"/>
  <c r="P124" i="42691"/>
  <c r="C125" i="42691"/>
  <c r="U157" i="2"/>
  <c r="J101" i="42695"/>
  <c r="M109" i="42689"/>
  <c r="AF112" i="42688"/>
  <c r="D93" i="42692"/>
  <c r="O102" i="42695"/>
  <c r="S108" i="42689"/>
  <c r="E109" i="42689"/>
  <c r="F141" i="42688"/>
  <c r="M126" i="42691"/>
  <c r="Y102" i="42692"/>
  <c r="N125" i="42688"/>
  <c r="I125" i="42691"/>
  <c r="U108" i="42689"/>
  <c r="N108" i="42689"/>
  <c r="Q92" i="42692"/>
  <c r="S90" i="42692"/>
  <c r="AA125" i="42691"/>
  <c r="H114" i="42688"/>
  <c r="L101" i="42695"/>
  <c r="R153" i="2"/>
  <c r="Q129" i="42688"/>
  <c r="B91" i="42692"/>
  <c r="C109" i="42689"/>
  <c r="B89" i="42697"/>
  <c r="L108" i="42689"/>
  <c r="K92" i="42692"/>
  <c r="O91" i="42692"/>
  <c r="T92" i="42692"/>
  <c r="B127" i="42691"/>
  <c r="K113" i="42688"/>
  <c r="L113" i="42688"/>
  <c r="L115" i="42698" l="1"/>
  <c r="T246" i="2"/>
  <c r="AK126" i="42691"/>
  <c r="P113" i="42698"/>
  <c r="O92" i="42698"/>
  <c r="M94" i="42698"/>
  <c r="D93" i="42698"/>
  <c r="AA165" i="42692"/>
  <c r="AA102" i="42692"/>
  <c r="I89" i="42697"/>
  <c r="Z155" i="42692"/>
  <c r="Z92" i="42692"/>
  <c r="AH142" i="2"/>
  <c r="J110" i="42697"/>
  <c r="G90" i="42697"/>
  <c r="AG124" i="2"/>
  <c r="AE91" i="42692"/>
  <c r="AE154" i="42692"/>
  <c r="AB166" i="42692"/>
  <c r="AB103" i="42692"/>
  <c r="AC93" i="42692"/>
  <c r="AC156" i="42692"/>
  <c r="AL143" i="42688"/>
  <c r="S122" i="42695"/>
  <c r="R102" i="42695"/>
  <c r="AJ113" i="42688"/>
  <c r="T244" i="2"/>
  <c r="T180" i="2"/>
  <c r="AL145" i="42691"/>
  <c r="AK126" i="42688"/>
  <c r="AF122" i="2"/>
  <c r="C149" i="42688"/>
  <c r="AC122" i="2"/>
  <c r="E122" i="2"/>
  <c r="AE125" i="2"/>
  <c r="I122" i="2"/>
  <c r="Z120" i="2"/>
  <c r="D122" i="2"/>
  <c r="N118" i="2"/>
  <c r="AT106" i="2" s="1"/>
  <c r="G121" i="2"/>
  <c r="Q122" i="2"/>
  <c r="AB119" i="2"/>
  <c r="L120" i="2"/>
  <c r="J122" i="2"/>
  <c r="V123" i="2"/>
  <c r="F121" i="2"/>
  <c r="C122" i="2"/>
  <c r="L102" i="42695"/>
  <c r="J93" i="42692"/>
  <c r="P134" i="2"/>
  <c r="R109" i="42689"/>
  <c r="B128" i="42691"/>
  <c r="S91" i="42692"/>
  <c r="M110" i="42689"/>
  <c r="R93" i="42692"/>
  <c r="P93" i="42692"/>
  <c r="F90" i="42697"/>
  <c r="S126" i="42691"/>
  <c r="C93" i="42697"/>
  <c r="AD155" i="2"/>
  <c r="W113" i="42688"/>
  <c r="G113" i="42688"/>
  <c r="F109" i="42689"/>
  <c r="AG113" i="42688"/>
  <c r="W125" i="42691"/>
  <c r="K103" i="42695"/>
  <c r="AI115" i="42688"/>
  <c r="Q128" i="42691"/>
  <c r="K147" i="2"/>
  <c r="AE113" i="42688"/>
  <c r="T217" i="2"/>
  <c r="T209" i="2"/>
  <c r="T201" i="2"/>
  <c r="T193" i="2"/>
  <c r="T185" i="2"/>
  <c r="T177" i="2"/>
  <c r="T223" i="2"/>
  <c r="T215" i="2"/>
  <c r="T207" i="2"/>
  <c r="T199" i="2"/>
  <c r="T191" i="2"/>
  <c r="T183" i="2"/>
  <c r="T224" i="2"/>
  <c r="T213" i="2"/>
  <c r="T203" i="2"/>
  <c r="T192" i="2"/>
  <c r="T181" i="2"/>
  <c r="T221" i="2"/>
  <c r="T189" i="2"/>
  <c r="T222" i="2"/>
  <c r="T212" i="2"/>
  <c r="T202" i="2"/>
  <c r="T190" i="2"/>
  <c r="T175" i="2"/>
  <c r="T211" i="2"/>
  <c r="T200" i="2"/>
  <c r="T179" i="2"/>
  <c r="T220" i="2"/>
  <c r="T210" i="2"/>
  <c r="T198" i="2"/>
  <c r="T188" i="2"/>
  <c r="T178" i="2"/>
  <c r="T219" i="2"/>
  <c r="T208" i="2"/>
  <c r="T197" i="2"/>
  <c r="T187" i="2"/>
  <c r="T176" i="2"/>
  <c r="T214" i="2"/>
  <c r="T184" i="2"/>
  <c r="T186" i="2"/>
  <c r="T206" i="2"/>
  <c r="T182" i="2"/>
  <c r="T205" i="2"/>
  <c r="T194" i="2"/>
  <c r="T216" i="2"/>
  <c r="T204" i="2"/>
  <c r="T195" i="2"/>
  <c r="T218" i="2"/>
  <c r="T196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I110" i="42689"/>
  <c r="K93" i="42692"/>
  <c r="AA113" i="42688"/>
  <c r="D124" i="42691"/>
  <c r="I117" i="42688"/>
  <c r="J110" i="42689"/>
  <c r="B120" i="2"/>
  <c r="U109" i="42689"/>
  <c r="S109" i="42689"/>
  <c r="P125" i="42691"/>
  <c r="Z120" i="42689"/>
  <c r="P123" i="42695"/>
  <c r="P109" i="42689"/>
  <c r="H92" i="42692"/>
  <c r="H115" i="42688"/>
  <c r="Q93" i="42692"/>
  <c r="O103" i="42695"/>
  <c r="E90" i="42697"/>
  <c r="G92" i="42692"/>
  <c r="K118" i="42698"/>
  <c r="W91" i="42692"/>
  <c r="E129" i="42688"/>
  <c r="G109" i="42689"/>
  <c r="J126" i="42691"/>
  <c r="AC125" i="42691"/>
  <c r="M151" i="2"/>
  <c r="T93" i="42692"/>
  <c r="M127" i="42691"/>
  <c r="J102" i="42695"/>
  <c r="L109" i="42689"/>
  <c r="Q130" i="42688"/>
  <c r="F142" i="42688"/>
  <c r="D94" i="42692"/>
  <c r="O113" i="42688"/>
  <c r="L127" i="42691"/>
  <c r="AE124" i="42691"/>
  <c r="AG137" i="42691"/>
  <c r="J145" i="42688"/>
  <c r="P113" i="42688"/>
  <c r="M106" i="42695"/>
  <c r="R126" i="42691"/>
  <c r="V113" i="42688"/>
  <c r="F91" i="42692"/>
  <c r="X124" i="42691"/>
  <c r="T125" i="42691"/>
  <c r="N106" i="42695"/>
  <c r="N93" i="42692"/>
  <c r="H126" i="42691"/>
  <c r="X93" i="42692"/>
  <c r="O126" i="42691"/>
  <c r="C110" i="42689"/>
  <c r="Y113" i="42688"/>
  <c r="V109" i="42689"/>
  <c r="N127" i="42691"/>
  <c r="B92" i="42692"/>
  <c r="L114" i="42688"/>
  <c r="O92" i="42692"/>
  <c r="B90" i="42697"/>
  <c r="N109" i="42689"/>
  <c r="R154" i="2"/>
  <c r="E110" i="42689"/>
  <c r="U158" i="2"/>
  <c r="AB115" i="42688"/>
  <c r="V127" i="42691"/>
  <c r="U127" i="42691"/>
  <c r="U92" i="42692"/>
  <c r="T110" i="42689"/>
  <c r="Y126" i="2"/>
  <c r="T123" i="42688"/>
  <c r="AD122" i="42688"/>
  <c r="Z125" i="42691"/>
  <c r="K109" i="42689"/>
  <c r="K129" i="42691"/>
  <c r="I94" i="42692"/>
  <c r="G125" i="42691"/>
  <c r="V91" i="42692"/>
  <c r="AA120" i="42689"/>
  <c r="AD126" i="42691"/>
  <c r="L95" i="42692"/>
  <c r="AD105" i="42692"/>
  <c r="AD168" i="42692"/>
  <c r="Y103" i="42692"/>
  <c r="R117" i="42688"/>
  <c r="J129" i="42698"/>
  <c r="S114" i="42688"/>
  <c r="C94" i="42692"/>
  <c r="B109" i="42689"/>
  <c r="F125" i="42691"/>
  <c r="I126" i="42691"/>
  <c r="D113" i="42688"/>
  <c r="N95" i="42698"/>
  <c r="Y124" i="42691"/>
  <c r="C128" i="42698"/>
  <c r="B96" i="42698"/>
  <c r="AB126" i="42691"/>
  <c r="Z113" i="42688"/>
  <c r="M113" i="42688"/>
  <c r="AC113" i="42688"/>
  <c r="B113" i="42688"/>
  <c r="K114" i="42688"/>
  <c r="AA126" i="42691"/>
  <c r="N126" i="42688"/>
  <c r="AF113" i="42688"/>
  <c r="C126" i="42691"/>
  <c r="H110" i="42689"/>
  <c r="O109" i="42689"/>
  <c r="AA128" i="2"/>
  <c r="E93" i="42692"/>
  <c r="Q109" i="42689"/>
  <c r="M95" i="42692"/>
  <c r="U115" i="42688"/>
  <c r="D109" i="42689"/>
  <c r="E125" i="42691"/>
  <c r="O123" i="2"/>
  <c r="D89" i="42697"/>
  <c r="L116" i="42698" l="1"/>
  <c r="M95" i="42698"/>
  <c r="G91" i="42697"/>
  <c r="I90" i="42697"/>
  <c r="O93" i="42698"/>
  <c r="J111" i="42697"/>
  <c r="AA103" i="42692"/>
  <c r="AA166" i="42692"/>
  <c r="Z93" i="42692"/>
  <c r="Z156" i="42692"/>
  <c r="P114" i="42698"/>
  <c r="AH143" i="2"/>
  <c r="D94" i="42698"/>
  <c r="AK127" i="42691"/>
  <c r="AG125" i="2"/>
  <c r="AC94" i="42692"/>
  <c r="AC157" i="42692"/>
  <c r="AB167" i="42692"/>
  <c r="AB104" i="42692"/>
  <c r="AE92" i="42692"/>
  <c r="AE155" i="42692"/>
  <c r="AL144" i="42688"/>
  <c r="R103" i="42695"/>
  <c r="S123" i="42695"/>
  <c r="AJ114" i="42688"/>
  <c r="AL146" i="42691"/>
  <c r="AK127" i="42688"/>
  <c r="AF123" i="2"/>
  <c r="C150" i="42688"/>
  <c r="J123" i="2"/>
  <c r="G122" i="2"/>
  <c r="I123" i="2"/>
  <c r="C123" i="2"/>
  <c r="L121" i="2"/>
  <c r="AE126" i="2"/>
  <c r="F122" i="2"/>
  <c r="AB120" i="2"/>
  <c r="D123" i="2"/>
  <c r="E123" i="2"/>
  <c r="V124" i="2"/>
  <c r="Q123" i="2"/>
  <c r="N119" i="2"/>
  <c r="AT107" i="2" s="1"/>
  <c r="Z121" i="2"/>
  <c r="AC123" i="2"/>
  <c r="Y104" i="42692"/>
  <c r="B91" i="42697"/>
  <c r="O114" i="42688"/>
  <c r="Y125" i="42691"/>
  <c r="T126" i="42691"/>
  <c r="B121" i="2"/>
  <c r="Z114" i="42688"/>
  <c r="S115" i="42688"/>
  <c r="K130" i="42691"/>
  <c r="U128" i="42691"/>
  <c r="R127" i="42691"/>
  <c r="E91" i="42697"/>
  <c r="AA114" i="42688"/>
  <c r="AG114" i="42688"/>
  <c r="P94" i="42692"/>
  <c r="AF114" i="42688"/>
  <c r="K110" i="42689"/>
  <c r="V128" i="42691"/>
  <c r="X125" i="42691"/>
  <c r="AE125" i="42691"/>
  <c r="P110" i="42689"/>
  <c r="S110" i="42689"/>
  <c r="AI116" i="42688"/>
  <c r="C94" i="42697"/>
  <c r="R94" i="42692"/>
  <c r="M114" i="42688"/>
  <c r="C95" i="42692"/>
  <c r="I95" i="42692"/>
  <c r="U159" i="2"/>
  <c r="N107" i="42695"/>
  <c r="L110" i="42689"/>
  <c r="E130" i="42688"/>
  <c r="E94" i="42692"/>
  <c r="K115" i="42688"/>
  <c r="O93" i="42692"/>
  <c r="AC126" i="42691"/>
  <c r="D125" i="42691"/>
  <c r="AD106" i="42692"/>
  <c r="AD169" i="42692"/>
  <c r="AA121" i="42689"/>
  <c r="T124" i="42688"/>
  <c r="E111" i="42689"/>
  <c r="X94" i="42692"/>
  <c r="AG138" i="42691"/>
  <c r="J103" i="42695"/>
  <c r="H93" i="42692"/>
  <c r="P126" i="42691"/>
  <c r="Q129" i="42691"/>
  <c r="AD156" i="2"/>
  <c r="B129" i="42691"/>
  <c r="O124" i="2"/>
  <c r="U116" i="42688"/>
  <c r="AA129" i="2"/>
  <c r="N96" i="42698"/>
  <c r="L96" i="42692"/>
  <c r="V92" i="42692"/>
  <c r="E126" i="42691"/>
  <c r="B114" i="42688"/>
  <c r="AB127" i="42691"/>
  <c r="F126" i="42691"/>
  <c r="J130" i="42698"/>
  <c r="Y127" i="2"/>
  <c r="R155" i="2"/>
  <c r="L115" i="42688"/>
  <c r="Y114" i="42688"/>
  <c r="H127" i="42691"/>
  <c r="M107" i="42695"/>
  <c r="F143" i="42688"/>
  <c r="M128" i="42691"/>
  <c r="J127" i="42691"/>
  <c r="K119" i="42698"/>
  <c r="O104" i="42695"/>
  <c r="J111" i="42689"/>
  <c r="F110" i="42689"/>
  <c r="R110" i="42689"/>
  <c r="D90" i="42697"/>
  <c r="C129" i="42698"/>
  <c r="AD127" i="42691"/>
  <c r="O127" i="42691"/>
  <c r="V114" i="42688"/>
  <c r="M152" i="2"/>
  <c r="H116" i="42688"/>
  <c r="W126" i="42691"/>
  <c r="C127" i="42691"/>
  <c r="V110" i="42689"/>
  <c r="D95" i="42692"/>
  <c r="M96" i="42692"/>
  <c r="N127" i="42688"/>
  <c r="B97" i="42698"/>
  <c r="B110" i="42689"/>
  <c r="Z126" i="42691"/>
  <c r="N110" i="42689"/>
  <c r="G93" i="42692"/>
  <c r="K94" i="42692"/>
  <c r="Q110" i="42689"/>
  <c r="AA127" i="42691"/>
  <c r="AC114" i="42688"/>
  <c r="D114" i="42688"/>
  <c r="R118" i="42688"/>
  <c r="G126" i="42691"/>
  <c r="T111" i="42689"/>
  <c r="AB116" i="42688"/>
  <c r="B93" i="42692"/>
  <c r="C111" i="42689"/>
  <c r="N94" i="42692"/>
  <c r="P114" i="42688"/>
  <c r="L128" i="42691"/>
  <c r="Q131" i="42688"/>
  <c r="T94" i="42692"/>
  <c r="G110" i="42689"/>
  <c r="Q94" i="42692"/>
  <c r="P124" i="42695"/>
  <c r="U110" i="42689"/>
  <c r="I111" i="42689"/>
  <c r="AE114" i="42688"/>
  <c r="K104" i="42695"/>
  <c r="G114" i="42688"/>
  <c r="S127" i="42691"/>
  <c r="P135" i="2"/>
  <c r="U93" i="42692"/>
  <c r="J146" i="42688"/>
  <c r="K148" i="2"/>
  <c r="D110" i="42689"/>
  <c r="W92" i="42692"/>
  <c r="O110" i="42689"/>
  <c r="F92" i="42692"/>
  <c r="M111" i="42689"/>
  <c r="H111" i="42689"/>
  <c r="I127" i="42691"/>
  <c r="AD123" i="42688"/>
  <c r="N128" i="42691"/>
  <c r="Z121" i="42689"/>
  <c r="I118" i="42688"/>
  <c r="W114" i="42688"/>
  <c r="J94" i="42692"/>
  <c r="F91" i="42697"/>
  <c r="S92" i="42692"/>
  <c r="L103" i="42695"/>
  <c r="L117" i="42698" l="1"/>
  <c r="AK128" i="42691"/>
  <c r="Z94" i="42692"/>
  <c r="Z157" i="42692"/>
  <c r="I91" i="42697"/>
  <c r="O94" i="42698"/>
  <c r="D95" i="42698"/>
  <c r="AA167" i="42692"/>
  <c r="AA104" i="42692"/>
  <c r="G92" i="42697"/>
  <c r="P115" i="42698"/>
  <c r="AH144" i="2"/>
  <c r="J112" i="42697"/>
  <c r="M96" i="42698"/>
  <c r="AG126" i="2"/>
  <c r="AB105" i="42692"/>
  <c r="AB168" i="42692"/>
  <c r="AE93" i="42692"/>
  <c r="AE156" i="42692"/>
  <c r="AC95" i="42692"/>
  <c r="AC158" i="42692"/>
  <c r="AL145" i="42688"/>
  <c r="S124" i="42695"/>
  <c r="R104" i="42695"/>
  <c r="AJ115" i="42688"/>
  <c r="AL147" i="42691"/>
  <c r="AK128" i="42688"/>
  <c r="AF124" i="2"/>
  <c r="C151" i="42688"/>
  <c r="Q124" i="2"/>
  <c r="AB121" i="2"/>
  <c r="C124" i="2"/>
  <c r="AC124" i="2"/>
  <c r="V125" i="2"/>
  <c r="I124" i="2"/>
  <c r="Z122" i="2"/>
  <c r="E124" i="2"/>
  <c r="AE127" i="2"/>
  <c r="G123" i="2"/>
  <c r="F123" i="2"/>
  <c r="N120" i="2"/>
  <c r="AT108" i="2" s="1"/>
  <c r="D124" i="2"/>
  <c r="L122" i="2"/>
  <c r="J124" i="2"/>
  <c r="P136" i="2"/>
  <c r="AA128" i="42691"/>
  <c r="K111" i="42689"/>
  <c r="O111" i="42689"/>
  <c r="U117" i="42688"/>
  <c r="AC127" i="42691"/>
  <c r="R95" i="42692"/>
  <c r="Z122" i="42689"/>
  <c r="AB117" i="42688"/>
  <c r="M97" i="42692"/>
  <c r="R156" i="2"/>
  <c r="S116" i="42688"/>
  <c r="B111" i="42689"/>
  <c r="AD128" i="42691"/>
  <c r="J128" i="42691"/>
  <c r="L97" i="42692"/>
  <c r="O125" i="2"/>
  <c r="P127" i="42691"/>
  <c r="X95" i="42692"/>
  <c r="AD170" i="42692"/>
  <c r="AD107" i="42692"/>
  <c r="O94" i="42692"/>
  <c r="E131" i="42688"/>
  <c r="I96" i="42692"/>
  <c r="C95" i="42697"/>
  <c r="AE126" i="42691"/>
  <c r="AF115" i="42688"/>
  <c r="E92" i="42697"/>
  <c r="I119" i="42688"/>
  <c r="K149" i="2"/>
  <c r="V115" i="42688"/>
  <c r="F144" i="42688"/>
  <c r="F92" i="42697"/>
  <c r="I112" i="42689"/>
  <c r="Z127" i="42691"/>
  <c r="O128" i="42691"/>
  <c r="R111" i="42689"/>
  <c r="V93" i="42692"/>
  <c r="Q130" i="42691"/>
  <c r="AG139" i="42691"/>
  <c r="U160" i="2"/>
  <c r="H112" i="42689"/>
  <c r="S128" i="42691"/>
  <c r="P115" i="42688"/>
  <c r="R119" i="42688"/>
  <c r="W127" i="42691"/>
  <c r="K120" i="42698"/>
  <c r="M108" i="42695"/>
  <c r="T127" i="42691"/>
  <c r="T95" i="42692"/>
  <c r="K95" i="42692"/>
  <c r="J95" i="42692"/>
  <c r="N129" i="42691"/>
  <c r="W93" i="42692"/>
  <c r="J147" i="42688"/>
  <c r="G115" i="42688"/>
  <c r="U111" i="42689"/>
  <c r="N95" i="42692"/>
  <c r="T112" i="42689"/>
  <c r="D115" i="42688"/>
  <c r="D96" i="42692"/>
  <c r="H117" i="42688"/>
  <c r="F111" i="42689"/>
  <c r="H128" i="42691"/>
  <c r="Y128" i="2"/>
  <c r="N97" i="42698"/>
  <c r="B130" i="42691"/>
  <c r="C96" i="42692"/>
  <c r="X126" i="42691"/>
  <c r="R128" i="42691"/>
  <c r="Y126" i="42691"/>
  <c r="S93" i="42692"/>
  <c r="I128" i="42691"/>
  <c r="AE115" i="42688"/>
  <c r="N128" i="42688"/>
  <c r="D91" i="42697"/>
  <c r="L116" i="42688"/>
  <c r="G111" i="42689"/>
  <c r="AB128" i="42691"/>
  <c r="G127" i="42691"/>
  <c r="B115" i="42688"/>
  <c r="H94" i="42692"/>
  <c r="E112" i="42689"/>
  <c r="K116" i="42688"/>
  <c r="L111" i="42689"/>
  <c r="AI117" i="42688"/>
  <c r="P95" i="42692"/>
  <c r="L104" i="42695"/>
  <c r="W115" i="42688"/>
  <c r="AD124" i="42688"/>
  <c r="D111" i="42689"/>
  <c r="U94" i="42692"/>
  <c r="P125" i="42695"/>
  <c r="Q132" i="42688"/>
  <c r="AC115" i="42688"/>
  <c r="G94" i="42692"/>
  <c r="B98" i="42698"/>
  <c r="V111" i="42689"/>
  <c r="M153" i="2"/>
  <c r="C130" i="42698"/>
  <c r="M129" i="42691"/>
  <c r="Y115" i="42688"/>
  <c r="J131" i="42698"/>
  <c r="E127" i="42691"/>
  <c r="J104" i="42695"/>
  <c r="D126" i="42691"/>
  <c r="E95" i="42692"/>
  <c r="B122" i="2"/>
  <c r="O115" i="42688"/>
  <c r="F93" i="42692"/>
  <c r="C128" i="42691"/>
  <c r="F127" i="42691"/>
  <c r="AA122" i="42689"/>
  <c r="P111" i="42689"/>
  <c r="Q111" i="42689"/>
  <c r="M112" i="42689"/>
  <c r="K105" i="42695"/>
  <c r="C112" i="42689"/>
  <c r="J112" i="42689"/>
  <c r="Z115" i="42688"/>
  <c r="Q95" i="42692"/>
  <c r="L129" i="42691"/>
  <c r="B94" i="42692"/>
  <c r="N111" i="42689"/>
  <c r="O105" i="42695"/>
  <c r="AA130" i="2"/>
  <c r="AD157" i="2"/>
  <c r="T125" i="42688"/>
  <c r="N108" i="42695"/>
  <c r="M115" i="42688"/>
  <c r="S111" i="42689"/>
  <c r="V129" i="42691"/>
  <c r="AG115" i="42688"/>
  <c r="U129" i="42691"/>
  <c r="B92" i="42697"/>
  <c r="AA115" i="42688"/>
  <c r="K131" i="42691"/>
  <c r="Y105" i="42692"/>
  <c r="L118" i="42698" l="1"/>
  <c r="P116" i="42698"/>
  <c r="M97" i="42698"/>
  <c r="G93" i="42697"/>
  <c r="I92" i="42697"/>
  <c r="O95" i="42698"/>
  <c r="J113" i="42697"/>
  <c r="AA168" i="42692"/>
  <c r="AA105" i="42692"/>
  <c r="Z158" i="42692"/>
  <c r="Z95" i="42692"/>
  <c r="AH145" i="2"/>
  <c r="D96" i="42698"/>
  <c r="AK129" i="42691"/>
  <c r="AG127" i="2"/>
  <c r="AC159" i="42692"/>
  <c r="AC96" i="42692"/>
  <c r="AE94" i="42692"/>
  <c r="AE157" i="42692"/>
  <c r="AB169" i="42692"/>
  <c r="AB106" i="42692"/>
  <c r="AL146" i="42688"/>
  <c r="R105" i="42695"/>
  <c r="S125" i="42695"/>
  <c r="AJ116" i="42688"/>
  <c r="AL148" i="42691"/>
  <c r="AK129" i="42688"/>
  <c r="AF125" i="2"/>
  <c r="C152" i="42688"/>
  <c r="N121" i="2"/>
  <c r="AT109" i="2" s="1"/>
  <c r="E125" i="2"/>
  <c r="AC125" i="2"/>
  <c r="J125" i="2"/>
  <c r="Z123" i="2"/>
  <c r="L123" i="2"/>
  <c r="G124" i="2"/>
  <c r="I125" i="2"/>
  <c r="AB122" i="2"/>
  <c r="F124" i="2"/>
  <c r="D125" i="2"/>
  <c r="C125" i="2"/>
  <c r="AE128" i="2"/>
  <c r="V126" i="2"/>
  <c r="Q125" i="2"/>
  <c r="T128" i="42691"/>
  <c r="N112" i="42689"/>
  <c r="Y116" i="42688"/>
  <c r="T113" i="42689"/>
  <c r="V130" i="42691"/>
  <c r="Z116" i="42688"/>
  <c r="O116" i="42688"/>
  <c r="G112" i="42689"/>
  <c r="P116" i="42688"/>
  <c r="K150" i="2"/>
  <c r="AB118" i="42688"/>
  <c r="B99" i="42698"/>
  <c r="W116" i="42688"/>
  <c r="L112" i="42689"/>
  <c r="AE116" i="42688"/>
  <c r="R129" i="42691"/>
  <c r="N98" i="42698"/>
  <c r="T96" i="42692"/>
  <c r="AD171" i="42692"/>
  <c r="AD108" i="42692"/>
  <c r="L98" i="42692"/>
  <c r="Z123" i="42689"/>
  <c r="O112" i="42689"/>
  <c r="AG116" i="42688"/>
  <c r="Q96" i="42692"/>
  <c r="F94" i="42692"/>
  <c r="C97" i="42692"/>
  <c r="G116" i="42688"/>
  <c r="R120" i="42688"/>
  <c r="I113" i="42689"/>
  <c r="P128" i="42691"/>
  <c r="AA123" i="42689"/>
  <c r="D127" i="42691"/>
  <c r="AD125" i="42688"/>
  <c r="Y127" i="42691"/>
  <c r="F112" i="42689"/>
  <c r="M109" i="42695"/>
  <c r="R112" i="42689"/>
  <c r="B112" i="42689"/>
  <c r="AA116" i="42688"/>
  <c r="T126" i="42688"/>
  <c r="K106" i="42695"/>
  <c r="J148" i="42688"/>
  <c r="F93" i="42697"/>
  <c r="O126" i="2"/>
  <c r="U118" i="42688"/>
  <c r="S112" i="42689"/>
  <c r="B95" i="42692"/>
  <c r="J105" i="42695"/>
  <c r="M130" i="42691"/>
  <c r="P126" i="42695"/>
  <c r="B93" i="42697"/>
  <c r="AD158" i="2"/>
  <c r="M113" i="42689"/>
  <c r="F128" i="42691"/>
  <c r="B123" i="2"/>
  <c r="L105" i="42695"/>
  <c r="B116" i="42688"/>
  <c r="H118" i="42688"/>
  <c r="N96" i="42692"/>
  <c r="W94" i="42692"/>
  <c r="K121" i="42698"/>
  <c r="S129" i="42691"/>
  <c r="AG140" i="42691"/>
  <c r="O129" i="42691"/>
  <c r="F145" i="42688"/>
  <c r="I120" i="42688"/>
  <c r="C96" i="42697"/>
  <c r="S117" i="42688"/>
  <c r="AI118" i="42688"/>
  <c r="S94" i="42692"/>
  <c r="D116" i="42688"/>
  <c r="V94" i="42692"/>
  <c r="AD129" i="42691"/>
  <c r="Q133" i="42688"/>
  <c r="H95" i="42692"/>
  <c r="B131" i="42691"/>
  <c r="AE127" i="42691"/>
  <c r="L130" i="42691"/>
  <c r="J113" i="42689"/>
  <c r="Q112" i="42689"/>
  <c r="E128" i="42691"/>
  <c r="C131" i="42698"/>
  <c r="U95" i="42692"/>
  <c r="K117" i="42688"/>
  <c r="W128" i="42691"/>
  <c r="E93" i="42697"/>
  <c r="X96" i="42692"/>
  <c r="K112" i="42689"/>
  <c r="Y106" i="42692"/>
  <c r="U130" i="42691"/>
  <c r="M116" i="42688"/>
  <c r="AA131" i="2"/>
  <c r="C129" i="42691"/>
  <c r="E96" i="42692"/>
  <c r="D112" i="42689"/>
  <c r="P96" i="42692"/>
  <c r="E113" i="42689"/>
  <c r="G128" i="42691"/>
  <c r="L117" i="42688"/>
  <c r="I129" i="42691"/>
  <c r="X127" i="42691"/>
  <c r="Y129" i="2"/>
  <c r="D97" i="42692"/>
  <c r="U112" i="42689"/>
  <c r="N130" i="42691"/>
  <c r="Q131" i="42691"/>
  <c r="Z128" i="42691"/>
  <c r="V116" i="42688"/>
  <c r="I97" i="42692"/>
  <c r="J129" i="42691"/>
  <c r="R157" i="2"/>
  <c r="O106" i="42695"/>
  <c r="H129" i="42691"/>
  <c r="U161" i="2"/>
  <c r="E132" i="42688"/>
  <c r="V112" i="42689"/>
  <c r="N129" i="42688"/>
  <c r="K96" i="42692"/>
  <c r="O95" i="42692"/>
  <c r="G95" i="42692"/>
  <c r="H113" i="42689"/>
  <c r="R96" i="42692"/>
  <c r="K132" i="42691"/>
  <c r="N109" i="42695"/>
  <c r="C113" i="42689"/>
  <c r="P112" i="42689"/>
  <c r="J132" i="42698"/>
  <c r="M154" i="2"/>
  <c r="AC116" i="42688"/>
  <c r="AB129" i="42691"/>
  <c r="D92" i="42697"/>
  <c r="J96" i="42692"/>
  <c r="AF116" i="42688"/>
  <c r="M98" i="42692"/>
  <c r="AA129" i="42691"/>
  <c r="AC128" i="42691"/>
  <c r="P137" i="2"/>
  <c r="L119" i="42698" l="1"/>
  <c r="AK130" i="42691"/>
  <c r="AA106" i="42692"/>
  <c r="AA169" i="42692"/>
  <c r="G94" i="42697"/>
  <c r="Z96" i="42692"/>
  <c r="Z159" i="42692"/>
  <c r="I93" i="42697"/>
  <c r="J114" i="42697"/>
  <c r="M98" i="42698"/>
  <c r="D97" i="42698"/>
  <c r="AH146" i="2"/>
  <c r="O96" i="42698"/>
  <c r="P117" i="42698"/>
  <c r="AG128" i="2"/>
  <c r="AE95" i="42692"/>
  <c r="AE158" i="42692"/>
  <c r="AB107" i="42692"/>
  <c r="AB170" i="42692"/>
  <c r="AC97" i="42692"/>
  <c r="AC160" i="42692"/>
  <c r="AL147" i="42688"/>
  <c r="S126" i="42695"/>
  <c r="R106" i="42695"/>
  <c r="AJ117" i="42688"/>
  <c r="AL149" i="42691"/>
  <c r="AK130" i="42688"/>
  <c r="AF126" i="2"/>
  <c r="C153" i="42688"/>
  <c r="I126" i="2"/>
  <c r="D126" i="2"/>
  <c r="V127" i="2"/>
  <c r="F125" i="2"/>
  <c r="L124" i="2"/>
  <c r="E126" i="2"/>
  <c r="C126" i="2"/>
  <c r="Q126" i="2"/>
  <c r="J126" i="2"/>
  <c r="G125" i="2"/>
  <c r="AE129" i="2"/>
  <c r="AB123" i="2"/>
  <c r="Z124" i="2"/>
  <c r="AC126" i="2"/>
  <c r="N122" i="2"/>
  <c r="AT110" i="2" s="1"/>
  <c r="G96" i="42692"/>
  <c r="E114" i="42689"/>
  <c r="M110" i="42695"/>
  <c r="Q97" i="42692"/>
  <c r="AA124" i="42689"/>
  <c r="R158" i="2"/>
  <c r="K113" i="42689"/>
  <c r="O130" i="42691"/>
  <c r="P127" i="42695"/>
  <c r="AG117" i="42688"/>
  <c r="AE117" i="42688"/>
  <c r="G113" i="42689"/>
  <c r="R97" i="42692"/>
  <c r="K97" i="42692"/>
  <c r="D98" i="42692"/>
  <c r="X97" i="42692"/>
  <c r="U96" i="42692"/>
  <c r="H96" i="42692"/>
  <c r="N97" i="42692"/>
  <c r="M131" i="42691"/>
  <c r="Y128" i="42691"/>
  <c r="N110" i="42695"/>
  <c r="X128" i="42691"/>
  <c r="C130" i="42691"/>
  <c r="W129" i="42691"/>
  <c r="F146" i="42688"/>
  <c r="B94" i="42697"/>
  <c r="R121" i="42688"/>
  <c r="B100" i="42698"/>
  <c r="D93" i="42697"/>
  <c r="K118" i="42688"/>
  <c r="F113" i="42689"/>
  <c r="T114" i="42689"/>
  <c r="J133" i="42698"/>
  <c r="O96" i="42692"/>
  <c r="U113" i="42689"/>
  <c r="AA132" i="2"/>
  <c r="B132" i="42691"/>
  <c r="S118" i="42688"/>
  <c r="W95" i="42692"/>
  <c r="B117" i="42688"/>
  <c r="S113" i="42689"/>
  <c r="AA117" i="42688"/>
  <c r="G117" i="42688"/>
  <c r="M99" i="42692"/>
  <c r="AB130" i="42691"/>
  <c r="P113" i="42689"/>
  <c r="U162" i="2"/>
  <c r="J130" i="42691"/>
  <c r="Q132" i="42691"/>
  <c r="L118" i="42688"/>
  <c r="D113" i="42689"/>
  <c r="M117" i="42688"/>
  <c r="J114" i="42689"/>
  <c r="D117" i="42688"/>
  <c r="C97" i="42697"/>
  <c r="AG141" i="42691"/>
  <c r="L106" i="42695"/>
  <c r="M114" i="42689"/>
  <c r="U119" i="42688"/>
  <c r="J149" i="42688"/>
  <c r="B113" i="42689"/>
  <c r="P129" i="42691"/>
  <c r="C98" i="42692"/>
  <c r="O113" i="42689"/>
  <c r="T97" i="42692"/>
  <c r="L113" i="42689"/>
  <c r="AB119" i="42688"/>
  <c r="O117" i="42688"/>
  <c r="Y117" i="42688"/>
  <c r="J97" i="42692"/>
  <c r="V113" i="42689"/>
  <c r="B96" i="42692"/>
  <c r="D128" i="42691"/>
  <c r="R130" i="42691"/>
  <c r="V95" i="42692"/>
  <c r="AA130" i="42691"/>
  <c r="K133" i="42691"/>
  <c r="E133" i="42688"/>
  <c r="I130" i="42691"/>
  <c r="P97" i="42692"/>
  <c r="F129" i="42691"/>
  <c r="H114" i="42689"/>
  <c r="H130" i="42691"/>
  <c r="E94" i="42697"/>
  <c r="S95" i="42692"/>
  <c r="K107" i="42695"/>
  <c r="I114" i="42689"/>
  <c r="F95" i="42692"/>
  <c r="Z124" i="42689"/>
  <c r="N99" i="42698"/>
  <c r="P138" i="2"/>
  <c r="AF117" i="42688"/>
  <c r="AC117" i="42688"/>
  <c r="N130" i="42688"/>
  <c r="I98" i="42692"/>
  <c r="Y130" i="2"/>
  <c r="G129" i="42691"/>
  <c r="E97" i="42692"/>
  <c r="U131" i="42691"/>
  <c r="C132" i="42698"/>
  <c r="L131" i="42691"/>
  <c r="Q134" i="42688"/>
  <c r="I121" i="42688"/>
  <c r="S130" i="42691"/>
  <c r="H119" i="42688"/>
  <c r="B124" i="2"/>
  <c r="AD159" i="2"/>
  <c r="J106" i="42695"/>
  <c r="O127" i="2"/>
  <c r="R113" i="42689"/>
  <c r="AD126" i="42688"/>
  <c r="W117" i="42688"/>
  <c r="K151" i="2"/>
  <c r="Z117" i="42688"/>
  <c r="N113" i="42689"/>
  <c r="M155" i="2"/>
  <c r="V117" i="42688"/>
  <c r="E129" i="42691"/>
  <c r="K122" i="42698"/>
  <c r="T127" i="42688"/>
  <c r="L99" i="42692"/>
  <c r="AD109" i="42692"/>
  <c r="AD172" i="42692"/>
  <c r="Z129" i="42691"/>
  <c r="Q113" i="42689"/>
  <c r="C114" i="42689"/>
  <c r="AC129" i="42691"/>
  <c r="O107" i="42695"/>
  <c r="N131" i="42691"/>
  <c r="Y107" i="42692"/>
  <c r="AE128" i="42691"/>
  <c r="AD130" i="42691"/>
  <c r="AI119" i="42688"/>
  <c r="F94" i="42697"/>
  <c r="P117" i="42688"/>
  <c r="V131" i="42691"/>
  <c r="T129" i="42691"/>
  <c r="L120" i="42698" l="1"/>
  <c r="P118" i="42698"/>
  <c r="M99" i="42698"/>
  <c r="G95" i="42697"/>
  <c r="Z97" i="42692"/>
  <c r="Z160" i="42692"/>
  <c r="J115" i="42697"/>
  <c r="AA107" i="42692"/>
  <c r="AA170" i="42692"/>
  <c r="O97" i="42698"/>
  <c r="AH147" i="2"/>
  <c r="D98" i="42698"/>
  <c r="I94" i="42697"/>
  <c r="AK131" i="42691"/>
  <c r="AG129" i="2"/>
  <c r="AC98" i="42692"/>
  <c r="AC161" i="42692"/>
  <c r="AB108" i="42692"/>
  <c r="AB171" i="42692"/>
  <c r="AE96" i="42692"/>
  <c r="AE159" i="42692"/>
  <c r="AL148" i="42688"/>
  <c r="R107" i="42695"/>
  <c r="S127" i="42695"/>
  <c r="AJ118" i="42688"/>
  <c r="AL150" i="42691"/>
  <c r="AK131" i="42688"/>
  <c r="AF127" i="2"/>
  <c r="C154" i="42688"/>
  <c r="F126" i="2"/>
  <c r="AE130" i="2"/>
  <c r="V128" i="2"/>
  <c r="N123" i="2"/>
  <c r="AT111" i="2" s="1"/>
  <c r="C127" i="2"/>
  <c r="AC127" i="2"/>
  <c r="G126" i="2"/>
  <c r="E127" i="2"/>
  <c r="D127" i="2"/>
  <c r="AB124" i="2"/>
  <c r="Q127" i="2"/>
  <c r="Z125" i="2"/>
  <c r="J127" i="2"/>
  <c r="L125" i="2"/>
  <c r="I127" i="2"/>
  <c r="AD110" i="42692"/>
  <c r="AD173" i="42692"/>
  <c r="B133" i="42691"/>
  <c r="P139" i="2"/>
  <c r="C98" i="42697"/>
  <c r="B101" i="42698"/>
  <c r="R98" i="42692"/>
  <c r="N132" i="42691"/>
  <c r="K152" i="2"/>
  <c r="N100" i="42698"/>
  <c r="L114" i="42689"/>
  <c r="D118" i="42688"/>
  <c r="B118" i="42688"/>
  <c r="P128" i="42695"/>
  <c r="H120" i="42688"/>
  <c r="N131" i="42688"/>
  <c r="K108" i="42695"/>
  <c r="H115" i="42689"/>
  <c r="E134" i="42688"/>
  <c r="R131" i="42691"/>
  <c r="L119" i="42688"/>
  <c r="P114" i="42689"/>
  <c r="C131" i="42691"/>
  <c r="G114" i="42689"/>
  <c r="E130" i="42691"/>
  <c r="R114" i="42689"/>
  <c r="V114" i="42689"/>
  <c r="J134" i="42698"/>
  <c r="H97" i="42692"/>
  <c r="I115" i="42689"/>
  <c r="V96" i="42692"/>
  <c r="C99" i="42692"/>
  <c r="L100" i="42692"/>
  <c r="V118" i="42688"/>
  <c r="O128" i="2"/>
  <c r="G130" i="42691"/>
  <c r="J98" i="42692"/>
  <c r="P130" i="42691"/>
  <c r="M115" i="42689"/>
  <c r="G118" i="42688"/>
  <c r="AA133" i="2"/>
  <c r="W130" i="42691"/>
  <c r="Y129" i="42691"/>
  <c r="U97" i="42692"/>
  <c r="AA125" i="42689"/>
  <c r="J107" i="42695"/>
  <c r="L132" i="42691"/>
  <c r="P118" i="42688"/>
  <c r="AD131" i="42691"/>
  <c r="O108" i="42695"/>
  <c r="Q114" i="42689"/>
  <c r="T128" i="42688"/>
  <c r="M156" i="2"/>
  <c r="W118" i="42688"/>
  <c r="AC118" i="42688"/>
  <c r="Z125" i="42689"/>
  <c r="F130" i="42691"/>
  <c r="K134" i="42691"/>
  <c r="D129" i="42691"/>
  <c r="AB131" i="42691"/>
  <c r="W96" i="42692"/>
  <c r="U114" i="42689"/>
  <c r="F114" i="42689"/>
  <c r="R122" i="42688"/>
  <c r="M132" i="42691"/>
  <c r="X98" i="42692"/>
  <c r="O131" i="42691"/>
  <c r="Q98" i="42692"/>
  <c r="C115" i="42689"/>
  <c r="Z118" i="42688"/>
  <c r="I99" i="42692"/>
  <c r="D114" i="42689"/>
  <c r="D94" i="42697"/>
  <c r="N111" i="42695"/>
  <c r="AI120" i="42688"/>
  <c r="E98" i="42692"/>
  <c r="H131" i="42691"/>
  <c r="AB120" i="42688"/>
  <c r="U163" i="2"/>
  <c r="AC130" i="42691"/>
  <c r="S131" i="42691"/>
  <c r="Y131" i="2"/>
  <c r="S96" i="42692"/>
  <c r="Y118" i="42688"/>
  <c r="T98" i="42692"/>
  <c r="L107" i="42695"/>
  <c r="Q133" i="42691"/>
  <c r="B95" i="42697"/>
  <c r="X129" i="42691"/>
  <c r="T130" i="42691"/>
  <c r="AE129" i="42691"/>
  <c r="K123" i="42698"/>
  <c r="N114" i="42689"/>
  <c r="AD160" i="2"/>
  <c r="E95" i="42697"/>
  <c r="AA131" i="42691"/>
  <c r="J150" i="42688"/>
  <c r="S119" i="42688"/>
  <c r="O97" i="42692"/>
  <c r="K119" i="42688"/>
  <c r="D99" i="42692"/>
  <c r="AE118" i="42688"/>
  <c r="K114" i="42689"/>
  <c r="M111" i="42695"/>
  <c r="Y108" i="42692"/>
  <c r="B125" i="2"/>
  <c r="F147" i="42688"/>
  <c r="V132" i="42691"/>
  <c r="Q135" i="42688"/>
  <c r="I131" i="42691"/>
  <c r="U120" i="42688"/>
  <c r="T115" i="42689"/>
  <c r="F95" i="42697"/>
  <c r="Z130" i="42691"/>
  <c r="AD127" i="42688"/>
  <c r="C133" i="42698"/>
  <c r="B114" i="42689"/>
  <c r="J115" i="42689"/>
  <c r="AA118" i="42688"/>
  <c r="N98" i="42692"/>
  <c r="I122" i="42688"/>
  <c r="U132" i="42691"/>
  <c r="AF118" i="42688"/>
  <c r="F96" i="42692"/>
  <c r="P98" i="42692"/>
  <c r="B97" i="42692"/>
  <c r="O118" i="42688"/>
  <c r="O114" i="42689"/>
  <c r="AG142" i="42691"/>
  <c r="M118" i="42688"/>
  <c r="J131" i="42691"/>
  <c r="M100" i="42692"/>
  <c r="S114" i="42689"/>
  <c r="K98" i="42692"/>
  <c r="AG118" i="42688"/>
  <c r="R159" i="2"/>
  <c r="E115" i="42689"/>
  <c r="G97" i="42692"/>
  <c r="L121" i="42698" l="1"/>
  <c r="AK132" i="42691"/>
  <c r="O98" i="42698"/>
  <c r="G96" i="42697"/>
  <c r="Z98" i="42692"/>
  <c r="Z161" i="42692"/>
  <c r="I95" i="42697"/>
  <c r="AA108" i="42692"/>
  <c r="AA171" i="42692"/>
  <c r="AH148" i="2"/>
  <c r="M100" i="42698"/>
  <c r="D99" i="42698"/>
  <c r="J116" i="42697"/>
  <c r="P119" i="42698"/>
  <c r="AG130" i="2"/>
  <c r="AE97" i="42692"/>
  <c r="AE160" i="42692"/>
  <c r="AB109" i="42692"/>
  <c r="AB172" i="42692"/>
  <c r="AC99" i="42692"/>
  <c r="AC162" i="42692"/>
  <c r="AL149" i="42688"/>
  <c r="S128" i="42695"/>
  <c r="R108" i="42695"/>
  <c r="AJ119" i="42688"/>
  <c r="AL151" i="42691"/>
  <c r="AK132" i="42688"/>
  <c r="AF128" i="2"/>
  <c r="C155" i="42688"/>
  <c r="Z126" i="2"/>
  <c r="N124" i="2"/>
  <c r="AT112" i="2" s="1"/>
  <c r="I128" i="2"/>
  <c r="G127" i="2"/>
  <c r="V129" i="2"/>
  <c r="L126" i="2"/>
  <c r="AB125" i="2"/>
  <c r="AC128" i="2"/>
  <c r="Q128" i="2"/>
  <c r="AE131" i="2"/>
  <c r="J128" i="2"/>
  <c r="D128" i="2"/>
  <c r="C128" i="2"/>
  <c r="E128" i="2"/>
  <c r="F127" i="2"/>
  <c r="AA119" i="42688"/>
  <c r="S132" i="42691"/>
  <c r="O115" i="42689"/>
  <c r="D95" i="42697"/>
  <c r="AD132" i="42691"/>
  <c r="J99" i="42692"/>
  <c r="P115" i="42689"/>
  <c r="R160" i="2"/>
  <c r="Z131" i="42691"/>
  <c r="E99" i="42692"/>
  <c r="R123" i="42688"/>
  <c r="O98" i="42692"/>
  <c r="AC131" i="42691"/>
  <c r="D115" i="42689"/>
  <c r="Q99" i="42692"/>
  <c r="AB132" i="42691"/>
  <c r="Z126" i="42689"/>
  <c r="T129" i="42688"/>
  <c r="P119" i="42688"/>
  <c r="U98" i="42692"/>
  <c r="G119" i="42688"/>
  <c r="E131" i="42691"/>
  <c r="L120" i="42688"/>
  <c r="C99" i="42697"/>
  <c r="S115" i="42689"/>
  <c r="I123" i="42688"/>
  <c r="F148" i="42688"/>
  <c r="N115" i="42689"/>
  <c r="C116" i="42689"/>
  <c r="W97" i="42692"/>
  <c r="R115" i="42689"/>
  <c r="L115" i="42689"/>
  <c r="F97" i="42692"/>
  <c r="I132" i="42691"/>
  <c r="M133" i="42691"/>
  <c r="F131" i="42691"/>
  <c r="M157" i="2"/>
  <c r="AA126" i="42689"/>
  <c r="AA134" i="2"/>
  <c r="L101" i="42692"/>
  <c r="I116" i="42689"/>
  <c r="H116" i="42689"/>
  <c r="J116" i="42689"/>
  <c r="E96" i="42697"/>
  <c r="B96" i="42697"/>
  <c r="G131" i="42691"/>
  <c r="H98" i="42692"/>
  <c r="K109" i="42695"/>
  <c r="AG119" i="42688"/>
  <c r="K115" i="42689"/>
  <c r="K124" i="42698"/>
  <c r="Y119" i="42688"/>
  <c r="J132" i="42691"/>
  <c r="O119" i="42688"/>
  <c r="AF119" i="42688"/>
  <c r="B115" i="42689"/>
  <c r="F96" i="42697"/>
  <c r="Q136" i="42688"/>
  <c r="B126" i="2"/>
  <c r="S97" i="42692"/>
  <c r="D130" i="42691"/>
  <c r="Q115" i="42689"/>
  <c r="M116" i="42689"/>
  <c r="C100" i="42692"/>
  <c r="B119" i="42688"/>
  <c r="K153" i="2"/>
  <c r="P99" i="42692"/>
  <c r="U121" i="42688"/>
  <c r="M112" i="42695"/>
  <c r="X130" i="42691"/>
  <c r="M101" i="42692"/>
  <c r="K120" i="42688"/>
  <c r="H132" i="42691"/>
  <c r="B98" i="42692"/>
  <c r="T116" i="42689"/>
  <c r="S120" i="42688"/>
  <c r="Q134" i="42691"/>
  <c r="AI121" i="42688"/>
  <c r="I100" i="42692"/>
  <c r="F115" i="42689"/>
  <c r="L133" i="42691"/>
  <c r="O129" i="2"/>
  <c r="G115" i="42689"/>
  <c r="R132" i="42691"/>
  <c r="N132" i="42688"/>
  <c r="K99" i="42692"/>
  <c r="M119" i="42688"/>
  <c r="U133" i="42691"/>
  <c r="N99" i="42692"/>
  <c r="C134" i="42698"/>
  <c r="V133" i="42691"/>
  <c r="N112" i="42695"/>
  <c r="U115" i="42689"/>
  <c r="O109" i="42695"/>
  <c r="C132" i="42691"/>
  <c r="D119" i="42688"/>
  <c r="N133" i="42691"/>
  <c r="P140" i="2"/>
  <c r="AD128" i="42688"/>
  <c r="AA132" i="42691"/>
  <c r="T99" i="42692"/>
  <c r="G98" i="42692"/>
  <c r="AE119" i="42688"/>
  <c r="AE130" i="42691"/>
  <c r="U164" i="2"/>
  <c r="U165" i="2" s="1"/>
  <c r="U166" i="2" s="1"/>
  <c r="O132" i="42691"/>
  <c r="AC119" i="42688"/>
  <c r="Y130" i="42691"/>
  <c r="J135" i="42698"/>
  <c r="J202" i="42698" s="1"/>
  <c r="E116" i="42689"/>
  <c r="AG143" i="42691"/>
  <c r="Y109" i="42692"/>
  <c r="D100" i="42692"/>
  <c r="J151" i="42688"/>
  <c r="AD161" i="2"/>
  <c r="T131" i="42691"/>
  <c r="L108" i="42695"/>
  <c r="Y132" i="2"/>
  <c r="AB121" i="42688"/>
  <c r="Z119" i="42688"/>
  <c r="X99" i="42692"/>
  <c r="K135" i="42691"/>
  <c r="W119" i="42688"/>
  <c r="J108" i="42695"/>
  <c r="W131" i="42691"/>
  <c r="P131" i="42691"/>
  <c r="V119" i="42688"/>
  <c r="V97" i="42692"/>
  <c r="V115" i="42689"/>
  <c r="E135" i="42688"/>
  <c r="H121" i="42688"/>
  <c r="R99" i="42692"/>
  <c r="B134" i="42691"/>
  <c r="P129" i="42695"/>
  <c r="N101" i="42698"/>
  <c r="B102" i="42698"/>
  <c r="AD111" i="42692"/>
  <c r="AD174" i="42692"/>
  <c r="L122" i="42698" l="1"/>
  <c r="U167" i="2"/>
  <c r="U168" i="2" s="1"/>
  <c r="U169" i="2" s="1"/>
  <c r="M101" i="42698"/>
  <c r="P120" i="42698"/>
  <c r="AH149" i="2"/>
  <c r="G97" i="42697"/>
  <c r="J117" i="42697"/>
  <c r="AA109" i="42692"/>
  <c r="AA172" i="42692"/>
  <c r="O99" i="42698"/>
  <c r="D100" i="42698"/>
  <c r="Z162" i="42692"/>
  <c r="Z99" i="42692"/>
  <c r="I96" i="42697"/>
  <c r="AK133" i="42691"/>
  <c r="AG131" i="2"/>
  <c r="AC163" i="42692"/>
  <c r="AC100" i="42692"/>
  <c r="AB173" i="42692"/>
  <c r="AB110" i="42692"/>
  <c r="AE98" i="42692"/>
  <c r="AE161" i="42692"/>
  <c r="R109" i="42695"/>
  <c r="S129" i="42695"/>
  <c r="AJ120" i="42688"/>
  <c r="AL152" i="42691"/>
  <c r="AK133" i="42688"/>
  <c r="AF129" i="2"/>
  <c r="C156" i="42688"/>
  <c r="AC129" i="2"/>
  <c r="F128" i="2"/>
  <c r="AB126" i="2"/>
  <c r="E129" i="2"/>
  <c r="AE132" i="2"/>
  <c r="L127" i="2"/>
  <c r="J129" i="2"/>
  <c r="N125" i="2"/>
  <c r="AT113" i="2" s="1"/>
  <c r="D129" i="2"/>
  <c r="Q129" i="2"/>
  <c r="V130" i="2"/>
  <c r="G128" i="2"/>
  <c r="I129" i="2"/>
  <c r="C129" i="2"/>
  <c r="Z127" i="2"/>
  <c r="U134" i="42691"/>
  <c r="H99" i="42692"/>
  <c r="N102" i="42698"/>
  <c r="U122" i="42688"/>
  <c r="O99" i="42692"/>
  <c r="H122" i="42688"/>
  <c r="AB122" i="42688"/>
  <c r="AC120" i="42688"/>
  <c r="C133" i="42691"/>
  <c r="I101" i="42692"/>
  <c r="G132" i="42691"/>
  <c r="R116" i="42689"/>
  <c r="R161" i="2"/>
  <c r="O110" i="42695"/>
  <c r="T117" i="42689"/>
  <c r="S98" i="42692"/>
  <c r="B97" i="42697"/>
  <c r="AA127" i="42689"/>
  <c r="B103" i="42698"/>
  <c r="J109" i="42695"/>
  <c r="R133" i="42691"/>
  <c r="F116" i="42689"/>
  <c r="AF120" i="42688"/>
  <c r="J117" i="42689"/>
  <c r="AC132" i="42691"/>
  <c r="AE120" i="42688"/>
  <c r="D131" i="42691"/>
  <c r="K116" i="42689"/>
  <c r="V120" i="42688"/>
  <c r="AD162" i="2"/>
  <c r="AG144" i="42691"/>
  <c r="V134" i="42691"/>
  <c r="M120" i="42688"/>
  <c r="S121" i="42688"/>
  <c r="K121" i="42688"/>
  <c r="C101" i="42692"/>
  <c r="O120" i="42688"/>
  <c r="AA135" i="2"/>
  <c r="M134" i="42691"/>
  <c r="F149" i="42688"/>
  <c r="L121" i="42688"/>
  <c r="AB133" i="42691"/>
  <c r="D96" i="42697"/>
  <c r="J152" i="42688"/>
  <c r="P130" i="42695"/>
  <c r="E136" i="42688"/>
  <c r="P132" i="42691"/>
  <c r="K136" i="42691"/>
  <c r="Y133" i="2"/>
  <c r="E117" i="42689"/>
  <c r="O133" i="42691"/>
  <c r="G99" i="42692"/>
  <c r="P141" i="2"/>
  <c r="C135" i="42698"/>
  <c r="C202" i="42698" s="1"/>
  <c r="K100" i="42692"/>
  <c r="O130" i="2"/>
  <c r="AI122" i="42688"/>
  <c r="M102" i="42692"/>
  <c r="P100" i="42692"/>
  <c r="B127" i="2"/>
  <c r="B116" i="42689"/>
  <c r="J133" i="42691"/>
  <c r="AG120" i="42688"/>
  <c r="H117" i="42689"/>
  <c r="I133" i="42691"/>
  <c r="W98" i="42692"/>
  <c r="I124" i="42688"/>
  <c r="E132" i="42691"/>
  <c r="P120" i="42688"/>
  <c r="Q100" i="42692"/>
  <c r="R124" i="42688"/>
  <c r="P116" i="42689"/>
  <c r="R100" i="42692"/>
  <c r="T132" i="42691"/>
  <c r="N113" i="42695"/>
  <c r="Q137" i="42688"/>
  <c r="L102" i="42692"/>
  <c r="L116" i="42689"/>
  <c r="Z127" i="42689"/>
  <c r="W120" i="42688"/>
  <c r="AD129" i="42688"/>
  <c r="F97" i="42697"/>
  <c r="U99" i="42692"/>
  <c r="B135" i="42691"/>
  <c r="N100" i="42692"/>
  <c r="L134" i="42691"/>
  <c r="M117" i="42689"/>
  <c r="C117" i="42689"/>
  <c r="AD112" i="42692"/>
  <c r="AD175" i="42692"/>
  <c r="W132" i="42691"/>
  <c r="X100" i="42692"/>
  <c r="L109" i="42695"/>
  <c r="D101" i="42692"/>
  <c r="J203" i="42698"/>
  <c r="J168" i="42698"/>
  <c r="J160" i="42698"/>
  <c r="J175" i="42698"/>
  <c r="J167" i="42698"/>
  <c r="J159" i="42698"/>
  <c r="J151" i="42698"/>
  <c r="J143" i="42698"/>
  <c r="J173" i="42698"/>
  <c r="J165" i="42698"/>
  <c r="J157" i="42698"/>
  <c r="J149" i="42698"/>
  <c r="J141" i="42698"/>
  <c r="J169" i="42698"/>
  <c r="J155" i="42698"/>
  <c r="J145" i="42698"/>
  <c r="J142" i="42698"/>
  <c r="J166" i="42698"/>
  <c r="J154" i="42698"/>
  <c r="J144" i="42698"/>
  <c r="J164" i="42698"/>
  <c r="J153" i="42698"/>
  <c r="J163" i="42698"/>
  <c r="J152" i="42698"/>
  <c r="J140" i="42698"/>
  <c r="J161" i="42698"/>
  <c r="J148" i="42698"/>
  <c r="J174" i="42698"/>
  <c r="J162" i="42698"/>
  <c r="J150" i="42698"/>
  <c r="J139" i="42698"/>
  <c r="J172" i="42698"/>
  <c r="J146" i="42698"/>
  <c r="J171" i="42698"/>
  <c r="J170" i="42698"/>
  <c r="J158" i="42698"/>
  <c r="J147" i="42698"/>
  <c r="J156" i="42698"/>
  <c r="J176" i="42698"/>
  <c r="J177" i="42698"/>
  <c r="J178" i="42698"/>
  <c r="J179" i="42698"/>
  <c r="J180" i="42698"/>
  <c r="J181" i="42698"/>
  <c r="J182" i="42698"/>
  <c r="J183" i="42698"/>
  <c r="J184" i="42698"/>
  <c r="J185" i="42698"/>
  <c r="J186" i="42698"/>
  <c r="J187" i="42698"/>
  <c r="J188" i="42698"/>
  <c r="J189" i="42698"/>
  <c r="J190" i="42698"/>
  <c r="J191" i="42698"/>
  <c r="J192" i="42698"/>
  <c r="J193" i="42698"/>
  <c r="J194" i="42698"/>
  <c r="J195" i="42698"/>
  <c r="J196" i="42698"/>
  <c r="J197" i="42698"/>
  <c r="J198" i="42698"/>
  <c r="J199" i="42698"/>
  <c r="J200" i="42698"/>
  <c r="J201" i="42698"/>
  <c r="T100" i="42692"/>
  <c r="N134" i="42691"/>
  <c r="N133" i="42688"/>
  <c r="Q135" i="42691"/>
  <c r="B99" i="42692"/>
  <c r="X131" i="42691"/>
  <c r="K154" i="2"/>
  <c r="Y120" i="42688"/>
  <c r="K110" i="42695"/>
  <c r="E97" i="42697"/>
  <c r="I117" i="42689"/>
  <c r="M158" i="2"/>
  <c r="F98" i="42692"/>
  <c r="S116" i="42689"/>
  <c r="T130" i="42688"/>
  <c r="D116" i="42689"/>
  <c r="E100" i="42692"/>
  <c r="J100" i="42692"/>
  <c r="O116" i="42689"/>
  <c r="Z120" i="42688"/>
  <c r="K125" i="42698"/>
  <c r="G120" i="42688"/>
  <c r="G116" i="42689"/>
  <c r="B120" i="42688"/>
  <c r="V116" i="42689"/>
  <c r="U116" i="42689"/>
  <c r="V98" i="42692"/>
  <c r="Y110" i="42692"/>
  <c r="Y131" i="42691"/>
  <c r="AE131" i="42691"/>
  <c r="AA133" i="42691"/>
  <c r="D120" i="42688"/>
  <c r="H133" i="42691"/>
  <c r="M113" i="42695"/>
  <c r="Q116" i="42689"/>
  <c r="F132" i="42691"/>
  <c r="N116" i="42689"/>
  <c r="C100" i="42697"/>
  <c r="Z132" i="42691"/>
  <c r="AD133" i="42691"/>
  <c r="S133" i="42691"/>
  <c r="AA120" i="42688"/>
  <c r="L123" i="42698" l="1"/>
  <c r="AK134" i="42691"/>
  <c r="O100" i="42698"/>
  <c r="AH150" i="2"/>
  <c r="G98" i="42697"/>
  <c r="I97" i="42697"/>
  <c r="AA173" i="42692"/>
  <c r="AA110" i="42692"/>
  <c r="Z100" i="42692"/>
  <c r="Z163" i="42692"/>
  <c r="P121" i="42698"/>
  <c r="D101" i="42698"/>
  <c r="J118" i="42697"/>
  <c r="M102" i="42698"/>
  <c r="AG132" i="2"/>
  <c r="AE99" i="42692"/>
  <c r="AE162" i="42692"/>
  <c r="AB174" i="42692"/>
  <c r="AB111" i="42692"/>
  <c r="AC164" i="42692"/>
  <c r="AC101" i="42692"/>
  <c r="S130" i="42695"/>
  <c r="R110" i="42695"/>
  <c r="AJ121" i="42688"/>
  <c r="AL153" i="42691"/>
  <c r="AK134" i="42688"/>
  <c r="AF130" i="2"/>
  <c r="C157" i="42688"/>
  <c r="E130" i="2"/>
  <c r="AB127" i="2"/>
  <c r="C130" i="2"/>
  <c r="Q130" i="2"/>
  <c r="G129" i="2"/>
  <c r="N126" i="2"/>
  <c r="AT114" i="2" s="1"/>
  <c r="Z128" i="2"/>
  <c r="J130" i="2"/>
  <c r="L128" i="2"/>
  <c r="F129" i="2"/>
  <c r="V131" i="2"/>
  <c r="I130" i="2"/>
  <c r="D130" i="2"/>
  <c r="AE133" i="2"/>
  <c r="AC130" i="2"/>
  <c r="E133" i="42691"/>
  <c r="P131" i="42695"/>
  <c r="AE121" i="42688"/>
  <c r="S134" i="42691"/>
  <c r="F99" i="42692"/>
  <c r="U100" i="42692"/>
  <c r="Y111" i="42692"/>
  <c r="G121" i="42688"/>
  <c r="T131" i="42688"/>
  <c r="M159" i="2"/>
  <c r="Y121" i="42688"/>
  <c r="Q136" i="42691"/>
  <c r="U170" i="2"/>
  <c r="W133" i="42691"/>
  <c r="L135" i="42691"/>
  <c r="F98" i="42697"/>
  <c r="L117" i="42689"/>
  <c r="T133" i="42691"/>
  <c r="R125" i="42688"/>
  <c r="I125" i="42688"/>
  <c r="P133" i="42691"/>
  <c r="D97" i="42697"/>
  <c r="J118" i="42689"/>
  <c r="J110" i="42695"/>
  <c r="S99" i="42692"/>
  <c r="C101" i="42697"/>
  <c r="K111" i="42695"/>
  <c r="P142" i="2"/>
  <c r="S122" i="42688"/>
  <c r="O111" i="42695"/>
  <c r="T101" i="42692"/>
  <c r="P117" i="42689"/>
  <c r="Y132" i="42691"/>
  <c r="O117" i="42689"/>
  <c r="AD134" i="42691"/>
  <c r="F133" i="42691"/>
  <c r="D121" i="42688"/>
  <c r="V117" i="42689"/>
  <c r="J101" i="42692"/>
  <c r="L103" i="42692"/>
  <c r="R101" i="42692"/>
  <c r="Q101" i="42692"/>
  <c r="P101" i="42692"/>
  <c r="K101" i="42692"/>
  <c r="O134" i="42691"/>
  <c r="M135" i="42691"/>
  <c r="C102" i="42692"/>
  <c r="V135" i="42691"/>
  <c r="K117" i="42689"/>
  <c r="R117" i="42689"/>
  <c r="AC121" i="42688"/>
  <c r="U123" i="42688"/>
  <c r="AA121" i="42688"/>
  <c r="D117" i="42689"/>
  <c r="B100" i="42692"/>
  <c r="Z128" i="42689"/>
  <c r="AI123" i="42688"/>
  <c r="I129" i="42692"/>
  <c r="I165" i="42692" s="1"/>
  <c r="H134" i="42691"/>
  <c r="K126" i="42698"/>
  <c r="I118" i="42689"/>
  <c r="K155" i="2"/>
  <c r="D102" i="42692"/>
  <c r="N101" i="42692"/>
  <c r="AD130" i="42688"/>
  <c r="W99" i="42692"/>
  <c r="J134" i="42691"/>
  <c r="B104" i="42698"/>
  <c r="T118" i="42689"/>
  <c r="G133" i="42691"/>
  <c r="N103" i="42698"/>
  <c r="Z133" i="42691"/>
  <c r="Q117" i="42689"/>
  <c r="AA134" i="42691"/>
  <c r="V99" i="42692"/>
  <c r="E98" i="42697"/>
  <c r="L110" i="42695"/>
  <c r="C118" i="42689"/>
  <c r="B117" i="42689"/>
  <c r="M103" i="42692"/>
  <c r="C203" i="42698"/>
  <c r="C168" i="42698"/>
  <c r="C160" i="42698"/>
  <c r="C152" i="42698"/>
  <c r="C144" i="42698"/>
  <c r="C167" i="42698"/>
  <c r="C159" i="42698"/>
  <c r="C151" i="42698"/>
  <c r="C143" i="42698"/>
  <c r="C173" i="42698"/>
  <c r="C165" i="42698"/>
  <c r="C157" i="42698"/>
  <c r="C149" i="42698"/>
  <c r="C141" i="42698"/>
  <c r="C169" i="42698"/>
  <c r="C155" i="42698"/>
  <c r="C142" i="42698"/>
  <c r="C153" i="42698"/>
  <c r="C166" i="42698"/>
  <c r="C154" i="42698"/>
  <c r="C140" i="42698"/>
  <c r="C164" i="42698"/>
  <c r="C139" i="42698"/>
  <c r="C163" i="42698"/>
  <c r="C150" i="42698"/>
  <c r="C161" i="42698"/>
  <c r="C174" i="42698"/>
  <c r="C162" i="42698"/>
  <c r="C148" i="42698"/>
  <c r="C172" i="42698"/>
  <c r="C147" i="42698"/>
  <c r="C170" i="42698"/>
  <c r="C156" i="42698"/>
  <c r="C158" i="42698"/>
  <c r="C146" i="42698"/>
  <c r="C171" i="42698"/>
  <c r="C145" i="42698"/>
  <c r="C175" i="42698"/>
  <c r="C176" i="42698"/>
  <c r="C177" i="42698"/>
  <c r="C178" i="42698"/>
  <c r="C179" i="42698"/>
  <c r="C180" i="42698"/>
  <c r="C181" i="42698"/>
  <c r="C182" i="42698"/>
  <c r="C183" i="42698"/>
  <c r="C184" i="42698"/>
  <c r="C185" i="42698"/>
  <c r="C186" i="42698"/>
  <c r="C187" i="42698"/>
  <c r="C188" i="42698"/>
  <c r="C189" i="42698"/>
  <c r="C190" i="42698"/>
  <c r="C191" i="42698"/>
  <c r="C192" i="42698"/>
  <c r="C193" i="42698"/>
  <c r="C194" i="42698"/>
  <c r="C195" i="42698"/>
  <c r="C196" i="42698"/>
  <c r="C197" i="42698"/>
  <c r="C198" i="42698"/>
  <c r="C199" i="42698"/>
  <c r="C200" i="42698"/>
  <c r="C201" i="42698"/>
  <c r="E118" i="42689"/>
  <c r="E137" i="42688"/>
  <c r="AB134" i="42691"/>
  <c r="AA136" i="2"/>
  <c r="K122" i="42688"/>
  <c r="AG145" i="42691"/>
  <c r="D132" i="42691"/>
  <c r="AF121" i="42688"/>
  <c r="AB123" i="42688"/>
  <c r="AE132" i="42691"/>
  <c r="X101" i="42692"/>
  <c r="L122" i="42688"/>
  <c r="AA128" i="42689"/>
  <c r="Z121" i="42688"/>
  <c r="N134" i="42688"/>
  <c r="AD176" i="42692"/>
  <c r="AD113" i="42692"/>
  <c r="B121" i="42688"/>
  <c r="E101" i="42692"/>
  <c r="S117" i="42689"/>
  <c r="X132" i="42691"/>
  <c r="N135" i="42691"/>
  <c r="B136" i="42691"/>
  <c r="W121" i="42688"/>
  <c r="Q138" i="42688"/>
  <c r="P121" i="42688"/>
  <c r="I134" i="42691"/>
  <c r="H123" i="42688"/>
  <c r="H100" i="42692"/>
  <c r="M114" i="42695"/>
  <c r="M118" i="42689"/>
  <c r="N114" i="42695"/>
  <c r="B128" i="2"/>
  <c r="Y134" i="2"/>
  <c r="AD163" i="2"/>
  <c r="F117" i="42689"/>
  <c r="N117" i="42689"/>
  <c r="G117" i="42689"/>
  <c r="H118" i="42689"/>
  <c r="M121" i="42688"/>
  <c r="AC133" i="42691"/>
  <c r="U117" i="42689"/>
  <c r="AG121" i="42688"/>
  <c r="O131" i="2"/>
  <c r="G100" i="42692"/>
  <c r="K137" i="42691"/>
  <c r="F150" i="42688"/>
  <c r="O121" i="42688"/>
  <c r="V121" i="42688"/>
  <c r="R134" i="42691"/>
  <c r="B98" i="42697"/>
  <c r="R162" i="2"/>
  <c r="C134" i="42691"/>
  <c r="O100" i="42692"/>
  <c r="U135" i="42691"/>
  <c r="L124" i="42698" l="1"/>
  <c r="U180" i="2"/>
  <c r="U245" i="2"/>
  <c r="U246" i="2"/>
  <c r="M103" i="42698"/>
  <c r="Z101" i="42692"/>
  <c r="Z164" i="42692"/>
  <c r="AH151" i="2"/>
  <c r="G99" i="42697"/>
  <c r="J119" i="42697"/>
  <c r="O101" i="42698"/>
  <c r="P122" i="42698"/>
  <c r="AA174" i="42692"/>
  <c r="AA111" i="42692"/>
  <c r="D102" i="42698"/>
  <c r="I98" i="42697"/>
  <c r="AK135" i="42691"/>
  <c r="AG133" i="2"/>
  <c r="AC102" i="42692"/>
  <c r="AC165" i="42692"/>
  <c r="AB112" i="42692"/>
  <c r="AB175" i="42692"/>
  <c r="AE100" i="42692"/>
  <c r="AE163" i="42692"/>
  <c r="R111" i="42695"/>
  <c r="S131" i="42695"/>
  <c r="AJ122" i="42688"/>
  <c r="AL154" i="42691"/>
  <c r="AK135" i="42688"/>
  <c r="AF131" i="2"/>
  <c r="C158" i="42688"/>
  <c r="C228" i="42688" s="1"/>
  <c r="I131" i="2"/>
  <c r="V132" i="2"/>
  <c r="C131" i="2"/>
  <c r="AE134" i="2"/>
  <c r="F130" i="2"/>
  <c r="Q131" i="2"/>
  <c r="AC131" i="2"/>
  <c r="Z129" i="2"/>
  <c r="N127" i="2"/>
  <c r="AT115" i="2" s="1"/>
  <c r="AB128" i="2"/>
  <c r="J131" i="2"/>
  <c r="D131" i="2"/>
  <c r="L129" i="2"/>
  <c r="G130" i="2"/>
  <c r="E131" i="2"/>
  <c r="D133" i="42691"/>
  <c r="Q102" i="42692"/>
  <c r="B99" i="42697"/>
  <c r="Q139" i="42688"/>
  <c r="Z134" i="42691"/>
  <c r="Y133" i="42691"/>
  <c r="U175" i="2"/>
  <c r="U211" i="2"/>
  <c r="U203" i="2"/>
  <c r="U195" i="2"/>
  <c r="U187" i="2"/>
  <c r="U179" i="2"/>
  <c r="U209" i="2"/>
  <c r="U201" i="2"/>
  <c r="U193" i="2"/>
  <c r="U185" i="2"/>
  <c r="U177" i="2"/>
  <c r="U207" i="2"/>
  <c r="U197" i="2"/>
  <c r="U186" i="2"/>
  <c r="U194" i="2"/>
  <c r="U206" i="2"/>
  <c r="U196" i="2"/>
  <c r="U184" i="2"/>
  <c r="U215" i="2"/>
  <c r="U205" i="2"/>
  <c r="U183" i="2"/>
  <c r="U214" i="2"/>
  <c r="U204" i="2"/>
  <c r="U192" i="2"/>
  <c r="U182" i="2"/>
  <c r="U213" i="2"/>
  <c r="U202" i="2"/>
  <c r="U191" i="2"/>
  <c r="U181" i="2"/>
  <c r="U199" i="2"/>
  <c r="U190" i="2"/>
  <c r="U208" i="2"/>
  <c r="U198" i="2"/>
  <c r="U189" i="2"/>
  <c r="U176" i="2"/>
  <c r="U212" i="2"/>
  <c r="U188" i="2"/>
  <c r="U210" i="2"/>
  <c r="U178" i="2"/>
  <c r="U200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O132" i="2"/>
  <c r="N115" i="42695"/>
  <c r="H124" i="42688"/>
  <c r="W122" i="42688"/>
  <c r="AD114" i="42692"/>
  <c r="AD177" i="42692"/>
  <c r="E119" i="42689"/>
  <c r="V100" i="42692"/>
  <c r="N104" i="42698"/>
  <c r="J135" i="42691"/>
  <c r="D103" i="42692"/>
  <c r="H135" i="42691"/>
  <c r="Z129" i="42689"/>
  <c r="K102" i="42692"/>
  <c r="P118" i="42689"/>
  <c r="F99" i="42697"/>
  <c r="R163" i="2"/>
  <c r="B129" i="2"/>
  <c r="X133" i="42691"/>
  <c r="AB135" i="42691"/>
  <c r="E99" i="42697"/>
  <c r="D118" i="42689"/>
  <c r="V118" i="42689"/>
  <c r="O112" i="42695"/>
  <c r="W134" i="42691"/>
  <c r="F118" i="42689"/>
  <c r="N102" i="42692"/>
  <c r="AI124" i="42688"/>
  <c r="S100" i="42692"/>
  <c r="F100" i="42692"/>
  <c r="U136" i="42691"/>
  <c r="M122" i="42688"/>
  <c r="O101" i="42692"/>
  <c r="R135" i="42691"/>
  <c r="AG122" i="42688"/>
  <c r="H119" i="42689"/>
  <c r="AD164" i="2"/>
  <c r="AD165" i="2" s="1"/>
  <c r="AD166" i="2" s="1"/>
  <c r="AD167" i="2" s="1"/>
  <c r="AD168" i="2" s="1"/>
  <c r="AD169" i="2" s="1"/>
  <c r="M119" i="42689"/>
  <c r="E102" i="42692"/>
  <c r="AA129" i="42689"/>
  <c r="AB124" i="42688"/>
  <c r="K123" i="42688"/>
  <c r="C119" i="42689"/>
  <c r="U124" i="42688"/>
  <c r="V136" i="42691"/>
  <c r="L104" i="42692"/>
  <c r="F134" i="42691"/>
  <c r="P143" i="2"/>
  <c r="J111" i="42695"/>
  <c r="I126" i="42688"/>
  <c r="Q137" i="42691"/>
  <c r="G122" i="42688"/>
  <c r="S135" i="42691"/>
  <c r="N118" i="42689"/>
  <c r="X102" i="42692"/>
  <c r="B118" i="42689"/>
  <c r="R118" i="42689"/>
  <c r="M160" i="2"/>
  <c r="G118" i="42689"/>
  <c r="B137" i="42691"/>
  <c r="L111" i="42695"/>
  <c r="W100" i="42692"/>
  <c r="B101" i="42692"/>
  <c r="J102" i="42692"/>
  <c r="K112" i="42695"/>
  <c r="Y112" i="42692"/>
  <c r="AE122" i="42688"/>
  <c r="C135" i="42691"/>
  <c r="V122" i="42688"/>
  <c r="K138" i="42691"/>
  <c r="U118" i="42689"/>
  <c r="Y135" i="2"/>
  <c r="M115" i="42695"/>
  <c r="N136" i="42691"/>
  <c r="L123" i="42688"/>
  <c r="AF122" i="42688"/>
  <c r="AA137" i="2"/>
  <c r="M104" i="42692"/>
  <c r="G134" i="42691"/>
  <c r="K156" i="2"/>
  <c r="I135" i="42692"/>
  <c r="I134" i="42692"/>
  <c r="I137" i="42692"/>
  <c r="I136" i="42692"/>
  <c r="I138" i="42692"/>
  <c r="I139" i="42692"/>
  <c r="I140" i="42692"/>
  <c r="I141" i="42692"/>
  <c r="I142" i="42692"/>
  <c r="I143" i="42692"/>
  <c r="I144" i="42692"/>
  <c r="I145" i="42692"/>
  <c r="I146" i="42692"/>
  <c r="I147" i="42692"/>
  <c r="I148" i="42692"/>
  <c r="I149" i="42692"/>
  <c r="I150" i="42692"/>
  <c r="I151" i="42692"/>
  <c r="I152" i="42692"/>
  <c r="I153" i="42692"/>
  <c r="I154" i="42692"/>
  <c r="I155" i="42692"/>
  <c r="I156" i="42692"/>
  <c r="I157" i="42692"/>
  <c r="I158" i="42692"/>
  <c r="I159" i="42692"/>
  <c r="I160" i="42692"/>
  <c r="I161" i="42692"/>
  <c r="I162" i="42692"/>
  <c r="I163" i="42692"/>
  <c r="I164" i="42692"/>
  <c r="AC122" i="42688"/>
  <c r="C103" i="42692"/>
  <c r="P102" i="42692"/>
  <c r="AD135" i="42691"/>
  <c r="T102" i="42692"/>
  <c r="J119" i="42689"/>
  <c r="R126" i="42688"/>
  <c r="L136" i="42691"/>
  <c r="Y122" i="42688"/>
  <c r="T119" i="42689"/>
  <c r="M136" i="42691"/>
  <c r="F151" i="42688"/>
  <c r="I135" i="42691"/>
  <c r="N135" i="42688"/>
  <c r="AA135" i="42691"/>
  <c r="G101" i="42692"/>
  <c r="AC134" i="42691"/>
  <c r="P122" i="42688"/>
  <c r="Q118" i="42689"/>
  <c r="AD131" i="42688"/>
  <c r="I119" i="42689"/>
  <c r="O118" i="42689"/>
  <c r="D98" i="42697"/>
  <c r="T134" i="42691"/>
  <c r="U101" i="42692"/>
  <c r="P132" i="42695"/>
  <c r="O122" i="42688"/>
  <c r="H101" i="42692"/>
  <c r="B122" i="42688"/>
  <c r="C102" i="42697"/>
  <c r="AE133" i="42691"/>
  <c r="B105" i="42698"/>
  <c r="R102" i="42692"/>
  <c r="S118" i="42689"/>
  <c r="Z122" i="42688"/>
  <c r="AG146" i="42691"/>
  <c r="E138" i="42688"/>
  <c r="K127" i="42698"/>
  <c r="AA122" i="42688"/>
  <c r="K118" i="42689"/>
  <c r="O135" i="42691"/>
  <c r="D122" i="42688"/>
  <c r="S123" i="42688"/>
  <c r="P134" i="42691"/>
  <c r="L118" i="42689"/>
  <c r="U244" i="2"/>
  <c r="T132" i="42688"/>
  <c r="E134" i="42691"/>
  <c r="L125" i="42698" l="1"/>
  <c r="AA112" i="42692"/>
  <c r="AA175" i="42692"/>
  <c r="I99" i="42697"/>
  <c r="G100" i="42697"/>
  <c r="AK136" i="42691"/>
  <c r="O102" i="42698"/>
  <c r="Z102" i="42692"/>
  <c r="Z165" i="42692"/>
  <c r="AH152" i="2"/>
  <c r="P123" i="42698"/>
  <c r="D103" i="42698"/>
  <c r="J120" i="42697"/>
  <c r="M104" i="42698"/>
  <c r="AG134" i="2"/>
  <c r="AB113" i="42692"/>
  <c r="AB176" i="42692"/>
  <c r="AE101" i="42692"/>
  <c r="AE164" i="42692"/>
  <c r="AC103" i="42692"/>
  <c r="AC166" i="42692"/>
  <c r="S132" i="42695"/>
  <c r="R112" i="42695"/>
  <c r="AJ123" i="42688"/>
  <c r="AL155" i="42691"/>
  <c r="AK136" i="42688"/>
  <c r="AF132" i="2"/>
  <c r="C181" i="42688"/>
  <c r="C173" i="42688"/>
  <c r="C170" i="42688"/>
  <c r="C189" i="42688"/>
  <c r="C165" i="42688"/>
  <c r="C178" i="42688"/>
  <c r="C197" i="42688"/>
  <c r="C186" i="42688"/>
  <c r="C194" i="42688"/>
  <c r="C199" i="42688"/>
  <c r="C180" i="42688"/>
  <c r="C198" i="42688"/>
  <c r="C191" i="42688"/>
  <c r="C166" i="42688"/>
  <c r="C174" i="42688"/>
  <c r="C163" i="42688"/>
  <c r="C188" i="42688"/>
  <c r="C168" i="42688"/>
  <c r="C169" i="42688"/>
  <c r="C184" i="42688"/>
  <c r="C185" i="42688"/>
  <c r="C187" i="42688"/>
  <c r="C171" i="42688"/>
  <c r="C196" i="42688"/>
  <c r="C176" i="42688"/>
  <c r="C177" i="42688"/>
  <c r="C179" i="42688"/>
  <c r="C192" i="42688"/>
  <c r="C167" i="42688"/>
  <c r="C164" i="42688"/>
  <c r="C182" i="42688"/>
  <c r="C175" i="42688"/>
  <c r="C172" i="42688"/>
  <c r="C190" i="42688"/>
  <c r="C183" i="42688"/>
  <c r="C193" i="42688"/>
  <c r="C195" i="42688"/>
  <c r="C200" i="42688"/>
  <c r="C201" i="42688"/>
  <c r="C202" i="42688"/>
  <c r="C203" i="42688"/>
  <c r="C204" i="42688"/>
  <c r="C205" i="42688"/>
  <c r="C206" i="42688"/>
  <c r="C207" i="42688"/>
  <c r="C208" i="42688"/>
  <c r="C209" i="42688"/>
  <c r="C210" i="42688"/>
  <c r="C211" i="42688"/>
  <c r="C212" i="42688"/>
  <c r="C213" i="42688"/>
  <c r="C214" i="42688"/>
  <c r="C215" i="42688"/>
  <c r="C216" i="42688"/>
  <c r="C217" i="42688"/>
  <c r="C218" i="42688"/>
  <c r="C219" i="42688"/>
  <c r="C220" i="42688"/>
  <c r="C221" i="42688"/>
  <c r="C222" i="42688"/>
  <c r="C223" i="42688"/>
  <c r="C224" i="42688"/>
  <c r="C225" i="42688"/>
  <c r="C226" i="42688"/>
  <c r="C227" i="42688"/>
  <c r="AE135" i="2"/>
  <c r="J132" i="2"/>
  <c r="C132" i="2"/>
  <c r="G131" i="2"/>
  <c r="AB129" i="2"/>
  <c r="AC132" i="2"/>
  <c r="Q132" i="2"/>
  <c r="V133" i="2"/>
  <c r="D132" i="2"/>
  <c r="L130" i="2"/>
  <c r="Z130" i="2"/>
  <c r="E132" i="2"/>
  <c r="N128" i="2"/>
  <c r="AT116" i="2" s="1"/>
  <c r="F131" i="2"/>
  <c r="I132" i="2"/>
  <c r="S136" i="42691"/>
  <c r="F119" i="42689"/>
  <c r="AA123" i="42688"/>
  <c r="C103" i="42697"/>
  <c r="T133" i="42688"/>
  <c r="P133" i="42695"/>
  <c r="O119" i="42689"/>
  <c r="P123" i="42688"/>
  <c r="N136" i="42688"/>
  <c r="T120" i="42689"/>
  <c r="R127" i="42688"/>
  <c r="P103" i="42692"/>
  <c r="R164" i="2"/>
  <c r="R165" i="2" s="1"/>
  <c r="R166" i="2" s="1"/>
  <c r="Z130" i="42689"/>
  <c r="W123" i="42688"/>
  <c r="P135" i="42691"/>
  <c r="AD136" i="42691"/>
  <c r="K157" i="2"/>
  <c r="C136" i="42691"/>
  <c r="J112" i="42695"/>
  <c r="D119" i="42689"/>
  <c r="J136" i="42691"/>
  <c r="E135" i="42691"/>
  <c r="AA136" i="42691"/>
  <c r="B119" i="42689"/>
  <c r="O102" i="42692"/>
  <c r="O133" i="2"/>
  <c r="D134" i="42691"/>
  <c r="S124" i="42688"/>
  <c r="E139" i="42688"/>
  <c r="D123" i="42688"/>
  <c r="K128" i="42698"/>
  <c r="AG147" i="42691"/>
  <c r="R103" i="42692"/>
  <c r="U102" i="42692"/>
  <c r="I120" i="42689"/>
  <c r="J120" i="42689"/>
  <c r="C104" i="42692"/>
  <c r="M105" i="42692"/>
  <c r="N137" i="42691"/>
  <c r="K139" i="42691"/>
  <c r="Y113" i="42692"/>
  <c r="W101" i="42692"/>
  <c r="M161" i="2"/>
  <c r="X103" i="42692"/>
  <c r="Q138" i="42691"/>
  <c r="F135" i="42691"/>
  <c r="C120" i="42689"/>
  <c r="E103" i="42692"/>
  <c r="AG123" i="42688"/>
  <c r="M123" i="42688"/>
  <c r="AI125" i="42688"/>
  <c r="O113" i="42695"/>
  <c r="AB136" i="42691"/>
  <c r="F100" i="42697"/>
  <c r="Q140" i="42688"/>
  <c r="K119" i="42689"/>
  <c r="AE134" i="42691"/>
  <c r="Y136" i="2"/>
  <c r="AB125" i="42688"/>
  <c r="M137" i="42691"/>
  <c r="B123" i="42688"/>
  <c r="AC135" i="42691"/>
  <c r="V123" i="42688"/>
  <c r="N119" i="42689"/>
  <c r="L105" i="42692"/>
  <c r="M120" i="42689"/>
  <c r="V119" i="42689"/>
  <c r="X134" i="42691"/>
  <c r="H136" i="42691"/>
  <c r="V101" i="42692"/>
  <c r="H125" i="42688"/>
  <c r="L119" i="42689"/>
  <c r="O136" i="42691"/>
  <c r="Z123" i="42688"/>
  <c r="B106" i="42698"/>
  <c r="T103" i="42692"/>
  <c r="AA138" i="2"/>
  <c r="M116" i="42695"/>
  <c r="K113" i="42695"/>
  <c r="L112" i="42695"/>
  <c r="R119" i="42689"/>
  <c r="I127" i="42688"/>
  <c r="K124" i="42688"/>
  <c r="U137" i="42691"/>
  <c r="N103" i="42692"/>
  <c r="P119" i="42689"/>
  <c r="B100" i="42697"/>
  <c r="F101" i="42692"/>
  <c r="O123" i="42688"/>
  <c r="I136" i="42691"/>
  <c r="H102" i="42692"/>
  <c r="T135" i="42691"/>
  <c r="AD132" i="42688"/>
  <c r="G102" i="42692"/>
  <c r="F152" i="42688"/>
  <c r="Y123" i="42688"/>
  <c r="AC123" i="42688"/>
  <c r="AF123" i="42688"/>
  <c r="B138" i="42691"/>
  <c r="R136" i="42691"/>
  <c r="B130" i="2"/>
  <c r="D104" i="42692"/>
  <c r="E120" i="42689"/>
  <c r="N116" i="42695"/>
  <c r="Q103" i="42692"/>
  <c r="Y134" i="42691"/>
  <c r="Q119" i="42689"/>
  <c r="J103" i="42692"/>
  <c r="V137" i="42691"/>
  <c r="K103" i="42692"/>
  <c r="D99" i="42697"/>
  <c r="L137" i="42691"/>
  <c r="AD178" i="42692"/>
  <c r="AD115" i="42692"/>
  <c r="S119" i="42689"/>
  <c r="G135" i="42691"/>
  <c r="L124" i="42688"/>
  <c r="U119" i="42689"/>
  <c r="AE123" i="42688"/>
  <c r="B102" i="42692"/>
  <c r="G119" i="42689"/>
  <c r="G123" i="42688"/>
  <c r="P144" i="2"/>
  <c r="U125" i="42688"/>
  <c r="AA130" i="42689"/>
  <c r="H120" i="42689"/>
  <c r="S101" i="42692"/>
  <c r="W135" i="42691"/>
  <c r="E100" i="42697"/>
  <c r="N105" i="42698"/>
  <c r="Z135" i="42691"/>
  <c r="L126" i="42698" l="1"/>
  <c r="R167" i="2"/>
  <c r="R168" i="2" s="1"/>
  <c r="R169" i="2" s="1"/>
  <c r="M105" i="42698"/>
  <c r="AH153" i="2"/>
  <c r="G101" i="42697"/>
  <c r="P124" i="42698"/>
  <c r="J121" i="42697"/>
  <c r="Z103" i="42692"/>
  <c r="Z166" i="42692"/>
  <c r="I100" i="42697"/>
  <c r="AK137" i="42691"/>
  <c r="D104" i="42698"/>
  <c r="O103" i="42698"/>
  <c r="AA176" i="42692"/>
  <c r="AA113" i="42692"/>
  <c r="AG135" i="2"/>
  <c r="AC167" i="42692"/>
  <c r="AC104" i="42692"/>
  <c r="AE102" i="42692"/>
  <c r="AE165" i="42692"/>
  <c r="AB114" i="42692"/>
  <c r="AB177" i="42692"/>
  <c r="R113" i="42695"/>
  <c r="S133" i="42695"/>
  <c r="AJ124" i="42688"/>
  <c r="AL156" i="42691"/>
  <c r="AK137" i="42688"/>
  <c r="AF133" i="2"/>
  <c r="V134" i="2"/>
  <c r="I133" i="2"/>
  <c r="Z131" i="2"/>
  <c r="C133" i="2"/>
  <c r="F132" i="2"/>
  <c r="G132" i="2"/>
  <c r="Q133" i="2"/>
  <c r="L131" i="2"/>
  <c r="AC133" i="2"/>
  <c r="J133" i="2"/>
  <c r="E133" i="2"/>
  <c r="N129" i="2"/>
  <c r="AT117" i="2" s="1"/>
  <c r="D133" i="2"/>
  <c r="AB130" i="2"/>
  <c r="AE136" i="2"/>
  <c r="M162" i="2"/>
  <c r="U138" i="42691"/>
  <c r="M106" i="42692"/>
  <c r="S137" i="42691"/>
  <c r="L125" i="42688"/>
  <c r="B131" i="2"/>
  <c r="Q120" i="42689"/>
  <c r="AF124" i="42688"/>
  <c r="G103" i="42692"/>
  <c r="I137" i="42691"/>
  <c r="L113" i="42695"/>
  <c r="X135" i="42691"/>
  <c r="AE135" i="42691"/>
  <c r="AB137" i="42691"/>
  <c r="R104" i="42692"/>
  <c r="O103" i="42692"/>
  <c r="J137" i="42691"/>
  <c r="B139" i="42691"/>
  <c r="I121" i="42689"/>
  <c r="AD170" i="2"/>
  <c r="J104" i="42692"/>
  <c r="F153" i="42688"/>
  <c r="H137" i="42691"/>
  <c r="E101" i="42697"/>
  <c r="L138" i="42691"/>
  <c r="B101" i="42697"/>
  <c r="W136" i="42691"/>
  <c r="U126" i="42688"/>
  <c r="B103" i="42692"/>
  <c r="G136" i="42691"/>
  <c r="D100" i="42697"/>
  <c r="N117" i="42695"/>
  <c r="R137" i="42691"/>
  <c r="AC124" i="42688"/>
  <c r="AD133" i="42688"/>
  <c r="P120" i="42689"/>
  <c r="K114" i="42695"/>
  <c r="B124" i="42688"/>
  <c r="AG124" i="42688"/>
  <c r="Q139" i="42691"/>
  <c r="Y114" i="42692"/>
  <c r="C105" i="42692"/>
  <c r="E140" i="42688"/>
  <c r="C137" i="42691"/>
  <c r="P136" i="42691"/>
  <c r="P104" i="42692"/>
  <c r="P124" i="42688"/>
  <c r="C104" i="42697"/>
  <c r="G124" i="42688"/>
  <c r="D105" i="42692"/>
  <c r="L106" i="42692"/>
  <c r="N138" i="42691"/>
  <c r="T121" i="42689"/>
  <c r="Q104" i="42692"/>
  <c r="H103" i="42692"/>
  <c r="O137" i="42691"/>
  <c r="S102" i="42692"/>
  <c r="AE124" i="42688"/>
  <c r="K125" i="42688"/>
  <c r="B107" i="42698"/>
  <c r="H126" i="42688"/>
  <c r="V120" i="42689"/>
  <c r="V124" i="42688"/>
  <c r="E104" i="42692"/>
  <c r="X104" i="42692"/>
  <c r="J121" i="42689"/>
  <c r="S125" i="42688"/>
  <c r="B120" i="42689"/>
  <c r="R128" i="42688"/>
  <c r="O120" i="42689"/>
  <c r="Z136" i="42691"/>
  <c r="P145" i="2"/>
  <c r="S120" i="42689"/>
  <c r="E121" i="42689"/>
  <c r="N104" i="42692"/>
  <c r="M138" i="42691"/>
  <c r="K120" i="42689"/>
  <c r="O114" i="42695"/>
  <c r="K140" i="42691"/>
  <c r="AG148" i="42691"/>
  <c r="D120" i="42689"/>
  <c r="K158" i="2"/>
  <c r="W124" i="42688"/>
  <c r="AA124" i="42688"/>
  <c r="U120" i="42689"/>
  <c r="Q141" i="42688"/>
  <c r="K129" i="42698"/>
  <c r="AA131" i="42689"/>
  <c r="F101" i="42697"/>
  <c r="K104" i="42692"/>
  <c r="N106" i="42698"/>
  <c r="AD179" i="42692"/>
  <c r="AD116" i="42692"/>
  <c r="Y135" i="42691"/>
  <c r="Y124" i="42688"/>
  <c r="T136" i="42691"/>
  <c r="O124" i="42688"/>
  <c r="I128" i="42688"/>
  <c r="M117" i="42695"/>
  <c r="Z124" i="42688"/>
  <c r="V102" i="42692"/>
  <c r="M121" i="42689"/>
  <c r="AI126" i="42688"/>
  <c r="C121" i="42689"/>
  <c r="AA137" i="42691"/>
  <c r="Z131" i="42689"/>
  <c r="P134" i="42695"/>
  <c r="F120" i="42689"/>
  <c r="H121" i="42689"/>
  <c r="V138" i="42691"/>
  <c r="R120" i="42689"/>
  <c r="AB126" i="42688"/>
  <c r="D135" i="42691"/>
  <c r="AD137" i="42691"/>
  <c r="F102" i="42692"/>
  <c r="AA139" i="2"/>
  <c r="AC136" i="42691"/>
  <c r="F136" i="42691"/>
  <c r="N137" i="42688"/>
  <c r="G120" i="42689"/>
  <c r="T104" i="42692"/>
  <c r="L120" i="42689"/>
  <c r="N120" i="42689"/>
  <c r="Y137" i="2"/>
  <c r="M124" i="42688"/>
  <c r="W102" i="42692"/>
  <c r="U103" i="42692"/>
  <c r="D124" i="42688"/>
  <c r="O134" i="2"/>
  <c r="E136" i="42691"/>
  <c r="J113" i="42695"/>
  <c r="T134" i="42688"/>
  <c r="L127" i="42698" l="1"/>
  <c r="AD180" i="2"/>
  <c r="AD245" i="2"/>
  <c r="AD246" i="2"/>
  <c r="AA114" i="42692"/>
  <c r="AA177" i="42692"/>
  <c r="I101" i="42697"/>
  <c r="O104" i="42698"/>
  <c r="Z167" i="42692"/>
  <c r="Z104" i="42692"/>
  <c r="AH154" i="2"/>
  <c r="G102" i="42697"/>
  <c r="D105" i="42698"/>
  <c r="J122" i="42697"/>
  <c r="AK138" i="42691"/>
  <c r="P125" i="42698"/>
  <c r="M106" i="42698"/>
  <c r="AG136" i="2"/>
  <c r="AB115" i="42692"/>
  <c r="AB178" i="42692"/>
  <c r="AE103" i="42692"/>
  <c r="AE166" i="42692"/>
  <c r="AC105" i="42692"/>
  <c r="AC168" i="42692"/>
  <c r="S134" i="42695"/>
  <c r="R114" i="42695"/>
  <c r="AJ125" i="42688"/>
  <c r="AD244" i="2"/>
  <c r="AL157" i="42691"/>
  <c r="AK138" i="42688"/>
  <c r="AF134" i="2"/>
  <c r="N130" i="2"/>
  <c r="AT118" i="2" s="1"/>
  <c r="L132" i="2"/>
  <c r="C134" i="2"/>
  <c r="AE137" i="2"/>
  <c r="E134" i="2"/>
  <c r="AB131" i="2"/>
  <c r="J134" i="2"/>
  <c r="G133" i="2"/>
  <c r="I134" i="2"/>
  <c r="Z132" i="2"/>
  <c r="D134" i="2"/>
  <c r="Q134" i="2"/>
  <c r="AC134" i="2"/>
  <c r="F133" i="2"/>
  <c r="V135" i="2"/>
  <c r="D136" i="42691"/>
  <c r="P125" i="42688"/>
  <c r="E102" i="42697"/>
  <c r="AG149" i="42691"/>
  <c r="X136" i="42691"/>
  <c r="D125" i="42688"/>
  <c r="AB127" i="42688"/>
  <c r="O125" i="42688"/>
  <c r="U104" i="42692"/>
  <c r="F103" i="42692"/>
  <c r="AI127" i="42688"/>
  <c r="T137" i="42691"/>
  <c r="N107" i="42698"/>
  <c r="K141" i="42691"/>
  <c r="N105" i="42692"/>
  <c r="X105" i="42692"/>
  <c r="S103" i="42692"/>
  <c r="T122" i="42689"/>
  <c r="Y129" i="42692"/>
  <c r="Y178" i="42692" s="1"/>
  <c r="AD134" i="42688"/>
  <c r="W137" i="42691"/>
  <c r="R105" i="42692"/>
  <c r="L114" i="42695"/>
  <c r="AF125" i="42688"/>
  <c r="M125" i="42688"/>
  <c r="AA138" i="42691"/>
  <c r="Y136" i="42691"/>
  <c r="E122" i="42689"/>
  <c r="V125" i="42688"/>
  <c r="E141" i="42688"/>
  <c r="N118" i="42695"/>
  <c r="Q105" i="42692"/>
  <c r="P105" i="42692"/>
  <c r="AD208" i="2"/>
  <c r="AD200" i="2"/>
  <c r="AD192" i="2"/>
  <c r="AD184" i="2"/>
  <c r="AD176" i="2"/>
  <c r="AD207" i="2"/>
  <c r="AD199" i="2"/>
  <c r="AD191" i="2"/>
  <c r="AD183" i="2"/>
  <c r="AD175" i="2"/>
  <c r="AD205" i="2"/>
  <c r="AD197" i="2"/>
  <c r="AD189" i="2"/>
  <c r="AD181" i="2"/>
  <c r="AD204" i="2"/>
  <c r="AD196" i="2"/>
  <c r="AD188" i="2"/>
  <c r="AD201" i="2"/>
  <c r="AD185" i="2"/>
  <c r="AD195" i="2"/>
  <c r="AD198" i="2"/>
  <c r="AD182" i="2"/>
  <c r="AD211" i="2"/>
  <c r="AD179" i="2"/>
  <c r="AD210" i="2"/>
  <c r="AD194" i="2"/>
  <c r="AD178" i="2"/>
  <c r="AD190" i="2"/>
  <c r="AD209" i="2"/>
  <c r="AD193" i="2"/>
  <c r="AD177" i="2"/>
  <c r="AD206" i="2"/>
  <c r="AD187" i="2"/>
  <c r="AD186" i="2"/>
  <c r="AD202" i="2"/>
  <c r="AD203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Y138" i="2"/>
  <c r="F121" i="42689"/>
  <c r="AA125" i="42688"/>
  <c r="J114" i="42695"/>
  <c r="N121" i="42689"/>
  <c r="N138" i="42688"/>
  <c r="R121" i="42689"/>
  <c r="P135" i="42695"/>
  <c r="Z125" i="42688"/>
  <c r="K130" i="42698"/>
  <c r="W125" i="42688"/>
  <c r="S121" i="42689"/>
  <c r="R129" i="42688"/>
  <c r="H127" i="42688"/>
  <c r="G125" i="42688"/>
  <c r="P137" i="42691"/>
  <c r="B140" i="42691"/>
  <c r="S138" i="42691"/>
  <c r="M122" i="42689"/>
  <c r="F102" i="42697"/>
  <c r="Z137" i="42691"/>
  <c r="G104" i="42692"/>
  <c r="G121" i="42689"/>
  <c r="C122" i="42689"/>
  <c r="E137" i="42691"/>
  <c r="L121" i="42689"/>
  <c r="AD138" i="42691"/>
  <c r="V139" i="42691"/>
  <c r="Y125" i="42688"/>
  <c r="K105" i="42692"/>
  <c r="O115" i="42695"/>
  <c r="O138" i="42691"/>
  <c r="C105" i="42697"/>
  <c r="K115" i="42695"/>
  <c r="AC125" i="42688"/>
  <c r="G137" i="42691"/>
  <c r="B102" i="42697"/>
  <c r="F154" i="42688"/>
  <c r="AB138" i="42691"/>
  <c r="Q121" i="42689"/>
  <c r="T135" i="42688"/>
  <c r="F137" i="42691"/>
  <c r="Z132" i="42689"/>
  <c r="M118" i="42695"/>
  <c r="Q142" i="42688"/>
  <c r="K159" i="2"/>
  <c r="P146" i="2"/>
  <c r="B121" i="42689"/>
  <c r="E105" i="42692"/>
  <c r="B108" i="42698"/>
  <c r="N139" i="42691"/>
  <c r="C138" i="42691"/>
  <c r="Q140" i="42691"/>
  <c r="B104" i="42692"/>
  <c r="L139" i="42691"/>
  <c r="I138" i="42691"/>
  <c r="M107" i="42692"/>
  <c r="H122" i="42689"/>
  <c r="AA132" i="42689"/>
  <c r="U127" i="42688"/>
  <c r="W103" i="42692"/>
  <c r="R170" i="2"/>
  <c r="R245" i="2" s="1"/>
  <c r="T105" i="42692"/>
  <c r="AC137" i="42691"/>
  <c r="U121" i="42689"/>
  <c r="K121" i="42689"/>
  <c r="H104" i="42692"/>
  <c r="L107" i="42692"/>
  <c r="P121" i="42689"/>
  <c r="R138" i="42691"/>
  <c r="J105" i="42692"/>
  <c r="J138" i="42691"/>
  <c r="AE136" i="42691"/>
  <c r="B132" i="2"/>
  <c r="U139" i="42691"/>
  <c r="O135" i="2"/>
  <c r="I129" i="42688"/>
  <c r="D121" i="42689"/>
  <c r="S126" i="42688"/>
  <c r="K126" i="42688"/>
  <c r="AG125" i="42688"/>
  <c r="AD117" i="42692"/>
  <c r="AD180" i="42692"/>
  <c r="D106" i="42692"/>
  <c r="O104" i="42692"/>
  <c r="AA140" i="2"/>
  <c r="V103" i="42692"/>
  <c r="M139" i="42691"/>
  <c r="O121" i="42689"/>
  <c r="J122" i="42689"/>
  <c r="V121" i="42689"/>
  <c r="AE125" i="42688"/>
  <c r="C106" i="42692"/>
  <c r="B125" i="42688"/>
  <c r="D101" i="42697"/>
  <c r="H138" i="42691"/>
  <c r="I122" i="42689"/>
  <c r="L126" i="42688"/>
  <c r="M163" i="2"/>
  <c r="R246" i="2" l="1"/>
  <c r="L128" i="42698"/>
  <c r="D106" i="42698"/>
  <c r="O105" i="42698"/>
  <c r="P126" i="42698"/>
  <c r="G103" i="42697"/>
  <c r="Z168" i="42692"/>
  <c r="Z105" i="42692"/>
  <c r="M107" i="42698"/>
  <c r="I102" i="42697"/>
  <c r="AK139" i="42691"/>
  <c r="AH155" i="2"/>
  <c r="J123" i="42697"/>
  <c r="AA115" i="42692"/>
  <c r="AA178" i="42692"/>
  <c r="AG137" i="2"/>
  <c r="AC169" i="42692"/>
  <c r="AC106" i="42692"/>
  <c r="AE104" i="42692"/>
  <c r="AE167" i="42692"/>
  <c r="AB116" i="42692"/>
  <c r="AB179" i="42692"/>
  <c r="R115" i="42695"/>
  <c r="S135" i="42695"/>
  <c r="AJ126" i="42688"/>
  <c r="R244" i="2"/>
  <c r="R180" i="2"/>
  <c r="AL158" i="42691"/>
  <c r="AK139" i="42688"/>
  <c r="AF135" i="2"/>
  <c r="Q135" i="2"/>
  <c r="G134" i="2"/>
  <c r="AE138" i="2"/>
  <c r="V136" i="2"/>
  <c r="D135" i="2"/>
  <c r="J135" i="2"/>
  <c r="C135" i="2"/>
  <c r="F134" i="2"/>
  <c r="Z133" i="2"/>
  <c r="AB132" i="2"/>
  <c r="L133" i="2"/>
  <c r="AC135" i="2"/>
  <c r="I135" i="2"/>
  <c r="E135" i="2"/>
  <c r="N131" i="2"/>
  <c r="AT119" i="2" s="1"/>
  <c r="S122" i="42689"/>
  <c r="Q106" i="42692"/>
  <c r="AE126" i="42688"/>
  <c r="O136" i="2"/>
  <c r="J139" i="42691"/>
  <c r="L108" i="42692"/>
  <c r="W104" i="42692"/>
  <c r="Q141" i="42691"/>
  <c r="E106" i="42692"/>
  <c r="Q143" i="42688"/>
  <c r="F138" i="42691"/>
  <c r="AD139" i="42691"/>
  <c r="G122" i="42689"/>
  <c r="G126" i="42688"/>
  <c r="R122" i="42689"/>
  <c r="AI128" i="42688"/>
  <c r="AG126" i="42688"/>
  <c r="V140" i="42691"/>
  <c r="P138" i="42691"/>
  <c r="P106" i="42692"/>
  <c r="U105" i="42692"/>
  <c r="H123" i="42689"/>
  <c r="O139" i="42691"/>
  <c r="F103" i="42697"/>
  <c r="P136" i="42695"/>
  <c r="D137" i="42691"/>
  <c r="D102" i="42697"/>
  <c r="K127" i="42688"/>
  <c r="AC138" i="42691"/>
  <c r="M164" i="2"/>
  <c r="M165" i="2" s="1"/>
  <c r="M166" i="2" s="1"/>
  <c r="V122" i="42689"/>
  <c r="M140" i="42691"/>
  <c r="D107" i="42692"/>
  <c r="S127" i="42688"/>
  <c r="U140" i="42691"/>
  <c r="J106" i="42692"/>
  <c r="H105" i="42692"/>
  <c r="C139" i="42691"/>
  <c r="M119" i="42695"/>
  <c r="G105" i="42692"/>
  <c r="F122" i="42689"/>
  <c r="N119" i="42695"/>
  <c r="Y137" i="42691"/>
  <c r="L115" i="42695"/>
  <c r="Y134" i="42692"/>
  <c r="Y135" i="42692"/>
  <c r="Y146" i="42692"/>
  <c r="Y136" i="42692"/>
  <c r="Y147" i="42692"/>
  <c r="Y148" i="42692"/>
  <c r="Y137" i="42692"/>
  <c r="Y138" i="42692"/>
  <c r="Y149" i="42692"/>
  <c r="Y150" i="42692"/>
  <c r="Y139" i="42692"/>
  <c r="Y151" i="42692"/>
  <c r="Y140" i="42692"/>
  <c r="Y152" i="42692"/>
  <c r="Y141" i="42692"/>
  <c r="Y142" i="42692"/>
  <c r="Y153" i="42692"/>
  <c r="Y143" i="42692"/>
  <c r="Y154" i="42692"/>
  <c r="Y155" i="42692"/>
  <c r="Y144" i="42692"/>
  <c r="Y156" i="42692"/>
  <c r="Y145" i="42692"/>
  <c r="Y157" i="42692"/>
  <c r="Y158" i="42692"/>
  <c r="Y159" i="42692"/>
  <c r="Y160" i="42692"/>
  <c r="Y161" i="42692"/>
  <c r="Y162" i="42692"/>
  <c r="Y163" i="42692"/>
  <c r="Y164" i="42692"/>
  <c r="Y165" i="42692"/>
  <c r="Y166" i="42692"/>
  <c r="Y167" i="42692"/>
  <c r="Y168" i="42692"/>
  <c r="Y169" i="42692"/>
  <c r="Y170" i="42692"/>
  <c r="Y171" i="42692"/>
  <c r="Y172" i="42692"/>
  <c r="Y173" i="42692"/>
  <c r="Y174" i="42692"/>
  <c r="Y175" i="42692"/>
  <c r="Y176" i="42692"/>
  <c r="Y177" i="42692"/>
  <c r="N106" i="42692"/>
  <c r="AB128" i="42688"/>
  <c r="AG150" i="42691"/>
  <c r="AA141" i="2"/>
  <c r="Z133" i="42689"/>
  <c r="V126" i="42688"/>
  <c r="U122" i="42689"/>
  <c r="B105" i="42692"/>
  <c r="L127" i="42688"/>
  <c r="V104" i="42692"/>
  <c r="D122" i="42689"/>
  <c r="T106" i="42692"/>
  <c r="I139" i="42691"/>
  <c r="T136" i="42688"/>
  <c r="K116" i="42695"/>
  <c r="K106" i="42692"/>
  <c r="L122" i="42689"/>
  <c r="S139" i="42691"/>
  <c r="K131" i="42698"/>
  <c r="N139" i="42688"/>
  <c r="AA139" i="42691"/>
  <c r="R106" i="42692"/>
  <c r="T123" i="42689"/>
  <c r="K142" i="42691"/>
  <c r="E103" i="42697"/>
  <c r="B126" i="42688"/>
  <c r="J123" i="42689"/>
  <c r="AD118" i="42692"/>
  <c r="AD181" i="42692"/>
  <c r="B133" i="2"/>
  <c r="K122" i="42689"/>
  <c r="N140" i="42691"/>
  <c r="Z138" i="42691"/>
  <c r="E142" i="42688"/>
  <c r="F104" i="42692"/>
  <c r="D126" i="42688"/>
  <c r="G138" i="42691"/>
  <c r="M126" i="42688"/>
  <c r="H139" i="42691"/>
  <c r="P122" i="42689"/>
  <c r="U128" i="42688"/>
  <c r="B122" i="42689"/>
  <c r="F155" i="42688"/>
  <c r="H128" i="42688"/>
  <c r="I123" i="42689"/>
  <c r="C107" i="42692"/>
  <c r="R139" i="42691"/>
  <c r="R205" i="2"/>
  <c r="R197" i="2"/>
  <c r="R189" i="2"/>
  <c r="R181" i="2"/>
  <c r="R175" i="2"/>
  <c r="R211" i="2"/>
  <c r="R203" i="2"/>
  <c r="R195" i="2"/>
  <c r="R187" i="2"/>
  <c r="R179" i="2"/>
  <c r="R204" i="2"/>
  <c r="R193" i="2"/>
  <c r="R183" i="2"/>
  <c r="R202" i="2"/>
  <c r="R192" i="2"/>
  <c r="R182" i="2"/>
  <c r="R201" i="2"/>
  <c r="R191" i="2"/>
  <c r="R210" i="2"/>
  <c r="R200" i="2"/>
  <c r="R190" i="2"/>
  <c r="R178" i="2"/>
  <c r="R209" i="2"/>
  <c r="R199" i="2"/>
  <c r="R188" i="2"/>
  <c r="R177" i="2"/>
  <c r="R208" i="2"/>
  <c r="R184" i="2"/>
  <c r="R186" i="2"/>
  <c r="R185" i="2"/>
  <c r="R207" i="2"/>
  <c r="R176" i="2"/>
  <c r="R206" i="2"/>
  <c r="R198" i="2"/>
  <c r="R196" i="2"/>
  <c r="R194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AA133" i="42689"/>
  <c r="L140" i="42691"/>
  <c r="P147" i="2"/>
  <c r="Q122" i="42689"/>
  <c r="B103" i="42697"/>
  <c r="C106" i="42697"/>
  <c r="Y126" i="42688"/>
  <c r="E138" i="42691"/>
  <c r="B141" i="42691"/>
  <c r="R130" i="42688"/>
  <c r="Z126" i="42688"/>
  <c r="N122" i="42689"/>
  <c r="Y139" i="2"/>
  <c r="W138" i="42691"/>
  <c r="N108" i="42698"/>
  <c r="X137" i="42691"/>
  <c r="P126" i="42688"/>
  <c r="O122" i="42689"/>
  <c r="I130" i="42688"/>
  <c r="B109" i="42698"/>
  <c r="S104" i="42692"/>
  <c r="AE137" i="42691"/>
  <c r="K160" i="2"/>
  <c r="C123" i="42689"/>
  <c r="J115" i="42695"/>
  <c r="AD135" i="42688"/>
  <c r="O105" i="42692"/>
  <c r="M108" i="42692"/>
  <c r="AB139" i="42691"/>
  <c r="AC126" i="42688"/>
  <c r="O116" i="42695"/>
  <c r="M123" i="42689"/>
  <c r="W126" i="42688"/>
  <c r="AA126" i="42688"/>
  <c r="E123" i="42689"/>
  <c r="AF126" i="42688"/>
  <c r="X106" i="42692"/>
  <c r="T138" i="42691"/>
  <c r="O126" i="42688"/>
  <c r="L129" i="42698" l="1"/>
  <c r="M167" i="2"/>
  <c r="M168" i="2" s="1"/>
  <c r="M169" i="2" s="1"/>
  <c r="I103" i="42697"/>
  <c r="J124" i="42697"/>
  <c r="M108" i="42698"/>
  <c r="O106" i="42698"/>
  <c r="G104" i="42697"/>
  <c r="Z106" i="42692"/>
  <c r="Z169" i="42692"/>
  <c r="AA179" i="42692"/>
  <c r="AA116" i="42692"/>
  <c r="AH156" i="2"/>
  <c r="D107" i="42698"/>
  <c r="AK140" i="42691"/>
  <c r="P127" i="42698"/>
  <c r="AG138" i="2"/>
  <c r="AB117" i="42692"/>
  <c r="AB180" i="42692"/>
  <c r="AE105" i="42692"/>
  <c r="AE168" i="42692"/>
  <c r="AC170" i="42692"/>
  <c r="AC107" i="42692"/>
  <c r="S136" i="42695"/>
  <c r="R116" i="42695"/>
  <c r="AJ127" i="42688"/>
  <c r="AL159" i="42691"/>
  <c r="AK140" i="42688"/>
  <c r="AF136" i="2"/>
  <c r="AC136" i="2"/>
  <c r="F135" i="2"/>
  <c r="V137" i="2"/>
  <c r="N132" i="2"/>
  <c r="AT120" i="2" s="1"/>
  <c r="L134" i="2"/>
  <c r="E136" i="2"/>
  <c r="AB133" i="2"/>
  <c r="J136" i="2"/>
  <c r="G135" i="2"/>
  <c r="AE139" i="2"/>
  <c r="D136" i="2"/>
  <c r="C136" i="2"/>
  <c r="I136" i="2"/>
  <c r="Z134" i="2"/>
  <c r="Q136" i="2"/>
  <c r="N107" i="42692"/>
  <c r="Y138" i="42691"/>
  <c r="P139" i="42691"/>
  <c r="S105" i="42692"/>
  <c r="AD119" i="42692"/>
  <c r="AD182" i="42692"/>
  <c r="P127" i="42688"/>
  <c r="O117" i="42695"/>
  <c r="O106" i="42692"/>
  <c r="K161" i="2"/>
  <c r="Y140" i="2"/>
  <c r="B142" i="42691"/>
  <c r="L141" i="42691"/>
  <c r="R140" i="42691"/>
  <c r="F105" i="42692"/>
  <c r="U123" i="42689"/>
  <c r="AG151" i="42691"/>
  <c r="H106" i="42692"/>
  <c r="D108" i="42692"/>
  <c r="AG127" i="42688"/>
  <c r="E107" i="42692"/>
  <c r="C124" i="42689"/>
  <c r="O123" i="42689"/>
  <c r="U129" i="42688"/>
  <c r="L128" i="42688"/>
  <c r="D103" i="42697"/>
  <c r="O140" i="42691"/>
  <c r="AF127" i="42688"/>
  <c r="P148" i="2"/>
  <c r="N141" i="42691"/>
  <c r="O127" i="42688"/>
  <c r="B110" i="42698"/>
  <c r="X138" i="42691"/>
  <c r="N123" i="42689"/>
  <c r="E139" i="42691"/>
  <c r="Q123" i="42689"/>
  <c r="AA134" i="42689"/>
  <c r="F156" i="42688"/>
  <c r="H140" i="42691"/>
  <c r="K123" i="42689"/>
  <c r="T124" i="42689"/>
  <c r="K132" i="42698"/>
  <c r="K117" i="42695"/>
  <c r="D123" i="42689"/>
  <c r="F123" i="42689"/>
  <c r="AC139" i="42691"/>
  <c r="P137" i="42695"/>
  <c r="U106" i="42692"/>
  <c r="G123" i="42689"/>
  <c r="J140" i="42691"/>
  <c r="Q107" i="42692"/>
  <c r="M124" i="42689"/>
  <c r="Z139" i="42691"/>
  <c r="I140" i="42691"/>
  <c r="M120" i="42695"/>
  <c r="R131" i="42688"/>
  <c r="T107" i="42692"/>
  <c r="AA127" i="42688"/>
  <c r="AC127" i="42688"/>
  <c r="AE138" i="42691"/>
  <c r="V127" i="42688"/>
  <c r="F104" i="42697"/>
  <c r="J116" i="42695"/>
  <c r="N109" i="42698"/>
  <c r="Z127" i="42688"/>
  <c r="C108" i="42692"/>
  <c r="B123" i="42689"/>
  <c r="M127" i="42688"/>
  <c r="E143" i="42688"/>
  <c r="B134" i="2"/>
  <c r="B127" i="42688"/>
  <c r="R107" i="42692"/>
  <c r="S140" i="42691"/>
  <c r="T137" i="42688"/>
  <c r="V105" i="42692"/>
  <c r="AB129" i="42688"/>
  <c r="L116" i="42695"/>
  <c r="G106" i="42692"/>
  <c r="J107" i="42692"/>
  <c r="M141" i="42691"/>
  <c r="K128" i="42688"/>
  <c r="P107" i="42692"/>
  <c r="AI129" i="42688"/>
  <c r="AD140" i="42691"/>
  <c r="Q142" i="42691"/>
  <c r="O137" i="2"/>
  <c r="S123" i="42689"/>
  <c r="U141" i="42691"/>
  <c r="W139" i="42691"/>
  <c r="T139" i="42691"/>
  <c r="AD136" i="42688"/>
  <c r="X107" i="42692"/>
  <c r="W127" i="42688"/>
  <c r="AB140" i="42691"/>
  <c r="I131" i="42688"/>
  <c r="Y127" i="42688"/>
  <c r="E104" i="42697"/>
  <c r="AA140" i="42691"/>
  <c r="R123" i="42689"/>
  <c r="W105" i="42692"/>
  <c r="AE127" i="42688"/>
  <c r="M109" i="42692"/>
  <c r="I124" i="42689"/>
  <c r="G139" i="42691"/>
  <c r="L123" i="42689"/>
  <c r="Z134" i="42689"/>
  <c r="V123" i="42689"/>
  <c r="F139" i="42691"/>
  <c r="C107" i="42697"/>
  <c r="D127" i="42688"/>
  <c r="N140" i="42688"/>
  <c r="B106" i="42692"/>
  <c r="C140" i="42691"/>
  <c r="E124" i="42689"/>
  <c r="B104" i="42697"/>
  <c r="H129" i="42688"/>
  <c r="P123" i="42689"/>
  <c r="J124" i="42689"/>
  <c r="K143" i="42691"/>
  <c r="K107" i="42692"/>
  <c r="AA142" i="2"/>
  <c r="N120" i="42695"/>
  <c r="S128" i="42688"/>
  <c r="D138" i="42691"/>
  <c r="H124" i="42689"/>
  <c r="V141" i="42691"/>
  <c r="G127" i="42688"/>
  <c r="Q144" i="42688"/>
  <c r="L109" i="42692"/>
  <c r="L130" i="42698" l="1"/>
  <c r="AH157" i="2"/>
  <c r="M109" i="42698"/>
  <c r="AK141" i="42691"/>
  <c r="O107" i="42698"/>
  <c r="AA117" i="42692"/>
  <c r="AA180" i="42692"/>
  <c r="Z107" i="42692"/>
  <c r="Z170" i="42692"/>
  <c r="J125" i="42697"/>
  <c r="D108" i="42698"/>
  <c r="P128" i="42698"/>
  <c r="G105" i="42697"/>
  <c r="I104" i="42697"/>
  <c r="AG139" i="2"/>
  <c r="AE106" i="42692"/>
  <c r="AE169" i="42692"/>
  <c r="AC108" i="42692"/>
  <c r="AC171" i="42692"/>
  <c r="AB118" i="42692"/>
  <c r="AB181" i="42692"/>
  <c r="R117" i="42695"/>
  <c r="S137" i="42695"/>
  <c r="AJ128" i="42688"/>
  <c r="AL160" i="42691"/>
  <c r="AK141" i="42688"/>
  <c r="AF137" i="2"/>
  <c r="C137" i="2"/>
  <c r="J137" i="2"/>
  <c r="N133" i="2"/>
  <c r="AT121" i="2" s="1"/>
  <c r="Q137" i="2"/>
  <c r="D137" i="2"/>
  <c r="AB134" i="2"/>
  <c r="Z135" i="2"/>
  <c r="F136" i="2"/>
  <c r="V138" i="2"/>
  <c r="AE140" i="2"/>
  <c r="I137" i="2"/>
  <c r="G136" i="2"/>
  <c r="L135" i="2"/>
  <c r="E137" i="2"/>
  <c r="AC137" i="2"/>
  <c r="N124" i="42689"/>
  <c r="H125" i="42689"/>
  <c r="Z135" i="42689"/>
  <c r="AB130" i="42688"/>
  <c r="AA128" i="42688"/>
  <c r="N142" i="42691"/>
  <c r="AA143" i="2"/>
  <c r="C141" i="42691"/>
  <c r="C108" i="42697"/>
  <c r="L124" i="42689"/>
  <c r="S124" i="42689"/>
  <c r="AI130" i="42688"/>
  <c r="J108" i="42692"/>
  <c r="M128" i="42688"/>
  <c r="Z128" i="42688"/>
  <c r="V128" i="42688"/>
  <c r="T108" i="42692"/>
  <c r="Z140" i="42691"/>
  <c r="G124" i="42689"/>
  <c r="X139" i="42691"/>
  <c r="P149" i="2"/>
  <c r="L129" i="42688"/>
  <c r="AG152" i="42691"/>
  <c r="L142" i="42691"/>
  <c r="O107" i="42692"/>
  <c r="S106" i="42692"/>
  <c r="U142" i="42691"/>
  <c r="D128" i="42688"/>
  <c r="I132" i="42688"/>
  <c r="R108" i="42692"/>
  <c r="I141" i="42691"/>
  <c r="F157" i="42688"/>
  <c r="D104" i="42697"/>
  <c r="R141" i="42691"/>
  <c r="N108" i="42692"/>
  <c r="D139" i="42691"/>
  <c r="Q145" i="42688"/>
  <c r="P124" i="42689"/>
  <c r="F140" i="42691"/>
  <c r="B128" i="42688"/>
  <c r="N110" i="42698"/>
  <c r="AE139" i="42691"/>
  <c r="D124" i="42689"/>
  <c r="B111" i="42698"/>
  <c r="U124" i="42689"/>
  <c r="B143" i="42691"/>
  <c r="L110" i="42692"/>
  <c r="J125" i="42689"/>
  <c r="M110" i="42692"/>
  <c r="M142" i="42691"/>
  <c r="AC140" i="42691"/>
  <c r="M170" i="2"/>
  <c r="M245" i="2" s="1"/>
  <c r="K108" i="42692"/>
  <c r="B107" i="42692"/>
  <c r="G140" i="42691"/>
  <c r="AE128" i="42688"/>
  <c r="AB141" i="42691"/>
  <c r="T140" i="42691"/>
  <c r="O138" i="2"/>
  <c r="G107" i="42692"/>
  <c r="T138" i="42688"/>
  <c r="B124" i="42689"/>
  <c r="R132" i="42688"/>
  <c r="M125" i="42689"/>
  <c r="U107" i="42692"/>
  <c r="K124" i="42689"/>
  <c r="Q124" i="42689"/>
  <c r="AF128" i="42688"/>
  <c r="U130" i="42688"/>
  <c r="AG128" i="42688"/>
  <c r="V124" i="42689"/>
  <c r="W128" i="42688"/>
  <c r="B135" i="2"/>
  <c r="C109" i="42692"/>
  <c r="M121" i="42695"/>
  <c r="O141" i="42691"/>
  <c r="D109" i="42692"/>
  <c r="O118" i="42695"/>
  <c r="P140" i="42691"/>
  <c r="N121" i="42695"/>
  <c r="X108" i="42692"/>
  <c r="J141" i="42691"/>
  <c r="G128" i="42688"/>
  <c r="H130" i="42688"/>
  <c r="E105" i="42697"/>
  <c r="P108" i="42692"/>
  <c r="V142" i="42691"/>
  <c r="S129" i="42688"/>
  <c r="K144" i="42691"/>
  <c r="B105" i="42697"/>
  <c r="N141" i="42688"/>
  <c r="I125" i="42689"/>
  <c r="W106" i="42692"/>
  <c r="Y128" i="42688"/>
  <c r="W140" i="42691"/>
  <c r="Q143" i="42691"/>
  <c r="K129" i="42688"/>
  <c r="L117" i="42695"/>
  <c r="S141" i="42691"/>
  <c r="J117" i="42695"/>
  <c r="AC128" i="42688"/>
  <c r="Q108" i="42692"/>
  <c r="P138" i="42695"/>
  <c r="K118" i="42695"/>
  <c r="H141" i="42691"/>
  <c r="E140" i="42691"/>
  <c r="O128" i="42688"/>
  <c r="O124" i="42689"/>
  <c r="F106" i="42692"/>
  <c r="Y141" i="2"/>
  <c r="Y139" i="42691"/>
  <c r="P128" i="42688"/>
  <c r="E144" i="42688"/>
  <c r="C125" i="42689"/>
  <c r="E125" i="42689"/>
  <c r="R124" i="42689"/>
  <c r="AD141" i="42691"/>
  <c r="F105" i="42697"/>
  <c r="K133" i="42698"/>
  <c r="H107" i="42692"/>
  <c r="AA141" i="42691"/>
  <c r="AD137" i="42688"/>
  <c r="V106" i="42692"/>
  <c r="F124" i="42689"/>
  <c r="T125" i="42689"/>
  <c r="AA135" i="42689"/>
  <c r="E108" i="42692"/>
  <c r="K162" i="2"/>
  <c r="AD120" i="42692"/>
  <c r="AD183" i="42692"/>
  <c r="L131" i="42698" l="1"/>
  <c r="M246" i="2"/>
  <c r="G106" i="42697"/>
  <c r="I105" i="42697"/>
  <c r="J126" i="42697"/>
  <c r="Z171" i="42692"/>
  <c r="Z108" i="42692"/>
  <c r="M110" i="42698"/>
  <c r="O108" i="42698"/>
  <c r="P129" i="42698"/>
  <c r="D109" i="42698"/>
  <c r="AK142" i="42691"/>
  <c r="AA118" i="42692"/>
  <c r="AA181" i="42692"/>
  <c r="AH158" i="2"/>
  <c r="AG140" i="2"/>
  <c r="AC172" i="42692"/>
  <c r="AC109" i="42692"/>
  <c r="AB182" i="42692"/>
  <c r="AB119" i="42692"/>
  <c r="AE107" i="42692"/>
  <c r="AE170" i="42692"/>
  <c r="R118" i="42695"/>
  <c r="S138" i="42695"/>
  <c r="AJ129" i="42688"/>
  <c r="M244" i="2"/>
  <c r="M180" i="2"/>
  <c r="AL161" i="42691"/>
  <c r="AK142" i="42688"/>
  <c r="AF138" i="2"/>
  <c r="G137" i="2"/>
  <c r="F137" i="2"/>
  <c r="Q138" i="2"/>
  <c r="AC138" i="2"/>
  <c r="I138" i="2"/>
  <c r="Z136" i="2"/>
  <c r="N134" i="2"/>
  <c r="AT122" i="2" s="1"/>
  <c r="AE141" i="2"/>
  <c r="AB135" i="2"/>
  <c r="J138" i="2"/>
  <c r="L136" i="2"/>
  <c r="V139" i="2"/>
  <c r="D138" i="2"/>
  <c r="E138" i="2"/>
  <c r="C138" i="2"/>
  <c r="O108" i="42692"/>
  <c r="T141" i="42691"/>
  <c r="V129" i="42688"/>
  <c r="H108" i="42692"/>
  <c r="K119" i="42695"/>
  <c r="S130" i="42688"/>
  <c r="S142" i="42691"/>
  <c r="W141" i="42691"/>
  <c r="N122" i="42695"/>
  <c r="U131" i="42688"/>
  <c r="T139" i="42688"/>
  <c r="AB142" i="42691"/>
  <c r="M143" i="42691"/>
  <c r="B144" i="42691"/>
  <c r="AE140" i="42691"/>
  <c r="U143" i="42691"/>
  <c r="Z129" i="42688"/>
  <c r="C142" i="42691"/>
  <c r="F125" i="42689"/>
  <c r="H142" i="42691"/>
  <c r="W107" i="42692"/>
  <c r="B125" i="42689"/>
  <c r="AC141" i="42691"/>
  <c r="T109" i="42692"/>
  <c r="X109" i="42692"/>
  <c r="AG129" i="42688"/>
  <c r="N125" i="42689"/>
  <c r="E109" i="42692"/>
  <c r="V107" i="42692"/>
  <c r="P129" i="42688"/>
  <c r="I126" i="42689"/>
  <c r="E106" i="42697"/>
  <c r="AA136" i="42689"/>
  <c r="AD138" i="42688"/>
  <c r="K134" i="42698"/>
  <c r="E126" i="42689"/>
  <c r="Y140" i="42691"/>
  <c r="O129" i="42688"/>
  <c r="P139" i="42695"/>
  <c r="N142" i="42688"/>
  <c r="V143" i="42691"/>
  <c r="H131" i="42688"/>
  <c r="O142" i="42691"/>
  <c r="AF129" i="42688"/>
  <c r="M126" i="42689"/>
  <c r="M111" i="42692"/>
  <c r="P125" i="42689"/>
  <c r="R142" i="42691"/>
  <c r="AG153" i="42691"/>
  <c r="G125" i="42689"/>
  <c r="S125" i="42689"/>
  <c r="AB131" i="42688"/>
  <c r="K163" i="2"/>
  <c r="AC129" i="42688"/>
  <c r="K145" i="42691"/>
  <c r="C110" i="42692"/>
  <c r="B108" i="42692"/>
  <c r="F158" i="42688"/>
  <c r="L125" i="42689"/>
  <c r="J118" i="42695"/>
  <c r="K125" i="42689"/>
  <c r="T126" i="42689"/>
  <c r="C126" i="42689"/>
  <c r="L118" i="42695"/>
  <c r="W129" i="42688"/>
  <c r="G108" i="42692"/>
  <c r="AE129" i="42688"/>
  <c r="M201" i="2"/>
  <c r="M193" i="2"/>
  <c r="M185" i="2"/>
  <c r="M177" i="2"/>
  <c r="M204" i="2"/>
  <c r="M195" i="2"/>
  <c r="M186" i="2"/>
  <c r="M176" i="2"/>
  <c r="M202" i="2"/>
  <c r="M203" i="2"/>
  <c r="M194" i="2"/>
  <c r="M184" i="2"/>
  <c r="M192" i="2"/>
  <c r="M183" i="2"/>
  <c r="M200" i="2"/>
  <c r="M191" i="2"/>
  <c r="M182" i="2"/>
  <c r="M199" i="2"/>
  <c r="M190" i="2"/>
  <c r="M181" i="2"/>
  <c r="M175" i="2"/>
  <c r="M196" i="2"/>
  <c r="M178" i="2"/>
  <c r="M189" i="2"/>
  <c r="M188" i="2"/>
  <c r="M198" i="2"/>
  <c r="M197" i="2"/>
  <c r="M207" i="2"/>
  <c r="M187" i="2"/>
  <c r="M206" i="2"/>
  <c r="M205" i="2"/>
  <c r="M179" i="2"/>
  <c r="M209" i="2"/>
  <c r="M208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U125" i="42689"/>
  <c r="N111" i="42698"/>
  <c r="D105" i="42697"/>
  <c r="S107" i="42692"/>
  <c r="AD121" i="42692"/>
  <c r="AD184" i="42692"/>
  <c r="AA142" i="42691"/>
  <c r="F106" i="42697"/>
  <c r="Y142" i="2"/>
  <c r="E141" i="42691"/>
  <c r="Q109" i="42692"/>
  <c r="Y129" i="42688"/>
  <c r="B106" i="42697"/>
  <c r="G129" i="42688"/>
  <c r="M122" i="42695"/>
  <c r="V125" i="42689"/>
  <c r="B112" i="42698"/>
  <c r="Q146" i="42688"/>
  <c r="R109" i="42692"/>
  <c r="L130" i="42688"/>
  <c r="Z141" i="42691"/>
  <c r="M129" i="42688"/>
  <c r="AA144" i="2"/>
  <c r="Z136" i="42689"/>
  <c r="F107" i="42692"/>
  <c r="J142" i="42691"/>
  <c r="L111" i="42692"/>
  <c r="P150" i="2"/>
  <c r="O125" i="42689"/>
  <c r="D110" i="42692"/>
  <c r="P141" i="42691"/>
  <c r="AD142" i="42691"/>
  <c r="P109" i="42692"/>
  <c r="O119" i="42695"/>
  <c r="Q125" i="42689"/>
  <c r="R133" i="42688"/>
  <c r="O139" i="2"/>
  <c r="G141" i="42691"/>
  <c r="J126" i="42689"/>
  <c r="B129" i="42688"/>
  <c r="D140" i="42691"/>
  <c r="J109" i="42692"/>
  <c r="H126" i="42689"/>
  <c r="N143" i="42691"/>
  <c r="E145" i="42688"/>
  <c r="K130" i="42688"/>
  <c r="D125" i="42689"/>
  <c r="I133" i="42688"/>
  <c r="C109" i="42697"/>
  <c r="R125" i="42689"/>
  <c r="Q144" i="42691"/>
  <c r="B136" i="2"/>
  <c r="U108" i="42692"/>
  <c r="K109" i="42692"/>
  <c r="F141" i="42691"/>
  <c r="N109" i="42692"/>
  <c r="I142" i="42691"/>
  <c r="D129" i="42688"/>
  <c r="L143" i="42691"/>
  <c r="X140" i="42691"/>
  <c r="AI131" i="42688"/>
  <c r="AA129" i="42688"/>
  <c r="L132" i="42698" l="1"/>
  <c r="AA182" i="42692"/>
  <c r="AA119" i="42692"/>
  <c r="O109" i="42698"/>
  <c r="I106" i="42697"/>
  <c r="Z109" i="42692"/>
  <c r="Z172" i="42692"/>
  <c r="AH159" i="2"/>
  <c r="AK143" i="42691"/>
  <c r="D110" i="42698"/>
  <c r="P130" i="42698"/>
  <c r="J127" i="42697"/>
  <c r="M111" i="42698"/>
  <c r="G107" i="42697"/>
  <c r="AG141" i="2"/>
  <c r="AE108" i="42692"/>
  <c r="AE171" i="42692"/>
  <c r="AC110" i="42692"/>
  <c r="AC173" i="42692"/>
  <c r="AB120" i="42692"/>
  <c r="AB183" i="42692"/>
  <c r="S139" i="42695"/>
  <c r="R119" i="42695"/>
  <c r="AJ130" i="42688"/>
  <c r="AL162" i="42691"/>
  <c r="AK143" i="42688"/>
  <c r="AF139" i="2"/>
  <c r="V140" i="2"/>
  <c r="AE142" i="2"/>
  <c r="AC139" i="2"/>
  <c r="C139" i="2"/>
  <c r="L137" i="2"/>
  <c r="Q139" i="2"/>
  <c r="E139" i="2"/>
  <c r="Z137" i="2"/>
  <c r="F138" i="2"/>
  <c r="J139" i="2"/>
  <c r="D139" i="2"/>
  <c r="AB136" i="2"/>
  <c r="N135" i="2"/>
  <c r="AT123" i="2" s="1"/>
  <c r="I139" i="2"/>
  <c r="G138" i="2"/>
  <c r="M123" i="42695"/>
  <c r="K126" i="42689"/>
  <c r="B126" i="42689"/>
  <c r="V108" i="42692"/>
  <c r="D130" i="42688"/>
  <c r="R126" i="42689"/>
  <c r="J110" i="42692"/>
  <c r="J127" i="42689"/>
  <c r="AD143" i="42691"/>
  <c r="F108" i="42692"/>
  <c r="M130" i="42688"/>
  <c r="Q147" i="42688"/>
  <c r="G130" i="42688"/>
  <c r="E142" i="42691"/>
  <c r="AD185" i="42692"/>
  <c r="AD122" i="42692"/>
  <c r="G109" i="42692"/>
  <c r="C127" i="42689"/>
  <c r="L126" i="42689"/>
  <c r="S126" i="42689"/>
  <c r="N143" i="42688"/>
  <c r="E107" i="42697"/>
  <c r="E110" i="42692"/>
  <c r="H143" i="42691"/>
  <c r="R110" i="42692"/>
  <c r="K164" i="2"/>
  <c r="K165" i="2" s="1"/>
  <c r="K166" i="2" s="1"/>
  <c r="U132" i="42688"/>
  <c r="D126" i="42689"/>
  <c r="P110" i="42692"/>
  <c r="C111" i="42692"/>
  <c r="M127" i="42689"/>
  <c r="Y141" i="42691"/>
  <c r="W108" i="42692"/>
  <c r="K120" i="42695"/>
  <c r="AA130" i="42688"/>
  <c r="K110" i="42692"/>
  <c r="AI132" i="42688"/>
  <c r="I143" i="42691"/>
  <c r="U109" i="42692"/>
  <c r="K131" i="42688"/>
  <c r="Z137" i="42689"/>
  <c r="Z142" i="42691"/>
  <c r="B113" i="42698"/>
  <c r="B107" i="42697"/>
  <c r="S108" i="42692"/>
  <c r="K146" i="42691"/>
  <c r="R143" i="42691"/>
  <c r="AF130" i="42688"/>
  <c r="E127" i="42689"/>
  <c r="T110" i="42692"/>
  <c r="U144" i="42691"/>
  <c r="AB143" i="42691"/>
  <c r="W142" i="42691"/>
  <c r="H109" i="42692"/>
  <c r="D111" i="42692"/>
  <c r="Q110" i="42692"/>
  <c r="B109" i="42692"/>
  <c r="H132" i="42688"/>
  <c r="L144" i="42691"/>
  <c r="H127" i="42689"/>
  <c r="C110" i="42697"/>
  <c r="Y143" i="2"/>
  <c r="F179" i="42688"/>
  <c r="F178" i="42688"/>
  <c r="F163" i="42688"/>
  <c r="F189" i="42688"/>
  <c r="F188" i="42688"/>
  <c r="F187" i="42688"/>
  <c r="F186" i="42688"/>
  <c r="F171" i="42688"/>
  <c r="F170" i="42688"/>
  <c r="F183" i="42688"/>
  <c r="F182" i="42688"/>
  <c r="F167" i="42688"/>
  <c r="F166" i="42688"/>
  <c r="F181" i="42688"/>
  <c r="F180" i="42688"/>
  <c r="F191" i="42688"/>
  <c r="F184" i="42688"/>
  <c r="F172" i="42688"/>
  <c r="F168" i="42688"/>
  <c r="F175" i="42688"/>
  <c r="F185" i="42688"/>
  <c r="F173" i="42688"/>
  <c r="F177" i="42688"/>
  <c r="F164" i="42688"/>
  <c r="F176" i="42688"/>
  <c r="F174" i="42688"/>
  <c r="F165" i="42688"/>
  <c r="F169" i="42688"/>
  <c r="F190" i="42688"/>
  <c r="F192" i="42688"/>
  <c r="F193" i="42688"/>
  <c r="F194" i="42688"/>
  <c r="F195" i="42688"/>
  <c r="F196" i="42688"/>
  <c r="F197" i="42688"/>
  <c r="F198" i="42688"/>
  <c r="F199" i="42688"/>
  <c r="F200" i="42688"/>
  <c r="F201" i="42688"/>
  <c r="F202" i="42688"/>
  <c r="F203" i="42688"/>
  <c r="F204" i="42688"/>
  <c r="F205" i="42688"/>
  <c r="F206" i="42688"/>
  <c r="F207" i="42688"/>
  <c r="F208" i="42688"/>
  <c r="F209" i="42688"/>
  <c r="F210" i="42688"/>
  <c r="F211" i="42688"/>
  <c r="F212" i="42688"/>
  <c r="F213" i="42688"/>
  <c r="F214" i="42688"/>
  <c r="F215" i="42688"/>
  <c r="F216" i="42688"/>
  <c r="F217" i="42688"/>
  <c r="F218" i="42688"/>
  <c r="F219" i="42688"/>
  <c r="F220" i="42688"/>
  <c r="F221" i="42688"/>
  <c r="F222" i="42688"/>
  <c r="F223" i="42688"/>
  <c r="F224" i="42688"/>
  <c r="F225" i="42688"/>
  <c r="F226" i="42688"/>
  <c r="F227" i="42688"/>
  <c r="G126" i="42689"/>
  <c r="P126" i="42689"/>
  <c r="AC142" i="42691"/>
  <c r="AE141" i="42691"/>
  <c r="T140" i="42688"/>
  <c r="X141" i="42691"/>
  <c r="N110" i="42692"/>
  <c r="E146" i="42688"/>
  <c r="D141" i="42691"/>
  <c r="L131" i="42688"/>
  <c r="D106" i="42697"/>
  <c r="W130" i="42688"/>
  <c r="F228" i="42688"/>
  <c r="AC130" i="42688"/>
  <c r="O143" i="42691"/>
  <c r="P140" i="42695"/>
  <c r="K135" i="42698"/>
  <c r="K202" i="42698" s="1"/>
  <c r="I127" i="42689"/>
  <c r="N126" i="42689"/>
  <c r="F126" i="42689"/>
  <c r="S143" i="42691"/>
  <c r="V130" i="42688"/>
  <c r="I134" i="42688"/>
  <c r="M112" i="42692"/>
  <c r="B145" i="42691"/>
  <c r="O140" i="2"/>
  <c r="Q126" i="42689"/>
  <c r="P151" i="2"/>
  <c r="T127" i="42689"/>
  <c r="B137" i="2"/>
  <c r="N144" i="42691"/>
  <c r="G142" i="42691"/>
  <c r="O120" i="42695"/>
  <c r="P142" i="42691"/>
  <c r="L112" i="42692"/>
  <c r="AA145" i="2"/>
  <c r="V126" i="42689"/>
  <c r="Y130" i="42688"/>
  <c r="F107" i="42697"/>
  <c r="AG154" i="42691"/>
  <c r="O130" i="42688"/>
  <c r="AD139" i="42688"/>
  <c r="C143" i="42691"/>
  <c r="T142" i="42691"/>
  <c r="S131" i="42688"/>
  <c r="F142" i="42691"/>
  <c r="AA143" i="42691"/>
  <c r="P130" i="42688"/>
  <c r="AG130" i="42688"/>
  <c r="B130" i="42688"/>
  <c r="J143" i="42691"/>
  <c r="N112" i="42698"/>
  <c r="V144" i="42691"/>
  <c r="Z130" i="42688"/>
  <c r="M144" i="42691"/>
  <c r="O109" i="42692"/>
  <c r="Q145" i="42691"/>
  <c r="R134" i="42688"/>
  <c r="O126" i="42689"/>
  <c r="U126" i="42689"/>
  <c r="AE130" i="42688"/>
  <c r="L119" i="42695"/>
  <c r="J119" i="42695"/>
  <c r="AB132" i="42688"/>
  <c r="AA137" i="42689"/>
  <c r="X110" i="42692"/>
  <c r="N123" i="42695"/>
  <c r="L133" i="42698" l="1"/>
  <c r="K167" i="2"/>
  <c r="K168" i="2" s="1"/>
  <c r="K169" i="2" s="1"/>
  <c r="P131" i="42698"/>
  <c r="D111" i="42698"/>
  <c r="Z173" i="42692"/>
  <c r="Z110" i="42692"/>
  <c r="I107" i="42697"/>
  <c r="M112" i="42698"/>
  <c r="O110" i="42698"/>
  <c r="J128" i="42697"/>
  <c r="AA120" i="42692"/>
  <c r="AA183" i="42692"/>
  <c r="G108" i="42697"/>
  <c r="AK144" i="42691"/>
  <c r="AH160" i="2"/>
  <c r="AG142" i="2"/>
  <c r="AC174" i="42692"/>
  <c r="AC111" i="42692"/>
  <c r="AE109" i="42692"/>
  <c r="AE172" i="42692"/>
  <c r="AB121" i="42692"/>
  <c r="AB184" i="42692"/>
  <c r="S140" i="42695"/>
  <c r="R120" i="42695"/>
  <c r="AJ131" i="42688"/>
  <c r="AL163" i="42691"/>
  <c r="AK144" i="42688"/>
  <c r="AF140" i="2"/>
  <c r="AB137" i="2"/>
  <c r="Z138" i="2"/>
  <c r="C140" i="2"/>
  <c r="G139" i="2"/>
  <c r="AC140" i="2"/>
  <c r="I140" i="2"/>
  <c r="J140" i="2"/>
  <c r="Q140" i="2"/>
  <c r="AE143" i="2"/>
  <c r="E140" i="2"/>
  <c r="D140" i="2"/>
  <c r="N136" i="2"/>
  <c r="AT124" i="2" s="1"/>
  <c r="F139" i="2"/>
  <c r="L138" i="2"/>
  <c r="V141" i="2"/>
  <c r="D142" i="42691"/>
  <c r="C112" i="42692"/>
  <c r="B146" i="42691"/>
  <c r="W109" i="42692"/>
  <c r="M145" i="42691"/>
  <c r="T143" i="42691"/>
  <c r="AG155" i="42691"/>
  <c r="AA146" i="2"/>
  <c r="F127" i="42689"/>
  <c r="W131" i="42688"/>
  <c r="E147" i="42688"/>
  <c r="AE142" i="42691"/>
  <c r="L145" i="42691"/>
  <c r="K111" i="42692"/>
  <c r="J128" i="42689"/>
  <c r="N113" i="42698"/>
  <c r="O121" i="42695"/>
  <c r="I128" i="42689"/>
  <c r="T141" i="42688"/>
  <c r="W143" i="42691"/>
  <c r="K121" i="42695"/>
  <c r="L127" i="42689"/>
  <c r="O131" i="42688"/>
  <c r="Q111" i="42692"/>
  <c r="X111" i="42692"/>
  <c r="O127" i="42689"/>
  <c r="G143" i="42691"/>
  <c r="AA138" i="42689"/>
  <c r="L120" i="42695"/>
  <c r="R135" i="42688"/>
  <c r="Z131" i="42688"/>
  <c r="F108" i="42697"/>
  <c r="L113" i="42692"/>
  <c r="P152" i="2"/>
  <c r="M113" i="42692"/>
  <c r="P141" i="42695"/>
  <c r="Y144" i="2"/>
  <c r="D112" i="42692"/>
  <c r="U145" i="42691"/>
  <c r="R144" i="42691"/>
  <c r="B114" i="42698"/>
  <c r="K132" i="42688"/>
  <c r="Y142" i="42691"/>
  <c r="P111" i="42692"/>
  <c r="R111" i="42692"/>
  <c r="N144" i="42688"/>
  <c r="G110" i="42692"/>
  <c r="Q148" i="42688"/>
  <c r="V109" i="42692"/>
  <c r="AB133" i="42688"/>
  <c r="Z138" i="42689"/>
  <c r="E143" i="42691"/>
  <c r="J144" i="42691"/>
  <c r="V127" i="42689"/>
  <c r="Q146" i="42691"/>
  <c r="B131" i="42688"/>
  <c r="AA144" i="42691"/>
  <c r="Q127" i="42689"/>
  <c r="N127" i="42689"/>
  <c r="O144" i="42691"/>
  <c r="D107" i="42697"/>
  <c r="AC143" i="42691"/>
  <c r="H133" i="42688"/>
  <c r="H110" i="42692"/>
  <c r="T111" i="42692"/>
  <c r="Z143" i="42691"/>
  <c r="U110" i="42692"/>
  <c r="M128" i="42689"/>
  <c r="AD123" i="42692"/>
  <c r="AD186" i="42692"/>
  <c r="B127" i="42689"/>
  <c r="AE131" i="42688"/>
  <c r="V145" i="42691"/>
  <c r="AG131" i="42688"/>
  <c r="Y131" i="42688"/>
  <c r="B138" i="2"/>
  <c r="I135" i="42688"/>
  <c r="X142" i="42691"/>
  <c r="P127" i="42689"/>
  <c r="K147" i="42691"/>
  <c r="AA131" i="42688"/>
  <c r="D127" i="42689"/>
  <c r="H144" i="42691"/>
  <c r="S127" i="42689"/>
  <c r="M131" i="42688"/>
  <c r="J111" i="42692"/>
  <c r="O141" i="2"/>
  <c r="S109" i="42692"/>
  <c r="U133" i="42688"/>
  <c r="P131" i="42688"/>
  <c r="C144" i="42691"/>
  <c r="N145" i="42691"/>
  <c r="N111" i="42692"/>
  <c r="N124" i="42695"/>
  <c r="O110" i="42692"/>
  <c r="F143" i="42691"/>
  <c r="AD140" i="42688"/>
  <c r="P143" i="42691"/>
  <c r="AC131" i="42688"/>
  <c r="L132" i="42688"/>
  <c r="B110" i="42692"/>
  <c r="E128" i="42689"/>
  <c r="F109" i="42692"/>
  <c r="R127" i="42689"/>
  <c r="K127" i="42689"/>
  <c r="U127" i="42689"/>
  <c r="V131" i="42688"/>
  <c r="G127" i="42689"/>
  <c r="C111" i="42697"/>
  <c r="I144" i="42691"/>
  <c r="E111" i="42692"/>
  <c r="J120" i="42695"/>
  <c r="S132" i="42688"/>
  <c r="AD144" i="42691"/>
  <c r="T128" i="42689"/>
  <c r="S144" i="42691"/>
  <c r="K203" i="42698"/>
  <c r="K159" i="42698"/>
  <c r="K151" i="42698"/>
  <c r="K143" i="42698"/>
  <c r="K157" i="42698"/>
  <c r="K149" i="42698"/>
  <c r="K141" i="42698"/>
  <c r="K155" i="42698"/>
  <c r="K145" i="42698"/>
  <c r="K163" i="42698"/>
  <c r="K154" i="42698"/>
  <c r="K144" i="42698"/>
  <c r="K153" i="42698"/>
  <c r="K142" i="42698"/>
  <c r="K162" i="42698"/>
  <c r="K152" i="42698"/>
  <c r="K140" i="42698"/>
  <c r="K160" i="42698"/>
  <c r="K161" i="42698"/>
  <c r="K150" i="42698"/>
  <c r="K139" i="42698"/>
  <c r="K148" i="42698"/>
  <c r="K156" i="42698"/>
  <c r="K147" i="42698"/>
  <c r="K146" i="42698"/>
  <c r="K158" i="42698"/>
  <c r="K164" i="42698"/>
  <c r="K165" i="42698"/>
  <c r="K166" i="42698"/>
  <c r="K167" i="42698"/>
  <c r="K168" i="42698"/>
  <c r="K169" i="42698"/>
  <c r="K170" i="42698"/>
  <c r="K171" i="42698"/>
  <c r="K172" i="42698"/>
  <c r="K173" i="42698"/>
  <c r="K174" i="42698"/>
  <c r="K175" i="42698"/>
  <c r="K176" i="42698"/>
  <c r="K177" i="42698"/>
  <c r="K178" i="42698"/>
  <c r="K179" i="42698"/>
  <c r="K180" i="42698"/>
  <c r="K181" i="42698"/>
  <c r="K182" i="42698"/>
  <c r="K183" i="42698"/>
  <c r="K184" i="42698"/>
  <c r="K185" i="42698"/>
  <c r="K186" i="42698"/>
  <c r="K187" i="42698"/>
  <c r="K188" i="42698"/>
  <c r="K189" i="42698"/>
  <c r="K190" i="42698"/>
  <c r="K191" i="42698"/>
  <c r="K192" i="42698"/>
  <c r="K193" i="42698"/>
  <c r="K194" i="42698"/>
  <c r="K195" i="42698"/>
  <c r="K196" i="42698"/>
  <c r="K197" i="42698"/>
  <c r="K198" i="42698"/>
  <c r="K199" i="42698"/>
  <c r="K200" i="42698"/>
  <c r="K201" i="42698"/>
  <c r="H128" i="42689"/>
  <c r="AB144" i="42691"/>
  <c r="AF131" i="42688"/>
  <c r="B108" i="42697"/>
  <c r="AI133" i="42688"/>
  <c r="E108" i="42697"/>
  <c r="C128" i="42689"/>
  <c r="G131" i="42688"/>
  <c r="D131" i="42688"/>
  <c r="M124" i="42695"/>
  <c r="L134" i="42698" l="1"/>
  <c r="I108" i="42697"/>
  <c r="J129" i="42697"/>
  <c r="J193" i="42697" s="1"/>
  <c r="AH161" i="2"/>
  <c r="AA184" i="42692"/>
  <c r="AA121" i="42692"/>
  <c r="Z111" i="42692"/>
  <c r="Z174" i="42692"/>
  <c r="D112" i="42698"/>
  <c r="AK145" i="42691"/>
  <c r="O111" i="42698"/>
  <c r="G109" i="42697"/>
  <c r="M113" i="42698"/>
  <c r="P132" i="42698"/>
  <c r="AG143" i="2"/>
  <c r="AC112" i="42692"/>
  <c r="AC175" i="42692"/>
  <c r="AB122" i="42692"/>
  <c r="AB185" i="42692"/>
  <c r="AE110" i="42692"/>
  <c r="AE173" i="42692"/>
  <c r="S141" i="42695"/>
  <c r="R121" i="42695"/>
  <c r="AJ132" i="42688"/>
  <c r="AL164" i="42691"/>
  <c r="AK145" i="42688"/>
  <c r="AF141" i="2"/>
  <c r="N137" i="2"/>
  <c r="AT125" i="2" s="1"/>
  <c r="Q141" i="2"/>
  <c r="G140" i="2"/>
  <c r="V142" i="2"/>
  <c r="D141" i="2"/>
  <c r="L139" i="2"/>
  <c r="E141" i="2"/>
  <c r="I141" i="2"/>
  <c r="Z139" i="2"/>
  <c r="C141" i="2"/>
  <c r="F140" i="2"/>
  <c r="J141" i="2"/>
  <c r="AE144" i="2"/>
  <c r="AC141" i="2"/>
  <c r="AB138" i="2"/>
  <c r="G132" i="42688"/>
  <c r="C145" i="42691"/>
  <c r="B115" i="42698"/>
  <c r="L128" i="42689"/>
  <c r="C129" i="42689"/>
  <c r="AA139" i="42689"/>
  <c r="B111" i="42692"/>
  <c r="AD141" i="42688"/>
  <c r="N112" i="42692"/>
  <c r="U111" i="42692"/>
  <c r="H134" i="42688"/>
  <c r="Z139" i="42689"/>
  <c r="Y143" i="42691"/>
  <c r="M114" i="42692"/>
  <c r="G144" i="42691"/>
  <c r="W144" i="42691"/>
  <c r="AE143" i="42691"/>
  <c r="W110" i="42692"/>
  <c r="H129" i="42689"/>
  <c r="AD145" i="42691"/>
  <c r="H145" i="42691"/>
  <c r="H111" i="42692"/>
  <c r="J145" i="42691"/>
  <c r="J112" i="42692"/>
  <c r="AE132" i="42688"/>
  <c r="M125" i="42695"/>
  <c r="E109" i="42697"/>
  <c r="AF132" i="42688"/>
  <c r="T129" i="42689"/>
  <c r="S133" i="42688"/>
  <c r="C112" i="42697"/>
  <c r="K128" i="42689"/>
  <c r="U134" i="42688"/>
  <c r="M132" i="42688"/>
  <c r="AA132" i="42688"/>
  <c r="X143" i="42691"/>
  <c r="AG132" i="42688"/>
  <c r="B128" i="42689"/>
  <c r="Q128" i="42689"/>
  <c r="Q147" i="42691"/>
  <c r="G111" i="42692"/>
  <c r="U146" i="42691"/>
  <c r="Z132" i="42688"/>
  <c r="Q112" i="42692"/>
  <c r="N114" i="42698"/>
  <c r="AA147" i="2"/>
  <c r="Y145" i="2"/>
  <c r="W132" i="42688"/>
  <c r="D132" i="42688"/>
  <c r="AB145" i="42691"/>
  <c r="G128" i="42689"/>
  <c r="R128" i="42689"/>
  <c r="F144" i="42691"/>
  <c r="K148" i="42691"/>
  <c r="Z144" i="42691"/>
  <c r="AC144" i="42691"/>
  <c r="R136" i="42688"/>
  <c r="O128" i="42689"/>
  <c r="J129" i="42689"/>
  <c r="AG156" i="42691"/>
  <c r="B147" i="42691"/>
  <c r="AI134" i="42688"/>
  <c r="J121" i="42695"/>
  <c r="L133" i="42688"/>
  <c r="N146" i="42691"/>
  <c r="S110" i="42692"/>
  <c r="S128" i="42689"/>
  <c r="I136" i="42688"/>
  <c r="D108" i="42697"/>
  <c r="AA145" i="42691"/>
  <c r="V128" i="42689"/>
  <c r="AB134" i="42688"/>
  <c r="N145" i="42688"/>
  <c r="K133" i="42688"/>
  <c r="D113" i="42692"/>
  <c r="P153" i="2"/>
  <c r="O132" i="42688"/>
  <c r="T142" i="42688"/>
  <c r="E148" i="42688"/>
  <c r="AC132" i="42688"/>
  <c r="V110" i="42692"/>
  <c r="I129" i="42689"/>
  <c r="E112" i="42692"/>
  <c r="F110" i="42692"/>
  <c r="O111" i="42692"/>
  <c r="B139" i="2"/>
  <c r="V146" i="42691"/>
  <c r="AD187" i="42692"/>
  <c r="AD124" i="42692"/>
  <c r="T112" i="42692"/>
  <c r="R112" i="42692"/>
  <c r="L114" i="42692"/>
  <c r="L121" i="42695"/>
  <c r="X112" i="42692"/>
  <c r="K112" i="42692"/>
  <c r="T144" i="42691"/>
  <c r="C113" i="42692"/>
  <c r="V132" i="42688"/>
  <c r="O142" i="2"/>
  <c r="M129" i="42689"/>
  <c r="O145" i="42691"/>
  <c r="F109" i="42697"/>
  <c r="K122" i="42695"/>
  <c r="L146" i="42691"/>
  <c r="B109" i="42697"/>
  <c r="S145" i="42691"/>
  <c r="I145" i="42691"/>
  <c r="U128" i="42689"/>
  <c r="E129" i="42689"/>
  <c r="P144" i="42691"/>
  <c r="N125" i="42695"/>
  <c r="P132" i="42688"/>
  <c r="D128" i="42689"/>
  <c r="P128" i="42689"/>
  <c r="Y132" i="42688"/>
  <c r="N128" i="42689"/>
  <c r="B132" i="42688"/>
  <c r="E144" i="42691"/>
  <c r="Q149" i="42688"/>
  <c r="P112" i="42692"/>
  <c r="R145" i="42691"/>
  <c r="P142" i="42695"/>
  <c r="K170" i="2"/>
  <c r="K245" i="2" s="1"/>
  <c r="O122" i="42695"/>
  <c r="F128" i="42689"/>
  <c r="M146" i="42691"/>
  <c r="D143" i="42691"/>
  <c r="L135" i="42698" l="1"/>
  <c r="L202" i="42698" s="1"/>
  <c r="K246" i="2"/>
  <c r="O112" i="42698"/>
  <c r="P133" i="42698"/>
  <c r="M114" i="42698"/>
  <c r="D113" i="42698"/>
  <c r="J194" i="42697"/>
  <c r="J133" i="42697"/>
  <c r="J134" i="42697"/>
  <c r="J135" i="42697"/>
  <c r="J136" i="42697"/>
  <c r="J137" i="42697"/>
  <c r="J138" i="42697"/>
  <c r="J139" i="42697"/>
  <c r="J140" i="42697"/>
  <c r="J141" i="42697"/>
  <c r="J142" i="42697"/>
  <c r="J143" i="42697"/>
  <c r="J144" i="42697"/>
  <c r="J145" i="42697"/>
  <c r="J146" i="42697"/>
  <c r="J147" i="42697"/>
  <c r="J148" i="42697"/>
  <c r="J149" i="42697"/>
  <c r="J150" i="42697"/>
  <c r="J151" i="42697"/>
  <c r="J152" i="42697"/>
  <c r="J153" i="42697"/>
  <c r="J154" i="42697"/>
  <c r="J155" i="42697"/>
  <c r="J156" i="42697"/>
  <c r="J157" i="42697"/>
  <c r="J158" i="42697"/>
  <c r="J159" i="42697"/>
  <c r="J160" i="42697"/>
  <c r="J161" i="42697"/>
  <c r="J162" i="42697"/>
  <c r="J163" i="42697"/>
  <c r="J164" i="42697"/>
  <c r="J165" i="42697"/>
  <c r="J166" i="42697"/>
  <c r="J167" i="42697"/>
  <c r="J168" i="42697"/>
  <c r="J169" i="42697"/>
  <c r="J170" i="42697"/>
  <c r="J171" i="42697"/>
  <c r="J172" i="42697"/>
  <c r="J173" i="42697"/>
  <c r="J174" i="42697"/>
  <c r="J175" i="42697"/>
  <c r="J176" i="42697"/>
  <c r="J177" i="42697"/>
  <c r="J178" i="42697"/>
  <c r="J179" i="42697"/>
  <c r="J180" i="42697"/>
  <c r="J181" i="42697"/>
  <c r="J182" i="42697"/>
  <c r="J183" i="42697"/>
  <c r="J184" i="42697"/>
  <c r="J185" i="42697"/>
  <c r="J186" i="42697"/>
  <c r="J187" i="42697"/>
  <c r="J188" i="42697"/>
  <c r="J189" i="42697"/>
  <c r="J190" i="42697"/>
  <c r="J191" i="42697"/>
  <c r="J192" i="42697"/>
  <c r="AH162" i="2"/>
  <c r="G110" i="42697"/>
  <c r="Z112" i="42692"/>
  <c r="Z175" i="42692"/>
  <c r="AK146" i="42691"/>
  <c r="AA185" i="42692"/>
  <c r="AA122" i="42692"/>
  <c r="I109" i="42697"/>
  <c r="AG144" i="2"/>
  <c r="AB123" i="42692"/>
  <c r="AB186" i="42692"/>
  <c r="AC176" i="42692"/>
  <c r="AC113" i="42692"/>
  <c r="AE111" i="42692"/>
  <c r="AE174" i="42692"/>
  <c r="S142" i="42695"/>
  <c r="R122" i="42695"/>
  <c r="AJ133" i="42688"/>
  <c r="AL165" i="42691"/>
  <c r="AK146" i="42688"/>
  <c r="AF142" i="2"/>
  <c r="J142" i="2"/>
  <c r="I142" i="2"/>
  <c r="V143" i="2"/>
  <c r="AB139" i="2"/>
  <c r="F141" i="2"/>
  <c r="E142" i="2"/>
  <c r="G141" i="2"/>
  <c r="AC142" i="2"/>
  <c r="C142" i="2"/>
  <c r="L140" i="2"/>
  <c r="Q142" i="2"/>
  <c r="Z140" i="2"/>
  <c r="AE145" i="2"/>
  <c r="D142" i="2"/>
  <c r="N138" i="2"/>
  <c r="AT126" i="2" s="1"/>
  <c r="R146" i="42691"/>
  <c r="T113" i="42692"/>
  <c r="J130" i="42689"/>
  <c r="Z140" i="42689"/>
  <c r="D129" i="42689"/>
  <c r="AD142" i="42688"/>
  <c r="N129" i="42689"/>
  <c r="U129" i="42689"/>
  <c r="M130" i="42689"/>
  <c r="C114" i="42692"/>
  <c r="L122" i="42695"/>
  <c r="U147" i="42691"/>
  <c r="S134" i="42688"/>
  <c r="H112" i="42692"/>
  <c r="U112" i="42692"/>
  <c r="B133" i="42688"/>
  <c r="O146" i="42691"/>
  <c r="I130" i="42689"/>
  <c r="AA146" i="42691"/>
  <c r="G129" i="42689"/>
  <c r="Q113" i="42692"/>
  <c r="AF133" i="42688"/>
  <c r="P113" i="42692"/>
  <c r="E130" i="42689"/>
  <c r="N147" i="42691"/>
  <c r="C130" i="42689"/>
  <c r="K197" i="2"/>
  <c r="K189" i="2"/>
  <c r="K181" i="2"/>
  <c r="K175" i="2"/>
  <c r="K198" i="2"/>
  <c r="K188" i="2"/>
  <c r="K179" i="2"/>
  <c r="K177" i="2"/>
  <c r="K196" i="2"/>
  <c r="K187" i="2"/>
  <c r="K178" i="2"/>
  <c r="K204" i="2"/>
  <c r="K195" i="2"/>
  <c r="K186" i="2"/>
  <c r="K203" i="2"/>
  <c r="K194" i="2"/>
  <c r="K185" i="2"/>
  <c r="K176" i="2"/>
  <c r="K202" i="2"/>
  <c r="K193" i="2"/>
  <c r="K184" i="2"/>
  <c r="K182" i="2"/>
  <c r="K183" i="2"/>
  <c r="K201" i="2"/>
  <c r="K200" i="2"/>
  <c r="K199" i="2"/>
  <c r="K190" i="2"/>
  <c r="K192" i="2"/>
  <c r="K191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P133" i="42688"/>
  <c r="D144" i="42691"/>
  <c r="K244" i="2"/>
  <c r="Q150" i="42688"/>
  <c r="N126" i="42695"/>
  <c r="T145" i="42691"/>
  <c r="L115" i="42692"/>
  <c r="V147" i="42691"/>
  <c r="F111" i="42692"/>
  <c r="AC133" i="42688"/>
  <c r="P154" i="2"/>
  <c r="AB135" i="42688"/>
  <c r="I137" i="42688"/>
  <c r="L134" i="42688"/>
  <c r="B148" i="42691"/>
  <c r="R137" i="42688"/>
  <c r="F145" i="42691"/>
  <c r="D133" i="42688"/>
  <c r="AA148" i="2"/>
  <c r="B129" i="42689"/>
  <c r="M133" i="42688"/>
  <c r="M126" i="42695"/>
  <c r="W111" i="42692"/>
  <c r="M115" i="42692"/>
  <c r="B112" i="42692"/>
  <c r="L129" i="42689"/>
  <c r="F129" i="42689"/>
  <c r="K134" i="42688"/>
  <c r="Z145" i="42691"/>
  <c r="I146" i="42691"/>
  <c r="O143" i="2"/>
  <c r="D114" i="42692"/>
  <c r="W133" i="42688"/>
  <c r="T130" i="42689"/>
  <c r="Y144" i="42691"/>
  <c r="M147" i="42691"/>
  <c r="P143" i="42695"/>
  <c r="E145" i="42691"/>
  <c r="V133" i="42688"/>
  <c r="R113" i="42692"/>
  <c r="B140" i="2"/>
  <c r="E113" i="42692"/>
  <c r="E149" i="42688"/>
  <c r="V129" i="42689"/>
  <c r="S129" i="42689"/>
  <c r="J122" i="42695"/>
  <c r="AG157" i="42691"/>
  <c r="R129" i="42689"/>
  <c r="N115" i="42698"/>
  <c r="AG133" i="42688"/>
  <c r="U135" i="42688"/>
  <c r="AE133" i="42688"/>
  <c r="H146" i="42691"/>
  <c r="AE144" i="42691"/>
  <c r="AA140" i="42689"/>
  <c r="B116" i="42698"/>
  <c r="J113" i="42692"/>
  <c r="Y133" i="42688"/>
  <c r="K123" i="42695"/>
  <c r="AC145" i="42691"/>
  <c r="G112" i="42692"/>
  <c r="P129" i="42689"/>
  <c r="P145" i="42691"/>
  <c r="S146" i="42691"/>
  <c r="F110" i="42697"/>
  <c r="K113" i="42692"/>
  <c r="S111" i="42692"/>
  <c r="Q148" i="42691"/>
  <c r="X144" i="42691"/>
  <c r="K129" i="42689"/>
  <c r="AD146" i="42691"/>
  <c r="W145" i="42691"/>
  <c r="N113" i="42692"/>
  <c r="C146" i="42691"/>
  <c r="X113" i="42692"/>
  <c r="T143" i="42688"/>
  <c r="Y146" i="2"/>
  <c r="B110" i="42697"/>
  <c r="AI135" i="42688"/>
  <c r="K149" i="42691"/>
  <c r="Z133" i="42688"/>
  <c r="H130" i="42689"/>
  <c r="O123" i="42695"/>
  <c r="L147" i="42691"/>
  <c r="AD188" i="42692"/>
  <c r="AD125" i="42692"/>
  <c r="O112" i="42692"/>
  <c r="V111" i="42692"/>
  <c r="O133" i="42688"/>
  <c r="N146" i="42688"/>
  <c r="D109" i="42697"/>
  <c r="O129" i="42689"/>
  <c r="AB146" i="42691"/>
  <c r="Q129" i="42689"/>
  <c r="AA133" i="42688"/>
  <c r="C113" i="42697"/>
  <c r="E110" i="42697"/>
  <c r="J146" i="42691"/>
  <c r="G145" i="42691"/>
  <c r="H135" i="42688"/>
  <c r="G133" i="42688"/>
  <c r="L203" i="42698" l="1"/>
  <c r="L155" i="42698"/>
  <c r="L139" i="42698"/>
  <c r="L152" i="42698"/>
  <c r="L161" i="42698"/>
  <c r="L154" i="42698"/>
  <c r="L140" i="42698"/>
  <c r="L143" i="42698"/>
  <c r="L151" i="42698"/>
  <c r="L162" i="42698"/>
  <c r="L148" i="42698"/>
  <c r="L146" i="42698"/>
  <c r="L153" i="42698"/>
  <c r="L156" i="42698"/>
  <c r="L141" i="42698"/>
  <c r="L147" i="42698"/>
  <c r="L144" i="42698"/>
  <c r="L149" i="42698"/>
  <c r="L160" i="42698"/>
  <c r="L145" i="42698"/>
  <c r="L157" i="42698"/>
  <c r="L142" i="42698"/>
  <c r="L159" i="42698"/>
  <c r="L150" i="42698"/>
  <c r="L158" i="42698"/>
  <c r="L163" i="42698"/>
  <c r="L164" i="42698"/>
  <c r="L165" i="42698"/>
  <c r="L166" i="42698"/>
  <c r="L167" i="42698"/>
  <c r="L168" i="42698"/>
  <c r="L169" i="42698"/>
  <c r="L170" i="42698"/>
  <c r="L171" i="42698"/>
  <c r="L172" i="42698"/>
  <c r="L173" i="42698"/>
  <c r="L174" i="42698"/>
  <c r="L175" i="42698"/>
  <c r="L176" i="42698"/>
  <c r="L177" i="42698"/>
  <c r="L178" i="42698"/>
  <c r="L179" i="42698"/>
  <c r="L180" i="42698"/>
  <c r="L181" i="42698"/>
  <c r="L182" i="42698"/>
  <c r="L183" i="42698"/>
  <c r="L184" i="42698"/>
  <c r="L185" i="42698"/>
  <c r="L186" i="42698"/>
  <c r="L187" i="42698"/>
  <c r="L188" i="42698"/>
  <c r="L189" i="42698"/>
  <c r="L190" i="42698"/>
  <c r="L191" i="42698"/>
  <c r="L192" i="42698"/>
  <c r="L193" i="42698"/>
  <c r="L194" i="42698"/>
  <c r="L195" i="42698"/>
  <c r="L196" i="42698"/>
  <c r="L197" i="42698"/>
  <c r="L198" i="42698"/>
  <c r="L199" i="42698"/>
  <c r="L200" i="42698"/>
  <c r="L201" i="42698"/>
  <c r="AA186" i="42692"/>
  <c r="AA123" i="42692"/>
  <c r="D114" i="42698"/>
  <c r="AK147" i="42691"/>
  <c r="M115" i="42698"/>
  <c r="Z176" i="42692"/>
  <c r="Z113" i="42692"/>
  <c r="P134" i="42698"/>
  <c r="AH163" i="2"/>
  <c r="I110" i="42697"/>
  <c r="G111" i="42697"/>
  <c r="O113" i="42698"/>
  <c r="AG145" i="2"/>
  <c r="AE112" i="42692"/>
  <c r="AE175" i="42692"/>
  <c r="AC177" i="42692"/>
  <c r="AC114" i="42692"/>
  <c r="AB124" i="42692"/>
  <c r="AB187" i="42692"/>
  <c r="S143" i="42695"/>
  <c r="R123" i="42695"/>
  <c r="AJ134" i="42688"/>
  <c r="AL166" i="42691"/>
  <c r="AK147" i="42688"/>
  <c r="AF143" i="2"/>
  <c r="AC143" i="2"/>
  <c r="Q143" i="2"/>
  <c r="V144" i="2"/>
  <c r="N139" i="2"/>
  <c r="AT127" i="2" s="1"/>
  <c r="G142" i="2"/>
  <c r="D143" i="2"/>
  <c r="L141" i="2"/>
  <c r="E143" i="2"/>
  <c r="I143" i="2"/>
  <c r="AB140" i="2"/>
  <c r="Z141" i="2"/>
  <c r="AE146" i="2"/>
  <c r="C143" i="2"/>
  <c r="F142" i="2"/>
  <c r="J143" i="2"/>
  <c r="G134" i="42688"/>
  <c r="Y147" i="2"/>
  <c r="Q114" i="42692"/>
  <c r="X145" i="42691"/>
  <c r="R138" i="42688"/>
  <c r="M131" i="42689"/>
  <c r="V112" i="42692"/>
  <c r="X114" i="42692"/>
  <c r="B141" i="2"/>
  <c r="E146" i="42691"/>
  <c r="Y145" i="42691"/>
  <c r="O144" i="2"/>
  <c r="W112" i="42692"/>
  <c r="AA149" i="2"/>
  <c r="B149" i="42691"/>
  <c r="P155" i="2"/>
  <c r="L116" i="42692"/>
  <c r="D145" i="42691"/>
  <c r="E131" i="42689"/>
  <c r="G130" i="42689"/>
  <c r="U130" i="42689"/>
  <c r="Z141" i="42689"/>
  <c r="AA141" i="42689"/>
  <c r="AB147" i="42691"/>
  <c r="K150" i="42691"/>
  <c r="G113" i="42692"/>
  <c r="V134" i="42688"/>
  <c r="K135" i="42688"/>
  <c r="B130" i="42689"/>
  <c r="D130" i="42689"/>
  <c r="G146" i="42691"/>
  <c r="AA134" i="42688"/>
  <c r="O124" i="42695"/>
  <c r="W146" i="42691"/>
  <c r="AC146" i="42691"/>
  <c r="O130" i="42689"/>
  <c r="AI136" i="42688"/>
  <c r="Q149" i="42691"/>
  <c r="S147" i="42691"/>
  <c r="H147" i="42691"/>
  <c r="N116" i="42698"/>
  <c r="S130" i="42689"/>
  <c r="T131" i="42689"/>
  <c r="I147" i="42691"/>
  <c r="L130" i="42689"/>
  <c r="AC134" i="42688"/>
  <c r="AA147" i="42691"/>
  <c r="B134" i="42688"/>
  <c r="U148" i="42691"/>
  <c r="K114" i="42692"/>
  <c r="E150" i="42688"/>
  <c r="B111" i="42697"/>
  <c r="AD147" i="42691"/>
  <c r="P146" i="42691"/>
  <c r="B117" i="42698"/>
  <c r="P144" i="42695"/>
  <c r="M127" i="42695"/>
  <c r="L135" i="42688"/>
  <c r="T146" i="42691"/>
  <c r="C131" i="42689"/>
  <c r="P114" i="42692"/>
  <c r="J147" i="42691"/>
  <c r="Q130" i="42689"/>
  <c r="D110" i="42697"/>
  <c r="O113" i="42692"/>
  <c r="H131" i="42689"/>
  <c r="C147" i="42691"/>
  <c r="S112" i="42692"/>
  <c r="K124" i="42695"/>
  <c r="AE134" i="42688"/>
  <c r="R130" i="42689"/>
  <c r="V130" i="42689"/>
  <c r="R114" i="42692"/>
  <c r="Z146" i="42691"/>
  <c r="P134" i="42688"/>
  <c r="U113" i="42692"/>
  <c r="L123" i="42695"/>
  <c r="N130" i="42689"/>
  <c r="J131" i="42689"/>
  <c r="P130" i="42689"/>
  <c r="D134" i="42688"/>
  <c r="E111" i="42697"/>
  <c r="N147" i="42688"/>
  <c r="AD126" i="42692"/>
  <c r="AD189" i="42692"/>
  <c r="Z134" i="42688"/>
  <c r="K130" i="42689"/>
  <c r="U136" i="42688"/>
  <c r="AG158" i="42691"/>
  <c r="M148" i="42691"/>
  <c r="W134" i="42688"/>
  <c r="B113" i="42692"/>
  <c r="M134" i="42688"/>
  <c r="F146" i="42691"/>
  <c r="I138" i="42688"/>
  <c r="F112" i="42692"/>
  <c r="N127" i="42695"/>
  <c r="N148" i="42691"/>
  <c r="AF134" i="42688"/>
  <c r="I131" i="42689"/>
  <c r="C115" i="42692"/>
  <c r="AD143" i="42688"/>
  <c r="T114" i="42692"/>
  <c r="Y134" i="42688"/>
  <c r="M116" i="42692"/>
  <c r="V148" i="42691"/>
  <c r="H113" i="42692"/>
  <c r="C114" i="42697"/>
  <c r="J114" i="42692"/>
  <c r="D115" i="42692"/>
  <c r="AB136" i="42688"/>
  <c r="Q151" i="42688"/>
  <c r="O147" i="42691"/>
  <c r="H136" i="42688"/>
  <c r="O134" i="42688"/>
  <c r="L148" i="42691"/>
  <c r="T144" i="42688"/>
  <c r="N114" i="42692"/>
  <c r="F111" i="42697"/>
  <c r="AE145" i="42691"/>
  <c r="AG134" i="42688"/>
  <c r="J123" i="42695"/>
  <c r="E114" i="42692"/>
  <c r="F130" i="42689"/>
  <c r="S135" i="42688"/>
  <c r="R147" i="42691"/>
  <c r="I111" i="42697" l="1"/>
  <c r="O114" i="42698"/>
  <c r="P135" i="42698"/>
  <c r="P202" i="42698" s="1"/>
  <c r="D115" i="42698"/>
  <c r="M116" i="42698"/>
  <c r="AH164" i="2"/>
  <c r="AH165" i="2" s="1"/>
  <c r="AH166" i="2" s="1"/>
  <c r="G112" i="42697"/>
  <c r="Z177" i="42692"/>
  <c r="Z114" i="42692"/>
  <c r="AA187" i="42692"/>
  <c r="AA124" i="42692"/>
  <c r="AK148" i="42691"/>
  <c r="AG146" i="2"/>
  <c r="AB125" i="42692"/>
  <c r="AB188" i="42692"/>
  <c r="AC115" i="42692"/>
  <c r="AC178" i="42692"/>
  <c r="AE113" i="42692"/>
  <c r="AE176" i="42692"/>
  <c r="R124" i="42695"/>
  <c r="S144" i="42695"/>
  <c r="AJ135" i="42688"/>
  <c r="AL167" i="42691"/>
  <c r="AK148" i="42688"/>
  <c r="AF144" i="2"/>
  <c r="AE147" i="2"/>
  <c r="L142" i="2"/>
  <c r="V145" i="2"/>
  <c r="F143" i="2"/>
  <c r="AB141" i="2"/>
  <c r="D144" i="2"/>
  <c r="E144" i="2"/>
  <c r="J144" i="2"/>
  <c r="Q144" i="2"/>
  <c r="I144" i="2"/>
  <c r="N140" i="2"/>
  <c r="AT128" i="2" s="1"/>
  <c r="Z142" i="2"/>
  <c r="C144" i="2"/>
  <c r="G143" i="2"/>
  <c r="AC144" i="2"/>
  <c r="AG159" i="42691"/>
  <c r="AC147" i="42691"/>
  <c r="L136" i="42688"/>
  <c r="Z142" i="42689"/>
  <c r="F112" i="42697"/>
  <c r="F113" i="42692"/>
  <c r="B114" i="42692"/>
  <c r="K125" i="42695"/>
  <c r="M128" i="42695"/>
  <c r="AC135" i="42688"/>
  <c r="S131" i="42689"/>
  <c r="Q150" i="42691"/>
  <c r="W147" i="42691"/>
  <c r="D131" i="42689"/>
  <c r="AA150" i="2"/>
  <c r="E147" i="42691"/>
  <c r="X146" i="42691"/>
  <c r="S136" i="42688"/>
  <c r="T145" i="42688"/>
  <c r="V149" i="42691"/>
  <c r="AA148" i="42691"/>
  <c r="G147" i="42691"/>
  <c r="N128" i="42695"/>
  <c r="E112" i="42697"/>
  <c r="S148" i="42691"/>
  <c r="G135" i="42688"/>
  <c r="AE146" i="42691"/>
  <c r="M135" i="42688"/>
  <c r="AE135" i="42688"/>
  <c r="J148" i="42691"/>
  <c r="K115" i="42692"/>
  <c r="G114" i="42692"/>
  <c r="D146" i="42691"/>
  <c r="E115" i="42692"/>
  <c r="O135" i="42688"/>
  <c r="Q152" i="42688"/>
  <c r="C115" i="42697"/>
  <c r="Y135" i="42688"/>
  <c r="I132" i="42689"/>
  <c r="U137" i="42688"/>
  <c r="AD127" i="42692"/>
  <c r="AD190" i="42692"/>
  <c r="D135" i="42688"/>
  <c r="L124" i="42695"/>
  <c r="R115" i="42692"/>
  <c r="O114" i="42692"/>
  <c r="P115" i="42692"/>
  <c r="AD148" i="42691"/>
  <c r="U149" i="42691"/>
  <c r="O125" i="42695"/>
  <c r="U131" i="42689"/>
  <c r="W113" i="42692"/>
  <c r="V113" i="42692"/>
  <c r="O148" i="42691"/>
  <c r="AD144" i="42688"/>
  <c r="M149" i="42691"/>
  <c r="P135" i="42688"/>
  <c r="E151" i="42688"/>
  <c r="E132" i="42689"/>
  <c r="N131" i="42689"/>
  <c r="T132" i="42689"/>
  <c r="B150" i="42691"/>
  <c r="F131" i="42689"/>
  <c r="L149" i="42691"/>
  <c r="C129" i="42692"/>
  <c r="C179" i="42692" s="1"/>
  <c r="Z135" i="42688"/>
  <c r="Z147" i="42691"/>
  <c r="P147" i="42691"/>
  <c r="AB137" i="42688"/>
  <c r="H114" i="42692"/>
  <c r="AF135" i="42688"/>
  <c r="B112" i="42697"/>
  <c r="L131" i="42689"/>
  <c r="N117" i="42698"/>
  <c r="AI137" i="42688"/>
  <c r="B131" i="42689"/>
  <c r="K151" i="42691"/>
  <c r="L117" i="42692"/>
  <c r="B142" i="2"/>
  <c r="M132" i="42689"/>
  <c r="R148" i="42691"/>
  <c r="N115" i="42692"/>
  <c r="H137" i="42688"/>
  <c r="I139" i="42688"/>
  <c r="W135" i="42688"/>
  <c r="K131" i="42689"/>
  <c r="N148" i="42688"/>
  <c r="P131" i="42689"/>
  <c r="U114" i="42692"/>
  <c r="V131" i="42689"/>
  <c r="S113" i="42692"/>
  <c r="D111" i="42697"/>
  <c r="C132" i="42689"/>
  <c r="P145" i="42695"/>
  <c r="I148" i="42691"/>
  <c r="O131" i="42689"/>
  <c r="AB148" i="42691"/>
  <c r="Q115" i="42692"/>
  <c r="AA142" i="42689"/>
  <c r="M117" i="42692"/>
  <c r="V135" i="42688"/>
  <c r="Y146" i="42691"/>
  <c r="J115" i="42692"/>
  <c r="H132" i="42689"/>
  <c r="J124" i="42695"/>
  <c r="T115" i="42692"/>
  <c r="AG135" i="42688"/>
  <c r="D116" i="42692"/>
  <c r="N149" i="42691"/>
  <c r="F147" i="42691"/>
  <c r="J132" i="42689"/>
  <c r="R131" i="42689"/>
  <c r="C148" i="42691"/>
  <c r="Q131" i="42689"/>
  <c r="T147" i="42691"/>
  <c r="B118" i="42698"/>
  <c r="B135" i="42688"/>
  <c r="H148" i="42691"/>
  <c r="AA135" i="42688"/>
  <c r="K136" i="42688"/>
  <c r="G131" i="42689"/>
  <c r="P156" i="2"/>
  <c r="O145" i="2"/>
  <c r="R139" i="42688"/>
  <c r="Y148" i="2"/>
  <c r="X115" i="42692"/>
  <c r="AH167" i="2" l="1"/>
  <c r="AH168" i="2" s="1"/>
  <c r="AH169" i="2" s="1"/>
  <c r="D116" i="42698"/>
  <c r="G113" i="42697"/>
  <c r="AA125" i="42692"/>
  <c r="AA188" i="42692"/>
  <c r="O115" i="42698"/>
  <c r="P203" i="42698"/>
  <c r="P139" i="42698"/>
  <c r="P140" i="42698"/>
  <c r="P141" i="42698"/>
  <c r="P142" i="42698"/>
  <c r="P143" i="42698"/>
  <c r="P144" i="42698"/>
  <c r="P145" i="42698"/>
  <c r="P146" i="42698"/>
  <c r="P147" i="42698"/>
  <c r="P148" i="42698"/>
  <c r="P149" i="42698"/>
  <c r="P150" i="42698"/>
  <c r="P151" i="42698"/>
  <c r="P152" i="42698"/>
  <c r="P153" i="42698"/>
  <c r="P154" i="42698"/>
  <c r="P155" i="42698"/>
  <c r="P156" i="42698"/>
  <c r="P157" i="42698"/>
  <c r="P158" i="42698"/>
  <c r="P159" i="42698"/>
  <c r="P160" i="42698"/>
  <c r="P161" i="42698"/>
  <c r="P162" i="42698"/>
  <c r="P163" i="42698"/>
  <c r="P164" i="42698"/>
  <c r="P165" i="42698"/>
  <c r="P166" i="42698"/>
  <c r="P167" i="42698"/>
  <c r="P168" i="42698"/>
  <c r="P169" i="42698"/>
  <c r="P170" i="42698"/>
  <c r="P171" i="42698"/>
  <c r="P172" i="42698"/>
  <c r="P173" i="42698"/>
  <c r="P174" i="42698"/>
  <c r="P175" i="42698"/>
  <c r="P176" i="42698"/>
  <c r="P177" i="42698"/>
  <c r="P178" i="42698"/>
  <c r="P179" i="42698"/>
  <c r="P180" i="42698"/>
  <c r="P181" i="42698"/>
  <c r="P182" i="42698"/>
  <c r="P183" i="42698"/>
  <c r="P184" i="42698"/>
  <c r="P185" i="42698"/>
  <c r="P186" i="42698"/>
  <c r="P187" i="42698"/>
  <c r="P188" i="42698"/>
  <c r="P189" i="42698"/>
  <c r="P190" i="42698"/>
  <c r="P191" i="42698"/>
  <c r="P192" i="42698"/>
  <c r="P193" i="42698"/>
  <c r="P194" i="42698"/>
  <c r="P195" i="42698"/>
  <c r="P196" i="42698"/>
  <c r="P197" i="42698"/>
  <c r="P198" i="42698"/>
  <c r="P199" i="42698"/>
  <c r="P200" i="42698"/>
  <c r="P201" i="42698"/>
  <c r="AK149" i="42691"/>
  <c r="Z178" i="42692"/>
  <c r="Z115" i="42692"/>
  <c r="M117" i="42698"/>
  <c r="I112" i="42697"/>
  <c r="AG147" i="2"/>
  <c r="AE114" i="42692"/>
  <c r="AE177" i="42692"/>
  <c r="AC116" i="42692"/>
  <c r="AC179" i="42692"/>
  <c r="AB126" i="42692"/>
  <c r="AB189" i="42692"/>
  <c r="S145" i="42695"/>
  <c r="R125" i="42695"/>
  <c r="AJ136" i="42688"/>
  <c r="AL168" i="42691"/>
  <c r="AK149" i="42688"/>
  <c r="AF145" i="2"/>
  <c r="J145" i="2"/>
  <c r="J146" i="2" s="1"/>
  <c r="F144" i="2"/>
  <c r="AC145" i="2"/>
  <c r="V146" i="2"/>
  <c r="I145" i="2"/>
  <c r="D145" i="2"/>
  <c r="L143" i="2"/>
  <c r="Z143" i="2"/>
  <c r="N141" i="2"/>
  <c r="AT129" i="2" s="1"/>
  <c r="C145" i="2"/>
  <c r="E145" i="2"/>
  <c r="G144" i="2"/>
  <c r="Q145" i="2"/>
  <c r="AB142" i="2"/>
  <c r="AE148" i="2"/>
  <c r="X116" i="42692"/>
  <c r="L129" i="42692"/>
  <c r="L181" i="42692" s="1"/>
  <c r="C116" i="42697"/>
  <c r="T148" i="42691"/>
  <c r="AB149" i="42691"/>
  <c r="Z143" i="42689"/>
  <c r="K152" i="42691"/>
  <c r="P136" i="42688"/>
  <c r="U138" i="42688"/>
  <c r="M136" i="42688"/>
  <c r="V150" i="42691"/>
  <c r="G132" i="42689"/>
  <c r="Q132" i="42689"/>
  <c r="AG136" i="42688"/>
  <c r="J116" i="42692"/>
  <c r="O132" i="42689"/>
  <c r="D112" i="42697"/>
  <c r="P132" i="42689"/>
  <c r="I140" i="42688"/>
  <c r="M133" i="42689"/>
  <c r="L150" i="42691"/>
  <c r="N132" i="42689"/>
  <c r="AE147" i="42691"/>
  <c r="O146" i="2"/>
  <c r="M118" i="42692"/>
  <c r="N118" i="42698"/>
  <c r="E152" i="42688"/>
  <c r="O115" i="42692"/>
  <c r="D147" i="42691"/>
  <c r="X147" i="42691"/>
  <c r="H149" i="42691"/>
  <c r="C133" i="42689"/>
  <c r="W136" i="42688"/>
  <c r="T133" i="42689"/>
  <c r="AG160" i="42691"/>
  <c r="AA143" i="42689"/>
  <c r="AB138" i="42688"/>
  <c r="R116" i="42692"/>
  <c r="Q153" i="42688"/>
  <c r="G115" i="42692"/>
  <c r="E113" i="42697"/>
  <c r="E148" i="42691"/>
  <c r="R140" i="42688"/>
  <c r="T116" i="42692"/>
  <c r="Y147" i="42691"/>
  <c r="B143" i="2"/>
  <c r="B132" i="42689"/>
  <c r="B113" i="42697"/>
  <c r="P148" i="42691"/>
  <c r="M150" i="42691"/>
  <c r="W129" i="42692"/>
  <c r="W177" i="42692" s="1"/>
  <c r="AD149" i="42691"/>
  <c r="L125" i="42695"/>
  <c r="I133" i="42689"/>
  <c r="O136" i="42688"/>
  <c r="K116" i="42692"/>
  <c r="N129" i="42695"/>
  <c r="T146" i="42688"/>
  <c r="AA151" i="2"/>
  <c r="S132" i="42689"/>
  <c r="B115" i="42692"/>
  <c r="L137" i="42688"/>
  <c r="AA136" i="42688"/>
  <c r="H115" i="42692"/>
  <c r="AE136" i="42688"/>
  <c r="W148" i="42691"/>
  <c r="H133" i="42689"/>
  <c r="U115" i="42692"/>
  <c r="R149" i="42691"/>
  <c r="C134" i="42692"/>
  <c r="C136" i="42692"/>
  <c r="C135" i="42692"/>
  <c r="C137" i="42692"/>
  <c r="C138" i="42692"/>
  <c r="C139" i="42692"/>
  <c r="C140" i="42692"/>
  <c r="C141" i="42692"/>
  <c r="C142" i="42692"/>
  <c r="C143" i="42692"/>
  <c r="C144" i="42692"/>
  <c r="C145" i="42692"/>
  <c r="C146" i="42692"/>
  <c r="C147" i="42692"/>
  <c r="C148" i="42692"/>
  <c r="C149" i="42692"/>
  <c r="C150" i="42692"/>
  <c r="C151" i="42692"/>
  <c r="C152" i="42692"/>
  <c r="C153" i="42692"/>
  <c r="C154" i="42692"/>
  <c r="C155" i="42692"/>
  <c r="C156" i="42692"/>
  <c r="C157" i="42692"/>
  <c r="C158" i="42692"/>
  <c r="C159" i="42692"/>
  <c r="C160" i="42692"/>
  <c r="C161" i="42692"/>
  <c r="C162" i="42692"/>
  <c r="C163" i="42692"/>
  <c r="C164" i="42692"/>
  <c r="C165" i="42692"/>
  <c r="C166" i="42692"/>
  <c r="C167" i="42692"/>
  <c r="C168" i="42692"/>
  <c r="C169" i="42692"/>
  <c r="C170" i="42692"/>
  <c r="C171" i="42692"/>
  <c r="C172" i="42692"/>
  <c r="C173" i="42692"/>
  <c r="C174" i="42692"/>
  <c r="C175" i="42692"/>
  <c r="C176" i="42692"/>
  <c r="C177" i="42692"/>
  <c r="C178" i="42692"/>
  <c r="V114" i="42692"/>
  <c r="P157" i="2"/>
  <c r="L132" i="42689"/>
  <c r="C149" i="42691"/>
  <c r="I149" i="42691"/>
  <c r="S114" i="42692"/>
  <c r="H138" i="42688"/>
  <c r="F132" i="42689"/>
  <c r="AD145" i="42688"/>
  <c r="U132" i="42689"/>
  <c r="E116" i="42692"/>
  <c r="K137" i="42688"/>
  <c r="V132" i="42689"/>
  <c r="K132" i="42689"/>
  <c r="N116" i="42692"/>
  <c r="AI138" i="42688"/>
  <c r="AF136" i="42688"/>
  <c r="Z148" i="42691"/>
  <c r="E133" i="42689"/>
  <c r="P116" i="42692"/>
  <c r="D136" i="42688"/>
  <c r="Y136" i="42688"/>
  <c r="J149" i="42691"/>
  <c r="G136" i="42688"/>
  <c r="G148" i="42691"/>
  <c r="S137" i="42688"/>
  <c r="D132" i="42689"/>
  <c r="AC136" i="42688"/>
  <c r="F114" i="42692"/>
  <c r="D117" i="42692"/>
  <c r="Z136" i="42688"/>
  <c r="AD128" i="42692"/>
  <c r="AD192" i="42692" s="1"/>
  <c r="AD191" i="42692"/>
  <c r="J133" i="42689"/>
  <c r="U150" i="42691"/>
  <c r="Q151" i="42691"/>
  <c r="Y149" i="2"/>
  <c r="B136" i="42688"/>
  <c r="F148" i="42691"/>
  <c r="N149" i="42688"/>
  <c r="B119" i="42698"/>
  <c r="R132" i="42689"/>
  <c r="N150" i="42691"/>
  <c r="J125" i="42695"/>
  <c r="V136" i="42688"/>
  <c r="Q116" i="42692"/>
  <c r="P146" i="42695"/>
  <c r="B151" i="42691"/>
  <c r="O149" i="42691"/>
  <c r="O126" i="42695"/>
  <c r="S149" i="42691"/>
  <c r="AA149" i="42691"/>
  <c r="M129" i="42695"/>
  <c r="F113" i="42697"/>
  <c r="AC148" i="42691"/>
  <c r="K126" i="42695"/>
  <c r="M118" i="42698" l="1"/>
  <c r="Z179" i="42692"/>
  <c r="Z116" i="42692"/>
  <c r="AH170" i="2"/>
  <c r="AH245" i="2" s="1"/>
  <c r="AH244" i="2"/>
  <c r="AK150" i="42691"/>
  <c r="G114" i="42697"/>
  <c r="I113" i="42697"/>
  <c r="AA189" i="42692"/>
  <c r="AA126" i="42692"/>
  <c r="O116" i="42698"/>
  <c r="D117" i="42698"/>
  <c r="AG148" i="2"/>
  <c r="AB190" i="42692"/>
  <c r="AB127" i="42692"/>
  <c r="AC180" i="42692"/>
  <c r="AC117" i="42692"/>
  <c r="AE115" i="42692"/>
  <c r="AE178" i="42692"/>
  <c r="R126" i="42695"/>
  <c r="S146" i="42695"/>
  <c r="AJ137" i="42688"/>
  <c r="AL169" i="42691"/>
  <c r="AK150" i="42688"/>
  <c r="AF146" i="2"/>
  <c r="AC146" i="2"/>
  <c r="AB143" i="2"/>
  <c r="C146" i="2"/>
  <c r="Z144" i="2"/>
  <c r="L144" i="2"/>
  <c r="D146" i="2"/>
  <c r="F145" i="2"/>
  <c r="AE149" i="2"/>
  <c r="Q146" i="2"/>
  <c r="G145" i="2"/>
  <c r="V147" i="2"/>
  <c r="E146" i="2"/>
  <c r="N142" i="2"/>
  <c r="AT130" i="2" s="1"/>
  <c r="I146" i="2"/>
  <c r="J147" i="2"/>
  <c r="AD146" i="42688"/>
  <c r="AD150" i="42691"/>
  <c r="W137" i="42688"/>
  <c r="H116" i="42692"/>
  <c r="X117" i="42692"/>
  <c r="V137" i="42688"/>
  <c r="J134" i="42689"/>
  <c r="S138" i="42688"/>
  <c r="Z149" i="42691"/>
  <c r="H134" i="42689"/>
  <c r="AA144" i="42689"/>
  <c r="O147" i="2"/>
  <c r="AF137" i="42688"/>
  <c r="E117" i="42692"/>
  <c r="AA137" i="42688"/>
  <c r="AA152" i="2"/>
  <c r="O137" i="42688"/>
  <c r="W134" i="42692"/>
  <c r="W135" i="42692"/>
  <c r="W136" i="42692"/>
  <c r="W137" i="42692"/>
  <c r="W138" i="42692"/>
  <c r="W139" i="42692"/>
  <c r="W140" i="42692"/>
  <c r="W141" i="42692"/>
  <c r="W142" i="42692"/>
  <c r="W143" i="42692"/>
  <c r="W144" i="42692"/>
  <c r="W145" i="42692"/>
  <c r="W146" i="42692"/>
  <c r="W147" i="42692"/>
  <c r="W148" i="42692"/>
  <c r="W149" i="42692"/>
  <c r="W150" i="42692"/>
  <c r="W151" i="42692"/>
  <c r="W152" i="42692"/>
  <c r="W153" i="42692"/>
  <c r="W154" i="42692"/>
  <c r="W155" i="42692"/>
  <c r="W156" i="42692"/>
  <c r="W157" i="42692"/>
  <c r="W158" i="42692"/>
  <c r="W159" i="42692"/>
  <c r="W160" i="42692"/>
  <c r="W161" i="42692"/>
  <c r="W162" i="42692"/>
  <c r="W163" i="42692"/>
  <c r="W164" i="42692"/>
  <c r="W165" i="42692"/>
  <c r="W166" i="42692"/>
  <c r="W167" i="42692"/>
  <c r="W168" i="42692"/>
  <c r="W169" i="42692"/>
  <c r="W170" i="42692"/>
  <c r="W171" i="42692"/>
  <c r="W172" i="42692"/>
  <c r="W173" i="42692"/>
  <c r="W174" i="42692"/>
  <c r="W175" i="42692"/>
  <c r="W176" i="42692"/>
  <c r="Q154" i="42688"/>
  <c r="AG161" i="42691"/>
  <c r="H150" i="42691"/>
  <c r="E153" i="42688"/>
  <c r="Q117" i="42692"/>
  <c r="I150" i="42691"/>
  <c r="U116" i="42692"/>
  <c r="K129" i="42692"/>
  <c r="K180" i="42692" s="1"/>
  <c r="Y148" i="42691"/>
  <c r="F133" i="42689"/>
  <c r="S133" i="42689"/>
  <c r="B114" i="42697"/>
  <c r="B120" i="42698"/>
  <c r="B137" i="42688"/>
  <c r="Y137" i="42688"/>
  <c r="K133" i="42689"/>
  <c r="B133" i="42689"/>
  <c r="T117" i="42692"/>
  <c r="G116" i="42692"/>
  <c r="C134" i="42689"/>
  <c r="O116" i="42692"/>
  <c r="Q133" i="42689"/>
  <c r="M130" i="42695"/>
  <c r="O150" i="42691"/>
  <c r="V133" i="42689"/>
  <c r="Y150" i="2"/>
  <c r="F115" i="42692"/>
  <c r="G149" i="42691"/>
  <c r="D137" i="42688"/>
  <c r="H139" i="42688"/>
  <c r="L133" i="42689"/>
  <c r="W149" i="42691"/>
  <c r="B144" i="2"/>
  <c r="R141" i="42688"/>
  <c r="AE148" i="42691"/>
  <c r="I141" i="42688"/>
  <c r="J117" i="42692"/>
  <c r="G133" i="42689"/>
  <c r="P137" i="42688"/>
  <c r="T149" i="42691"/>
  <c r="O127" i="42695"/>
  <c r="J150" i="42691"/>
  <c r="E114" i="42697"/>
  <c r="L151" i="42691"/>
  <c r="F114" i="42697"/>
  <c r="C150" i="42691"/>
  <c r="O133" i="42689"/>
  <c r="K127" i="42695"/>
  <c r="B152" i="42691"/>
  <c r="N150" i="42688"/>
  <c r="P117" i="42692"/>
  <c r="U133" i="42689"/>
  <c r="S115" i="42692"/>
  <c r="L138" i="42688"/>
  <c r="I134" i="42689"/>
  <c r="M151" i="42691"/>
  <c r="E149" i="42691"/>
  <c r="R117" i="42692"/>
  <c r="N133" i="42689"/>
  <c r="C117" i="42697"/>
  <c r="AC149" i="42691"/>
  <c r="S150" i="42691"/>
  <c r="Q152" i="42691"/>
  <c r="Z137" i="42688"/>
  <c r="AC137" i="42688"/>
  <c r="G137" i="42688"/>
  <c r="AI139" i="42688"/>
  <c r="K138" i="42688"/>
  <c r="P158" i="2"/>
  <c r="AE137" i="42688"/>
  <c r="B116" i="42692"/>
  <c r="N130" i="42695"/>
  <c r="P149" i="42691"/>
  <c r="X148" i="42691"/>
  <c r="N119" i="42698"/>
  <c r="P133" i="42689"/>
  <c r="V151" i="42691"/>
  <c r="K153" i="42691"/>
  <c r="R133" i="42689"/>
  <c r="M134" i="42689"/>
  <c r="AA150" i="42691"/>
  <c r="J126" i="42695"/>
  <c r="T147" i="42688"/>
  <c r="T134" i="42689"/>
  <c r="AG137" i="42688"/>
  <c r="P147" i="42695"/>
  <c r="N151" i="42691"/>
  <c r="F149" i="42691"/>
  <c r="U151" i="42691"/>
  <c r="D118" i="42692"/>
  <c r="D133" i="42689"/>
  <c r="E134" i="42689"/>
  <c r="N117" i="42692"/>
  <c r="V115" i="42692"/>
  <c r="R150" i="42691"/>
  <c r="L126" i="42695"/>
  <c r="AB139" i="42688"/>
  <c r="D148" i="42691"/>
  <c r="M119" i="42692"/>
  <c r="D113" i="42697"/>
  <c r="Z144" i="42689"/>
  <c r="L135" i="42692"/>
  <c r="L134" i="42692"/>
  <c r="L136" i="42692"/>
  <c r="L137" i="42692"/>
  <c r="L138" i="42692"/>
  <c r="L139" i="42692"/>
  <c r="L140" i="42692"/>
  <c r="L141" i="42692"/>
  <c r="L142" i="42692"/>
  <c r="L143" i="42692"/>
  <c r="L144" i="42692"/>
  <c r="L145" i="42692"/>
  <c r="L146" i="42692"/>
  <c r="L147" i="42692"/>
  <c r="L148" i="42692"/>
  <c r="L149" i="42692"/>
  <c r="L150" i="42692"/>
  <c r="L151" i="42692"/>
  <c r="L152" i="42692"/>
  <c r="L153" i="42692"/>
  <c r="L154" i="42692"/>
  <c r="L155" i="42692"/>
  <c r="L156" i="42692"/>
  <c r="L157" i="42692"/>
  <c r="L158" i="42692"/>
  <c r="L159" i="42692"/>
  <c r="L160" i="42692"/>
  <c r="L161" i="42692"/>
  <c r="L162" i="42692"/>
  <c r="L163" i="42692"/>
  <c r="L164" i="42692"/>
  <c r="L165" i="42692"/>
  <c r="L166" i="42692"/>
  <c r="L167" i="42692"/>
  <c r="L168" i="42692"/>
  <c r="L169" i="42692"/>
  <c r="L170" i="42692"/>
  <c r="L171" i="42692"/>
  <c r="L172" i="42692"/>
  <c r="L173" i="42692"/>
  <c r="L174" i="42692"/>
  <c r="L175" i="42692"/>
  <c r="L176" i="42692"/>
  <c r="L177" i="42692"/>
  <c r="L178" i="42692"/>
  <c r="L179" i="42692"/>
  <c r="L180" i="42692"/>
  <c r="M137" i="42688"/>
  <c r="U139" i="42688"/>
  <c r="AB150" i="42691"/>
  <c r="AH246" i="2" l="1"/>
  <c r="O117" i="42698"/>
  <c r="AK151" i="42691"/>
  <c r="AA127" i="42692"/>
  <c r="AA190" i="42692"/>
  <c r="Z180" i="42692"/>
  <c r="Z117" i="42692"/>
  <c r="I114" i="42697"/>
  <c r="D118" i="42698"/>
  <c r="G115" i="42697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M119" i="42698"/>
  <c r="AG149" i="2"/>
  <c r="AE116" i="42692"/>
  <c r="AE179" i="42692"/>
  <c r="AC118" i="42692"/>
  <c r="AC181" i="42692"/>
  <c r="AB128" i="42692"/>
  <c r="AB192" i="42692" s="1"/>
  <c r="AB191" i="42692"/>
  <c r="S147" i="42695"/>
  <c r="R127" i="42695"/>
  <c r="AJ138" i="42688"/>
  <c r="AL170" i="42691"/>
  <c r="AK151" i="42688"/>
  <c r="AF147" i="2"/>
  <c r="AE150" i="2"/>
  <c r="C147" i="2"/>
  <c r="I147" i="2"/>
  <c r="E147" i="2"/>
  <c r="V148" i="2"/>
  <c r="G146" i="2"/>
  <c r="D147" i="2"/>
  <c r="AB144" i="2"/>
  <c r="Z145" i="2"/>
  <c r="J148" i="2"/>
  <c r="F146" i="2"/>
  <c r="N143" i="2"/>
  <c r="AT131" i="2" s="1"/>
  <c r="Q147" i="2"/>
  <c r="L145" i="2"/>
  <c r="AC147" i="2"/>
  <c r="I135" i="42689"/>
  <c r="T150" i="42691"/>
  <c r="B134" i="42689"/>
  <c r="U117" i="42692"/>
  <c r="G150" i="42691"/>
  <c r="C135" i="42689"/>
  <c r="D149" i="42691"/>
  <c r="D119" i="42692"/>
  <c r="P148" i="42695"/>
  <c r="J127" i="42695"/>
  <c r="K154" i="42691"/>
  <c r="AE138" i="42688"/>
  <c r="G138" i="42688"/>
  <c r="S151" i="42691"/>
  <c r="R118" i="42692"/>
  <c r="L139" i="42688"/>
  <c r="P138" i="42688"/>
  <c r="F116" i="42692"/>
  <c r="G117" i="42692"/>
  <c r="AG162" i="42691"/>
  <c r="S139" i="42688"/>
  <c r="H129" i="42692"/>
  <c r="N152" i="42691"/>
  <c r="M120" i="42692"/>
  <c r="N120" i="42698"/>
  <c r="Q153" i="42691"/>
  <c r="B138" i="42688"/>
  <c r="N151" i="42688"/>
  <c r="W150" i="42691"/>
  <c r="O138" i="42688"/>
  <c r="M138" i="42688"/>
  <c r="Z145" i="42689"/>
  <c r="N118" i="42692"/>
  <c r="AG138" i="42688"/>
  <c r="AA151" i="42691"/>
  <c r="AC138" i="42688"/>
  <c r="AC150" i="42691"/>
  <c r="S116" i="42692"/>
  <c r="G134" i="42689"/>
  <c r="L134" i="42689"/>
  <c r="M131" i="42695"/>
  <c r="K134" i="42689"/>
  <c r="Y149" i="42691"/>
  <c r="AA153" i="2"/>
  <c r="O148" i="2"/>
  <c r="AB151" i="42691"/>
  <c r="D134" i="42689"/>
  <c r="AI140" i="42688"/>
  <c r="E115" i="42697"/>
  <c r="D138" i="42688"/>
  <c r="H151" i="42691"/>
  <c r="U140" i="42688"/>
  <c r="R134" i="42689"/>
  <c r="P118" i="42692"/>
  <c r="I142" i="42688"/>
  <c r="F134" i="42689"/>
  <c r="AD147" i="42688"/>
  <c r="V116" i="42692"/>
  <c r="X149" i="42691"/>
  <c r="C151" i="42691"/>
  <c r="O151" i="42691"/>
  <c r="I151" i="42691"/>
  <c r="AB140" i="42688"/>
  <c r="U152" i="42691"/>
  <c r="V152" i="42691"/>
  <c r="P150" i="42691"/>
  <c r="P159" i="2"/>
  <c r="E150" i="42691"/>
  <c r="B153" i="42691"/>
  <c r="F115" i="42697"/>
  <c r="J151" i="42691"/>
  <c r="R142" i="42688"/>
  <c r="Q134" i="42689"/>
  <c r="B115" i="42697"/>
  <c r="Q118" i="42692"/>
  <c r="Q155" i="42688"/>
  <c r="J135" i="42689"/>
  <c r="D114" i="42697"/>
  <c r="L127" i="42695"/>
  <c r="F150" i="42691"/>
  <c r="T135" i="42689"/>
  <c r="M135" i="42689"/>
  <c r="P134" i="42689"/>
  <c r="Z138" i="42688"/>
  <c r="C118" i="42697"/>
  <c r="U134" i="42689"/>
  <c r="H140" i="42688"/>
  <c r="Y151" i="2"/>
  <c r="T118" i="42692"/>
  <c r="Y138" i="42688"/>
  <c r="S134" i="42689"/>
  <c r="AA138" i="42688"/>
  <c r="AA145" i="42689"/>
  <c r="W138" i="42688"/>
  <c r="R151" i="42691"/>
  <c r="B117" i="42692"/>
  <c r="O134" i="42689"/>
  <c r="O117" i="42692"/>
  <c r="T148" i="42688"/>
  <c r="N134" i="42689"/>
  <c r="Z150" i="42691"/>
  <c r="AE149" i="42691"/>
  <c r="B121" i="42698"/>
  <c r="E135" i="42689"/>
  <c r="N131" i="42695"/>
  <c r="K139" i="42688"/>
  <c r="M152" i="42691"/>
  <c r="K128" i="42695"/>
  <c r="L152" i="42691"/>
  <c r="O128" i="42695"/>
  <c r="J118" i="42692"/>
  <c r="B145" i="2"/>
  <c r="V134" i="42689"/>
  <c r="K134" i="42692"/>
  <c r="K135" i="42692"/>
  <c r="K136" i="42692"/>
  <c r="K137" i="42692"/>
  <c r="K138" i="42692"/>
  <c r="K139" i="42692"/>
  <c r="K140" i="42692"/>
  <c r="K141" i="42692"/>
  <c r="K142" i="42692"/>
  <c r="K143" i="42692"/>
  <c r="K144" i="42692"/>
  <c r="K145" i="42692"/>
  <c r="K146" i="42692"/>
  <c r="K147" i="42692"/>
  <c r="K148" i="42692"/>
  <c r="K149" i="42692"/>
  <c r="K150" i="42692"/>
  <c r="K151" i="42692"/>
  <c r="K152" i="42692"/>
  <c r="K153" i="42692"/>
  <c r="K154" i="42692"/>
  <c r="K155" i="42692"/>
  <c r="K156" i="42692"/>
  <c r="K157" i="42692"/>
  <c r="K158" i="42692"/>
  <c r="K159" i="42692"/>
  <c r="K160" i="42692"/>
  <c r="K161" i="42692"/>
  <c r="K162" i="42692"/>
  <c r="K163" i="42692"/>
  <c r="K164" i="42692"/>
  <c r="K165" i="42692"/>
  <c r="K166" i="42692"/>
  <c r="K167" i="42692"/>
  <c r="K168" i="42692"/>
  <c r="K169" i="42692"/>
  <c r="K170" i="42692"/>
  <c r="K171" i="42692"/>
  <c r="K172" i="42692"/>
  <c r="K173" i="42692"/>
  <c r="K174" i="42692"/>
  <c r="K175" i="42692"/>
  <c r="K176" i="42692"/>
  <c r="K177" i="42692"/>
  <c r="K178" i="42692"/>
  <c r="K179" i="42692"/>
  <c r="E154" i="42688"/>
  <c r="E129" i="42692"/>
  <c r="H135" i="42689"/>
  <c r="V138" i="42688"/>
  <c r="AD151" i="42691"/>
  <c r="AF138" i="42688"/>
  <c r="X129" i="42692"/>
  <c r="X181" i="42692" s="1"/>
  <c r="Z118" i="42692" l="1"/>
  <c r="Z181" i="42692"/>
  <c r="G116" i="42697"/>
  <c r="M120" i="42698"/>
  <c r="AA128" i="42692"/>
  <c r="AA192" i="42692" s="1"/>
  <c r="AA191" i="42692"/>
  <c r="AK152" i="42691"/>
  <c r="I115" i="42697"/>
  <c r="D119" i="42698"/>
  <c r="O118" i="42698"/>
  <c r="AG150" i="2"/>
  <c r="AE180" i="42692"/>
  <c r="AE117" i="42692"/>
  <c r="AC119" i="42692"/>
  <c r="AC182" i="42692"/>
  <c r="R128" i="42695"/>
  <c r="S148" i="42695"/>
  <c r="AJ139" i="42688"/>
  <c r="AL171" i="42691"/>
  <c r="AK152" i="42688"/>
  <c r="AF148" i="2"/>
  <c r="N144" i="2"/>
  <c r="AT132" i="2" s="1"/>
  <c r="AC148" i="2"/>
  <c r="F147" i="2"/>
  <c r="I148" i="2"/>
  <c r="L146" i="2"/>
  <c r="AB145" i="2"/>
  <c r="D148" i="2"/>
  <c r="J149" i="2"/>
  <c r="G147" i="2"/>
  <c r="C148" i="2"/>
  <c r="Q148" i="2"/>
  <c r="E148" i="2"/>
  <c r="Z146" i="2"/>
  <c r="V149" i="2"/>
  <c r="AE151" i="2"/>
  <c r="D115" i="42697"/>
  <c r="D139" i="42688"/>
  <c r="AE150" i="42691"/>
  <c r="V117" i="42692"/>
  <c r="AG139" i="42688"/>
  <c r="N153" i="42691"/>
  <c r="L153" i="42691"/>
  <c r="B154" i="42691"/>
  <c r="AA146" i="42689"/>
  <c r="T136" i="42689"/>
  <c r="J136" i="42689"/>
  <c r="V153" i="42691"/>
  <c r="AD148" i="42688"/>
  <c r="R135" i="42689"/>
  <c r="O149" i="2"/>
  <c r="M132" i="42695"/>
  <c r="AC151" i="42691"/>
  <c r="N119" i="42692"/>
  <c r="H134" i="42692"/>
  <c r="H135" i="42692"/>
  <c r="H136" i="42692"/>
  <c r="H137" i="42692"/>
  <c r="H138" i="42692"/>
  <c r="H139" i="42692"/>
  <c r="H140" i="42692"/>
  <c r="H141" i="42692"/>
  <c r="H142" i="42692"/>
  <c r="H143" i="42692"/>
  <c r="H144" i="42692"/>
  <c r="H145" i="42692"/>
  <c r="H146" i="42692"/>
  <c r="H147" i="42692"/>
  <c r="H148" i="42692"/>
  <c r="H149" i="42692"/>
  <c r="H150" i="42692"/>
  <c r="H151" i="42692"/>
  <c r="H152" i="42692"/>
  <c r="H153" i="42692"/>
  <c r="H154" i="42692"/>
  <c r="H155" i="42692"/>
  <c r="H156" i="42692"/>
  <c r="H157" i="42692"/>
  <c r="H158" i="42692"/>
  <c r="H159" i="42692"/>
  <c r="H160" i="42692"/>
  <c r="H161" i="42692"/>
  <c r="H162" i="42692"/>
  <c r="H163" i="42692"/>
  <c r="H164" i="42692"/>
  <c r="H165" i="42692"/>
  <c r="H166" i="42692"/>
  <c r="H167" i="42692"/>
  <c r="H168" i="42692"/>
  <c r="H169" i="42692"/>
  <c r="H170" i="42692"/>
  <c r="H171" i="42692"/>
  <c r="H172" i="42692"/>
  <c r="H173" i="42692"/>
  <c r="H174" i="42692"/>
  <c r="H175" i="42692"/>
  <c r="H176" i="42692"/>
  <c r="H177" i="42692"/>
  <c r="H178" i="42692"/>
  <c r="H179" i="42692"/>
  <c r="R119" i="42692"/>
  <c r="U118" i="42692"/>
  <c r="AF139" i="42688"/>
  <c r="Y139" i="42688"/>
  <c r="F116" i="42697"/>
  <c r="AB152" i="42691"/>
  <c r="AD152" i="42691"/>
  <c r="K140" i="42688"/>
  <c r="W139" i="42688"/>
  <c r="I152" i="42691"/>
  <c r="P129" i="42692"/>
  <c r="K135" i="42689"/>
  <c r="S117" i="42692"/>
  <c r="O139" i="42688"/>
  <c r="B139" i="42688"/>
  <c r="I136" i="42689"/>
  <c r="E155" i="42688"/>
  <c r="V135" i="42689"/>
  <c r="T119" i="42692"/>
  <c r="Q135" i="42689"/>
  <c r="O152" i="42691"/>
  <c r="E116" i="42697"/>
  <c r="V139" i="42688"/>
  <c r="B146" i="2"/>
  <c r="N132" i="42695"/>
  <c r="Z151" i="42691"/>
  <c r="O135" i="42689"/>
  <c r="C119" i="42697"/>
  <c r="N135" i="42689"/>
  <c r="AI141" i="42688"/>
  <c r="AC139" i="42688"/>
  <c r="W151" i="42691"/>
  <c r="F117" i="42692"/>
  <c r="K155" i="42691"/>
  <c r="D150" i="42691"/>
  <c r="E135" i="42692"/>
  <c r="E134" i="42692"/>
  <c r="E136" i="42692"/>
  <c r="E137" i="42692"/>
  <c r="E138" i="42692"/>
  <c r="E139" i="42692"/>
  <c r="E140" i="42692"/>
  <c r="E141" i="42692"/>
  <c r="E142" i="42692"/>
  <c r="E143" i="42692"/>
  <c r="E144" i="42692"/>
  <c r="E145" i="42692"/>
  <c r="E146" i="42692"/>
  <c r="E147" i="42692"/>
  <c r="E148" i="42692"/>
  <c r="E149" i="42692"/>
  <c r="E150" i="42692"/>
  <c r="E151" i="42692"/>
  <c r="E152" i="42692"/>
  <c r="E153" i="42692"/>
  <c r="E154" i="42692"/>
  <c r="E155" i="42692"/>
  <c r="E156" i="42692"/>
  <c r="E157" i="42692"/>
  <c r="E158" i="42692"/>
  <c r="E159" i="42692"/>
  <c r="E160" i="42692"/>
  <c r="E161" i="42692"/>
  <c r="E162" i="42692"/>
  <c r="E163" i="42692"/>
  <c r="E164" i="42692"/>
  <c r="E165" i="42692"/>
  <c r="E166" i="42692"/>
  <c r="E167" i="42692"/>
  <c r="E168" i="42692"/>
  <c r="E169" i="42692"/>
  <c r="E170" i="42692"/>
  <c r="E171" i="42692"/>
  <c r="E172" i="42692"/>
  <c r="E173" i="42692"/>
  <c r="E174" i="42692"/>
  <c r="E175" i="42692"/>
  <c r="E176" i="42692"/>
  <c r="E177" i="42692"/>
  <c r="E178" i="42692"/>
  <c r="E179" i="42692"/>
  <c r="E180" i="42692"/>
  <c r="O118" i="42692"/>
  <c r="U135" i="42689"/>
  <c r="P151" i="42691"/>
  <c r="G139" i="42688"/>
  <c r="O129" i="42695"/>
  <c r="B116" i="42697"/>
  <c r="K129" i="42695"/>
  <c r="B118" i="42692"/>
  <c r="Y152" i="2"/>
  <c r="Z139" i="42688"/>
  <c r="Q156" i="42688"/>
  <c r="R143" i="42688"/>
  <c r="U153" i="42691"/>
  <c r="C152" i="42691"/>
  <c r="U141" i="42688"/>
  <c r="AA154" i="2"/>
  <c r="Z146" i="42689"/>
  <c r="N121" i="42698"/>
  <c r="S140" i="42688"/>
  <c r="J128" i="42695"/>
  <c r="B135" i="42689"/>
  <c r="X134" i="42692"/>
  <c r="X136" i="42692"/>
  <c r="X135" i="42692"/>
  <c r="X137" i="42692"/>
  <c r="X138" i="42692"/>
  <c r="X139" i="42692"/>
  <c r="X140" i="42692"/>
  <c r="X141" i="42692"/>
  <c r="X142" i="42692"/>
  <c r="X143" i="42692"/>
  <c r="X144" i="42692"/>
  <c r="X145" i="42692"/>
  <c r="X146" i="42692"/>
  <c r="X147" i="42692"/>
  <c r="X148" i="42692"/>
  <c r="X149" i="42692"/>
  <c r="X150" i="42692"/>
  <c r="X151" i="42692"/>
  <c r="X152" i="42692"/>
  <c r="X153" i="42692"/>
  <c r="X154" i="42692"/>
  <c r="X155" i="42692"/>
  <c r="X156" i="42692"/>
  <c r="X157" i="42692"/>
  <c r="X158" i="42692"/>
  <c r="X159" i="42692"/>
  <c r="X160" i="42692"/>
  <c r="X161" i="42692"/>
  <c r="X162" i="42692"/>
  <c r="X163" i="42692"/>
  <c r="X164" i="42692"/>
  <c r="X165" i="42692"/>
  <c r="X166" i="42692"/>
  <c r="X167" i="42692"/>
  <c r="X168" i="42692"/>
  <c r="X169" i="42692"/>
  <c r="X170" i="42692"/>
  <c r="X171" i="42692"/>
  <c r="X172" i="42692"/>
  <c r="X173" i="42692"/>
  <c r="X174" i="42692"/>
  <c r="X175" i="42692"/>
  <c r="X176" i="42692"/>
  <c r="X177" i="42692"/>
  <c r="X178" i="42692"/>
  <c r="X179" i="42692"/>
  <c r="X180" i="42692"/>
  <c r="P135" i="42689"/>
  <c r="L128" i="42695"/>
  <c r="X150" i="42691"/>
  <c r="N152" i="42688"/>
  <c r="P139" i="42688"/>
  <c r="S152" i="42691"/>
  <c r="M136" i="42689"/>
  <c r="H136" i="42689"/>
  <c r="E136" i="42689"/>
  <c r="AA139" i="42688"/>
  <c r="F151" i="42691"/>
  <c r="E151" i="42691"/>
  <c r="F135" i="42689"/>
  <c r="L135" i="42689"/>
  <c r="E181" i="42692"/>
  <c r="J119" i="42692"/>
  <c r="M153" i="42691"/>
  <c r="B122" i="42698"/>
  <c r="T149" i="42688"/>
  <c r="R152" i="42691"/>
  <c r="S135" i="42689"/>
  <c r="H141" i="42688"/>
  <c r="Q119" i="42692"/>
  <c r="J152" i="42691"/>
  <c r="P160" i="2"/>
  <c r="AB141" i="42688"/>
  <c r="I143" i="42688"/>
  <c r="H152" i="42691"/>
  <c r="D135" i="42689"/>
  <c r="Y150" i="42691"/>
  <c r="G135" i="42689"/>
  <c r="AA152" i="42691"/>
  <c r="M139" i="42688"/>
  <c r="M129" i="42692"/>
  <c r="M184" i="42692" s="1"/>
  <c r="AG163" i="42691"/>
  <c r="P149" i="42695"/>
  <c r="C136" i="42689"/>
  <c r="T151" i="42691"/>
  <c r="Q154" i="42691"/>
  <c r="H180" i="42692"/>
  <c r="G129" i="42692"/>
  <c r="G181" i="42692" s="1"/>
  <c r="L140" i="42688"/>
  <c r="AE139" i="42688"/>
  <c r="D120" i="42692"/>
  <c r="G151" i="42691"/>
  <c r="I116" i="42697" l="1"/>
  <c r="G117" i="42697"/>
  <c r="O119" i="42698"/>
  <c r="D120" i="42698"/>
  <c r="AK153" i="42691"/>
  <c r="M121" i="42698"/>
  <c r="Z119" i="42692"/>
  <c r="Z182" i="42692"/>
  <c r="AG151" i="2"/>
  <c r="AC120" i="42692"/>
  <c r="AC183" i="42692"/>
  <c r="AE118" i="42692"/>
  <c r="AE181" i="42692"/>
  <c r="S149" i="42695"/>
  <c r="R129" i="42695"/>
  <c r="AJ140" i="42688"/>
  <c r="AL172" i="42691"/>
  <c r="AK153" i="42688"/>
  <c r="AF149" i="2"/>
  <c r="D149" i="2"/>
  <c r="V150" i="2"/>
  <c r="C149" i="2"/>
  <c r="AB146" i="2"/>
  <c r="AC149" i="2"/>
  <c r="I149" i="2"/>
  <c r="F148" i="2"/>
  <c r="E149" i="2"/>
  <c r="E150" i="2" s="1"/>
  <c r="AE152" i="2"/>
  <c r="Z147" i="2"/>
  <c r="G148" i="2"/>
  <c r="L147" i="2"/>
  <c r="J150" i="2"/>
  <c r="Q149" i="2"/>
  <c r="N145" i="2"/>
  <c r="AT133" i="2" s="1"/>
  <c r="R153" i="42691"/>
  <c r="B147" i="2"/>
  <c r="R120" i="42692"/>
  <c r="Z147" i="42689"/>
  <c r="O129" i="42692"/>
  <c r="O182" i="42692" s="1"/>
  <c r="AA147" i="42689"/>
  <c r="AG140" i="42688"/>
  <c r="AG164" i="42691"/>
  <c r="Q120" i="42692"/>
  <c r="M137" i="42689"/>
  <c r="R144" i="42688"/>
  <c r="D151" i="42691"/>
  <c r="T120" i="42692"/>
  <c r="Y140" i="42688"/>
  <c r="AC152" i="42691"/>
  <c r="I144" i="42688"/>
  <c r="AA155" i="2"/>
  <c r="G140" i="42688"/>
  <c r="AI142" i="42688"/>
  <c r="V140" i="42688"/>
  <c r="P134" i="42692"/>
  <c r="P135" i="42692"/>
  <c r="P136" i="42692"/>
  <c r="P137" i="42692"/>
  <c r="P138" i="42692"/>
  <c r="P139" i="42692"/>
  <c r="P140" i="42692"/>
  <c r="P141" i="42692"/>
  <c r="P142" i="42692"/>
  <c r="P143" i="42692"/>
  <c r="P144" i="42692"/>
  <c r="P145" i="42692"/>
  <c r="P146" i="42692"/>
  <c r="P147" i="42692"/>
  <c r="P148" i="42692"/>
  <c r="P149" i="42692"/>
  <c r="P150" i="42692"/>
  <c r="P151" i="42692"/>
  <c r="P152" i="42692"/>
  <c r="P153" i="42692"/>
  <c r="P154" i="42692"/>
  <c r="P155" i="42692"/>
  <c r="P156" i="42692"/>
  <c r="P157" i="42692"/>
  <c r="P158" i="42692"/>
  <c r="P159" i="42692"/>
  <c r="P160" i="42692"/>
  <c r="P161" i="42692"/>
  <c r="P162" i="42692"/>
  <c r="P163" i="42692"/>
  <c r="P164" i="42692"/>
  <c r="P165" i="42692"/>
  <c r="P166" i="42692"/>
  <c r="P167" i="42692"/>
  <c r="P168" i="42692"/>
  <c r="P169" i="42692"/>
  <c r="P170" i="42692"/>
  <c r="P171" i="42692"/>
  <c r="P172" i="42692"/>
  <c r="P173" i="42692"/>
  <c r="P174" i="42692"/>
  <c r="P175" i="42692"/>
  <c r="P176" i="42692"/>
  <c r="P177" i="42692"/>
  <c r="P178" i="42692"/>
  <c r="P179" i="42692"/>
  <c r="P180" i="42692"/>
  <c r="P181" i="42692"/>
  <c r="M133" i="42695"/>
  <c r="B155" i="42691"/>
  <c r="V118" i="42692"/>
  <c r="AA153" i="42691"/>
  <c r="J120" i="42692"/>
  <c r="B136" i="42689"/>
  <c r="Q136" i="42689"/>
  <c r="S118" i="42692"/>
  <c r="N120" i="42692"/>
  <c r="J153" i="42691"/>
  <c r="O130" i="42695"/>
  <c r="I137" i="42689"/>
  <c r="AD149" i="42688"/>
  <c r="D116" i="42697"/>
  <c r="AE140" i="42688"/>
  <c r="G136" i="42689"/>
  <c r="N153" i="42688"/>
  <c r="J129" i="42695"/>
  <c r="B119" i="42692"/>
  <c r="AC140" i="42688"/>
  <c r="K136" i="42689"/>
  <c r="K141" i="42688"/>
  <c r="T152" i="42691"/>
  <c r="T150" i="42688"/>
  <c r="L136" i="42689"/>
  <c r="L141" i="42688"/>
  <c r="Y151" i="42691"/>
  <c r="AA140" i="42688"/>
  <c r="X151" i="42691"/>
  <c r="K130" i="42695"/>
  <c r="K156" i="42691"/>
  <c r="Z152" i="42691"/>
  <c r="B140" i="42688"/>
  <c r="P182" i="42692"/>
  <c r="AD153" i="42691"/>
  <c r="AF140" i="42688"/>
  <c r="V154" i="42691"/>
  <c r="E152" i="42691"/>
  <c r="P140" i="42688"/>
  <c r="H153" i="42691"/>
  <c r="F152" i="42691"/>
  <c r="Y153" i="2"/>
  <c r="O136" i="42689"/>
  <c r="C137" i="42689"/>
  <c r="M134" i="42692"/>
  <c r="M137" i="42692"/>
  <c r="M135" i="42692"/>
  <c r="M136" i="42692"/>
  <c r="M138" i="42692"/>
  <c r="M139" i="42692"/>
  <c r="M140" i="42692"/>
  <c r="M141" i="42692"/>
  <c r="M142" i="42692"/>
  <c r="M143" i="42692"/>
  <c r="M144" i="42692"/>
  <c r="M145" i="42692"/>
  <c r="M146" i="42692"/>
  <c r="M147" i="42692"/>
  <c r="M148" i="42692"/>
  <c r="M149" i="42692"/>
  <c r="M150" i="42692"/>
  <c r="M151" i="42692"/>
  <c r="M152" i="42692"/>
  <c r="M153" i="42692"/>
  <c r="M154" i="42692"/>
  <c r="M155" i="42692"/>
  <c r="M156" i="42692"/>
  <c r="M157" i="42692"/>
  <c r="M158" i="42692"/>
  <c r="M159" i="42692"/>
  <c r="M160" i="42692"/>
  <c r="M161" i="42692"/>
  <c r="M162" i="42692"/>
  <c r="M163" i="42692"/>
  <c r="M164" i="42692"/>
  <c r="M165" i="42692"/>
  <c r="M166" i="42692"/>
  <c r="M167" i="42692"/>
  <c r="M168" i="42692"/>
  <c r="M169" i="42692"/>
  <c r="M170" i="42692"/>
  <c r="M171" i="42692"/>
  <c r="M172" i="42692"/>
  <c r="M173" i="42692"/>
  <c r="M174" i="42692"/>
  <c r="M175" i="42692"/>
  <c r="M176" i="42692"/>
  <c r="M177" i="42692"/>
  <c r="M178" i="42692"/>
  <c r="M179" i="42692"/>
  <c r="M180" i="42692"/>
  <c r="M181" i="42692"/>
  <c r="M182" i="42692"/>
  <c r="M183" i="42692"/>
  <c r="AB142" i="42688"/>
  <c r="H142" i="42688"/>
  <c r="F136" i="42689"/>
  <c r="E137" i="42689"/>
  <c r="S141" i="42688"/>
  <c r="Q157" i="42688"/>
  <c r="N136" i="42689"/>
  <c r="V136" i="42689"/>
  <c r="U119" i="42692"/>
  <c r="AE151" i="42691"/>
  <c r="G152" i="42691"/>
  <c r="L129" i="42695"/>
  <c r="C153" i="42691"/>
  <c r="F129" i="42692"/>
  <c r="F181" i="42692" s="1"/>
  <c r="N133" i="42695"/>
  <c r="O140" i="42688"/>
  <c r="I153" i="42691"/>
  <c r="O150" i="2"/>
  <c r="J137" i="42689"/>
  <c r="L154" i="42691"/>
  <c r="D121" i="42692"/>
  <c r="Q155" i="42691"/>
  <c r="U154" i="42691"/>
  <c r="G134" i="42692"/>
  <c r="G135" i="42692"/>
  <c r="G136" i="42692"/>
  <c r="G137" i="42692"/>
  <c r="G138" i="42692"/>
  <c r="G139" i="42692"/>
  <c r="G140" i="42692"/>
  <c r="G141" i="42692"/>
  <c r="G142" i="42692"/>
  <c r="G143" i="42692"/>
  <c r="G144" i="42692"/>
  <c r="G145" i="42692"/>
  <c r="G146" i="42692"/>
  <c r="G147" i="42692"/>
  <c r="G148" i="42692"/>
  <c r="G149" i="42692"/>
  <c r="G150" i="42692"/>
  <c r="G151" i="42692"/>
  <c r="G152" i="42692"/>
  <c r="G153" i="42692"/>
  <c r="G154" i="42692"/>
  <c r="G155" i="42692"/>
  <c r="G156" i="42692"/>
  <c r="G157" i="42692"/>
  <c r="G158" i="42692"/>
  <c r="G159" i="42692"/>
  <c r="G160" i="42692"/>
  <c r="G161" i="42692"/>
  <c r="G162" i="42692"/>
  <c r="G163" i="42692"/>
  <c r="G164" i="42692"/>
  <c r="G165" i="42692"/>
  <c r="G166" i="42692"/>
  <c r="G167" i="42692"/>
  <c r="G168" i="42692"/>
  <c r="G169" i="42692"/>
  <c r="G170" i="42692"/>
  <c r="G171" i="42692"/>
  <c r="G172" i="42692"/>
  <c r="G173" i="42692"/>
  <c r="G174" i="42692"/>
  <c r="G175" i="42692"/>
  <c r="G176" i="42692"/>
  <c r="G177" i="42692"/>
  <c r="G178" i="42692"/>
  <c r="G179" i="42692"/>
  <c r="G180" i="42692"/>
  <c r="B123" i="42698"/>
  <c r="S153" i="42691"/>
  <c r="U142" i="42688"/>
  <c r="P152" i="42691"/>
  <c r="E117" i="42697"/>
  <c r="AB153" i="42691"/>
  <c r="P150" i="42695"/>
  <c r="M140" i="42688"/>
  <c r="D136" i="42689"/>
  <c r="P161" i="2"/>
  <c r="S136" i="42689"/>
  <c r="M154" i="42691"/>
  <c r="H137" i="42689"/>
  <c r="P136" i="42689"/>
  <c r="N122" i="42698"/>
  <c r="Z140" i="42688"/>
  <c r="B117" i="42697"/>
  <c r="U136" i="42689"/>
  <c r="W152" i="42691"/>
  <c r="C120" i="42697"/>
  <c r="O153" i="42691"/>
  <c r="E156" i="42688"/>
  <c r="W140" i="42688"/>
  <c r="F117" i="42697"/>
  <c r="R136" i="42689"/>
  <c r="T137" i="42689"/>
  <c r="N154" i="42691"/>
  <c r="D140" i="42688"/>
  <c r="M122" i="42698" l="1"/>
  <c r="D121" i="42698"/>
  <c r="O120" i="42698"/>
  <c r="G118" i="42697"/>
  <c r="Z120" i="42692"/>
  <c r="Z183" i="42692"/>
  <c r="AK154" i="42691"/>
  <c r="I117" i="42697"/>
  <c r="AG152" i="2"/>
  <c r="AE119" i="42692"/>
  <c r="AE182" i="42692"/>
  <c r="AC184" i="42692"/>
  <c r="AC121" i="42692"/>
  <c r="R130" i="42695"/>
  <c r="S150" i="42695"/>
  <c r="AJ141" i="42688"/>
  <c r="AL173" i="42691"/>
  <c r="AK154" i="42688"/>
  <c r="AF150" i="2"/>
  <c r="L148" i="2"/>
  <c r="C150" i="2"/>
  <c r="AB147" i="2"/>
  <c r="N146" i="2"/>
  <c r="AT134" i="2" s="1"/>
  <c r="F149" i="2"/>
  <c r="Q150" i="2"/>
  <c r="Z148" i="2"/>
  <c r="I150" i="2"/>
  <c r="V151" i="2"/>
  <c r="E151" i="2"/>
  <c r="G149" i="2"/>
  <c r="J151" i="2"/>
  <c r="AE153" i="2"/>
  <c r="AC150" i="2"/>
  <c r="D150" i="2"/>
  <c r="M141" i="42688"/>
  <c r="Q158" i="42688"/>
  <c r="Q228" i="42688" s="1"/>
  <c r="AD154" i="42691"/>
  <c r="T121" i="42692"/>
  <c r="O151" i="2"/>
  <c r="P141" i="42688"/>
  <c r="AC141" i="42688"/>
  <c r="N123" i="42698"/>
  <c r="U143" i="42688"/>
  <c r="D122" i="42692"/>
  <c r="T153" i="42691"/>
  <c r="O131" i="42695"/>
  <c r="C154" i="42691"/>
  <c r="S142" i="42688"/>
  <c r="AB143" i="42688"/>
  <c r="Y154" i="2"/>
  <c r="E153" i="42691"/>
  <c r="K131" i="42695"/>
  <c r="Y152" i="42691"/>
  <c r="AE141" i="42688"/>
  <c r="AA154" i="42691"/>
  <c r="I145" i="42688"/>
  <c r="AG165" i="42691"/>
  <c r="Z148" i="42689"/>
  <c r="P153" i="42691"/>
  <c r="G137" i="42689"/>
  <c r="M134" i="42695"/>
  <c r="O134" i="42692"/>
  <c r="O135" i="42692"/>
  <c r="O136" i="42692"/>
  <c r="O137" i="42692"/>
  <c r="O138" i="42692"/>
  <c r="O139" i="42692"/>
  <c r="O140" i="42692"/>
  <c r="O141" i="42692"/>
  <c r="O142" i="42692"/>
  <c r="O143" i="42692"/>
  <c r="O144" i="42692"/>
  <c r="O145" i="42692"/>
  <c r="O146" i="42692"/>
  <c r="O147" i="42692"/>
  <c r="O148" i="42692"/>
  <c r="O149" i="42692"/>
  <c r="O150" i="42692"/>
  <c r="O151" i="42692"/>
  <c r="O152" i="42692"/>
  <c r="O153" i="42692"/>
  <c r="O154" i="42692"/>
  <c r="O155" i="42692"/>
  <c r="O156" i="42692"/>
  <c r="O157" i="42692"/>
  <c r="O158" i="42692"/>
  <c r="O159" i="42692"/>
  <c r="O160" i="42692"/>
  <c r="O161" i="42692"/>
  <c r="O162" i="42692"/>
  <c r="O163" i="42692"/>
  <c r="O164" i="42692"/>
  <c r="O165" i="42692"/>
  <c r="O166" i="42692"/>
  <c r="O167" i="42692"/>
  <c r="O168" i="42692"/>
  <c r="O169" i="42692"/>
  <c r="O170" i="42692"/>
  <c r="O171" i="42692"/>
  <c r="O172" i="42692"/>
  <c r="O173" i="42692"/>
  <c r="O174" i="42692"/>
  <c r="O175" i="42692"/>
  <c r="O176" i="42692"/>
  <c r="O177" i="42692"/>
  <c r="O178" i="42692"/>
  <c r="O179" i="42692"/>
  <c r="O180" i="42692"/>
  <c r="O181" i="42692"/>
  <c r="AA141" i="42688"/>
  <c r="N155" i="42691"/>
  <c r="W141" i="42688"/>
  <c r="W153" i="42691"/>
  <c r="S137" i="42689"/>
  <c r="P151" i="42695"/>
  <c r="P227" i="42695" s="1"/>
  <c r="I154" i="42691"/>
  <c r="U120" i="42692"/>
  <c r="B120" i="42692"/>
  <c r="S129" i="42692"/>
  <c r="S182" i="42692" s="1"/>
  <c r="V141" i="42688"/>
  <c r="D152" i="42691"/>
  <c r="T138" i="42689"/>
  <c r="E157" i="42688"/>
  <c r="U137" i="42689"/>
  <c r="P137" i="42689"/>
  <c r="P162" i="2"/>
  <c r="AB154" i="42691"/>
  <c r="S154" i="42691"/>
  <c r="L155" i="42691"/>
  <c r="V155" i="42691"/>
  <c r="L142" i="42688"/>
  <c r="K142" i="42688"/>
  <c r="D117" i="42697"/>
  <c r="V119" i="42692"/>
  <c r="AC153" i="42691"/>
  <c r="R121" i="42692"/>
  <c r="D141" i="42688"/>
  <c r="F134" i="42692"/>
  <c r="F135" i="42692"/>
  <c r="F136" i="42692"/>
  <c r="F137" i="42692"/>
  <c r="F138" i="42692"/>
  <c r="F139" i="42692"/>
  <c r="F140" i="42692"/>
  <c r="F141" i="42692"/>
  <c r="F142" i="42692"/>
  <c r="F143" i="42692"/>
  <c r="F144" i="42692"/>
  <c r="F145" i="42692"/>
  <c r="F146" i="42692"/>
  <c r="F147" i="42692"/>
  <c r="F148" i="42692"/>
  <c r="F149" i="42692"/>
  <c r="F150" i="42692"/>
  <c r="F151" i="42692"/>
  <c r="F152" i="42692"/>
  <c r="F153" i="42692"/>
  <c r="F154" i="42692"/>
  <c r="F155" i="42692"/>
  <c r="F156" i="42692"/>
  <c r="F157" i="42692"/>
  <c r="F158" i="42692"/>
  <c r="F159" i="42692"/>
  <c r="F160" i="42692"/>
  <c r="F161" i="42692"/>
  <c r="F162" i="42692"/>
  <c r="F163" i="42692"/>
  <c r="F164" i="42692"/>
  <c r="F165" i="42692"/>
  <c r="F166" i="42692"/>
  <c r="F167" i="42692"/>
  <c r="F168" i="42692"/>
  <c r="F169" i="42692"/>
  <c r="F170" i="42692"/>
  <c r="F171" i="42692"/>
  <c r="F172" i="42692"/>
  <c r="F173" i="42692"/>
  <c r="F174" i="42692"/>
  <c r="F175" i="42692"/>
  <c r="F176" i="42692"/>
  <c r="F177" i="42692"/>
  <c r="F178" i="42692"/>
  <c r="F179" i="42692"/>
  <c r="F180" i="42692"/>
  <c r="T151" i="42688"/>
  <c r="J121" i="42692"/>
  <c r="Q121" i="42692"/>
  <c r="Q156" i="42691"/>
  <c r="AE152" i="42691"/>
  <c r="O137" i="42689"/>
  <c r="I138" i="42689"/>
  <c r="E118" i="42697"/>
  <c r="L130" i="42695"/>
  <c r="V137" i="42689"/>
  <c r="F153" i="42691"/>
  <c r="X152" i="42691"/>
  <c r="J130" i="42695"/>
  <c r="J154" i="42691"/>
  <c r="Q137" i="42689"/>
  <c r="AI143" i="42688"/>
  <c r="R145" i="42688"/>
  <c r="R137" i="42689"/>
  <c r="B118" i="42697"/>
  <c r="H138" i="42689"/>
  <c r="D137" i="42689"/>
  <c r="J138" i="42689"/>
  <c r="N134" i="42695"/>
  <c r="K137" i="42689"/>
  <c r="N154" i="42688"/>
  <c r="AD150" i="42688"/>
  <c r="AA148" i="42689"/>
  <c r="C121" i="42697"/>
  <c r="K157" i="42691"/>
  <c r="N121" i="42692"/>
  <c r="H143" i="42688"/>
  <c r="AA156" i="2"/>
  <c r="O154" i="42691"/>
  <c r="B124" i="42698"/>
  <c r="O141" i="42688"/>
  <c r="E138" i="42689"/>
  <c r="B141" i="42688"/>
  <c r="AG141" i="42688"/>
  <c r="F118" i="42697"/>
  <c r="Z141" i="42688"/>
  <c r="M155" i="42691"/>
  <c r="U155" i="42691"/>
  <c r="G153" i="42691"/>
  <c r="N137" i="42689"/>
  <c r="F137" i="42689"/>
  <c r="C138" i="42689"/>
  <c r="H154" i="42691"/>
  <c r="AF141" i="42688"/>
  <c r="Z153" i="42691"/>
  <c r="L137" i="42689"/>
  <c r="B137" i="42689"/>
  <c r="B156" i="42691"/>
  <c r="G141" i="42688"/>
  <c r="Y141" i="42688"/>
  <c r="M138" i="42689"/>
  <c r="B148" i="2"/>
  <c r="R154" i="42691"/>
  <c r="G119" i="42697" l="1"/>
  <c r="AK155" i="42691"/>
  <c r="D122" i="42698"/>
  <c r="I118" i="42697"/>
  <c r="Z184" i="42692"/>
  <c r="Z121" i="42692"/>
  <c r="O121" i="42698"/>
  <c r="M123" i="42698"/>
  <c r="AG153" i="2"/>
  <c r="AC122" i="42692"/>
  <c r="AC185" i="42692"/>
  <c r="AE120" i="42692"/>
  <c r="AE183" i="42692"/>
  <c r="S151" i="42695"/>
  <c r="S227" i="42695" s="1"/>
  <c r="R131" i="42695"/>
  <c r="AJ142" i="42688"/>
  <c r="AL174" i="42691"/>
  <c r="AK155" i="42688"/>
  <c r="AF151" i="2"/>
  <c r="Z149" i="2"/>
  <c r="AB148" i="2"/>
  <c r="AC151" i="2"/>
  <c r="E152" i="2"/>
  <c r="Q151" i="2"/>
  <c r="N147" i="2"/>
  <c r="AT135" i="2" s="1"/>
  <c r="D151" i="2"/>
  <c r="C151" i="2"/>
  <c r="J152" i="2"/>
  <c r="AE154" i="2"/>
  <c r="F150" i="2"/>
  <c r="I151" i="2"/>
  <c r="G150" i="2"/>
  <c r="V152" i="2"/>
  <c r="L149" i="2"/>
  <c r="C139" i="42689"/>
  <c r="B119" i="42697"/>
  <c r="S155" i="42691"/>
  <c r="N122" i="42692"/>
  <c r="I139" i="42689"/>
  <c r="N155" i="42688"/>
  <c r="L143" i="42688"/>
  <c r="P228" i="42695"/>
  <c r="P177" i="42695"/>
  <c r="P169" i="42695"/>
  <c r="P161" i="42695"/>
  <c r="P176" i="42695"/>
  <c r="P168" i="42695"/>
  <c r="P160" i="42695"/>
  <c r="P174" i="42695"/>
  <c r="P166" i="42695"/>
  <c r="P158" i="42695"/>
  <c r="P173" i="42695"/>
  <c r="P165" i="42695"/>
  <c r="P157" i="42695"/>
  <c r="P163" i="42695"/>
  <c r="P159" i="42695"/>
  <c r="P178" i="42695"/>
  <c r="P162" i="42695"/>
  <c r="P175" i="42695"/>
  <c r="P172" i="42695"/>
  <c r="P170" i="42695"/>
  <c r="P171" i="42695"/>
  <c r="P164" i="42695"/>
  <c r="P167" i="42695"/>
  <c r="P179" i="42695"/>
  <c r="P180" i="42695"/>
  <c r="P181" i="42695"/>
  <c r="P182" i="42695"/>
  <c r="P183" i="42695"/>
  <c r="P184" i="42695"/>
  <c r="P185" i="42695"/>
  <c r="P186" i="42695"/>
  <c r="P187" i="42695"/>
  <c r="P188" i="42695"/>
  <c r="P189" i="42695"/>
  <c r="P190" i="42695"/>
  <c r="P191" i="42695"/>
  <c r="P192" i="42695"/>
  <c r="P193" i="42695"/>
  <c r="P194" i="42695"/>
  <c r="P195" i="42695"/>
  <c r="P196" i="42695"/>
  <c r="P197" i="42695"/>
  <c r="P198" i="42695"/>
  <c r="P199" i="42695"/>
  <c r="P200" i="42695"/>
  <c r="P201" i="42695"/>
  <c r="P202" i="42695"/>
  <c r="P203" i="42695"/>
  <c r="P204" i="42695"/>
  <c r="P205" i="42695"/>
  <c r="P206" i="42695"/>
  <c r="P207" i="42695"/>
  <c r="P208" i="42695"/>
  <c r="P209" i="42695"/>
  <c r="P210" i="42695"/>
  <c r="P211" i="42695"/>
  <c r="P212" i="42695"/>
  <c r="P213" i="42695"/>
  <c r="P214" i="42695"/>
  <c r="P215" i="42695"/>
  <c r="P216" i="42695"/>
  <c r="P217" i="42695"/>
  <c r="P218" i="42695"/>
  <c r="P219" i="42695"/>
  <c r="P220" i="42695"/>
  <c r="P221" i="42695"/>
  <c r="P222" i="42695"/>
  <c r="P223" i="42695"/>
  <c r="P224" i="42695"/>
  <c r="P225" i="42695"/>
  <c r="P226" i="42695"/>
  <c r="E154" i="42691"/>
  <c r="B142" i="42688"/>
  <c r="J139" i="42689"/>
  <c r="J155" i="42691"/>
  <c r="O138" i="42689"/>
  <c r="J122" i="42692"/>
  <c r="V156" i="42691"/>
  <c r="T139" i="42689"/>
  <c r="AE142" i="42688"/>
  <c r="O132" i="42695"/>
  <c r="B149" i="2"/>
  <c r="AG142" i="42688"/>
  <c r="U138" i="42689"/>
  <c r="W142" i="42688"/>
  <c r="K132" i="42695"/>
  <c r="Q138" i="42689"/>
  <c r="AB155" i="42691"/>
  <c r="N156" i="42691"/>
  <c r="P154" i="42691"/>
  <c r="AA155" i="42691"/>
  <c r="C155" i="42691"/>
  <c r="M142" i="42688"/>
  <c r="B157" i="42691"/>
  <c r="F138" i="42689"/>
  <c r="M156" i="42691"/>
  <c r="K158" i="42691"/>
  <c r="V138" i="42689"/>
  <c r="E158" i="42688"/>
  <c r="E228" i="42688" s="1"/>
  <c r="S134" i="42692"/>
  <c r="S135" i="42692"/>
  <c r="S136" i="42692"/>
  <c r="S137" i="42692"/>
  <c r="S138" i="42692"/>
  <c r="S139" i="42692"/>
  <c r="S140" i="42692"/>
  <c r="S141" i="42692"/>
  <c r="S142" i="42692"/>
  <c r="S143" i="42692"/>
  <c r="S144" i="42692"/>
  <c r="S145" i="42692"/>
  <c r="S146" i="42692"/>
  <c r="S147" i="42692"/>
  <c r="S148" i="42692"/>
  <c r="S149" i="42692"/>
  <c r="S150" i="42692"/>
  <c r="S151" i="42692"/>
  <c r="S152" i="42692"/>
  <c r="S153" i="42692"/>
  <c r="S154" i="42692"/>
  <c r="S155" i="42692"/>
  <c r="S156" i="42692"/>
  <c r="S157" i="42692"/>
  <c r="S158" i="42692"/>
  <c r="S159" i="42692"/>
  <c r="S160" i="42692"/>
  <c r="S161" i="42692"/>
  <c r="S162" i="42692"/>
  <c r="S163" i="42692"/>
  <c r="S164" i="42692"/>
  <c r="S165" i="42692"/>
  <c r="S166" i="42692"/>
  <c r="S167" i="42692"/>
  <c r="S168" i="42692"/>
  <c r="S169" i="42692"/>
  <c r="S170" i="42692"/>
  <c r="S171" i="42692"/>
  <c r="S172" i="42692"/>
  <c r="S173" i="42692"/>
  <c r="S174" i="42692"/>
  <c r="S175" i="42692"/>
  <c r="S176" i="42692"/>
  <c r="S177" i="42692"/>
  <c r="S178" i="42692"/>
  <c r="S179" i="42692"/>
  <c r="S180" i="42692"/>
  <c r="S181" i="42692"/>
  <c r="M139" i="42689"/>
  <c r="Z142" i="42688"/>
  <c r="O155" i="42691"/>
  <c r="R138" i="42689"/>
  <c r="B138" i="42689"/>
  <c r="AF142" i="42688"/>
  <c r="N138" i="42689"/>
  <c r="C122" i="42697"/>
  <c r="K138" i="42689"/>
  <c r="D138" i="42689"/>
  <c r="V120" i="42692"/>
  <c r="P163" i="2"/>
  <c r="B121" i="42692"/>
  <c r="S138" i="42689"/>
  <c r="AA142" i="42688"/>
  <c r="Z149" i="42689"/>
  <c r="Y155" i="2"/>
  <c r="N124" i="42698"/>
  <c r="T129" i="42692"/>
  <c r="T185" i="42692" s="1"/>
  <c r="G142" i="42688"/>
  <c r="U156" i="42691"/>
  <c r="AD151" i="42688"/>
  <c r="Q122" i="42692"/>
  <c r="K143" i="42688"/>
  <c r="V142" i="42688"/>
  <c r="S143" i="42688"/>
  <c r="Z154" i="42691"/>
  <c r="N135" i="42695"/>
  <c r="AC154" i="42691"/>
  <c r="G154" i="42691"/>
  <c r="AA157" i="2"/>
  <c r="J131" i="42695"/>
  <c r="L131" i="42695"/>
  <c r="T152" i="42688"/>
  <c r="M135" i="42695"/>
  <c r="AB144" i="42688"/>
  <c r="AD155" i="42691"/>
  <c r="Y142" i="42688"/>
  <c r="H155" i="42691"/>
  <c r="F119" i="42697"/>
  <c r="O142" i="42688"/>
  <c r="AA149" i="42689"/>
  <c r="X153" i="42691"/>
  <c r="E119" i="42697"/>
  <c r="D142" i="42688"/>
  <c r="D118" i="42697"/>
  <c r="L156" i="42691"/>
  <c r="P138" i="42689"/>
  <c r="U121" i="42692"/>
  <c r="AG166" i="42691"/>
  <c r="Y153" i="42691"/>
  <c r="T154" i="42691"/>
  <c r="AC142" i="42688"/>
  <c r="B125" i="42698"/>
  <c r="F154" i="42691"/>
  <c r="I155" i="42691"/>
  <c r="E139" i="42689"/>
  <c r="R146" i="42688"/>
  <c r="AE153" i="42691"/>
  <c r="D153" i="42691"/>
  <c r="W154" i="42691"/>
  <c r="R155" i="42691"/>
  <c r="L138" i="42689"/>
  <c r="H144" i="42688"/>
  <c r="H139" i="42689"/>
  <c r="AI144" i="42688"/>
  <c r="Q157" i="42691"/>
  <c r="R122" i="42692"/>
  <c r="G138" i="42689"/>
  <c r="I146" i="42688"/>
  <c r="D123" i="42692"/>
  <c r="P142" i="42688"/>
  <c r="Q166" i="42688"/>
  <c r="Q165" i="42688"/>
  <c r="Q174" i="42688"/>
  <c r="Q173" i="42688"/>
  <c r="Q170" i="42688"/>
  <c r="Q169" i="42688"/>
  <c r="Q172" i="42688"/>
  <c r="Q175" i="42688"/>
  <c r="Q171" i="42688"/>
  <c r="Q178" i="42688"/>
  <c r="Q163" i="42688"/>
  <c r="Q176" i="42688"/>
  <c r="Q164" i="42688"/>
  <c r="Q179" i="42688"/>
  <c r="Q167" i="42688"/>
  <c r="Q168" i="42688"/>
  <c r="Q177" i="42688"/>
  <c r="Q180" i="42688"/>
  <c r="Q181" i="42688"/>
  <c r="Q182" i="42688"/>
  <c r="Q183" i="42688"/>
  <c r="Q184" i="42688"/>
  <c r="Q185" i="42688"/>
  <c r="Q186" i="42688"/>
  <c r="Q187" i="42688"/>
  <c r="Q188" i="42688"/>
  <c r="Q189" i="42688"/>
  <c r="Q190" i="42688"/>
  <c r="Q191" i="42688"/>
  <c r="Q192" i="42688"/>
  <c r="Q193" i="42688"/>
  <c r="Q194" i="42688"/>
  <c r="Q195" i="42688"/>
  <c r="Q196" i="42688"/>
  <c r="Q197" i="42688"/>
  <c r="Q198" i="42688"/>
  <c r="Q199" i="42688"/>
  <c r="Q200" i="42688"/>
  <c r="Q201" i="42688"/>
  <c r="Q202" i="42688"/>
  <c r="Q203" i="42688"/>
  <c r="Q204" i="42688"/>
  <c r="Q205" i="42688"/>
  <c r="Q206" i="42688"/>
  <c r="Q207" i="42688"/>
  <c r="Q208" i="42688"/>
  <c r="Q209" i="42688"/>
  <c r="Q210" i="42688"/>
  <c r="Q211" i="42688"/>
  <c r="Q212" i="42688"/>
  <c r="Q213" i="42688"/>
  <c r="Q214" i="42688"/>
  <c r="Q215" i="42688"/>
  <c r="Q216" i="42688"/>
  <c r="Q217" i="42688"/>
  <c r="Q218" i="42688"/>
  <c r="Q219" i="42688"/>
  <c r="Q220" i="42688"/>
  <c r="Q221" i="42688"/>
  <c r="Q222" i="42688"/>
  <c r="Q223" i="42688"/>
  <c r="Q224" i="42688"/>
  <c r="Q225" i="42688"/>
  <c r="Q226" i="42688"/>
  <c r="Q227" i="42688"/>
  <c r="U144" i="42688"/>
  <c r="O152" i="2"/>
  <c r="D123" i="42698" l="1"/>
  <c r="O122" i="42698"/>
  <c r="AK156" i="42691"/>
  <c r="I119" i="42697"/>
  <c r="Z185" i="42692"/>
  <c r="Z122" i="42692"/>
  <c r="M124" i="42698"/>
  <c r="G120" i="42697"/>
  <c r="AG154" i="2"/>
  <c r="AE184" i="42692"/>
  <c r="AE121" i="42692"/>
  <c r="AC123" i="42692"/>
  <c r="AC186" i="42692"/>
  <c r="R132" i="42695"/>
  <c r="S228" i="42695"/>
  <c r="S157" i="42695"/>
  <c r="S158" i="42695"/>
  <c r="S159" i="42695"/>
  <c r="S160" i="42695"/>
  <c r="S161" i="42695"/>
  <c r="S162" i="42695"/>
  <c r="S163" i="42695"/>
  <c r="S164" i="42695"/>
  <c r="S165" i="42695"/>
  <c r="S166" i="42695"/>
  <c r="S167" i="42695"/>
  <c r="S168" i="42695"/>
  <c r="S169" i="42695"/>
  <c r="S170" i="42695"/>
  <c r="S171" i="42695"/>
  <c r="S172" i="42695"/>
  <c r="S173" i="42695"/>
  <c r="S174" i="42695"/>
  <c r="S175" i="42695"/>
  <c r="S176" i="42695"/>
  <c r="S177" i="42695"/>
  <c r="S178" i="42695"/>
  <c r="S179" i="42695"/>
  <c r="S180" i="42695"/>
  <c r="S181" i="42695"/>
  <c r="S182" i="42695"/>
  <c r="S183" i="42695"/>
  <c r="S184" i="42695"/>
  <c r="S185" i="42695"/>
  <c r="S186" i="42695"/>
  <c r="S187" i="42695"/>
  <c r="S188" i="42695"/>
  <c r="S189" i="42695"/>
  <c r="S190" i="42695"/>
  <c r="S191" i="42695"/>
  <c r="S192" i="42695"/>
  <c r="S193" i="42695"/>
  <c r="S194" i="42695"/>
  <c r="S195" i="42695"/>
  <c r="S196" i="42695"/>
  <c r="S197" i="42695"/>
  <c r="S198" i="42695"/>
  <c r="S199" i="42695"/>
  <c r="S200" i="42695"/>
  <c r="S201" i="42695"/>
  <c r="S202" i="42695"/>
  <c r="S203" i="42695"/>
  <c r="S204" i="42695"/>
  <c r="S205" i="42695"/>
  <c r="S206" i="42695"/>
  <c r="S207" i="42695"/>
  <c r="S208" i="42695"/>
  <c r="S209" i="42695"/>
  <c r="S210" i="42695"/>
  <c r="S211" i="42695"/>
  <c r="S212" i="42695"/>
  <c r="S213" i="42695"/>
  <c r="S214" i="42695"/>
  <c r="S215" i="42695"/>
  <c r="S216" i="42695"/>
  <c r="S217" i="42695"/>
  <c r="S218" i="42695"/>
  <c r="S219" i="42695"/>
  <c r="S220" i="42695"/>
  <c r="S221" i="42695"/>
  <c r="S222" i="42695"/>
  <c r="S223" i="42695"/>
  <c r="S224" i="42695"/>
  <c r="S225" i="42695"/>
  <c r="S226" i="42695"/>
  <c r="AJ143" i="42688"/>
  <c r="AL175" i="42691"/>
  <c r="AK156" i="42688"/>
  <c r="AF152" i="2"/>
  <c r="F151" i="2"/>
  <c r="AC152" i="2"/>
  <c r="V153" i="2"/>
  <c r="AE155" i="2"/>
  <c r="C152" i="2"/>
  <c r="E153" i="2"/>
  <c r="L150" i="2"/>
  <c r="N148" i="2"/>
  <c r="AT136" i="2" s="1"/>
  <c r="AB149" i="2"/>
  <c r="I152" i="2"/>
  <c r="D152" i="2"/>
  <c r="G151" i="2"/>
  <c r="J153" i="2"/>
  <c r="Q152" i="2"/>
  <c r="Z150" i="2"/>
  <c r="S144" i="42688"/>
  <c r="O143" i="42688"/>
  <c r="N125" i="42698"/>
  <c r="W143" i="42688"/>
  <c r="B122" i="42692"/>
  <c r="M140" i="42689"/>
  <c r="U139" i="42689"/>
  <c r="J123" i="42692"/>
  <c r="Q158" i="42691"/>
  <c r="I156" i="42691"/>
  <c r="P139" i="42689"/>
  <c r="E120" i="42697"/>
  <c r="AD156" i="42691"/>
  <c r="AC155" i="42691"/>
  <c r="U157" i="42691"/>
  <c r="Y156" i="2"/>
  <c r="K139" i="42689"/>
  <c r="B139" i="42689"/>
  <c r="M157" i="42691"/>
  <c r="C156" i="42691"/>
  <c r="AB156" i="42691"/>
  <c r="O139" i="42689"/>
  <c r="B143" i="42688"/>
  <c r="AF143" i="42688"/>
  <c r="J140" i="42689"/>
  <c r="R123" i="42692"/>
  <c r="D143" i="42688"/>
  <c r="AD152" i="42688"/>
  <c r="Z143" i="42688"/>
  <c r="N157" i="42691"/>
  <c r="C140" i="42689"/>
  <c r="D124" i="42692"/>
  <c r="L132" i="42695"/>
  <c r="V143" i="42688"/>
  <c r="O133" i="42695"/>
  <c r="H145" i="42688"/>
  <c r="D154" i="42691"/>
  <c r="T155" i="42691"/>
  <c r="F120" i="42697"/>
  <c r="O153" i="2"/>
  <c r="F155" i="42691"/>
  <c r="X154" i="42691"/>
  <c r="AB145" i="42688"/>
  <c r="Z150" i="42689"/>
  <c r="C123" i="42697"/>
  <c r="R139" i="42689"/>
  <c r="AA156" i="42691"/>
  <c r="Q139" i="42689"/>
  <c r="AG143" i="42688"/>
  <c r="AE143" i="42688"/>
  <c r="N123" i="42692"/>
  <c r="E140" i="42689"/>
  <c r="S139" i="42689"/>
  <c r="M143" i="42688"/>
  <c r="V157" i="42691"/>
  <c r="W155" i="42691"/>
  <c r="U122" i="42692"/>
  <c r="Y143" i="42688"/>
  <c r="D139" i="42689"/>
  <c r="AI145" i="42688"/>
  <c r="AE154" i="42691"/>
  <c r="L157" i="42691"/>
  <c r="J132" i="42695"/>
  <c r="K144" i="42688"/>
  <c r="G143" i="42688"/>
  <c r="P164" i="2"/>
  <c r="P165" i="2" s="1"/>
  <c r="P166" i="2" s="1"/>
  <c r="E177" i="42688"/>
  <c r="E176" i="42688"/>
  <c r="E169" i="42688"/>
  <c r="E168" i="42688"/>
  <c r="E165" i="42688"/>
  <c r="E164" i="42688"/>
  <c r="E163" i="42688"/>
  <c r="E167" i="42688"/>
  <c r="E173" i="42688"/>
  <c r="E171" i="42688"/>
  <c r="E166" i="42688"/>
  <c r="E172" i="42688"/>
  <c r="E170" i="42688"/>
  <c r="E174" i="42688"/>
  <c r="E175" i="42688"/>
  <c r="E179" i="42688"/>
  <c r="E178" i="42688"/>
  <c r="E180" i="42688"/>
  <c r="E181" i="42688"/>
  <c r="E182" i="42688"/>
  <c r="E183" i="42688"/>
  <c r="E184" i="42688"/>
  <c r="E185" i="42688"/>
  <c r="E186" i="42688"/>
  <c r="E187" i="42688"/>
  <c r="E188" i="42688"/>
  <c r="E189" i="42688"/>
  <c r="E190" i="42688"/>
  <c r="E191" i="42688"/>
  <c r="E192" i="42688"/>
  <c r="E193" i="42688"/>
  <c r="E194" i="42688"/>
  <c r="E195" i="42688"/>
  <c r="E196" i="42688"/>
  <c r="E197" i="42688"/>
  <c r="E198" i="42688"/>
  <c r="E199" i="42688"/>
  <c r="E200" i="42688"/>
  <c r="E201" i="42688"/>
  <c r="E202" i="42688"/>
  <c r="E203" i="42688"/>
  <c r="E204" i="42688"/>
  <c r="E205" i="42688"/>
  <c r="E206" i="42688"/>
  <c r="E207" i="42688"/>
  <c r="E208" i="42688"/>
  <c r="E209" i="42688"/>
  <c r="E210" i="42688"/>
  <c r="E211" i="42688"/>
  <c r="E212" i="42688"/>
  <c r="E213" i="42688"/>
  <c r="E214" i="42688"/>
  <c r="E215" i="42688"/>
  <c r="E216" i="42688"/>
  <c r="E217" i="42688"/>
  <c r="E218" i="42688"/>
  <c r="E219" i="42688"/>
  <c r="E220" i="42688"/>
  <c r="E221" i="42688"/>
  <c r="E222" i="42688"/>
  <c r="E223" i="42688"/>
  <c r="E224" i="42688"/>
  <c r="E225" i="42688"/>
  <c r="E226" i="42688"/>
  <c r="E227" i="42688"/>
  <c r="E155" i="42691"/>
  <c r="U145" i="42688"/>
  <c r="R156" i="42691"/>
  <c r="B126" i="42698"/>
  <c r="AG167" i="42691"/>
  <c r="D119" i="42697"/>
  <c r="AA150" i="42689"/>
  <c r="M136" i="42695"/>
  <c r="V129" i="42692"/>
  <c r="V184" i="42692" s="1"/>
  <c r="N139" i="42689"/>
  <c r="K133" i="42695"/>
  <c r="T140" i="42689"/>
  <c r="J156" i="42691"/>
  <c r="L144" i="42688"/>
  <c r="S156" i="42691"/>
  <c r="P143" i="42688"/>
  <c r="AC143" i="42688"/>
  <c r="G155" i="42691"/>
  <c r="K159" i="42691"/>
  <c r="I147" i="42688"/>
  <c r="L139" i="42689"/>
  <c r="Y154" i="42691"/>
  <c r="H156" i="42691"/>
  <c r="N136" i="42695"/>
  <c r="F139" i="42689"/>
  <c r="G139" i="42689"/>
  <c r="H140" i="42689"/>
  <c r="R147" i="42688"/>
  <c r="AA158" i="2"/>
  <c r="Z155" i="42691"/>
  <c r="Q123" i="42692"/>
  <c r="T134" i="42692"/>
  <c r="T135" i="42692"/>
  <c r="T136" i="42692"/>
  <c r="T137" i="42692"/>
  <c r="T138" i="42692"/>
  <c r="T139" i="42692"/>
  <c r="T140" i="42692"/>
  <c r="T141" i="42692"/>
  <c r="T142" i="42692"/>
  <c r="T143" i="42692"/>
  <c r="T144" i="42692"/>
  <c r="T145" i="42692"/>
  <c r="T146" i="42692"/>
  <c r="T147" i="42692"/>
  <c r="T148" i="42692"/>
  <c r="T149" i="42692"/>
  <c r="T150" i="42692"/>
  <c r="T151" i="42692"/>
  <c r="T152" i="42692"/>
  <c r="T153" i="42692"/>
  <c r="T154" i="42692"/>
  <c r="T155" i="42692"/>
  <c r="T156" i="42692"/>
  <c r="T157" i="42692"/>
  <c r="T158" i="42692"/>
  <c r="T159" i="42692"/>
  <c r="T160" i="42692"/>
  <c r="T161" i="42692"/>
  <c r="T162" i="42692"/>
  <c r="T163" i="42692"/>
  <c r="T164" i="42692"/>
  <c r="T165" i="42692"/>
  <c r="T166" i="42692"/>
  <c r="T167" i="42692"/>
  <c r="T168" i="42692"/>
  <c r="T169" i="42692"/>
  <c r="T170" i="42692"/>
  <c r="T171" i="42692"/>
  <c r="T172" i="42692"/>
  <c r="T173" i="42692"/>
  <c r="T174" i="42692"/>
  <c r="T175" i="42692"/>
  <c r="T176" i="42692"/>
  <c r="T177" i="42692"/>
  <c r="T178" i="42692"/>
  <c r="T179" i="42692"/>
  <c r="T180" i="42692"/>
  <c r="T181" i="42692"/>
  <c r="T182" i="42692"/>
  <c r="T183" i="42692"/>
  <c r="T184" i="42692"/>
  <c r="AA143" i="42688"/>
  <c r="O156" i="42691"/>
  <c r="V139" i="42689"/>
  <c r="B158" i="42691"/>
  <c r="P155" i="42691"/>
  <c r="B150" i="2"/>
  <c r="B120" i="42697"/>
  <c r="N156" i="42688"/>
  <c r="I140" i="42689"/>
  <c r="P167" i="2" l="1"/>
  <c r="P168" i="2" s="1"/>
  <c r="P169" i="2" s="1"/>
  <c r="M125" i="42698"/>
  <c r="I120" i="42697"/>
  <c r="G121" i="42697"/>
  <c r="AK157" i="42691"/>
  <c r="O123" i="42698"/>
  <c r="Z186" i="42692"/>
  <c r="Z123" i="42692"/>
  <c r="D124" i="42698"/>
  <c r="AG155" i="2"/>
  <c r="AC124" i="42692"/>
  <c r="AC187" i="42692"/>
  <c r="AE122" i="42692"/>
  <c r="AE185" i="42692"/>
  <c r="R133" i="42695"/>
  <c r="AJ144" i="42688"/>
  <c r="AL176" i="42691"/>
  <c r="AK157" i="42688"/>
  <c r="AF153" i="2"/>
  <c r="N149" i="2"/>
  <c r="AT137" i="2" s="1"/>
  <c r="V154" i="2"/>
  <c r="Q153" i="2"/>
  <c r="I153" i="2"/>
  <c r="Z151" i="2"/>
  <c r="L151" i="2"/>
  <c r="E154" i="2"/>
  <c r="AC153" i="2"/>
  <c r="G152" i="2"/>
  <c r="J154" i="2"/>
  <c r="AB150" i="2"/>
  <c r="AE156" i="2"/>
  <c r="D153" i="2"/>
  <c r="C153" i="2"/>
  <c r="F152" i="2"/>
  <c r="AB157" i="42691"/>
  <c r="C141" i="42689"/>
  <c r="W144" i="42688"/>
  <c r="O157" i="42691"/>
  <c r="Q124" i="42692"/>
  <c r="P144" i="42688"/>
  <c r="B127" i="42698"/>
  <c r="AE144" i="42688"/>
  <c r="C157" i="42691"/>
  <c r="Y157" i="2"/>
  <c r="AA151" i="42689"/>
  <c r="L158" i="42691"/>
  <c r="Y144" i="42688"/>
  <c r="M144" i="42688"/>
  <c r="R140" i="42689"/>
  <c r="X155" i="42691"/>
  <c r="T156" i="42691"/>
  <c r="V144" i="42688"/>
  <c r="N158" i="42691"/>
  <c r="D144" i="42688"/>
  <c r="U140" i="42689"/>
  <c r="AG168" i="42691"/>
  <c r="AA157" i="42691"/>
  <c r="F121" i="42697"/>
  <c r="D140" i="42689"/>
  <c r="N129" i="42692"/>
  <c r="O134" i="42695"/>
  <c r="AF144" i="42688"/>
  <c r="S145" i="42688"/>
  <c r="B151" i="2"/>
  <c r="R148" i="42688"/>
  <c r="N137" i="42695"/>
  <c r="I148" i="42688"/>
  <c r="M137" i="42695"/>
  <c r="E121" i="42697"/>
  <c r="H157" i="42691"/>
  <c r="I141" i="42689"/>
  <c r="Z156" i="42691"/>
  <c r="H141" i="42689"/>
  <c r="K160" i="42691"/>
  <c r="S157" i="42691"/>
  <c r="K134" i="42695"/>
  <c r="R157" i="42691"/>
  <c r="AE155" i="42691"/>
  <c r="U123" i="42692"/>
  <c r="F156" i="42691"/>
  <c r="B144" i="42688"/>
  <c r="M158" i="42691"/>
  <c r="U158" i="42691"/>
  <c r="P140" i="42689"/>
  <c r="N126" i="42698"/>
  <c r="V140" i="42689"/>
  <c r="J157" i="42691"/>
  <c r="E156" i="42691"/>
  <c r="AD157" i="42691"/>
  <c r="T141" i="42689"/>
  <c r="J133" i="42695"/>
  <c r="AB146" i="42688"/>
  <c r="AA144" i="42688"/>
  <c r="N140" i="42689"/>
  <c r="G144" i="42688"/>
  <c r="S140" i="42689"/>
  <c r="C124" i="42697"/>
  <c r="L133" i="42695"/>
  <c r="R124" i="42692"/>
  <c r="N157" i="42688"/>
  <c r="B159" i="42691"/>
  <c r="AA159" i="2"/>
  <c r="G140" i="42689"/>
  <c r="G156" i="42691"/>
  <c r="L145" i="42688"/>
  <c r="D120" i="42697"/>
  <c r="U146" i="42688"/>
  <c r="AD153" i="42688"/>
  <c r="O140" i="42689"/>
  <c r="B140" i="42689"/>
  <c r="AC156" i="42691"/>
  <c r="I157" i="42691"/>
  <c r="M141" i="42689"/>
  <c r="O144" i="42688"/>
  <c r="V158" i="42691"/>
  <c r="P156" i="42691"/>
  <c r="Y155" i="42691"/>
  <c r="AG144" i="42688"/>
  <c r="D155" i="42691"/>
  <c r="Z144" i="42688"/>
  <c r="B121" i="42697"/>
  <c r="F140" i="42689"/>
  <c r="L140" i="42689"/>
  <c r="AC144" i="42688"/>
  <c r="V134" i="42692"/>
  <c r="V135" i="42692"/>
  <c r="V136" i="42692"/>
  <c r="V137" i="42692"/>
  <c r="V138" i="42692"/>
  <c r="V139" i="42692"/>
  <c r="V140" i="42692"/>
  <c r="V141" i="42692"/>
  <c r="V142" i="42692"/>
  <c r="V143" i="42692"/>
  <c r="V144" i="42692"/>
  <c r="V145" i="42692"/>
  <c r="V146" i="42692"/>
  <c r="V147" i="42692"/>
  <c r="V148" i="42692"/>
  <c r="V149" i="42692"/>
  <c r="V150" i="42692"/>
  <c r="V151" i="42692"/>
  <c r="V152" i="42692"/>
  <c r="V153" i="42692"/>
  <c r="V154" i="42692"/>
  <c r="V155" i="42692"/>
  <c r="V156" i="42692"/>
  <c r="V157" i="42692"/>
  <c r="V158" i="42692"/>
  <c r="V159" i="42692"/>
  <c r="V160" i="42692"/>
  <c r="V161" i="42692"/>
  <c r="V162" i="42692"/>
  <c r="V163" i="42692"/>
  <c r="V164" i="42692"/>
  <c r="V165" i="42692"/>
  <c r="V166" i="42692"/>
  <c r="V167" i="42692"/>
  <c r="V168" i="42692"/>
  <c r="V169" i="42692"/>
  <c r="V170" i="42692"/>
  <c r="V171" i="42692"/>
  <c r="V172" i="42692"/>
  <c r="V173" i="42692"/>
  <c r="V174" i="42692"/>
  <c r="V175" i="42692"/>
  <c r="V176" i="42692"/>
  <c r="V177" i="42692"/>
  <c r="V178" i="42692"/>
  <c r="V179" i="42692"/>
  <c r="V180" i="42692"/>
  <c r="V181" i="42692"/>
  <c r="V182" i="42692"/>
  <c r="V183" i="42692"/>
  <c r="K145" i="42688"/>
  <c r="AI146" i="42688"/>
  <c r="W156" i="42691"/>
  <c r="E141" i="42689"/>
  <c r="Q140" i="42689"/>
  <c r="Z151" i="42689"/>
  <c r="O154" i="2"/>
  <c r="H146" i="42688"/>
  <c r="D125" i="42692"/>
  <c r="J141" i="42689"/>
  <c r="K140" i="42689"/>
  <c r="Q159" i="42691"/>
  <c r="B123" i="42692"/>
  <c r="J129" i="42692"/>
  <c r="J187" i="42692" s="1"/>
  <c r="Z187" i="42692" l="1"/>
  <c r="Z124" i="42692"/>
  <c r="I121" i="42697"/>
  <c r="AK158" i="42691"/>
  <c r="D125" i="42698"/>
  <c r="G122" i="42697"/>
  <c r="O124" i="42698"/>
  <c r="M126" i="42698"/>
  <c r="AG156" i="2"/>
  <c r="AC188" i="42692"/>
  <c r="AC125" i="42692"/>
  <c r="AE123" i="42692"/>
  <c r="AE186" i="42692"/>
  <c r="R134" i="42695"/>
  <c r="AJ145" i="42688"/>
  <c r="AL177" i="42691"/>
  <c r="AK158" i="42688"/>
  <c r="AK228" i="42688" s="1"/>
  <c r="AF154" i="2"/>
  <c r="AC154" i="2"/>
  <c r="F153" i="2"/>
  <c r="Q154" i="2"/>
  <c r="C154" i="2"/>
  <c r="J155" i="2"/>
  <c r="L152" i="2"/>
  <c r="V155" i="2"/>
  <c r="I154" i="2"/>
  <c r="E155" i="2"/>
  <c r="AE157" i="2"/>
  <c r="G153" i="2"/>
  <c r="AB151" i="2"/>
  <c r="D154" i="2"/>
  <c r="Z152" i="2"/>
  <c r="N150" i="2"/>
  <c r="AT138" i="2" s="1"/>
  <c r="K141" i="42689"/>
  <c r="L146" i="42688"/>
  <c r="AA145" i="42688"/>
  <c r="E122" i="42697"/>
  <c r="J142" i="42689"/>
  <c r="N158" i="42688"/>
  <c r="N228" i="42688" s="1"/>
  <c r="E157" i="42691"/>
  <c r="F157" i="42691"/>
  <c r="X156" i="42691"/>
  <c r="F141" i="42689"/>
  <c r="D156" i="42691"/>
  <c r="AC157" i="42691"/>
  <c r="R129" i="42692"/>
  <c r="R188" i="42692" s="1"/>
  <c r="J134" i="42695"/>
  <c r="K135" i="42695"/>
  <c r="Z157" i="42691"/>
  <c r="M138" i="42695"/>
  <c r="B152" i="2"/>
  <c r="O135" i="42695"/>
  <c r="P170" i="2"/>
  <c r="AC145" i="42688"/>
  <c r="Y156" i="42691"/>
  <c r="B160" i="42691"/>
  <c r="U141" i="42689"/>
  <c r="AI147" i="42688"/>
  <c r="B145" i="42688"/>
  <c r="R149" i="42688"/>
  <c r="C158" i="42691"/>
  <c r="L141" i="42689"/>
  <c r="Z145" i="42688"/>
  <c r="I158" i="42691"/>
  <c r="AD154" i="42688"/>
  <c r="G157" i="42691"/>
  <c r="S141" i="42689"/>
  <c r="AB147" i="42688"/>
  <c r="P141" i="42689"/>
  <c r="F122" i="42697"/>
  <c r="L159" i="42691"/>
  <c r="B124" i="42692"/>
  <c r="D126" i="42692"/>
  <c r="Q141" i="42689"/>
  <c r="K146" i="42688"/>
  <c r="V159" i="42691"/>
  <c r="U147" i="42688"/>
  <c r="G141" i="42689"/>
  <c r="G145" i="42688"/>
  <c r="J158" i="42691"/>
  <c r="U159" i="42691"/>
  <c r="S158" i="42691"/>
  <c r="AA158" i="42691"/>
  <c r="N159" i="42691"/>
  <c r="R141" i="42689"/>
  <c r="AE145" i="42688"/>
  <c r="O158" i="42691"/>
  <c r="N127" i="42698"/>
  <c r="H142" i="42689"/>
  <c r="Y145" i="42688"/>
  <c r="Z152" i="42689"/>
  <c r="D145" i="42688"/>
  <c r="E142" i="42689"/>
  <c r="AG145" i="42688"/>
  <c r="B141" i="42689"/>
  <c r="T142" i="42689"/>
  <c r="V141" i="42689"/>
  <c r="U129" i="42692"/>
  <c r="U187" i="42692" s="1"/>
  <c r="I149" i="42688"/>
  <c r="N134" i="42692"/>
  <c r="N135" i="42692"/>
  <c r="N136" i="42692"/>
  <c r="N137" i="42692"/>
  <c r="N138" i="42692"/>
  <c r="N139" i="42692"/>
  <c r="N140" i="42692"/>
  <c r="N141" i="42692"/>
  <c r="N142" i="42692"/>
  <c r="N143" i="42692"/>
  <c r="N144" i="42692"/>
  <c r="N145" i="42692"/>
  <c r="N146" i="42692"/>
  <c r="N147" i="42692"/>
  <c r="N148" i="42692"/>
  <c r="N149" i="42692"/>
  <c r="N150" i="42692"/>
  <c r="N151" i="42692"/>
  <c r="N152" i="42692"/>
  <c r="N153" i="42692"/>
  <c r="N154" i="42692"/>
  <c r="N155" i="42692"/>
  <c r="N156" i="42692"/>
  <c r="N157" i="42692"/>
  <c r="N158" i="42692"/>
  <c r="N159" i="42692"/>
  <c r="N160" i="42692"/>
  <c r="N161" i="42692"/>
  <c r="N162" i="42692"/>
  <c r="N163" i="42692"/>
  <c r="N164" i="42692"/>
  <c r="N165" i="42692"/>
  <c r="N166" i="42692"/>
  <c r="N167" i="42692"/>
  <c r="N168" i="42692"/>
  <c r="N169" i="42692"/>
  <c r="N170" i="42692"/>
  <c r="N171" i="42692"/>
  <c r="N172" i="42692"/>
  <c r="N173" i="42692"/>
  <c r="N174" i="42692"/>
  <c r="N175" i="42692"/>
  <c r="N176" i="42692"/>
  <c r="N177" i="42692"/>
  <c r="N178" i="42692"/>
  <c r="N179" i="42692"/>
  <c r="N180" i="42692"/>
  <c r="N181" i="42692"/>
  <c r="N182" i="42692"/>
  <c r="N183" i="42692"/>
  <c r="N184" i="42692"/>
  <c r="N185" i="42692"/>
  <c r="N186" i="42692"/>
  <c r="Q160" i="42691"/>
  <c r="H147" i="42688"/>
  <c r="O145" i="42688"/>
  <c r="AA160" i="2"/>
  <c r="L134" i="42695"/>
  <c r="H158" i="42691"/>
  <c r="S146" i="42688"/>
  <c r="N187" i="42692"/>
  <c r="V145" i="42688"/>
  <c r="M145" i="42688"/>
  <c r="AA152" i="42689"/>
  <c r="W145" i="42688"/>
  <c r="O155" i="2"/>
  <c r="T157" i="42691"/>
  <c r="P157" i="42691"/>
  <c r="R158" i="42691"/>
  <c r="D121" i="42697"/>
  <c r="N141" i="42689"/>
  <c r="M159" i="42691"/>
  <c r="I142" i="42689"/>
  <c r="AG169" i="42691"/>
  <c r="B128" i="42698"/>
  <c r="J134" i="42692"/>
  <c r="J135" i="42692"/>
  <c r="J136" i="42692"/>
  <c r="J137" i="42692"/>
  <c r="J138" i="42692"/>
  <c r="J139" i="42692"/>
  <c r="J140" i="42692"/>
  <c r="J141" i="42692"/>
  <c r="J142" i="42692"/>
  <c r="J143" i="42692"/>
  <c r="J144" i="42692"/>
  <c r="J145" i="42692"/>
  <c r="J146" i="42692"/>
  <c r="J147" i="42692"/>
  <c r="J148" i="42692"/>
  <c r="J149" i="42692"/>
  <c r="J150" i="42692"/>
  <c r="J151" i="42692"/>
  <c r="J152" i="42692"/>
  <c r="J153" i="42692"/>
  <c r="J154" i="42692"/>
  <c r="J155" i="42692"/>
  <c r="J156" i="42692"/>
  <c r="J157" i="42692"/>
  <c r="J158" i="42692"/>
  <c r="J159" i="42692"/>
  <c r="J160" i="42692"/>
  <c r="J161" i="42692"/>
  <c r="J162" i="42692"/>
  <c r="J163" i="42692"/>
  <c r="J164" i="42692"/>
  <c r="J165" i="42692"/>
  <c r="J166" i="42692"/>
  <c r="J167" i="42692"/>
  <c r="J168" i="42692"/>
  <c r="J169" i="42692"/>
  <c r="J170" i="42692"/>
  <c r="J171" i="42692"/>
  <c r="J172" i="42692"/>
  <c r="J173" i="42692"/>
  <c r="J174" i="42692"/>
  <c r="J175" i="42692"/>
  <c r="J176" i="42692"/>
  <c r="J177" i="42692"/>
  <c r="J178" i="42692"/>
  <c r="J179" i="42692"/>
  <c r="J180" i="42692"/>
  <c r="J181" i="42692"/>
  <c r="J182" i="42692"/>
  <c r="J183" i="42692"/>
  <c r="J184" i="42692"/>
  <c r="J185" i="42692"/>
  <c r="J186" i="42692"/>
  <c r="W157" i="42691"/>
  <c r="B122" i="42697"/>
  <c r="M142" i="42689"/>
  <c r="O141" i="42689"/>
  <c r="C125" i="42697"/>
  <c r="AD158" i="42691"/>
  <c r="AE156" i="42691"/>
  <c r="K161" i="42691"/>
  <c r="N138" i="42695"/>
  <c r="AF145" i="42688"/>
  <c r="D141" i="42689"/>
  <c r="Y158" i="2"/>
  <c r="P145" i="42688"/>
  <c r="C142" i="42689"/>
  <c r="Q129" i="42692"/>
  <c r="Q188" i="42692" s="1"/>
  <c r="AB158" i="42691"/>
  <c r="P180" i="2" l="1"/>
  <c r="P245" i="2"/>
  <c r="P246" i="2"/>
  <c r="M127" i="42698"/>
  <c r="AK159" i="42691"/>
  <c r="O125" i="42698"/>
  <c r="I122" i="42697"/>
  <c r="Z188" i="42692"/>
  <c r="Z125" i="42692"/>
  <c r="D126" i="42698"/>
  <c r="G123" i="42697"/>
  <c r="AG157" i="2"/>
  <c r="AE124" i="42692"/>
  <c r="AE187" i="42692"/>
  <c r="AC126" i="42692"/>
  <c r="AC189" i="42692"/>
  <c r="R135" i="42695"/>
  <c r="AJ146" i="42688"/>
  <c r="P244" i="2"/>
  <c r="AL178" i="42691"/>
  <c r="AK163" i="42688"/>
  <c r="AK164" i="42688"/>
  <c r="AK165" i="42688"/>
  <c r="AK166" i="42688"/>
  <c r="AK167" i="42688"/>
  <c r="AK168" i="42688"/>
  <c r="AK169" i="42688"/>
  <c r="AK170" i="42688"/>
  <c r="AK171" i="42688"/>
  <c r="AK172" i="42688"/>
  <c r="AK173" i="42688"/>
  <c r="AK174" i="42688"/>
  <c r="AK175" i="42688"/>
  <c r="AK176" i="42688"/>
  <c r="AK177" i="42688"/>
  <c r="AK178" i="42688"/>
  <c r="AK179" i="42688"/>
  <c r="AK180" i="42688"/>
  <c r="AK181" i="42688"/>
  <c r="AK182" i="42688"/>
  <c r="AK183" i="42688"/>
  <c r="AK184" i="42688"/>
  <c r="AK185" i="42688"/>
  <c r="AK186" i="42688"/>
  <c r="AK187" i="42688"/>
  <c r="AK188" i="42688"/>
  <c r="AK189" i="42688"/>
  <c r="AK190" i="42688"/>
  <c r="AK191" i="42688"/>
  <c r="AK192" i="42688"/>
  <c r="AK193" i="42688"/>
  <c r="AK194" i="42688"/>
  <c r="AK195" i="42688"/>
  <c r="AK196" i="42688"/>
  <c r="AK197" i="42688"/>
  <c r="AK198" i="42688"/>
  <c r="AK199" i="42688"/>
  <c r="AK200" i="42688"/>
  <c r="AK201" i="42688"/>
  <c r="AK202" i="42688"/>
  <c r="AK203" i="42688"/>
  <c r="AK204" i="42688"/>
  <c r="AK205" i="42688"/>
  <c r="AK206" i="42688"/>
  <c r="AK207" i="42688"/>
  <c r="AK208" i="42688"/>
  <c r="AK209" i="42688"/>
  <c r="AK210" i="42688"/>
  <c r="AK211" i="42688"/>
  <c r="AK212" i="42688"/>
  <c r="AK213" i="42688"/>
  <c r="AK214" i="42688"/>
  <c r="AK215" i="42688"/>
  <c r="AK216" i="42688"/>
  <c r="AK217" i="42688"/>
  <c r="AK218" i="42688"/>
  <c r="AK219" i="42688"/>
  <c r="AK220" i="42688"/>
  <c r="AK221" i="42688"/>
  <c r="AK222" i="42688"/>
  <c r="AK223" i="42688"/>
  <c r="AK224" i="42688"/>
  <c r="AK225" i="42688"/>
  <c r="AK226" i="42688"/>
  <c r="AK227" i="42688"/>
  <c r="AF155" i="2"/>
  <c r="C155" i="2"/>
  <c r="G154" i="2"/>
  <c r="V156" i="2"/>
  <c r="AB152" i="2"/>
  <c r="N151" i="2"/>
  <c r="AT139" i="2" s="1"/>
  <c r="Q155" i="2"/>
  <c r="Z153" i="2"/>
  <c r="AE158" i="2"/>
  <c r="L153" i="2"/>
  <c r="F154" i="2"/>
  <c r="I155" i="2"/>
  <c r="D155" i="2"/>
  <c r="E156" i="2"/>
  <c r="J156" i="2"/>
  <c r="AC155" i="2"/>
  <c r="T143" i="42689"/>
  <c r="J159" i="42691"/>
  <c r="C159" i="42691"/>
  <c r="T158" i="42691"/>
  <c r="R150" i="42688"/>
  <c r="M139" i="42695"/>
  <c r="J143" i="42689"/>
  <c r="C126" i="42697"/>
  <c r="D122" i="42697"/>
  <c r="B142" i="42689"/>
  <c r="AB148" i="42688"/>
  <c r="O156" i="2"/>
  <c r="V146" i="42688"/>
  <c r="Q161" i="42691"/>
  <c r="AG146" i="42688"/>
  <c r="Y146" i="42688"/>
  <c r="F123" i="42697"/>
  <c r="S142" i="42689"/>
  <c r="Z146" i="42688"/>
  <c r="P191" i="2"/>
  <c r="P183" i="2"/>
  <c r="P186" i="2"/>
  <c r="P177" i="2"/>
  <c r="P185" i="2"/>
  <c r="P176" i="2"/>
  <c r="P184" i="2"/>
  <c r="P182" i="2"/>
  <c r="P175" i="2"/>
  <c r="P190" i="2"/>
  <c r="P181" i="2"/>
  <c r="P187" i="2"/>
  <c r="P179" i="2"/>
  <c r="P178" i="2"/>
  <c r="P188" i="2"/>
  <c r="P189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Z158" i="42691"/>
  <c r="AC158" i="42691"/>
  <c r="AD159" i="42691"/>
  <c r="B129" i="42698"/>
  <c r="N128" i="42698"/>
  <c r="B125" i="42692"/>
  <c r="N142" i="42689"/>
  <c r="M146" i="42688"/>
  <c r="K147" i="42688"/>
  <c r="P146" i="42688"/>
  <c r="N139" i="42695"/>
  <c r="W158" i="42691"/>
  <c r="AG170" i="42691"/>
  <c r="I150" i="42688"/>
  <c r="Z153" i="42689"/>
  <c r="O159" i="42691"/>
  <c r="G146" i="42688"/>
  <c r="L160" i="42691"/>
  <c r="I159" i="42691"/>
  <c r="U142" i="42689"/>
  <c r="R135" i="42692"/>
  <c r="R134" i="42692"/>
  <c r="R136" i="42692"/>
  <c r="R137" i="42692"/>
  <c r="R138" i="42692"/>
  <c r="R139" i="42692"/>
  <c r="R140" i="42692"/>
  <c r="R141" i="42692"/>
  <c r="R142" i="42692"/>
  <c r="R143" i="42692"/>
  <c r="R144" i="42692"/>
  <c r="R145" i="42692"/>
  <c r="R146" i="42692"/>
  <c r="R147" i="42692"/>
  <c r="R148" i="42692"/>
  <c r="R149" i="42692"/>
  <c r="R150" i="42692"/>
  <c r="R151" i="42692"/>
  <c r="R152" i="42692"/>
  <c r="R153" i="42692"/>
  <c r="R154" i="42692"/>
  <c r="R155" i="42692"/>
  <c r="R156" i="42692"/>
  <c r="R157" i="42692"/>
  <c r="R158" i="42692"/>
  <c r="R159" i="42692"/>
  <c r="R160" i="42692"/>
  <c r="R161" i="42692"/>
  <c r="R162" i="42692"/>
  <c r="R163" i="42692"/>
  <c r="R164" i="42692"/>
  <c r="R165" i="42692"/>
  <c r="R166" i="42692"/>
  <c r="R167" i="42692"/>
  <c r="R168" i="42692"/>
  <c r="R169" i="42692"/>
  <c r="R170" i="42692"/>
  <c r="R171" i="42692"/>
  <c r="R172" i="42692"/>
  <c r="R173" i="42692"/>
  <c r="R174" i="42692"/>
  <c r="R175" i="42692"/>
  <c r="R176" i="42692"/>
  <c r="R177" i="42692"/>
  <c r="R178" i="42692"/>
  <c r="R179" i="42692"/>
  <c r="R180" i="42692"/>
  <c r="R181" i="42692"/>
  <c r="R182" i="42692"/>
  <c r="R183" i="42692"/>
  <c r="R184" i="42692"/>
  <c r="R185" i="42692"/>
  <c r="R186" i="42692"/>
  <c r="R187" i="42692"/>
  <c r="O142" i="42689"/>
  <c r="AB159" i="42691"/>
  <c r="Y159" i="2"/>
  <c r="K162" i="42691"/>
  <c r="I143" i="42689"/>
  <c r="AA161" i="2"/>
  <c r="U134" i="42692"/>
  <c r="U135" i="42692"/>
  <c r="U136" i="42692"/>
  <c r="U137" i="42692"/>
  <c r="U138" i="42692"/>
  <c r="U139" i="42692"/>
  <c r="U140" i="42692"/>
  <c r="U141" i="42692"/>
  <c r="U142" i="42692"/>
  <c r="U143" i="42692"/>
  <c r="U144" i="42692"/>
  <c r="U145" i="42692"/>
  <c r="U146" i="42692"/>
  <c r="U147" i="42692"/>
  <c r="U148" i="42692"/>
  <c r="U149" i="42692"/>
  <c r="U150" i="42692"/>
  <c r="U151" i="42692"/>
  <c r="U152" i="42692"/>
  <c r="U153" i="42692"/>
  <c r="U154" i="42692"/>
  <c r="U155" i="42692"/>
  <c r="U156" i="42692"/>
  <c r="U157" i="42692"/>
  <c r="U158" i="42692"/>
  <c r="U159" i="42692"/>
  <c r="U160" i="42692"/>
  <c r="U161" i="42692"/>
  <c r="U162" i="42692"/>
  <c r="U163" i="42692"/>
  <c r="U164" i="42692"/>
  <c r="U165" i="42692"/>
  <c r="U166" i="42692"/>
  <c r="U167" i="42692"/>
  <c r="U168" i="42692"/>
  <c r="U169" i="42692"/>
  <c r="U170" i="42692"/>
  <c r="U171" i="42692"/>
  <c r="U172" i="42692"/>
  <c r="U173" i="42692"/>
  <c r="U174" i="42692"/>
  <c r="U175" i="42692"/>
  <c r="U176" i="42692"/>
  <c r="U177" i="42692"/>
  <c r="U178" i="42692"/>
  <c r="U179" i="42692"/>
  <c r="U180" i="42692"/>
  <c r="U181" i="42692"/>
  <c r="U182" i="42692"/>
  <c r="U183" i="42692"/>
  <c r="U184" i="42692"/>
  <c r="U185" i="42692"/>
  <c r="U186" i="42692"/>
  <c r="AE146" i="42688"/>
  <c r="S159" i="42691"/>
  <c r="G142" i="42689"/>
  <c r="Q142" i="42689"/>
  <c r="F158" i="42691"/>
  <c r="E123" i="42697"/>
  <c r="AF146" i="42688"/>
  <c r="B123" i="42697"/>
  <c r="H159" i="42691"/>
  <c r="D146" i="42688"/>
  <c r="V160" i="42691"/>
  <c r="J135" i="42695"/>
  <c r="L135" i="42695"/>
  <c r="AA159" i="42691"/>
  <c r="X157" i="42691"/>
  <c r="D142" i="42689"/>
  <c r="M143" i="42689"/>
  <c r="R159" i="42691"/>
  <c r="E143" i="42689"/>
  <c r="H143" i="42689"/>
  <c r="U160" i="42691"/>
  <c r="D129" i="42692"/>
  <c r="D190" i="42692" s="1"/>
  <c r="B146" i="42688"/>
  <c r="B161" i="42691"/>
  <c r="K136" i="42695"/>
  <c r="AA146" i="42688"/>
  <c r="Q134" i="42692"/>
  <c r="Q136" i="42692"/>
  <c r="Q135" i="42692"/>
  <c r="Q137" i="42692"/>
  <c r="Q138" i="42692"/>
  <c r="Q139" i="42692"/>
  <c r="Q140" i="42692"/>
  <c r="Q141" i="42692"/>
  <c r="Q142" i="42692"/>
  <c r="Q143" i="42692"/>
  <c r="Q144" i="42692"/>
  <c r="Q145" i="42692"/>
  <c r="Q146" i="42692"/>
  <c r="Q147" i="42692"/>
  <c r="Q148" i="42692"/>
  <c r="Q149" i="42692"/>
  <c r="Q150" i="42692"/>
  <c r="Q151" i="42692"/>
  <c r="Q152" i="42692"/>
  <c r="Q153" i="42692"/>
  <c r="Q154" i="42692"/>
  <c r="Q155" i="42692"/>
  <c r="Q156" i="42692"/>
  <c r="Q157" i="42692"/>
  <c r="Q158" i="42692"/>
  <c r="Q159" i="42692"/>
  <c r="Q160" i="42692"/>
  <c r="Q161" i="42692"/>
  <c r="Q162" i="42692"/>
  <c r="Q163" i="42692"/>
  <c r="Q164" i="42692"/>
  <c r="Q165" i="42692"/>
  <c r="Q166" i="42692"/>
  <c r="Q167" i="42692"/>
  <c r="Q168" i="42692"/>
  <c r="Q169" i="42692"/>
  <c r="Q170" i="42692"/>
  <c r="Q171" i="42692"/>
  <c r="Q172" i="42692"/>
  <c r="Q173" i="42692"/>
  <c r="Q174" i="42692"/>
  <c r="Q175" i="42692"/>
  <c r="Q176" i="42692"/>
  <c r="Q177" i="42692"/>
  <c r="Q178" i="42692"/>
  <c r="Q179" i="42692"/>
  <c r="Q180" i="42692"/>
  <c r="Q181" i="42692"/>
  <c r="Q182" i="42692"/>
  <c r="Q183" i="42692"/>
  <c r="Q184" i="42692"/>
  <c r="Q185" i="42692"/>
  <c r="Q186" i="42692"/>
  <c r="Q187" i="42692"/>
  <c r="S147" i="42688"/>
  <c r="O146" i="42688"/>
  <c r="U148" i="42688"/>
  <c r="G158" i="42691"/>
  <c r="AI148" i="42688"/>
  <c r="Y157" i="42691"/>
  <c r="D157" i="42691"/>
  <c r="N160" i="42691"/>
  <c r="AC146" i="42688"/>
  <c r="H148" i="42688"/>
  <c r="AE157" i="42691"/>
  <c r="W146" i="42688"/>
  <c r="V142" i="42689"/>
  <c r="R142" i="42689"/>
  <c r="L142" i="42689"/>
  <c r="O136" i="42695"/>
  <c r="E158" i="42691"/>
  <c r="C143" i="42689"/>
  <c r="M160" i="42691"/>
  <c r="P158" i="42691"/>
  <c r="AA153" i="42689"/>
  <c r="P142" i="42689"/>
  <c r="AD155" i="42688"/>
  <c r="B153" i="2"/>
  <c r="F142" i="42689"/>
  <c r="N169" i="42688"/>
  <c r="N168" i="42688"/>
  <c r="N165" i="42688"/>
  <c r="N164" i="42688"/>
  <c r="N167" i="42688"/>
  <c r="N171" i="42688"/>
  <c r="N172" i="42688"/>
  <c r="N166" i="42688"/>
  <c r="N170" i="42688"/>
  <c r="N163" i="42688"/>
  <c r="N173" i="42688"/>
  <c r="N174" i="42688"/>
  <c r="N175" i="42688"/>
  <c r="N176" i="42688"/>
  <c r="N177" i="42688"/>
  <c r="N178" i="42688"/>
  <c r="N179" i="42688"/>
  <c r="N180" i="42688"/>
  <c r="N181" i="42688"/>
  <c r="N182" i="42688"/>
  <c r="N183" i="42688"/>
  <c r="N184" i="42688"/>
  <c r="N185" i="42688"/>
  <c r="N186" i="42688"/>
  <c r="N187" i="42688"/>
  <c r="N188" i="42688"/>
  <c r="N189" i="42688"/>
  <c r="N190" i="42688"/>
  <c r="N191" i="42688"/>
  <c r="N192" i="42688"/>
  <c r="N193" i="42688"/>
  <c r="N194" i="42688"/>
  <c r="N195" i="42688"/>
  <c r="N196" i="42688"/>
  <c r="N197" i="42688"/>
  <c r="N198" i="42688"/>
  <c r="N199" i="42688"/>
  <c r="N200" i="42688"/>
  <c r="N201" i="42688"/>
  <c r="N202" i="42688"/>
  <c r="N203" i="42688"/>
  <c r="N204" i="42688"/>
  <c r="N205" i="42688"/>
  <c r="N206" i="42688"/>
  <c r="N207" i="42688"/>
  <c r="N208" i="42688"/>
  <c r="N209" i="42688"/>
  <c r="N210" i="42688"/>
  <c r="N211" i="42688"/>
  <c r="N212" i="42688"/>
  <c r="N213" i="42688"/>
  <c r="N214" i="42688"/>
  <c r="N215" i="42688"/>
  <c r="N216" i="42688"/>
  <c r="N217" i="42688"/>
  <c r="N218" i="42688"/>
  <c r="N219" i="42688"/>
  <c r="N220" i="42688"/>
  <c r="N221" i="42688"/>
  <c r="N222" i="42688"/>
  <c r="N223" i="42688"/>
  <c r="N224" i="42688"/>
  <c r="N225" i="42688"/>
  <c r="N226" i="42688"/>
  <c r="N227" i="42688"/>
  <c r="L147" i="42688"/>
  <c r="K142" i="42689"/>
  <c r="O126" i="42698" l="1"/>
  <c r="G124" i="42697"/>
  <c r="D127" i="42698"/>
  <c r="AK160" i="42691"/>
  <c r="I123" i="42697"/>
  <c r="Z126" i="42692"/>
  <c r="Z189" i="42692"/>
  <c r="M128" i="42698"/>
  <c r="AG158" i="2"/>
  <c r="AC190" i="42692"/>
  <c r="AC127" i="42692"/>
  <c r="AE125" i="42692"/>
  <c r="AE188" i="42692"/>
  <c r="R136" i="42695"/>
  <c r="AJ147" i="42688"/>
  <c r="AL179" i="42691"/>
  <c r="AF156" i="2"/>
  <c r="D156" i="2"/>
  <c r="Z154" i="2"/>
  <c r="V157" i="2"/>
  <c r="J157" i="2"/>
  <c r="F155" i="2"/>
  <c r="Q156" i="2"/>
  <c r="AE159" i="2"/>
  <c r="AB153" i="2"/>
  <c r="I156" i="2"/>
  <c r="G155" i="2"/>
  <c r="E157" i="2"/>
  <c r="L154" i="2"/>
  <c r="AC156" i="2"/>
  <c r="N152" i="2"/>
  <c r="AT140" i="2" s="1"/>
  <c r="C156" i="2"/>
  <c r="V143" i="42689"/>
  <c r="B154" i="2"/>
  <c r="O147" i="42688"/>
  <c r="B130" i="42698"/>
  <c r="F124" i="42697"/>
  <c r="S148" i="42688"/>
  <c r="E144" i="42689"/>
  <c r="L161" i="42691"/>
  <c r="N143" i="42689"/>
  <c r="O137" i="42695"/>
  <c r="G159" i="42691"/>
  <c r="AJ191" i="42692"/>
  <c r="Y160" i="2"/>
  <c r="I151" i="42688"/>
  <c r="P147" i="42688"/>
  <c r="AI149" i="42688"/>
  <c r="H144" i="42689"/>
  <c r="B124" i="42697"/>
  <c r="S143" i="42689"/>
  <c r="AA154" i="42689"/>
  <c r="X158" i="42691"/>
  <c r="G143" i="42689"/>
  <c r="I160" i="42691"/>
  <c r="R151" i="42688"/>
  <c r="K143" i="42689"/>
  <c r="B147" i="42688"/>
  <c r="V161" i="42691"/>
  <c r="AD160" i="42691"/>
  <c r="P159" i="42691"/>
  <c r="W147" i="42688"/>
  <c r="N161" i="42691"/>
  <c r="AA147" i="42688"/>
  <c r="L148" i="42688"/>
  <c r="K137" i="42695"/>
  <c r="D136" i="42692"/>
  <c r="D135" i="42692"/>
  <c r="D134" i="42692"/>
  <c r="D137" i="42692"/>
  <c r="AJ137" i="42692" s="1"/>
  <c r="D138" i="42692"/>
  <c r="AJ138" i="42692" s="1"/>
  <c r="D139" i="42692"/>
  <c r="D140" i="42692"/>
  <c r="D141" i="42692"/>
  <c r="AJ141" i="42692" s="1"/>
  <c r="D142" i="42692"/>
  <c r="D143" i="42692"/>
  <c r="AJ143" i="42692" s="1"/>
  <c r="D144" i="42692"/>
  <c r="AJ144" i="42692" s="1"/>
  <c r="D145" i="42692"/>
  <c r="AJ145" i="42692" s="1"/>
  <c r="D146" i="42692"/>
  <c r="AJ146" i="42692" s="1"/>
  <c r="D147" i="42692"/>
  <c r="D148" i="42692"/>
  <c r="D149" i="42692"/>
  <c r="AJ149" i="42692" s="1"/>
  <c r="D150" i="42692"/>
  <c r="D151" i="42692"/>
  <c r="AJ151" i="42692" s="1"/>
  <c r="D152" i="42692"/>
  <c r="AJ152" i="42692" s="1"/>
  <c r="D153" i="42692"/>
  <c r="AJ153" i="42692" s="1"/>
  <c r="D154" i="42692"/>
  <c r="AJ154" i="42692" s="1"/>
  <c r="D155" i="42692"/>
  <c r="D156" i="42692"/>
  <c r="D157" i="42692"/>
  <c r="AJ157" i="42692" s="1"/>
  <c r="D158" i="42692"/>
  <c r="D159" i="42692"/>
  <c r="AJ159" i="42692" s="1"/>
  <c r="D160" i="42692"/>
  <c r="AJ160" i="42692" s="1"/>
  <c r="D161" i="42692"/>
  <c r="AJ161" i="42692" s="1"/>
  <c r="D162" i="42692"/>
  <c r="AJ162" i="42692" s="1"/>
  <c r="D163" i="42692"/>
  <c r="D164" i="42692"/>
  <c r="D165" i="42692"/>
  <c r="AJ165" i="42692" s="1"/>
  <c r="D166" i="42692"/>
  <c r="D167" i="42692"/>
  <c r="AJ167" i="42692" s="1"/>
  <c r="D168" i="42692"/>
  <c r="AJ168" i="42692" s="1"/>
  <c r="D169" i="42692"/>
  <c r="AJ169" i="42692" s="1"/>
  <c r="D170" i="42692"/>
  <c r="AJ170" i="42692" s="1"/>
  <c r="D171" i="42692"/>
  <c r="D172" i="42692"/>
  <c r="D173" i="42692"/>
  <c r="AJ173" i="42692" s="1"/>
  <c r="D174" i="42692"/>
  <c r="D175" i="42692"/>
  <c r="AJ175" i="42692" s="1"/>
  <c r="D176" i="42692"/>
  <c r="AJ176" i="42692" s="1"/>
  <c r="D177" i="42692"/>
  <c r="AJ177" i="42692" s="1"/>
  <c r="D178" i="42692"/>
  <c r="AJ178" i="42692" s="1"/>
  <c r="D179" i="42692"/>
  <c r="D180" i="42692"/>
  <c r="D181" i="42692"/>
  <c r="AJ181" i="42692" s="1"/>
  <c r="D182" i="42692"/>
  <c r="D183" i="42692"/>
  <c r="AJ183" i="42692" s="1"/>
  <c r="D184" i="42692"/>
  <c r="AJ184" i="42692" s="1"/>
  <c r="D185" i="42692"/>
  <c r="AJ185" i="42692" s="1"/>
  <c r="D186" i="42692"/>
  <c r="AJ186" i="42692" s="1"/>
  <c r="D187" i="42692"/>
  <c r="D188" i="42692"/>
  <c r="D189" i="42692"/>
  <c r="AJ189" i="42692" s="1"/>
  <c r="R160" i="42691"/>
  <c r="AA160" i="42691"/>
  <c r="D147" i="42688"/>
  <c r="E124" i="42697"/>
  <c r="S160" i="42691"/>
  <c r="AB160" i="42691"/>
  <c r="AG171" i="42691"/>
  <c r="B126" i="42692"/>
  <c r="Y147" i="42688"/>
  <c r="O157" i="2"/>
  <c r="C127" i="42697"/>
  <c r="T159" i="42691"/>
  <c r="F143" i="42689"/>
  <c r="E159" i="42691"/>
  <c r="N140" i="42695"/>
  <c r="Q162" i="42691"/>
  <c r="AF147" i="42688"/>
  <c r="K163" i="42691"/>
  <c r="Z154" i="42689"/>
  <c r="Z224" i="42689" s="1"/>
  <c r="M147" i="42688"/>
  <c r="AD156" i="42688"/>
  <c r="M161" i="42691"/>
  <c r="AE158" i="42691"/>
  <c r="M144" i="42689"/>
  <c r="AA162" i="2"/>
  <c r="AC159" i="42691"/>
  <c r="P143" i="42689"/>
  <c r="H149" i="42688"/>
  <c r="B162" i="42691"/>
  <c r="U161" i="42691"/>
  <c r="L136" i="42695"/>
  <c r="H160" i="42691"/>
  <c r="F159" i="42691"/>
  <c r="AE147" i="42688"/>
  <c r="I144" i="42689"/>
  <c r="U143" i="42689"/>
  <c r="O160" i="42691"/>
  <c r="Z147" i="42688"/>
  <c r="AG147" i="42688"/>
  <c r="AB149" i="42688"/>
  <c r="C160" i="42691"/>
  <c r="AC147" i="42688"/>
  <c r="V147" i="42688"/>
  <c r="L143" i="42689"/>
  <c r="D158" i="42691"/>
  <c r="G147" i="42688"/>
  <c r="J144" i="42689"/>
  <c r="C144" i="42689"/>
  <c r="R143" i="42689"/>
  <c r="Y158" i="42691"/>
  <c r="U149" i="42688"/>
  <c r="D143" i="42689"/>
  <c r="J136" i="42695"/>
  <c r="Q143" i="42689"/>
  <c r="O143" i="42689"/>
  <c r="W159" i="42691"/>
  <c r="K148" i="42688"/>
  <c r="N129" i="42698"/>
  <c r="Z159" i="42691"/>
  <c r="B143" i="42689"/>
  <c r="J160" i="42691"/>
  <c r="M140" i="42695"/>
  <c r="D123" i="42697"/>
  <c r="T144" i="42689"/>
  <c r="M129" i="42698" l="1"/>
  <c r="D128" i="42698"/>
  <c r="Z190" i="42692"/>
  <c r="Z127" i="42692"/>
  <c r="G125" i="42697"/>
  <c r="I124" i="42697"/>
  <c r="O127" i="42698"/>
  <c r="AK161" i="42691"/>
  <c r="AG159" i="2"/>
  <c r="AE126" i="42692"/>
  <c r="AE189" i="42692"/>
  <c r="AC191" i="42692"/>
  <c r="AC128" i="42692"/>
  <c r="AC192" i="42692" s="1"/>
  <c r="AJ192" i="42692" s="1"/>
  <c r="R137" i="42695"/>
  <c r="AJ148" i="42688"/>
  <c r="AL180" i="42691"/>
  <c r="AF157" i="2"/>
  <c r="L155" i="2"/>
  <c r="C157" i="2"/>
  <c r="E158" i="2"/>
  <c r="V158" i="2"/>
  <c r="J158" i="2"/>
  <c r="AE160" i="2"/>
  <c r="N153" i="2"/>
  <c r="AT141" i="2" s="1"/>
  <c r="G156" i="2"/>
  <c r="Q157" i="2"/>
  <c r="Z155" i="2"/>
  <c r="AB154" i="2"/>
  <c r="AC157" i="2"/>
  <c r="I157" i="2"/>
  <c r="F156" i="2"/>
  <c r="D157" i="2"/>
  <c r="D158" i="2" s="1"/>
  <c r="O161" i="42691"/>
  <c r="M162" i="42691"/>
  <c r="AG172" i="42691"/>
  <c r="L149" i="42688"/>
  <c r="H145" i="42689"/>
  <c r="D144" i="42689"/>
  <c r="AA161" i="42691"/>
  <c r="H161" i="42691"/>
  <c r="AA148" i="42688"/>
  <c r="AD161" i="42691"/>
  <c r="AA163" i="42689"/>
  <c r="AA162" i="42689"/>
  <c r="AA160" i="42689"/>
  <c r="AA159" i="42689"/>
  <c r="AA161" i="42689"/>
  <c r="AA165" i="42689"/>
  <c r="AA166" i="42689"/>
  <c r="AA167" i="42689"/>
  <c r="AA164" i="42689"/>
  <c r="AA170" i="42689"/>
  <c r="AA169" i="42689"/>
  <c r="AA168" i="42689"/>
  <c r="AA171" i="42689"/>
  <c r="AA172" i="42689"/>
  <c r="AA173" i="42689"/>
  <c r="AA174" i="42689"/>
  <c r="AA175" i="42689"/>
  <c r="AA176" i="42689"/>
  <c r="AA177" i="42689"/>
  <c r="AA178" i="42689"/>
  <c r="AA179" i="42689"/>
  <c r="AA180" i="42689"/>
  <c r="AA181" i="42689"/>
  <c r="AA182" i="42689"/>
  <c r="AA183" i="42689"/>
  <c r="AA184" i="42689"/>
  <c r="AA185" i="42689"/>
  <c r="AA186" i="42689"/>
  <c r="AA187" i="42689"/>
  <c r="AA188" i="42689"/>
  <c r="AA189" i="42689"/>
  <c r="AA190" i="42689"/>
  <c r="AA191" i="42689"/>
  <c r="AA192" i="42689"/>
  <c r="AA193" i="42689"/>
  <c r="AA194" i="42689"/>
  <c r="AA195" i="42689"/>
  <c r="AA196" i="42689"/>
  <c r="AA197" i="42689"/>
  <c r="AA198" i="42689"/>
  <c r="AA199" i="42689"/>
  <c r="AA200" i="42689"/>
  <c r="AA201" i="42689"/>
  <c r="AA202" i="42689"/>
  <c r="AA203" i="42689"/>
  <c r="AA204" i="42689"/>
  <c r="AA205" i="42689"/>
  <c r="AA206" i="42689"/>
  <c r="AA207" i="42689"/>
  <c r="AA208" i="42689"/>
  <c r="AA209" i="42689"/>
  <c r="AA210" i="42689"/>
  <c r="AA211" i="42689"/>
  <c r="AA212" i="42689"/>
  <c r="AA213" i="42689"/>
  <c r="AA214" i="42689"/>
  <c r="AA215" i="42689"/>
  <c r="AA216" i="42689"/>
  <c r="AA217" i="42689"/>
  <c r="AA218" i="42689"/>
  <c r="AA219" i="42689"/>
  <c r="AA220" i="42689"/>
  <c r="AA221" i="42689"/>
  <c r="AA222" i="42689"/>
  <c r="AA223" i="42689"/>
  <c r="J145" i="42689"/>
  <c r="B127" i="42692"/>
  <c r="R161" i="42691"/>
  <c r="AJ135" i="42692"/>
  <c r="R152" i="42688"/>
  <c r="AA224" i="42689"/>
  <c r="AI150" i="42688"/>
  <c r="AJ190" i="42692"/>
  <c r="B131" i="42698"/>
  <c r="J161" i="42691"/>
  <c r="C161" i="42691"/>
  <c r="K164" i="42691"/>
  <c r="O158" i="2"/>
  <c r="C145" i="42689"/>
  <c r="Y148" i="42688"/>
  <c r="X159" i="42691"/>
  <c r="F125" i="42697"/>
  <c r="W160" i="42691"/>
  <c r="L144" i="42689"/>
  <c r="U144" i="42689"/>
  <c r="M145" i="42689"/>
  <c r="AF148" i="42688"/>
  <c r="F144" i="42689"/>
  <c r="D124" i="42697"/>
  <c r="O144" i="42689"/>
  <c r="U150" i="42688"/>
  <c r="AG148" i="42688"/>
  <c r="L137" i="42695"/>
  <c r="Z160" i="42691"/>
  <c r="V148" i="42688"/>
  <c r="I145" i="42689"/>
  <c r="P144" i="42689"/>
  <c r="M148" i="42688"/>
  <c r="Q163" i="42691"/>
  <c r="T160" i="42691"/>
  <c r="S161" i="42691"/>
  <c r="AJ182" i="42692"/>
  <c r="AJ174" i="42692"/>
  <c r="AJ166" i="42692"/>
  <c r="AJ158" i="42692"/>
  <c r="AJ150" i="42692"/>
  <c r="AJ142" i="42692"/>
  <c r="AJ136" i="42692"/>
  <c r="N162" i="42691"/>
  <c r="V162" i="42691"/>
  <c r="O148" i="42688"/>
  <c r="J137" i="42695"/>
  <c r="D159" i="42691"/>
  <c r="F160" i="42691"/>
  <c r="AA163" i="2"/>
  <c r="E160" i="42691"/>
  <c r="P160" i="42691"/>
  <c r="N144" i="42689"/>
  <c r="B144" i="42689"/>
  <c r="AD157" i="42688"/>
  <c r="AB161" i="42691"/>
  <c r="Y161" i="2"/>
  <c r="T145" i="42689"/>
  <c r="AB150" i="42688"/>
  <c r="M141" i="42695"/>
  <c r="Y159" i="42691"/>
  <c r="AE159" i="42691"/>
  <c r="N141" i="42695"/>
  <c r="C128" i="42697"/>
  <c r="E125" i="42697"/>
  <c r="K138" i="42695"/>
  <c r="I161" i="42691"/>
  <c r="P148" i="42688"/>
  <c r="G160" i="42691"/>
  <c r="E145" i="42689"/>
  <c r="N130" i="42698"/>
  <c r="G148" i="42688"/>
  <c r="AC148" i="42688"/>
  <c r="Z148" i="42688"/>
  <c r="AE148" i="42688"/>
  <c r="U162" i="42691"/>
  <c r="AC160" i="42691"/>
  <c r="Z161" i="42689"/>
  <c r="Z160" i="42689"/>
  <c r="Z165" i="42689"/>
  <c r="Z166" i="42689"/>
  <c r="Z159" i="42689"/>
  <c r="Z162" i="42689"/>
  <c r="Z167" i="42689"/>
  <c r="Z164" i="42689"/>
  <c r="Z163" i="42689"/>
  <c r="Z170" i="42689"/>
  <c r="Z168" i="42689"/>
  <c r="Z169" i="42689"/>
  <c r="Z171" i="42689"/>
  <c r="Z172" i="42689"/>
  <c r="Z173" i="42689"/>
  <c r="Z174" i="42689"/>
  <c r="Z175" i="42689"/>
  <c r="Z176" i="42689"/>
  <c r="Z177" i="42689"/>
  <c r="Z178" i="42689"/>
  <c r="Z179" i="42689"/>
  <c r="Z180" i="42689"/>
  <c r="Z181" i="42689"/>
  <c r="Z182" i="42689"/>
  <c r="Z183" i="42689"/>
  <c r="Z184" i="42689"/>
  <c r="Z185" i="42689"/>
  <c r="Z186" i="42689"/>
  <c r="Z187" i="42689"/>
  <c r="Z188" i="42689"/>
  <c r="Z189" i="42689"/>
  <c r="Z190" i="42689"/>
  <c r="Z191" i="42689"/>
  <c r="Z192" i="42689"/>
  <c r="Z193" i="42689"/>
  <c r="Z194" i="42689"/>
  <c r="Z195" i="42689"/>
  <c r="Z196" i="42689"/>
  <c r="Z197" i="42689"/>
  <c r="Z198" i="42689"/>
  <c r="Z199" i="42689"/>
  <c r="Z200" i="42689"/>
  <c r="Z201" i="42689"/>
  <c r="Z202" i="42689"/>
  <c r="Z203" i="42689"/>
  <c r="Z204" i="42689"/>
  <c r="Z205" i="42689"/>
  <c r="Z206" i="42689"/>
  <c r="Z207" i="42689"/>
  <c r="Z208" i="42689"/>
  <c r="Z209" i="42689"/>
  <c r="Z210" i="42689"/>
  <c r="Z211" i="42689"/>
  <c r="Z212" i="42689"/>
  <c r="Z213" i="42689"/>
  <c r="Z214" i="42689"/>
  <c r="Z215" i="42689"/>
  <c r="Z216" i="42689"/>
  <c r="Z217" i="42689"/>
  <c r="Z218" i="42689"/>
  <c r="Z219" i="42689"/>
  <c r="Z220" i="42689"/>
  <c r="Z221" i="42689"/>
  <c r="Z222" i="42689"/>
  <c r="Z223" i="42689"/>
  <c r="AJ188" i="42692"/>
  <c r="AJ180" i="42692"/>
  <c r="AJ172" i="42692"/>
  <c r="AJ164" i="42692"/>
  <c r="AJ156" i="42692"/>
  <c r="AJ148" i="42692"/>
  <c r="AJ140" i="42692"/>
  <c r="W148" i="42688"/>
  <c r="I152" i="42688"/>
  <c r="K149" i="42688"/>
  <c r="K144" i="42689"/>
  <c r="H150" i="42688"/>
  <c r="Q144" i="42689"/>
  <c r="S144" i="42689"/>
  <c r="R144" i="42689"/>
  <c r="B163" i="42691"/>
  <c r="D148" i="42688"/>
  <c r="AJ187" i="42692"/>
  <c r="AJ179" i="42692"/>
  <c r="AJ171" i="42692"/>
  <c r="AJ163" i="42692"/>
  <c r="AJ155" i="42692"/>
  <c r="AJ147" i="42692"/>
  <c r="AJ139" i="42692"/>
  <c r="B148" i="42688"/>
  <c r="G144" i="42689"/>
  <c r="B125" i="42697"/>
  <c r="O138" i="42695"/>
  <c r="S149" i="42688"/>
  <c r="B155" i="2"/>
  <c r="L162" i="42691"/>
  <c r="V144" i="42689"/>
  <c r="Z191" i="42692" l="1"/>
  <c r="Z128" i="42692"/>
  <c r="Z192" i="42692" s="1"/>
  <c r="AK162" i="42691"/>
  <c r="G126" i="42697"/>
  <c r="O128" i="42698"/>
  <c r="D129" i="42698"/>
  <c r="I125" i="42697"/>
  <c r="M130" i="42698"/>
  <c r="AG160" i="2"/>
  <c r="AE127" i="42692"/>
  <c r="AE190" i="42692"/>
  <c r="R138" i="42695"/>
  <c r="AJ149" i="42688"/>
  <c r="AL181" i="42691"/>
  <c r="AF158" i="2"/>
  <c r="G157" i="2"/>
  <c r="D159" i="2"/>
  <c r="E159" i="2"/>
  <c r="F157" i="2"/>
  <c r="Z156" i="2"/>
  <c r="AC158" i="2"/>
  <c r="AB155" i="2"/>
  <c r="N154" i="2"/>
  <c r="AT142" i="2" s="1"/>
  <c r="AE161" i="2"/>
  <c r="C158" i="2"/>
  <c r="I158" i="2"/>
  <c r="Q158" i="2"/>
  <c r="V159" i="2"/>
  <c r="J159" i="2"/>
  <c r="L156" i="2"/>
  <c r="B156" i="2"/>
  <c r="N142" i="42695"/>
  <c r="Z149" i="42688"/>
  <c r="AI151" i="42688"/>
  <c r="O162" i="42691"/>
  <c r="G145" i="42689"/>
  <c r="O149" i="42688"/>
  <c r="L145" i="42689"/>
  <c r="AC161" i="42691"/>
  <c r="E126" i="42697"/>
  <c r="Y160" i="42691"/>
  <c r="V163" i="42691"/>
  <c r="Q164" i="42691"/>
  <c r="V149" i="42688"/>
  <c r="U151" i="42688"/>
  <c r="W161" i="42691"/>
  <c r="W149" i="42688"/>
  <c r="N131" i="42698"/>
  <c r="J138" i="42695"/>
  <c r="I146" i="42689"/>
  <c r="T146" i="42689"/>
  <c r="Y149" i="42688"/>
  <c r="B128" i="42692"/>
  <c r="H146" i="42689"/>
  <c r="R145" i="42689"/>
  <c r="K145" i="42689"/>
  <c r="K139" i="42695"/>
  <c r="B145" i="42689"/>
  <c r="AA164" i="2"/>
  <c r="AA165" i="2" s="1"/>
  <c r="AA166" i="2" s="1"/>
  <c r="F145" i="42689"/>
  <c r="C162" i="42691"/>
  <c r="S150" i="42688"/>
  <c r="B149" i="42688"/>
  <c r="S145" i="42689"/>
  <c r="K150" i="42688"/>
  <c r="AC149" i="42688"/>
  <c r="G161" i="42691"/>
  <c r="Y162" i="2"/>
  <c r="N145" i="42689"/>
  <c r="F161" i="42691"/>
  <c r="AF149" i="42688"/>
  <c r="C146" i="42689"/>
  <c r="J162" i="42691"/>
  <c r="R153" i="42688"/>
  <c r="H162" i="42691"/>
  <c r="L150" i="42688"/>
  <c r="B126" i="42697"/>
  <c r="B164" i="42691"/>
  <c r="AE149" i="42688"/>
  <c r="E161" i="42691"/>
  <c r="T161" i="42691"/>
  <c r="K165" i="42691"/>
  <c r="AE160" i="42691"/>
  <c r="AG149" i="42688"/>
  <c r="V145" i="42689"/>
  <c r="C129" i="42697"/>
  <c r="C193" i="42697" s="1"/>
  <c r="N163" i="42691"/>
  <c r="M149" i="42688"/>
  <c r="O145" i="42689"/>
  <c r="J146" i="42689"/>
  <c r="L163" i="42691"/>
  <c r="D149" i="42688"/>
  <c r="Q145" i="42689"/>
  <c r="G149" i="42688"/>
  <c r="P149" i="42688"/>
  <c r="M142" i="42695"/>
  <c r="AB162" i="42691"/>
  <c r="P161" i="42691"/>
  <c r="D160" i="42691"/>
  <c r="D125" i="42697"/>
  <c r="M146" i="42689"/>
  <c r="F126" i="42697"/>
  <c r="O159" i="2"/>
  <c r="B132" i="42698"/>
  <c r="AA162" i="42691"/>
  <c r="AG173" i="42691"/>
  <c r="H151" i="42688"/>
  <c r="I162" i="42691"/>
  <c r="X160" i="42691"/>
  <c r="E146" i="42689"/>
  <c r="O139" i="42695"/>
  <c r="U163" i="42691"/>
  <c r="Z161" i="42691"/>
  <c r="AB151" i="42688"/>
  <c r="AD158" i="42688"/>
  <c r="S162" i="42691"/>
  <c r="P145" i="42689"/>
  <c r="L138" i="42695"/>
  <c r="U145" i="42689"/>
  <c r="R162" i="42691"/>
  <c r="AD162" i="42691"/>
  <c r="M163" i="42691"/>
  <c r="D145" i="42689"/>
  <c r="AA149" i="42688"/>
  <c r="AA167" i="2" l="1"/>
  <c r="AA168" i="2" s="1"/>
  <c r="AA169" i="2" s="1"/>
  <c r="O129" i="42698"/>
  <c r="M131" i="42698"/>
  <c r="G127" i="42697"/>
  <c r="AK163" i="42691"/>
  <c r="I126" i="42697"/>
  <c r="D130" i="42698"/>
  <c r="AG161" i="2"/>
  <c r="AE128" i="42692"/>
  <c r="AE192" i="42692" s="1"/>
  <c r="AE191" i="42692"/>
  <c r="R139" i="42695"/>
  <c r="AJ150" i="42688"/>
  <c r="AL182" i="42691"/>
  <c r="AF159" i="2"/>
  <c r="F158" i="2"/>
  <c r="I159" i="2"/>
  <c r="E160" i="2"/>
  <c r="J160" i="2"/>
  <c r="C159" i="2"/>
  <c r="Q159" i="2"/>
  <c r="N155" i="2"/>
  <c r="AT143" i="2" s="1"/>
  <c r="L157" i="2"/>
  <c r="AB156" i="2"/>
  <c r="AC159" i="2"/>
  <c r="D160" i="2"/>
  <c r="V160" i="2"/>
  <c r="AE162" i="2"/>
  <c r="Z157" i="2"/>
  <c r="G158" i="2"/>
  <c r="B133" i="42698"/>
  <c r="B150" i="42688"/>
  <c r="T147" i="42689"/>
  <c r="V146" i="42689"/>
  <c r="Q165" i="42691"/>
  <c r="AD165" i="42688"/>
  <c r="AD164" i="42688"/>
  <c r="AD166" i="42688"/>
  <c r="AD171" i="42688"/>
  <c r="AD163" i="42688"/>
  <c r="AD169" i="42688"/>
  <c r="AD170" i="42688"/>
  <c r="AD167" i="42688"/>
  <c r="AD168" i="42688"/>
  <c r="AD172" i="42688"/>
  <c r="AD173" i="42688"/>
  <c r="AD174" i="42688"/>
  <c r="AD175" i="42688"/>
  <c r="AD176" i="42688"/>
  <c r="AD177" i="42688"/>
  <c r="AD178" i="42688"/>
  <c r="AD179" i="42688"/>
  <c r="AD180" i="42688"/>
  <c r="AD181" i="42688"/>
  <c r="AD182" i="42688"/>
  <c r="AD183" i="42688"/>
  <c r="AD184" i="42688"/>
  <c r="AD185" i="42688"/>
  <c r="AD186" i="42688"/>
  <c r="AD187" i="42688"/>
  <c r="AD188" i="42688"/>
  <c r="AD189" i="42688"/>
  <c r="AD190" i="42688"/>
  <c r="AD191" i="42688"/>
  <c r="AD192" i="42688"/>
  <c r="AD193" i="42688"/>
  <c r="AD194" i="42688"/>
  <c r="AD195" i="42688"/>
  <c r="AD196" i="42688"/>
  <c r="AD197" i="42688"/>
  <c r="AD198" i="42688"/>
  <c r="AD199" i="42688"/>
  <c r="AD200" i="42688"/>
  <c r="AD201" i="42688"/>
  <c r="AD202" i="42688"/>
  <c r="AD203" i="42688"/>
  <c r="AD204" i="42688"/>
  <c r="AD205" i="42688"/>
  <c r="AD206" i="42688"/>
  <c r="AD207" i="42688"/>
  <c r="AD208" i="42688"/>
  <c r="AD209" i="42688"/>
  <c r="AD210" i="42688"/>
  <c r="AD211" i="42688"/>
  <c r="AD212" i="42688"/>
  <c r="AD213" i="42688"/>
  <c r="AD214" i="42688"/>
  <c r="AD215" i="42688"/>
  <c r="AD216" i="42688"/>
  <c r="AD217" i="42688"/>
  <c r="AD218" i="42688"/>
  <c r="AD219" i="42688"/>
  <c r="AD220" i="42688"/>
  <c r="AD221" i="42688"/>
  <c r="AD222" i="42688"/>
  <c r="AD223" i="42688"/>
  <c r="AD224" i="42688"/>
  <c r="AD225" i="42688"/>
  <c r="AD226" i="42688"/>
  <c r="AD227" i="42688"/>
  <c r="W162" i="42691"/>
  <c r="AD228" i="42688"/>
  <c r="H152" i="42688"/>
  <c r="O160" i="2"/>
  <c r="P150" i="42688"/>
  <c r="D150" i="42688"/>
  <c r="M150" i="42688"/>
  <c r="AG150" i="42688"/>
  <c r="T162" i="42691"/>
  <c r="B127" i="42697"/>
  <c r="J163" i="42691"/>
  <c r="N146" i="42689"/>
  <c r="K151" i="42688"/>
  <c r="B146" i="42689"/>
  <c r="H147" i="42689"/>
  <c r="I147" i="42689"/>
  <c r="V164" i="42691"/>
  <c r="AI152" i="42688"/>
  <c r="I163" i="42691"/>
  <c r="K166" i="42691"/>
  <c r="F162" i="42691"/>
  <c r="AC162" i="42691"/>
  <c r="R163" i="42691"/>
  <c r="Q146" i="42689"/>
  <c r="B165" i="42691"/>
  <c r="O163" i="42691"/>
  <c r="L146" i="42689"/>
  <c r="U146" i="42689"/>
  <c r="O140" i="42695"/>
  <c r="AB152" i="42688"/>
  <c r="AG174" i="42691"/>
  <c r="F127" i="42697"/>
  <c r="P162" i="42691"/>
  <c r="C163" i="42691"/>
  <c r="Z150" i="42688"/>
  <c r="M143" i="42695"/>
  <c r="AC150" i="42688"/>
  <c r="AA150" i="42688"/>
  <c r="U164" i="42691"/>
  <c r="D126" i="42697"/>
  <c r="R154" i="42688"/>
  <c r="R146" i="42689"/>
  <c r="W150" i="42688"/>
  <c r="S151" i="42688"/>
  <c r="L139" i="42695"/>
  <c r="E147" i="42689"/>
  <c r="G150" i="42688"/>
  <c r="N164" i="42691"/>
  <c r="AE161" i="42691"/>
  <c r="E162" i="42691"/>
  <c r="L151" i="42688"/>
  <c r="C147" i="42689"/>
  <c r="Y163" i="2"/>
  <c r="S146" i="42689"/>
  <c r="K140" i="42695"/>
  <c r="B129" i="42692"/>
  <c r="B192" i="42692" s="1"/>
  <c r="J139" i="42695"/>
  <c r="U152" i="42688"/>
  <c r="Y161" i="42691"/>
  <c r="O150" i="42688"/>
  <c r="AD163" i="42691"/>
  <c r="Z162" i="42691"/>
  <c r="X161" i="42691"/>
  <c r="AA163" i="42691"/>
  <c r="M147" i="42689"/>
  <c r="AB163" i="42691"/>
  <c r="AE150" i="42688"/>
  <c r="G162" i="42691"/>
  <c r="E127" i="42697"/>
  <c r="G146" i="42689"/>
  <c r="S163" i="42691"/>
  <c r="O146" i="42689"/>
  <c r="D146" i="42689"/>
  <c r="D161" i="42691"/>
  <c r="M164" i="42691"/>
  <c r="L164" i="42691"/>
  <c r="P146" i="42689"/>
  <c r="J147" i="42689"/>
  <c r="C194" i="42697"/>
  <c r="C134" i="42697"/>
  <c r="C133" i="42697"/>
  <c r="C135" i="42697"/>
  <c r="C137" i="42697"/>
  <c r="C136" i="42697"/>
  <c r="C138" i="42697"/>
  <c r="C139" i="42697"/>
  <c r="C140" i="42697"/>
  <c r="C141" i="42697"/>
  <c r="C142" i="42697"/>
  <c r="C143" i="42697"/>
  <c r="C144" i="42697"/>
  <c r="C145" i="42697"/>
  <c r="C146" i="42697"/>
  <c r="C147" i="42697"/>
  <c r="C148" i="42697"/>
  <c r="C149" i="42697"/>
  <c r="C150" i="42697"/>
  <c r="C151" i="42697"/>
  <c r="C152" i="42697"/>
  <c r="C153" i="42697"/>
  <c r="C154" i="42697"/>
  <c r="C155" i="42697"/>
  <c r="C156" i="42697"/>
  <c r="C157" i="42697"/>
  <c r="C158" i="42697"/>
  <c r="C159" i="42697"/>
  <c r="C160" i="42697"/>
  <c r="C161" i="42697"/>
  <c r="C162" i="42697"/>
  <c r="C163" i="42697"/>
  <c r="C164" i="42697"/>
  <c r="C165" i="42697"/>
  <c r="C166" i="42697"/>
  <c r="C167" i="42697"/>
  <c r="C168" i="42697"/>
  <c r="C169" i="42697"/>
  <c r="C170" i="42697"/>
  <c r="C171" i="42697"/>
  <c r="C172" i="42697"/>
  <c r="C173" i="42697"/>
  <c r="C174" i="42697"/>
  <c r="C175" i="42697"/>
  <c r="C176" i="42697"/>
  <c r="C177" i="42697"/>
  <c r="C178" i="42697"/>
  <c r="C179" i="42697"/>
  <c r="C180" i="42697"/>
  <c r="C181" i="42697"/>
  <c r="C182" i="42697"/>
  <c r="C183" i="42697"/>
  <c r="C184" i="42697"/>
  <c r="C185" i="42697"/>
  <c r="C186" i="42697"/>
  <c r="C187" i="42697"/>
  <c r="C188" i="42697"/>
  <c r="C189" i="42697"/>
  <c r="C190" i="42697"/>
  <c r="C191" i="42697"/>
  <c r="C192" i="42697"/>
  <c r="H163" i="42691"/>
  <c r="AF150" i="42688"/>
  <c r="F146" i="42689"/>
  <c r="K146" i="42689"/>
  <c r="Y150" i="42688"/>
  <c r="N132" i="42698"/>
  <c r="V150" i="42688"/>
  <c r="N143" i="42695"/>
  <c r="B157" i="2"/>
  <c r="G128" i="42697" l="1"/>
  <c r="M132" i="42698"/>
  <c r="AK164" i="42691"/>
  <c r="D131" i="42698"/>
  <c r="I127" i="42697"/>
  <c r="O130" i="42698"/>
  <c r="AG162" i="2"/>
  <c r="R140" i="42695"/>
  <c r="AJ151" i="42688"/>
  <c r="AL183" i="42691"/>
  <c r="AF160" i="2"/>
  <c r="E161" i="2"/>
  <c r="Z158" i="2"/>
  <c r="Z159" i="2" s="1"/>
  <c r="AC160" i="2"/>
  <c r="V161" i="2"/>
  <c r="G159" i="2"/>
  <c r="N156" i="2"/>
  <c r="AT144" i="2" s="1"/>
  <c r="Q160" i="2"/>
  <c r="I160" i="2"/>
  <c r="L158" i="2"/>
  <c r="AE163" i="2"/>
  <c r="AB157" i="2"/>
  <c r="J161" i="2"/>
  <c r="D161" i="2"/>
  <c r="C160" i="2"/>
  <c r="F159" i="2"/>
  <c r="Y162" i="42691"/>
  <c r="K167" i="42691"/>
  <c r="B134" i="42698"/>
  <c r="E148" i="42689"/>
  <c r="G147" i="42689"/>
  <c r="Z163" i="42691"/>
  <c r="S147" i="42689"/>
  <c r="E163" i="42691"/>
  <c r="AA151" i="42688"/>
  <c r="Z151" i="42688"/>
  <c r="L147" i="42689"/>
  <c r="H148" i="42689"/>
  <c r="M151" i="42688"/>
  <c r="H153" i="42688"/>
  <c r="V147" i="42689"/>
  <c r="M144" i="42695"/>
  <c r="Q147" i="42689"/>
  <c r="G151" i="42688"/>
  <c r="I148" i="42689"/>
  <c r="O161" i="2"/>
  <c r="Q166" i="42691"/>
  <c r="N144" i="42695"/>
  <c r="K147" i="42689"/>
  <c r="D162" i="42691"/>
  <c r="AB164" i="42691"/>
  <c r="R147" i="42689"/>
  <c r="AG175" i="42691"/>
  <c r="R164" i="42691"/>
  <c r="I164" i="42691"/>
  <c r="J164" i="42691"/>
  <c r="V151" i="42688"/>
  <c r="F147" i="42689"/>
  <c r="M148" i="42689"/>
  <c r="J140" i="42695"/>
  <c r="R155" i="42688"/>
  <c r="AA170" i="2"/>
  <c r="B128" i="42697"/>
  <c r="D151" i="42688"/>
  <c r="Y151" i="42688"/>
  <c r="S164" i="42691"/>
  <c r="K141" i="42695"/>
  <c r="W151" i="42688"/>
  <c r="U147" i="42689"/>
  <c r="N147" i="42689"/>
  <c r="J148" i="42689"/>
  <c r="AE151" i="42688"/>
  <c r="U165" i="42691"/>
  <c r="P147" i="42689"/>
  <c r="D147" i="42689"/>
  <c r="AD164" i="42691"/>
  <c r="Y164" i="2"/>
  <c r="Y165" i="2" s="1"/>
  <c r="Y166" i="2" s="1"/>
  <c r="AE162" i="42691"/>
  <c r="AB153" i="42688"/>
  <c r="AC163" i="42691"/>
  <c r="AI153" i="42688"/>
  <c r="T148" i="42689"/>
  <c r="N133" i="42698"/>
  <c r="O147" i="42689"/>
  <c r="G163" i="42691"/>
  <c r="AA164" i="42691"/>
  <c r="B134" i="42692"/>
  <c r="B135" i="42692"/>
  <c r="B136" i="42692"/>
  <c r="B137" i="42692"/>
  <c r="B138" i="42692"/>
  <c r="B139" i="42692"/>
  <c r="B140" i="42692"/>
  <c r="B141" i="42692"/>
  <c r="B142" i="42692"/>
  <c r="B143" i="42692"/>
  <c r="B144" i="42692"/>
  <c r="B145" i="42692"/>
  <c r="B146" i="42692"/>
  <c r="B147" i="42692"/>
  <c r="B148" i="42692"/>
  <c r="B149" i="42692"/>
  <c r="B150" i="42692"/>
  <c r="B151" i="42692"/>
  <c r="B152" i="42692"/>
  <c r="B153" i="42692"/>
  <c r="B154" i="42692"/>
  <c r="B155" i="42692"/>
  <c r="B156" i="42692"/>
  <c r="B157" i="42692"/>
  <c r="B158" i="42692"/>
  <c r="B159" i="42692"/>
  <c r="B160" i="42692"/>
  <c r="B161" i="42692"/>
  <c r="B162" i="42692"/>
  <c r="B163" i="42692"/>
  <c r="B164" i="42692"/>
  <c r="B165" i="42692"/>
  <c r="B166" i="42692"/>
  <c r="B167" i="42692"/>
  <c r="B168" i="42692"/>
  <c r="B169" i="42692"/>
  <c r="B170" i="42692"/>
  <c r="B171" i="42692"/>
  <c r="B172" i="42692"/>
  <c r="B173" i="42692"/>
  <c r="B174" i="42692"/>
  <c r="B175" i="42692"/>
  <c r="B176" i="42692"/>
  <c r="B177" i="42692"/>
  <c r="B178" i="42692"/>
  <c r="B179" i="42692"/>
  <c r="B180" i="42692"/>
  <c r="B181" i="42692"/>
  <c r="B182" i="42692"/>
  <c r="B183" i="42692"/>
  <c r="B184" i="42692"/>
  <c r="B185" i="42692"/>
  <c r="B186" i="42692"/>
  <c r="B187" i="42692"/>
  <c r="B188" i="42692"/>
  <c r="B189" i="42692"/>
  <c r="B190" i="42692"/>
  <c r="B191" i="42692"/>
  <c r="O141" i="42695"/>
  <c r="W163" i="42691"/>
  <c r="H164" i="42691"/>
  <c r="X162" i="42691"/>
  <c r="F128" i="42697"/>
  <c r="AG151" i="42688"/>
  <c r="M165" i="42691"/>
  <c r="L152" i="42688"/>
  <c r="AF151" i="42688"/>
  <c r="E128" i="42697"/>
  <c r="L140" i="42695"/>
  <c r="C164" i="42691"/>
  <c r="O164" i="42691"/>
  <c r="B147" i="42689"/>
  <c r="B158" i="2"/>
  <c r="L165" i="42691"/>
  <c r="O151" i="42688"/>
  <c r="C148" i="42689"/>
  <c r="N165" i="42691"/>
  <c r="S152" i="42688"/>
  <c r="D127" i="42697"/>
  <c r="AC151" i="42688"/>
  <c r="P163" i="42691"/>
  <c r="B166" i="42691"/>
  <c r="F163" i="42691"/>
  <c r="V165" i="42691"/>
  <c r="K152" i="42688"/>
  <c r="T163" i="42691"/>
  <c r="P151" i="42688"/>
  <c r="B151" i="42688"/>
  <c r="AA180" i="2" l="1"/>
  <c r="AA245" i="2"/>
  <c r="Y167" i="2"/>
  <c r="Y168" i="2" s="1"/>
  <c r="Y169" i="2" s="1"/>
  <c r="AA246" i="2"/>
  <c r="AK165" i="42691"/>
  <c r="O131" i="42698"/>
  <c r="M133" i="42698"/>
  <c r="I128" i="42697"/>
  <c r="G129" i="42697"/>
  <c r="G193" i="42697" s="1"/>
  <c r="D132" i="42698"/>
  <c r="AA244" i="2"/>
  <c r="AG163" i="2"/>
  <c r="R141" i="42695"/>
  <c r="AJ152" i="42688"/>
  <c r="AL184" i="42691"/>
  <c r="AF161" i="2"/>
  <c r="I161" i="2"/>
  <c r="F160" i="2"/>
  <c r="AC161" i="2"/>
  <c r="C161" i="2"/>
  <c r="AE164" i="2"/>
  <c r="AE165" i="2" s="1"/>
  <c r="AE166" i="2" s="1"/>
  <c r="AE167" i="2" s="1"/>
  <c r="AE168" i="2" s="1"/>
  <c r="AE169" i="2" s="1"/>
  <c r="Q161" i="2"/>
  <c r="N157" i="2"/>
  <c r="AT145" i="2" s="1"/>
  <c r="Z160" i="2"/>
  <c r="J162" i="2"/>
  <c r="D162" i="2"/>
  <c r="V162" i="2"/>
  <c r="AB158" i="2"/>
  <c r="AB159" i="2" s="1"/>
  <c r="L159" i="2"/>
  <c r="G160" i="2"/>
  <c r="E162" i="2"/>
  <c r="E129" i="42697"/>
  <c r="G164" i="42691"/>
  <c r="Q148" i="42689"/>
  <c r="D128" i="42697"/>
  <c r="AD165" i="42691"/>
  <c r="D152" i="42688"/>
  <c r="V152" i="42688"/>
  <c r="I149" i="42689"/>
  <c r="T164" i="42691"/>
  <c r="L166" i="42691"/>
  <c r="C165" i="42691"/>
  <c r="B129" i="42697"/>
  <c r="B193" i="42697" s="1"/>
  <c r="V148" i="42689"/>
  <c r="AG152" i="42688"/>
  <c r="AI154" i="42688"/>
  <c r="R165" i="42691"/>
  <c r="F164" i="42691"/>
  <c r="O165" i="42691"/>
  <c r="AG176" i="42691"/>
  <c r="M145" i="42695"/>
  <c r="F129" i="42697"/>
  <c r="O148" i="42689"/>
  <c r="AE152" i="42688"/>
  <c r="W152" i="42688"/>
  <c r="J141" i="42695"/>
  <c r="X163" i="42691"/>
  <c r="N134" i="42698"/>
  <c r="AB154" i="42688"/>
  <c r="D148" i="42689"/>
  <c r="J149" i="42689"/>
  <c r="K142" i="42695"/>
  <c r="M149" i="42689"/>
  <c r="J165" i="42691"/>
  <c r="R148" i="42689"/>
  <c r="N145" i="42695"/>
  <c r="G152" i="42688"/>
  <c r="L148" i="42689"/>
  <c r="S148" i="42689"/>
  <c r="E149" i="42689"/>
  <c r="B148" i="42689"/>
  <c r="W164" i="42691"/>
  <c r="O162" i="2"/>
  <c r="P152" i="42688"/>
  <c r="O152" i="42688"/>
  <c r="O142" i="42695"/>
  <c r="K148" i="42689"/>
  <c r="Y163" i="42691"/>
  <c r="B167" i="42691"/>
  <c r="AC164" i="42691"/>
  <c r="P164" i="42691"/>
  <c r="B159" i="2"/>
  <c r="H165" i="42691"/>
  <c r="AA165" i="42691"/>
  <c r="T149" i="42689"/>
  <c r="AE163" i="42691"/>
  <c r="N148" i="42689"/>
  <c r="F148" i="42689"/>
  <c r="Q167" i="42691"/>
  <c r="C149" i="42689"/>
  <c r="L141" i="42695"/>
  <c r="P148" i="42689"/>
  <c r="S165" i="42691"/>
  <c r="AA182" i="2"/>
  <c r="AA181" i="2"/>
  <c r="AA179" i="2"/>
  <c r="AA178" i="2"/>
  <c r="AA177" i="2"/>
  <c r="AA176" i="2"/>
  <c r="AA183" i="2"/>
  <c r="AA175" i="2"/>
  <c r="AA184" i="2"/>
  <c r="AA186" i="2"/>
  <c r="AA185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I165" i="42691"/>
  <c r="AB165" i="42691"/>
  <c r="H154" i="42688"/>
  <c r="Z152" i="42688"/>
  <c r="B135" i="42698"/>
  <c r="R156" i="42688"/>
  <c r="M152" i="42688"/>
  <c r="AF152" i="42688"/>
  <c r="G148" i="42689"/>
  <c r="N166" i="42691"/>
  <c r="M166" i="42691"/>
  <c r="B152" i="42688"/>
  <c r="V166" i="42691"/>
  <c r="AC152" i="42688"/>
  <c r="U166" i="42691"/>
  <c r="U148" i="42689"/>
  <c r="Y152" i="42688"/>
  <c r="D163" i="42691"/>
  <c r="AA152" i="42688"/>
  <c r="Z164" i="42691"/>
  <c r="K168" i="42691"/>
  <c r="H149" i="42689"/>
  <c r="E164" i="42691"/>
  <c r="M134" i="42698" l="1"/>
  <c r="I129" i="42697"/>
  <c r="I193" i="42697" s="1"/>
  <c r="D133" i="42698"/>
  <c r="O132" i="42698"/>
  <c r="G194" i="42697"/>
  <c r="G133" i="42697"/>
  <c r="G134" i="42697"/>
  <c r="G135" i="42697"/>
  <c r="G136" i="42697"/>
  <c r="G137" i="42697"/>
  <c r="G138" i="42697"/>
  <c r="G139" i="42697"/>
  <c r="G140" i="42697"/>
  <c r="G141" i="42697"/>
  <c r="G142" i="42697"/>
  <c r="G143" i="42697"/>
  <c r="G144" i="42697"/>
  <c r="G145" i="42697"/>
  <c r="G146" i="42697"/>
  <c r="G147" i="42697"/>
  <c r="G148" i="42697"/>
  <c r="G149" i="42697"/>
  <c r="G150" i="42697"/>
  <c r="G151" i="42697"/>
  <c r="G152" i="42697"/>
  <c r="G153" i="42697"/>
  <c r="G154" i="42697"/>
  <c r="G155" i="42697"/>
  <c r="G156" i="42697"/>
  <c r="G157" i="42697"/>
  <c r="G158" i="42697"/>
  <c r="G159" i="42697"/>
  <c r="G160" i="42697"/>
  <c r="G161" i="42697"/>
  <c r="G162" i="42697"/>
  <c r="G163" i="42697"/>
  <c r="G164" i="42697"/>
  <c r="G165" i="42697"/>
  <c r="G166" i="42697"/>
  <c r="G167" i="42697"/>
  <c r="G168" i="42697"/>
  <c r="G169" i="42697"/>
  <c r="G170" i="42697"/>
  <c r="G171" i="42697"/>
  <c r="G172" i="42697"/>
  <c r="G173" i="42697"/>
  <c r="G174" i="42697"/>
  <c r="G175" i="42697"/>
  <c r="G176" i="42697"/>
  <c r="G177" i="42697"/>
  <c r="G178" i="42697"/>
  <c r="G179" i="42697"/>
  <c r="G180" i="42697"/>
  <c r="G181" i="42697"/>
  <c r="G182" i="42697"/>
  <c r="G183" i="42697"/>
  <c r="G184" i="42697"/>
  <c r="G185" i="42697"/>
  <c r="G186" i="42697"/>
  <c r="G187" i="42697"/>
  <c r="G188" i="42697"/>
  <c r="G189" i="42697"/>
  <c r="G190" i="42697"/>
  <c r="G191" i="42697"/>
  <c r="G192" i="42697"/>
  <c r="AK166" i="42691"/>
  <c r="AG164" i="2"/>
  <c r="AG165" i="2" s="1"/>
  <c r="AG166" i="2" s="1"/>
  <c r="R142" i="42695"/>
  <c r="AJ153" i="42688"/>
  <c r="AL185" i="42691"/>
  <c r="AF162" i="2"/>
  <c r="AB160" i="2"/>
  <c r="C162" i="2"/>
  <c r="E163" i="2"/>
  <c r="N158" i="2"/>
  <c r="AT146" i="2" s="1"/>
  <c r="G161" i="2"/>
  <c r="D163" i="2"/>
  <c r="AC162" i="2"/>
  <c r="Q162" i="2"/>
  <c r="F161" i="2"/>
  <c r="Z161" i="2"/>
  <c r="L160" i="2"/>
  <c r="J163" i="2"/>
  <c r="V163" i="2"/>
  <c r="I162" i="2"/>
  <c r="I166" i="42691"/>
  <c r="T150" i="42689"/>
  <c r="Y153" i="42688"/>
  <c r="P149" i="42689"/>
  <c r="K143" i="42695"/>
  <c r="AD166" i="42691"/>
  <c r="F149" i="42689"/>
  <c r="K149" i="42689"/>
  <c r="W153" i="42688"/>
  <c r="R166" i="42691"/>
  <c r="V167" i="42691"/>
  <c r="L142" i="42695"/>
  <c r="AA166" i="42691"/>
  <c r="AC165" i="42691"/>
  <c r="AG177" i="42691"/>
  <c r="C166" i="42691"/>
  <c r="D129" i="42697"/>
  <c r="D193" i="42697" s="1"/>
  <c r="M167" i="42691"/>
  <c r="Z153" i="42688"/>
  <c r="Y164" i="42691"/>
  <c r="G153" i="42688"/>
  <c r="F194" i="42697"/>
  <c r="F133" i="42697"/>
  <c r="F134" i="42697"/>
  <c r="F135" i="42697"/>
  <c r="F136" i="42697"/>
  <c r="F137" i="42697"/>
  <c r="F138" i="42697"/>
  <c r="F139" i="42697"/>
  <c r="F140" i="42697"/>
  <c r="F141" i="42697"/>
  <c r="F142" i="42697"/>
  <c r="F143" i="42697"/>
  <c r="F144" i="42697"/>
  <c r="F145" i="42697"/>
  <c r="F146" i="42697"/>
  <c r="F147" i="42697"/>
  <c r="F148" i="42697"/>
  <c r="F149" i="42697"/>
  <c r="F150" i="42697"/>
  <c r="F151" i="42697"/>
  <c r="F152" i="42697"/>
  <c r="F153" i="42697"/>
  <c r="F154" i="42697"/>
  <c r="F155" i="42697"/>
  <c r="F156" i="42697"/>
  <c r="F157" i="42697"/>
  <c r="F158" i="42697"/>
  <c r="F159" i="42697"/>
  <c r="F160" i="42697"/>
  <c r="F161" i="42697"/>
  <c r="F162" i="42697"/>
  <c r="F163" i="42697"/>
  <c r="F164" i="42697"/>
  <c r="F165" i="42697"/>
  <c r="F166" i="42697"/>
  <c r="F167" i="42697"/>
  <c r="F168" i="42697"/>
  <c r="F169" i="42697"/>
  <c r="F170" i="42697"/>
  <c r="F171" i="42697"/>
  <c r="F172" i="42697"/>
  <c r="F173" i="42697"/>
  <c r="F174" i="42697"/>
  <c r="F175" i="42697"/>
  <c r="F176" i="42697"/>
  <c r="F177" i="42697"/>
  <c r="F178" i="42697"/>
  <c r="F179" i="42697"/>
  <c r="F180" i="42697"/>
  <c r="F181" i="42697"/>
  <c r="F182" i="42697"/>
  <c r="F183" i="42697"/>
  <c r="F184" i="42697"/>
  <c r="F185" i="42697"/>
  <c r="F186" i="42697"/>
  <c r="F187" i="42697"/>
  <c r="F188" i="42697"/>
  <c r="F189" i="42697"/>
  <c r="F190" i="42697"/>
  <c r="F191" i="42697"/>
  <c r="F192" i="42697"/>
  <c r="K169" i="42691"/>
  <c r="P165" i="42691"/>
  <c r="E150" i="42689"/>
  <c r="E133" i="42697"/>
  <c r="E194" i="42697"/>
  <c r="E134" i="42697"/>
  <c r="E135" i="42697"/>
  <c r="E136" i="42697"/>
  <c r="E137" i="42697"/>
  <c r="E138" i="42697"/>
  <c r="E139" i="42697"/>
  <c r="E140" i="42697"/>
  <c r="E141" i="42697"/>
  <c r="E142" i="42697"/>
  <c r="E143" i="42697"/>
  <c r="E144" i="42697"/>
  <c r="E145" i="42697"/>
  <c r="E146" i="42697"/>
  <c r="E147" i="42697"/>
  <c r="E148" i="42697"/>
  <c r="E149" i="42697"/>
  <c r="E150" i="42697"/>
  <c r="E151" i="42697"/>
  <c r="E152" i="42697"/>
  <c r="E153" i="42697"/>
  <c r="E154" i="42697"/>
  <c r="E155" i="42697"/>
  <c r="E156" i="42697"/>
  <c r="E157" i="42697"/>
  <c r="E158" i="42697"/>
  <c r="E159" i="42697"/>
  <c r="E160" i="42697"/>
  <c r="E161" i="42697"/>
  <c r="E162" i="42697"/>
  <c r="E163" i="42697"/>
  <c r="E164" i="42697"/>
  <c r="E165" i="42697"/>
  <c r="E166" i="42697"/>
  <c r="E167" i="42697"/>
  <c r="E168" i="42697"/>
  <c r="E169" i="42697"/>
  <c r="E170" i="42697"/>
  <c r="E171" i="42697"/>
  <c r="E172" i="42697"/>
  <c r="E173" i="42697"/>
  <c r="E174" i="42697"/>
  <c r="E175" i="42697"/>
  <c r="E176" i="42697"/>
  <c r="E177" i="42697"/>
  <c r="E178" i="42697"/>
  <c r="E179" i="42697"/>
  <c r="E180" i="42697"/>
  <c r="E181" i="42697"/>
  <c r="E182" i="42697"/>
  <c r="E183" i="42697"/>
  <c r="E184" i="42697"/>
  <c r="E185" i="42697"/>
  <c r="E186" i="42697"/>
  <c r="E187" i="42697"/>
  <c r="E188" i="42697"/>
  <c r="E189" i="42697"/>
  <c r="E190" i="42697"/>
  <c r="E191" i="42697"/>
  <c r="E192" i="42697"/>
  <c r="N167" i="42691"/>
  <c r="H155" i="42688"/>
  <c r="O163" i="2"/>
  <c r="N146" i="42695"/>
  <c r="N135" i="42698"/>
  <c r="N202" i="42698" s="1"/>
  <c r="M146" i="42695"/>
  <c r="B194" i="42697"/>
  <c r="B133" i="42697"/>
  <c r="B134" i="42697"/>
  <c r="B135" i="42697"/>
  <c r="B136" i="42697"/>
  <c r="B137" i="42697"/>
  <c r="B138" i="42697"/>
  <c r="B139" i="42697"/>
  <c r="B140" i="42697"/>
  <c r="B141" i="42697"/>
  <c r="B142" i="42697"/>
  <c r="B143" i="42697"/>
  <c r="B144" i="42697"/>
  <c r="B145" i="42697"/>
  <c r="B146" i="42697"/>
  <c r="B147" i="42697"/>
  <c r="B148" i="42697"/>
  <c r="B149" i="42697"/>
  <c r="B150" i="42697"/>
  <c r="B151" i="42697"/>
  <c r="B152" i="42697"/>
  <c r="B153" i="42697"/>
  <c r="B154" i="42697"/>
  <c r="B155" i="42697"/>
  <c r="B156" i="42697"/>
  <c r="B157" i="42697"/>
  <c r="B158" i="42697"/>
  <c r="B159" i="42697"/>
  <c r="B160" i="42697"/>
  <c r="B161" i="42697"/>
  <c r="B162" i="42697"/>
  <c r="B163" i="42697"/>
  <c r="B164" i="42697"/>
  <c r="B165" i="42697"/>
  <c r="B166" i="42697"/>
  <c r="B167" i="42697"/>
  <c r="B168" i="42697"/>
  <c r="B169" i="42697"/>
  <c r="B170" i="42697"/>
  <c r="B171" i="42697"/>
  <c r="B172" i="42697"/>
  <c r="B173" i="42697"/>
  <c r="B174" i="42697"/>
  <c r="B175" i="42697"/>
  <c r="B176" i="42697"/>
  <c r="B177" i="42697"/>
  <c r="B178" i="42697"/>
  <c r="B179" i="42697"/>
  <c r="B180" i="42697"/>
  <c r="B181" i="42697"/>
  <c r="B182" i="42697"/>
  <c r="B183" i="42697"/>
  <c r="B184" i="42697"/>
  <c r="B185" i="42697"/>
  <c r="B186" i="42697"/>
  <c r="B187" i="42697"/>
  <c r="B188" i="42697"/>
  <c r="B189" i="42697"/>
  <c r="B190" i="42697"/>
  <c r="B191" i="42697"/>
  <c r="B192" i="42697"/>
  <c r="Z165" i="42691"/>
  <c r="U149" i="42689"/>
  <c r="E165" i="42691"/>
  <c r="R157" i="42688"/>
  <c r="N149" i="42689"/>
  <c r="O143" i="42695"/>
  <c r="S149" i="42689"/>
  <c r="R149" i="42689"/>
  <c r="J150" i="42689"/>
  <c r="X164" i="42691"/>
  <c r="AE153" i="42688"/>
  <c r="AI155" i="42688"/>
  <c r="I150" i="42689"/>
  <c r="AF153" i="42688"/>
  <c r="AC153" i="42688"/>
  <c r="Q168" i="42691"/>
  <c r="AA153" i="42688"/>
  <c r="B153" i="42688"/>
  <c r="B203" i="42698"/>
  <c r="B139" i="42698"/>
  <c r="B142" i="42698"/>
  <c r="B141" i="42698"/>
  <c r="B140" i="42698"/>
  <c r="B143" i="42698"/>
  <c r="B144" i="42698"/>
  <c r="B145" i="42698"/>
  <c r="B146" i="42698"/>
  <c r="B147" i="42698"/>
  <c r="B148" i="42698"/>
  <c r="B149" i="42698"/>
  <c r="B150" i="42698"/>
  <c r="B151" i="42698"/>
  <c r="B152" i="42698"/>
  <c r="B153" i="42698"/>
  <c r="B154" i="42698"/>
  <c r="B155" i="42698"/>
  <c r="B156" i="42698"/>
  <c r="B157" i="42698"/>
  <c r="B158" i="42698"/>
  <c r="B159" i="42698"/>
  <c r="B160" i="42698"/>
  <c r="B161" i="42698"/>
  <c r="B162" i="42698"/>
  <c r="B163" i="42698"/>
  <c r="B164" i="42698"/>
  <c r="B165" i="42698"/>
  <c r="B166" i="42698"/>
  <c r="B167" i="42698"/>
  <c r="B168" i="42698"/>
  <c r="B169" i="42698"/>
  <c r="B170" i="42698"/>
  <c r="B171" i="42698"/>
  <c r="B172" i="42698"/>
  <c r="B173" i="42698"/>
  <c r="B174" i="42698"/>
  <c r="B175" i="42698"/>
  <c r="B176" i="42698"/>
  <c r="B177" i="42698"/>
  <c r="B178" i="42698"/>
  <c r="B179" i="42698"/>
  <c r="B180" i="42698"/>
  <c r="B181" i="42698"/>
  <c r="B182" i="42698"/>
  <c r="B183" i="42698"/>
  <c r="B184" i="42698"/>
  <c r="B185" i="42698"/>
  <c r="B186" i="42698"/>
  <c r="B187" i="42698"/>
  <c r="B188" i="42698"/>
  <c r="B189" i="42698"/>
  <c r="B190" i="42698"/>
  <c r="B191" i="42698"/>
  <c r="B192" i="42698"/>
  <c r="B193" i="42698"/>
  <c r="B194" i="42698"/>
  <c r="B195" i="42698"/>
  <c r="B196" i="42698"/>
  <c r="B197" i="42698"/>
  <c r="B198" i="42698"/>
  <c r="B199" i="42698"/>
  <c r="B200" i="42698"/>
  <c r="B201" i="42698"/>
  <c r="C150" i="42689"/>
  <c r="H166" i="42691"/>
  <c r="O149" i="42689"/>
  <c r="AG153" i="42688"/>
  <c r="G149" i="42689"/>
  <c r="B202" i="42698"/>
  <c r="AB166" i="42691"/>
  <c r="S166" i="42691"/>
  <c r="B160" i="2"/>
  <c r="B168" i="42691"/>
  <c r="O153" i="42688"/>
  <c r="W165" i="42691"/>
  <c r="L149" i="42689"/>
  <c r="J166" i="42691"/>
  <c r="D149" i="42689"/>
  <c r="O166" i="42691"/>
  <c r="L167" i="42691"/>
  <c r="Q149" i="42689"/>
  <c r="U167" i="42691"/>
  <c r="V153" i="42688"/>
  <c r="H150" i="42689"/>
  <c r="D164" i="42691"/>
  <c r="Y170" i="2"/>
  <c r="AE164" i="42691"/>
  <c r="B149" i="42689"/>
  <c r="M150" i="42689"/>
  <c r="J142" i="42695"/>
  <c r="F193" i="42697"/>
  <c r="F165" i="42691"/>
  <c r="V149" i="42689"/>
  <c r="G165" i="42691"/>
  <c r="D153" i="42688"/>
  <c r="T165" i="42691"/>
  <c r="E193" i="42697"/>
  <c r="AG167" i="2" l="1"/>
  <c r="AG168" i="2" s="1"/>
  <c r="AG169" i="2" s="1"/>
  <c r="Y180" i="2"/>
  <c r="Y245" i="2"/>
  <c r="Y246" i="2"/>
  <c r="AK167" i="42691"/>
  <c r="D134" i="42698"/>
  <c r="O133" i="42698"/>
  <c r="I194" i="42697"/>
  <c r="I133" i="42697"/>
  <c r="I134" i="42697"/>
  <c r="I135" i="42697"/>
  <c r="I136" i="42697"/>
  <c r="I137" i="42697"/>
  <c r="I138" i="42697"/>
  <c r="I139" i="42697"/>
  <c r="I140" i="42697"/>
  <c r="I141" i="42697"/>
  <c r="I142" i="42697"/>
  <c r="I143" i="42697"/>
  <c r="I144" i="42697"/>
  <c r="I145" i="42697"/>
  <c r="I146" i="42697"/>
  <c r="I147" i="42697"/>
  <c r="I148" i="42697"/>
  <c r="I149" i="42697"/>
  <c r="I150" i="42697"/>
  <c r="I151" i="42697"/>
  <c r="I152" i="42697"/>
  <c r="I153" i="42697"/>
  <c r="I154" i="42697"/>
  <c r="I155" i="42697"/>
  <c r="I156" i="42697"/>
  <c r="I157" i="42697"/>
  <c r="I158" i="42697"/>
  <c r="I159" i="42697"/>
  <c r="I160" i="42697"/>
  <c r="I161" i="42697"/>
  <c r="I162" i="42697"/>
  <c r="I163" i="42697"/>
  <c r="I164" i="42697"/>
  <c r="I165" i="42697"/>
  <c r="I166" i="42697"/>
  <c r="I167" i="42697"/>
  <c r="I168" i="42697"/>
  <c r="I169" i="42697"/>
  <c r="I170" i="42697"/>
  <c r="I171" i="42697"/>
  <c r="I172" i="42697"/>
  <c r="I173" i="42697"/>
  <c r="I174" i="42697"/>
  <c r="I175" i="42697"/>
  <c r="I176" i="42697"/>
  <c r="I177" i="42697"/>
  <c r="I178" i="42697"/>
  <c r="I179" i="42697"/>
  <c r="I180" i="42697"/>
  <c r="I181" i="42697"/>
  <c r="I182" i="42697"/>
  <c r="I183" i="42697"/>
  <c r="I184" i="42697"/>
  <c r="I185" i="42697"/>
  <c r="I186" i="42697"/>
  <c r="I187" i="42697"/>
  <c r="I188" i="42697"/>
  <c r="I189" i="42697"/>
  <c r="I190" i="42697"/>
  <c r="I191" i="42697"/>
  <c r="I192" i="42697"/>
  <c r="M135" i="42698"/>
  <c r="R143" i="42695"/>
  <c r="AJ154" i="42688"/>
  <c r="Y244" i="2"/>
  <c r="AL186" i="42691"/>
  <c r="AF163" i="2"/>
  <c r="N159" i="2"/>
  <c r="AT147" i="2" s="1"/>
  <c r="I163" i="2"/>
  <c r="E164" i="2"/>
  <c r="E165" i="2" s="1"/>
  <c r="E166" i="2" s="1"/>
  <c r="AE170" i="2"/>
  <c r="Z162" i="2"/>
  <c r="D164" i="2"/>
  <c r="D165" i="2" s="1"/>
  <c r="D166" i="2" s="1"/>
  <c r="Q163" i="2"/>
  <c r="L161" i="2"/>
  <c r="C163" i="2"/>
  <c r="V164" i="2"/>
  <c r="V165" i="2" s="1"/>
  <c r="V166" i="2" s="1"/>
  <c r="F162" i="2"/>
  <c r="G162" i="2"/>
  <c r="J164" i="2"/>
  <c r="J165" i="2" s="1"/>
  <c r="J166" i="2" s="1"/>
  <c r="AC163" i="2"/>
  <c r="AB161" i="2"/>
  <c r="AG154" i="42688"/>
  <c r="M168" i="42691"/>
  <c r="N150" i="42689"/>
  <c r="K144" i="42695"/>
  <c r="D154" i="42688"/>
  <c r="O150" i="42689"/>
  <c r="AE154" i="42688"/>
  <c r="G154" i="42688"/>
  <c r="B150" i="42689"/>
  <c r="M147" i="42695"/>
  <c r="K170" i="42691"/>
  <c r="Y165" i="42691"/>
  <c r="P150" i="42689"/>
  <c r="M151" i="42689"/>
  <c r="Y178" i="2"/>
  <c r="Y176" i="2"/>
  <c r="Y182" i="2"/>
  <c r="Y181" i="2"/>
  <c r="Y179" i="2"/>
  <c r="Y177" i="2"/>
  <c r="Y175" i="2"/>
  <c r="Y184" i="2"/>
  <c r="Y183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W166" i="42691"/>
  <c r="AI156" i="42688"/>
  <c r="D194" i="42697"/>
  <c r="D133" i="42697"/>
  <c r="D134" i="42697"/>
  <c r="D135" i="42697"/>
  <c r="D136" i="42697"/>
  <c r="D137" i="42697"/>
  <c r="D138" i="42697"/>
  <c r="D139" i="42697"/>
  <c r="D140" i="42697"/>
  <c r="D141" i="42697"/>
  <c r="D142" i="42697"/>
  <c r="D143" i="42697"/>
  <c r="D144" i="42697"/>
  <c r="D145" i="42697"/>
  <c r="D146" i="42697"/>
  <c r="D147" i="42697"/>
  <c r="D148" i="42697"/>
  <c r="D149" i="42697"/>
  <c r="D150" i="42697"/>
  <c r="D151" i="42697"/>
  <c r="D152" i="42697"/>
  <c r="D153" i="42697"/>
  <c r="D154" i="42697"/>
  <c r="D155" i="42697"/>
  <c r="D156" i="42697"/>
  <c r="D157" i="42697"/>
  <c r="D158" i="42697"/>
  <c r="D159" i="42697"/>
  <c r="D160" i="42697"/>
  <c r="D161" i="42697"/>
  <c r="D162" i="42697"/>
  <c r="D163" i="42697"/>
  <c r="D164" i="42697"/>
  <c r="D165" i="42697"/>
  <c r="D166" i="42697"/>
  <c r="D167" i="42697"/>
  <c r="D168" i="42697"/>
  <c r="D169" i="42697"/>
  <c r="D170" i="42697"/>
  <c r="D171" i="42697"/>
  <c r="D172" i="42697"/>
  <c r="D173" i="42697"/>
  <c r="D174" i="42697"/>
  <c r="D175" i="42697"/>
  <c r="D176" i="42697"/>
  <c r="D177" i="42697"/>
  <c r="D178" i="42697"/>
  <c r="D179" i="42697"/>
  <c r="D180" i="42697"/>
  <c r="D181" i="42697"/>
  <c r="D182" i="42697"/>
  <c r="D183" i="42697"/>
  <c r="D184" i="42697"/>
  <c r="D185" i="42697"/>
  <c r="D186" i="42697"/>
  <c r="D187" i="42697"/>
  <c r="D188" i="42697"/>
  <c r="D189" i="42697"/>
  <c r="D190" i="42697"/>
  <c r="D191" i="42697"/>
  <c r="D192" i="42697"/>
  <c r="F166" i="42691"/>
  <c r="Q150" i="42689"/>
  <c r="O154" i="42688"/>
  <c r="S167" i="42691"/>
  <c r="B154" i="42688"/>
  <c r="S150" i="42689"/>
  <c r="U150" i="42689"/>
  <c r="O164" i="2"/>
  <c r="O165" i="2" s="1"/>
  <c r="O166" i="2" s="1"/>
  <c r="D165" i="42691"/>
  <c r="D150" i="42689"/>
  <c r="G166" i="42691"/>
  <c r="AE165" i="42691"/>
  <c r="J167" i="42691"/>
  <c r="AB167" i="42691"/>
  <c r="H167" i="42691"/>
  <c r="AA154" i="42688"/>
  <c r="X165" i="42691"/>
  <c r="R158" i="42688"/>
  <c r="R228" i="42688" s="1"/>
  <c r="Z166" i="42691"/>
  <c r="H156" i="42688"/>
  <c r="E151" i="42689"/>
  <c r="C167" i="42691"/>
  <c r="L143" i="42695"/>
  <c r="K150" i="42689"/>
  <c r="N147" i="42695"/>
  <c r="AC154" i="42688"/>
  <c r="R150" i="42689"/>
  <c r="J143" i="42695"/>
  <c r="L168" i="42691"/>
  <c r="AF154" i="42688"/>
  <c r="N168" i="42691"/>
  <c r="Z154" i="42688"/>
  <c r="F150" i="42689"/>
  <c r="B161" i="2"/>
  <c r="G150" i="42689"/>
  <c r="I151" i="42689"/>
  <c r="E166" i="42691"/>
  <c r="N203" i="42698"/>
  <c r="N141" i="42698"/>
  <c r="N140" i="42698"/>
  <c r="N142" i="42698"/>
  <c r="N139" i="42698"/>
  <c r="N143" i="42698"/>
  <c r="N144" i="42698"/>
  <c r="N145" i="42698"/>
  <c r="N146" i="42698"/>
  <c r="N147" i="42698"/>
  <c r="N148" i="42698"/>
  <c r="N149" i="42698"/>
  <c r="N150" i="42698"/>
  <c r="N151" i="42698"/>
  <c r="N152" i="42698"/>
  <c r="N153" i="42698"/>
  <c r="N154" i="42698"/>
  <c r="N155" i="42698"/>
  <c r="N156" i="42698"/>
  <c r="N157" i="42698"/>
  <c r="N158" i="42698"/>
  <c r="N159" i="42698"/>
  <c r="N160" i="42698"/>
  <c r="N161" i="42698"/>
  <c r="N162" i="42698"/>
  <c r="N163" i="42698"/>
  <c r="N164" i="42698"/>
  <c r="N165" i="42698"/>
  <c r="N166" i="42698"/>
  <c r="N167" i="42698"/>
  <c r="N168" i="42698"/>
  <c r="N169" i="42698"/>
  <c r="N170" i="42698"/>
  <c r="N171" i="42698"/>
  <c r="N172" i="42698"/>
  <c r="N173" i="42698"/>
  <c r="N174" i="42698"/>
  <c r="N175" i="42698"/>
  <c r="N176" i="42698"/>
  <c r="N177" i="42698"/>
  <c r="N178" i="42698"/>
  <c r="N179" i="42698"/>
  <c r="N180" i="42698"/>
  <c r="N181" i="42698"/>
  <c r="N182" i="42698"/>
  <c r="N183" i="42698"/>
  <c r="N184" i="42698"/>
  <c r="N185" i="42698"/>
  <c r="N186" i="42698"/>
  <c r="N187" i="42698"/>
  <c r="N188" i="42698"/>
  <c r="N189" i="42698"/>
  <c r="N190" i="42698"/>
  <c r="N191" i="42698"/>
  <c r="N192" i="42698"/>
  <c r="N193" i="42698"/>
  <c r="N194" i="42698"/>
  <c r="N195" i="42698"/>
  <c r="N196" i="42698"/>
  <c r="N197" i="42698"/>
  <c r="N198" i="42698"/>
  <c r="N199" i="42698"/>
  <c r="N200" i="42698"/>
  <c r="N201" i="42698"/>
  <c r="AG178" i="42691"/>
  <c r="V168" i="42691"/>
  <c r="Y154" i="42688"/>
  <c r="U168" i="42691"/>
  <c r="AA167" i="42691"/>
  <c r="H151" i="42689"/>
  <c r="B169" i="42691"/>
  <c r="T166" i="42691"/>
  <c r="V150" i="42689"/>
  <c r="V154" i="42688"/>
  <c r="O167" i="42691"/>
  <c r="L150" i="42689"/>
  <c r="C151" i="42689"/>
  <c r="Q169" i="42691"/>
  <c r="J151" i="42689"/>
  <c r="O144" i="42695"/>
  <c r="P166" i="42691"/>
  <c r="AC166" i="42691"/>
  <c r="T151" i="42689"/>
  <c r="R167" i="42691"/>
  <c r="AD167" i="42691"/>
  <c r="W154" i="42688"/>
  <c r="I167" i="42691"/>
  <c r="D167" i="2" l="1"/>
  <c r="D168" i="2" s="1"/>
  <c r="D169" i="2" s="1"/>
  <c r="J167" i="2"/>
  <c r="J168" i="2" s="1"/>
  <c r="J169" i="2" s="1"/>
  <c r="AE180" i="2"/>
  <c r="AE245" i="2"/>
  <c r="AE246" i="2"/>
  <c r="O167" i="2"/>
  <c r="O168" i="2" s="1"/>
  <c r="O169" i="2" s="1"/>
  <c r="E167" i="2"/>
  <c r="E168" i="2" s="1"/>
  <c r="E169" i="2" s="1"/>
  <c r="V167" i="2"/>
  <c r="V168" i="2" s="1"/>
  <c r="V169" i="2" s="1"/>
  <c r="M203" i="42698"/>
  <c r="M139" i="42698"/>
  <c r="M141" i="42698"/>
  <c r="M140" i="42698"/>
  <c r="M142" i="42698"/>
  <c r="M143" i="42698"/>
  <c r="M144" i="42698"/>
  <c r="M145" i="42698"/>
  <c r="M146" i="42698"/>
  <c r="M147" i="42698"/>
  <c r="M148" i="42698"/>
  <c r="M149" i="42698"/>
  <c r="M150" i="42698"/>
  <c r="M151" i="42698"/>
  <c r="M152" i="42698"/>
  <c r="M153" i="42698"/>
  <c r="M154" i="42698"/>
  <c r="M155" i="42698"/>
  <c r="M156" i="42698"/>
  <c r="M157" i="42698"/>
  <c r="M158" i="42698"/>
  <c r="M159" i="42698"/>
  <c r="M160" i="42698"/>
  <c r="M161" i="42698"/>
  <c r="M162" i="42698"/>
  <c r="M163" i="42698"/>
  <c r="M164" i="42698"/>
  <c r="M165" i="42698"/>
  <c r="M166" i="42698"/>
  <c r="M167" i="42698"/>
  <c r="M168" i="42698"/>
  <c r="M169" i="42698"/>
  <c r="M170" i="42698"/>
  <c r="M171" i="42698"/>
  <c r="M172" i="42698"/>
  <c r="M173" i="42698"/>
  <c r="M174" i="42698"/>
  <c r="M175" i="42698"/>
  <c r="M176" i="42698"/>
  <c r="M177" i="42698"/>
  <c r="M178" i="42698"/>
  <c r="M179" i="42698"/>
  <c r="M180" i="42698"/>
  <c r="M181" i="42698"/>
  <c r="M182" i="42698"/>
  <c r="M183" i="42698"/>
  <c r="M184" i="42698"/>
  <c r="M185" i="42698"/>
  <c r="M186" i="42698"/>
  <c r="M187" i="42698"/>
  <c r="M188" i="42698"/>
  <c r="M189" i="42698"/>
  <c r="M190" i="42698"/>
  <c r="M191" i="42698"/>
  <c r="M192" i="42698"/>
  <c r="M193" i="42698"/>
  <c r="M194" i="42698"/>
  <c r="M195" i="42698"/>
  <c r="M196" i="42698"/>
  <c r="M197" i="42698"/>
  <c r="M198" i="42698"/>
  <c r="M199" i="42698"/>
  <c r="M200" i="42698"/>
  <c r="M201" i="42698"/>
  <c r="AK168" i="42691"/>
  <c r="O134" i="42698"/>
  <c r="D135" i="42698"/>
  <c r="D202" i="42698" s="1"/>
  <c r="M202" i="42698"/>
  <c r="AG170" i="2"/>
  <c r="AG245" i="2" s="1"/>
  <c r="R144" i="42695"/>
  <c r="AJ155" i="42688"/>
  <c r="AL187" i="42691"/>
  <c r="AF164" i="2"/>
  <c r="AF165" i="2" s="1"/>
  <c r="AF166" i="2" s="1"/>
  <c r="AF167" i="2" s="1"/>
  <c r="AF168" i="2" s="1"/>
  <c r="AF169" i="2" s="1"/>
  <c r="G163" i="2"/>
  <c r="AB162" i="2"/>
  <c r="F163" i="2"/>
  <c r="AC164" i="2"/>
  <c r="AC165" i="2" s="1"/>
  <c r="AC166" i="2" s="1"/>
  <c r="I164" i="2"/>
  <c r="I165" i="2" s="1"/>
  <c r="I166" i="2" s="1"/>
  <c r="L162" i="2"/>
  <c r="Q164" i="2"/>
  <c r="Q165" i="2" s="1"/>
  <c r="Q166" i="2" s="1"/>
  <c r="Z163" i="2"/>
  <c r="AE175" i="2"/>
  <c r="AE176" i="2"/>
  <c r="AE179" i="2"/>
  <c r="AE178" i="2"/>
  <c r="AE177" i="2"/>
  <c r="AE184" i="2"/>
  <c r="AE181" i="2"/>
  <c r="AE182" i="2"/>
  <c r="AE183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C164" i="2"/>
  <c r="C165" i="2" s="1"/>
  <c r="C166" i="2" s="1"/>
  <c r="AE244" i="2"/>
  <c r="N160" i="2"/>
  <c r="AT148" i="2" s="1"/>
  <c r="Z155" i="42688"/>
  <c r="Z167" i="42691"/>
  <c r="S151" i="42689"/>
  <c r="N151" i="42689"/>
  <c r="U169" i="42691"/>
  <c r="AC167" i="42691"/>
  <c r="AG179" i="42691"/>
  <c r="N148" i="42695"/>
  <c r="L144" i="42695"/>
  <c r="O155" i="42688"/>
  <c r="O151" i="42689"/>
  <c r="B170" i="42691"/>
  <c r="B162" i="2"/>
  <c r="J144" i="42695"/>
  <c r="AA155" i="42688"/>
  <c r="M152" i="42689"/>
  <c r="M148" i="42695"/>
  <c r="G155" i="42688"/>
  <c r="Q170" i="42691"/>
  <c r="C152" i="42689"/>
  <c r="H152" i="42689"/>
  <c r="V169" i="42691"/>
  <c r="N169" i="42691"/>
  <c r="J168" i="42691"/>
  <c r="D151" i="42689"/>
  <c r="AI157" i="42688"/>
  <c r="P151" i="42689"/>
  <c r="W155" i="42688"/>
  <c r="AD168" i="42691"/>
  <c r="P167" i="42691"/>
  <c r="L151" i="42689"/>
  <c r="R151" i="42689"/>
  <c r="R165" i="42688"/>
  <c r="R164" i="42688"/>
  <c r="R163" i="42688"/>
  <c r="R166" i="42688"/>
  <c r="R167" i="42688"/>
  <c r="R168" i="42688"/>
  <c r="R169" i="42688"/>
  <c r="R170" i="42688"/>
  <c r="R171" i="42688"/>
  <c r="R172" i="42688"/>
  <c r="R173" i="42688"/>
  <c r="R174" i="42688"/>
  <c r="R175" i="42688"/>
  <c r="R176" i="42688"/>
  <c r="R177" i="42688"/>
  <c r="R178" i="42688"/>
  <c r="R179" i="42688"/>
  <c r="R180" i="42688"/>
  <c r="R181" i="42688"/>
  <c r="R182" i="42688"/>
  <c r="R183" i="42688"/>
  <c r="R184" i="42688"/>
  <c r="R185" i="42688"/>
  <c r="R186" i="42688"/>
  <c r="R187" i="42688"/>
  <c r="R188" i="42688"/>
  <c r="R189" i="42688"/>
  <c r="R190" i="42688"/>
  <c r="R191" i="42688"/>
  <c r="R192" i="42688"/>
  <c r="R193" i="42688"/>
  <c r="R194" i="42688"/>
  <c r="R195" i="42688"/>
  <c r="R196" i="42688"/>
  <c r="R197" i="42688"/>
  <c r="R198" i="42688"/>
  <c r="R199" i="42688"/>
  <c r="R200" i="42688"/>
  <c r="R201" i="42688"/>
  <c r="R202" i="42688"/>
  <c r="R203" i="42688"/>
  <c r="R204" i="42688"/>
  <c r="R205" i="42688"/>
  <c r="R206" i="42688"/>
  <c r="R207" i="42688"/>
  <c r="R208" i="42688"/>
  <c r="R209" i="42688"/>
  <c r="R210" i="42688"/>
  <c r="R211" i="42688"/>
  <c r="R212" i="42688"/>
  <c r="R213" i="42688"/>
  <c r="R214" i="42688"/>
  <c r="R215" i="42688"/>
  <c r="R216" i="42688"/>
  <c r="R217" i="42688"/>
  <c r="R218" i="42688"/>
  <c r="R219" i="42688"/>
  <c r="R220" i="42688"/>
  <c r="R221" i="42688"/>
  <c r="R222" i="42688"/>
  <c r="R223" i="42688"/>
  <c r="R224" i="42688"/>
  <c r="R225" i="42688"/>
  <c r="R226" i="42688"/>
  <c r="R227" i="42688"/>
  <c r="D166" i="42691"/>
  <c r="U151" i="42689"/>
  <c r="B155" i="42688"/>
  <c r="Q151" i="42689"/>
  <c r="D155" i="42688"/>
  <c r="J152" i="42689"/>
  <c r="T167" i="42691"/>
  <c r="AB168" i="42691"/>
  <c r="T152" i="42689"/>
  <c r="K151" i="42689"/>
  <c r="S168" i="42691"/>
  <c r="V151" i="42689"/>
  <c r="AA168" i="42691"/>
  <c r="F151" i="42689"/>
  <c r="AE166" i="42691"/>
  <c r="Y166" i="42691"/>
  <c r="M169" i="42691"/>
  <c r="R168" i="42691"/>
  <c r="O168" i="42691"/>
  <c r="E167" i="42691"/>
  <c r="W167" i="42691"/>
  <c r="I168" i="42691"/>
  <c r="AF155" i="42688"/>
  <c r="H157" i="42688"/>
  <c r="L169" i="42691"/>
  <c r="C168" i="42691"/>
  <c r="X166" i="42691"/>
  <c r="O145" i="42695"/>
  <c r="V155" i="42688"/>
  <c r="Y155" i="42688"/>
  <c r="I152" i="42689"/>
  <c r="G151" i="42689"/>
  <c r="E152" i="42689"/>
  <c r="H168" i="42691"/>
  <c r="G167" i="42691"/>
  <c r="F167" i="42691"/>
  <c r="K171" i="42691"/>
  <c r="B151" i="42689"/>
  <c r="AE155" i="42688"/>
  <c r="K145" i="42695"/>
  <c r="AG155" i="42688"/>
  <c r="Q167" i="2" l="1"/>
  <c r="Q168" i="2" s="1"/>
  <c r="Q169" i="2" s="1"/>
  <c r="I167" i="2"/>
  <c r="I168" i="2" s="1"/>
  <c r="I169" i="2" s="1"/>
  <c r="AG246" i="2"/>
  <c r="AC167" i="2"/>
  <c r="AC168" i="2" s="1"/>
  <c r="AC169" i="2" s="1"/>
  <c r="AG244" i="2"/>
  <c r="C167" i="2"/>
  <c r="C168" i="2" s="1"/>
  <c r="C169" i="2" s="1"/>
  <c r="D203" i="42698"/>
  <c r="D139" i="42698"/>
  <c r="D140" i="42698"/>
  <c r="D141" i="42698"/>
  <c r="D142" i="42698"/>
  <c r="D143" i="42698"/>
  <c r="D144" i="42698"/>
  <c r="D145" i="42698"/>
  <c r="D146" i="42698"/>
  <c r="D147" i="42698"/>
  <c r="D148" i="42698"/>
  <c r="D149" i="42698"/>
  <c r="D150" i="42698"/>
  <c r="D151" i="42698"/>
  <c r="D152" i="42698"/>
  <c r="D153" i="42698"/>
  <c r="D154" i="42698"/>
  <c r="D155" i="42698"/>
  <c r="D156" i="42698"/>
  <c r="D157" i="42698"/>
  <c r="D158" i="42698"/>
  <c r="D159" i="42698"/>
  <c r="D160" i="42698"/>
  <c r="D161" i="42698"/>
  <c r="D162" i="42698"/>
  <c r="D163" i="42698"/>
  <c r="D164" i="42698"/>
  <c r="D165" i="42698"/>
  <c r="D166" i="42698"/>
  <c r="D167" i="42698"/>
  <c r="D168" i="42698"/>
  <c r="D169" i="42698"/>
  <c r="D170" i="42698"/>
  <c r="D171" i="42698"/>
  <c r="D172" i="42698"/>
  <c r="D173" i="42698"/>
  <c r="D174" i="42698"/>
  <c r="D175" i="42698"/>
  <c r="D176" i="42698"/>
  <c r="D177" i="42698"/>
  <c r="D178" i="42698"/>
  <c r="D179" i="42698"/>
  <c r="D180" i="42698"/>
  <c r="D181" i="42698"/>
  <c r="D182" i="42698"/>
  <c r="D183" i="42698"/>
  <c r="D184" i="42698"/>
  <c r="D185" i="42698"/>
  <c r="D186" i="42698"/>
  <c r="D187" i="42698"/>
  <c r="D188" i="42698"/>
  <c r="D189" i="42698"/>
  <c r="D190" i="42698"/>
  <c r="D191" i="42698"/>
  <c r="D192" i="42698"/>
  <c r="D193" i="42698"/>
  <c r="D194" i="42698"/>
  <c r="D195" i="42698"/>
  <c r="D196" i="42698"/>
  <c r="D197" i="42698"/>
  <c r="D198" i="42698"/>
  <c r="D199" i="42698"/>
  <c r="D200" i="42698"/>
  <c r="D201" i="42698"/>
  <c r="O135" i="42698"/>
  <c r="O202" i="42698" s="1"/>
  <c r="AK169" i="42691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R145" i="42695"/>
  <c r="AJ156" i="42688"/>
  <c r="AL188" i="42691"/>
  <c r="D170" i="2"/>
  <c r="D246" i="2" s="1"/>
  <c r="L163" i="2"/>
  <c r="F164" i="2"/>
  <c r="F165" i="2" s="1"/>
  <c r="F166" i="2" s="1"/>
  <c r="F167" i="2" s="1"/>
  <c r="F168" i="2" s="1"/>
  <c r="F169" i="2" s="1"/>
  <c r="E170" i="2"/>
  <c r="E246" i="2" s="1"/>
  <c r="J170" i="2"/>
  <c r="V170" i="2"/>
  <c r="V246" i="2" s="1"/>
  <c r="AB163" i="2"/>
  <c r="N161" i="2"/>
  <c r="AT149" i="2" s="1"/>
  <c r="Z164" i="2"/>
  <c r="Z165" i="2" s="1"/>
  <c r="Z166" i="2" s="1"/>
  <c r="G164" i="2"/>
  <c r="G165" i="2" s="1"/>
  <c r="G166" i="2" s="1"/>
  <c r="O146" i="42695"/>
  <c r="AB169" i="42691"/>
  <c r="O152" i="42689"/>
  <c r="X167" i="42691"/>
  <c r="S169" i="42691"/>
  <c r="R152" i="42689"/>
  <c r="J145" i="42695"/>
  <c r="T168" i="42691"/>
  <c r="AD169" i="42691"/>
  <c r="D152" i="42689"/>
  <c r="V170" i="42691"/>
  <c r="G156" i="42688"/>
  <c r="N152" i="42689"/>
  <c r="H158" i="42688"/>
  <c r="H228" i="42688" s="1"/>
  <c r="AG156" i="42688"/>
  <c r="R169" i="42691"/>
  <c r="V152" i="42689"/>
  <c r="P168" i="42691"/>
  <c r="N170" i="42691"/>
  <c r="AA156" i="42688"/>
  <c r="G168" i="42691"/>
  <c r="I153" i="42689"/>
  <c r="O170" i="2"/>
  <c r="O245" i="2" s="1"/>
  <c r="F152" i="42689"/>
  <c r="K172" i="42691"/>
  <c r="H169" i="42691"/>
  <c r="Y156" i="42688"/>
  <c r="C169" i="42691"/>
  <c r="I169" i="42691"/>
  <c r="M170" i="42691"/>
  <c r="K152" i="42689"/>
  <c r="J153" i="42689"/>
  <c r="B156" i="42688"/>
  <c r="W156" i="42688"/>
  <c r="J169" i="42691"/>
  <c r="B163" i="2"/>
  <c r="O156" i="42688"/>
  <c r="AE156" i="42688"/>
  <c r="G152" i="42689"/>
  <c r="Q152" i="42689"/>
  <c r="AI158" i="42688"/>
  <c r="AI228" i="42688" s="1"/>
  <c r="B152" i="42689"/>
  <c r="Q171" i="42691"/>
  <c r="K146" i="42695"/>
  <c r="F168" i="42691"/>
  <c r="E168" i="42691"/>
  <c r="AA169" i="42691"/>
  <c r="M149" i="42695"/>
  <c r="E153" i="42689"/>
  <c r="V156" i="42688"/>
  <c r="L170" i="42691"/>
  <c r="U152" i="42689"/>
  <c r="P152" i="42689"/>
  <c r="C153" i="42689"/>
  <c r="L145" i="42695"/>
  <c r="AC168" i="42691"/>
  <c r="S152" i="42689"/>
  <c r="D167" i="42691"/>
  <c r="N149" i="42695"/>
  <c r="AF156" i="42688"/>
  <c r="W168" i="42691"/>
  <c r="Y167" i="42691"/>
  <c r="H153" i="42689"/>
  <c r="O169" i="42691"/>
  <c r="AE167" i="42691"/>
  <c r="T153" i="42689"/>
  <c r="D156" i="42688"/>
  <c r="L152" i="42689"/>
  <c r="M153" i="42689"/>
  <c r="B171" i="42691"/>
  <c r="U170" i="42691"/>
  <c r="Z168" i="42691"/>
  <c r="AG180" i="42691"/>
  <c r="Z156" i="42688"/>
  <c r="O246" i="2" l="1"/>
  <c r="V180" i="2"/>
  <c r="V245" i="2"/>
  <c r="J244" i="2"/>
  <c r="J245" i="2"/>
  <c r="G167" i="2"/>
  <c r="G168" i="2" s="1"/>
  <c r="G169" i="2" s="1"/>
  <c r="Z167" i="2"/>
  <c r="Z168" i="2" s="1"/>
  <c r="Z169" i="2" s="1"/>
  <c r="D244" i="2"/>
  <c r="D245" i="2"/>
  <c r="E244" i="2"/>
  <c r="E245" i="2"/>
  <c r="J246" i="2"/>
  <c r="V244" i="2"/>
  <c r="AK170" i="42691"/>
  <c r="O203" i="42698"/>
  <c r="O139" i="42698"/>
  <c r="O140" i="42698"/>
  <c r="O141" i="42698"/>
  <c r="O142" i="42698"/>
  <c r="O143" i="42698"/>
  <c r="O144" i="42698"/>
  <c r="O145" i="42698"/>
  <c r="O146" i="42698"/>
  <c r="O147" i="42698"/>
  <c r="O148" i="42698"/>
  <c r="O149" i="42698"/>
  <c r="O150" i="42698"/>
  <c r="O151" i="42698"/>
  <c r="O152" i="42698"/>
  <c r="O153" i="42698"/>
  <c r="O154" i="42698"/>
  <c r="O155" i="42698"/>
  <c r="O156" i="42698"/>
  <c r="O157" i="42698"/>
  <c r="O158" i="42698"/>
  <c r="O159" i="42698"/>
  <c r="O160" i="42698"/>
  <c r="O161" i="42698"/>
  <c r="O162" i="42698"/>
  <c r="O163" i="42698"/>
  <c r="O164" i="42698"/>
  <c r="O165" i="42698"/>
  <c r="O166" i="42698"/>
  <c r="O167" i="42698"/>
  <c r="O168" i="42698"/>
  <c r="O169" i="42698"/>
  <c r="O170" i="42698"/>
  <c r="O171" i="42698"/>
  <c r="O172" i="42698"/>
  <c r="O173" i="42698"/>
  <c r="O174" i="42698"/>
  <c r="O175" i="42698"/>
  <c r="O176" i="42698"/>
  <c r="O177" i="42698"/>
  <c r="O178" i="42698"/>
  <c r="O179" i="42698"/>
  <c r="O180" i="42698"/>
  <c r="O181" i="42698"/>
  <c r="O182" i="42698"/>
  <c r="O183" i="42698"/>
  <c r="O184" i="42698"/>
  <c r="O185" i="42698"/>
  <c r="O186" i="42698"/>
  <c r="O187" i="42698"/>
  <c r="O188" i="42698"/>
  <c r="O189" i="42698"/>
  <c r="O190" i="42698"/>
  <c r="O191" i="42698"/>
  <c r="O192" i="42698"/>
  <c r="O193" i="42698"/>
  <c r="O194" i="42698"/>
  <c r="O195" i="42698"/>
  <c r="O196" i="42698"/>
  <c r="O197" i="42698"/>
  <c r="O198" i="42698"/>
  <c r="O199" i="42698"/>
  <c r="O200" i="42698"/>
  <c r="O201" i="42698"/>
  <c r="R146" i="42695"/>
  <c r="AJ157" i="42688"/>
  <c r="O244" i="2"/>
  <c r="O180" i="2"/>
  <c r="AL189" i="42691"/>
  <c r="AF170" i="2"/>
  <c r="Q170" i="2"/>
  <c r="C170" i="2"/>
  <c r="C246" i="2" s="1"/>
  <c r="I170" i="2"/>
  <c r="I246" i="2" s="1"/>
  <c r="V181" i="2"/>
  <c r="V175" i="2"/>
  <c r="V178" i="2"/>
  <c r="V177" i="2"/>
  <c r="V176" i="2"/>
  <c r="V179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J224" i="2"/>
  <c r="J177" i="2"/>
  <c r="J179" i="2"/>
  <c r="J176" i="2"/>
  <c r="J175" i="2"/>
  <c r="J178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L164" i="2"/>
  <c r="L165" i="2" s="1"/>
  <c r="L166" i="2" s="1"/>
  <c r="AB164" i="2"/>
  <c r="AB165" i="2" s="1"/>
  <c r="AB166" i="2" s="1"/>
  <c r="AC170" i="2"/>
  <c r="N162" i="2"/>
  <c r="AT150" i="2" s="1"/>
  <c r="E228" i="2"/>
  <c r="E177" i="2"/>
  <c r="E178" i="2"/>
  <c r="E175" i="2"/>
  <c r="E176" i="2"/>
  <c r="E179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D236" i="2"/>
  <c r="D175" i="2"/>
  <c r="D178" i="2"/>
  <c r="D177" i="2"/>
  <c r="D179" i="2"/>
  <c r="D176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7" i="2"/>
  <c r="D238" i="2"/>
  <c r="D239" i="2"/>
  <c r="D240" i="2"/>
  <c r="D241" i="2"/>
  <c r="D242" i="2"/>
  <c r="D243" i="2"/>
  <c r="AG181" i="42691"/>
  <c r="R170" i="42691"/>
  <c r="L171" i="42691"/>
  <c r="M171" i="42691"/>
  <c r="AG157" i="42688"/>
  <c r="Z157" i="42688"/>
  <c r="C154" i="42689"/>
  <c r="C224" i="42689" s="1"/>
  <c r="V157" i="42688"/>
  <c r="E169" i="42691"/>
  <c r="J154" i="42689"/>
  <c r="J224" i="42689" s="1"/>
  <c r="I170" i="42691"/>
  <c r="K173" i="42691"/>
  <c r="I154" i="42689"/>
  <c r="H164" i="42688"/>
  <c r="H163" i="42688"/>
  <c r="H165" i="42688"/>
  <c r="H166" i="42688"/>
  <c r="H167" i="42688"/>
  <c r="H168" i="42688"/>
  <c r="H169" i="42688"/>
  <c r="H170" i="42688"/>
  <c r="H171" i="42688"/>
  <c r="H172" i="42688"/>
  <c r="H173" i="42688"/>
  <c r="H174" i="42688"/>
  <c r="H175" i="42688"/>
  <c r="H176" i="42688"/>
  <c r="H177" i="42688"/>
  <c r="H178" i="42688"/>
  <c r="H179" i="42688"/>
  <c r="H180" i="42688"/>
  <c r="H181" i="42688"/>
  <c r="H182" i="42688"/>
  <c r="H183" i="42688"/>
  <c r="H184" i="42688"/>
  <c r="H185" i="42688"/>
  <c r="H186" i="42688"/>
  <c r="H187" i="42688"/>
  <c r="H188" i="42688"/>
  <c r="H189" i="42688"/>
  <c r="H190" i="42688"/>
  <c r="H191" i="42688"/>
  <c r="H192" i="42688"/>
  <c r="H193" i="42688"/>
  <c r="H194" i="42688"/>
  <c r="H195" i="42688"/>
  <c r="H196" i="42688"/>
  <c r="H197" i="42688"/>
  <c r="H198" i="42688"/>
  <c r="H199" i="42688"/>
  <c r="H200" i="42688"/>
  <c r="H201" i="42688"/>
  <c r="H202" i="42688"/>
  <c r="H203" i="42688"/>
  <c r="H204" i="42688"/>
  <c r="H205" i="42688"/>
  <c r="H206" i="42688"/>
  <c r="H207" i="42688"/>
  <c r="H208" i="42688"/>
  <c r="H209" i="42688"/>
  <c r="H210" i="42688"/>
  <c r="H211" i="42688"/>
  <c r="H212" i="42688"/>
  <c r="H213" i="42688"/>
  <c r="H214" i="42688"/>
  <c r="H215" i="42688"/>
  <c r="H216" i="42688"/>
  <c r="H217" i="42688"/>
  <c r="H218" i="42688"/>
  <c r="H219" i="42688"/>
  <c r="H220" i="42688"/>
  <c r="H221" i="42688"/>
  <c r="H222" i="42688"/>
  <c r="H223" i="42688"/>
  <c r="H224" i="42688"/>
  <c r="H225" i="42688"/>
  <c r="H226" i="42688"/>
  <c r="H227" i="42688"/>
  <c r="X168" i="42691"/>
  <c r="M154" i="42689"/>
  <c r="M224" i="42689" s="1"/>
  <c r="H154" i="42689"/>
  <c r="H224" i="42689" s="1"/>
  <c r="M150" i="42695"/>
  <c r="Q153" i="42689"/>
  <c r="Y157" i="42688"/>
  <c r="N153" i="42689"/>
  <c r="B164" i="2"/>
  <c r="N171" i="42691"/>
  <c r="Z169" i="42691"/>
  <c r="N150" i="42695"/>
  <c r="AA170" i="42691"/>
  <c r="Q172" i="42691"/>
  <c r="G157" i="42688"/>
  <c r="O170" i="42691"/>
  <c r="D168" i="42691"/>
  <c r="U171" i="42691"/>
  <c r="L153" i="42689"/>
  <c r="Y168" i="42691"/>
  <c r="B153" i="42689"/>
  <c r="AE157" i="42688"/>
  <c r="P169" i="42691"/>
  <c r="V171" i="42691"/>
  <c r="F153" i="42689"/>
  <c r="G153" i="42689"/>
  <c r="B157" i="42688"/>
  <c r="O175" i="2"/>
  <c r="O179" i="2"/>
  <c r="O178" i="2"/>
  <c r="O177" i="2"/>
  <c r="O176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147" i="42695"/>
  <c r="L146" i="42695"/>
  <c r="B172" i="42691"/>
  <c r="W169" i="42691"/>
  <c r="J170" i="42691"/>
  <c r="K153" i="42689"/>
  <c r="G169" i="42691"/>
  <c r="J146" i="42695"/>
  <c r="D157" i="42688"/>
  <c r="S153" i="42689"/>
  <c r="P153" i="42689"/>
  <c r="E154" i="42689"/>
  <c r="E224" i="42689" s="1"/>
  <c r="F169" i="42691"/>
  <c r="AI164" i="42688"/>
  <c r="AI163" i="42688"/>
  <c r="AI165" i="42688"/>
  <c r="AI166" i="42688"/>
  <c r="AI167" i="42688"/>
  <c r="AI168" i="42688"/>
  <c r="AI169" i="42688"/>
  <c r="AI170" i="42688"/>
  <c r="AI171" i="42688"/>
  <c r="AI172" i="42688"/>
  <c r="AI173" i="42688"/>
  <c r="AI174" i="42688"/>
  <c r="AI175" i="42688"/>
  <c r="AI176" i="42688"/>
  <c r="AI177" i="42688"/>
  <c r="AI178" i="42688"/>
  <c r="AI179" i="42688"/>
  <c r="AI180" i="42688"/>
  <c r="AI181" i="42688"/>
  <c r="AI182" i="42688"/>
  <c r="AI183" i="42688"/>
  <c r="AI184" i="42688"/>
  <c r="AI185" i="42688"/>
  <c r="AI186" i="42688"/>
  <c r="AI187" i="42688"/>
  <c r="AI188" i="42688"/>
  <c r="AI189" i="42688"/>
  <c r="AI190" i="42688"/>
  <c r="AI191" i="42688"/>
  <c r="AI192" i="42688"/>
  <c r="AI193" i="42688"/>
  <c r="AI194" i="42688"/>
  <c r="AI195" i="42688"/>
  <c r="AI196" i="42688"/>
  <c r="AI197" i="42688"/>
  <c r="AI198" i="42688"/>
  <c r="AI199" i="42688"/>
  <c r="AI200" i="42688"/>
  <c r="AI201" i="42688"/>
  <c r="AI202" i="42688"/>
  <c r="AI203" i="42688"/>
  <c r="AI204" i="42688"/>
  <c r="AI205" i="42688"/>
  <c r="AI206" i="42688"/>
  <c r="AI207" i="42688"/>
  <c r="AI208" i="42688"/>
  <c r="AI209" i="42688"/>
  <c r="AI210" i="42688"/>
  <c r="AI211" i="42688"/>
  <c r="AI212" i="42688"/>
  <c r="AI213" i="42688"/>
  <c r="AI214" i="42688"/>
  <c r="AI215" i="42688"/>
  <c r="AI216" i="42688"/>
  <c r="AI217" i="42688"/>
  <c r="AI218" i="42688"/>
  <c r="AI219" i="42688"/>
  <c r="AI220" i="42688"/>
  <c r="AI221" i="42688"/>
  <c r="AI222" i="42688"/>
  <c r="AI223" i="42688"/>
  <c r="AI224" i="42688"/>
  <c r="AI225" i="42688"/>
  <c r="AI226" i="42688"/>
  <c r="AI227" i="42688"/>
  <c r="C170" i="42691"/>
  <c r="O153" i="42689"/>
  <c r="O157" i="42688"/>
  <c r="AA157" i="42688"/>
  <c r="H170" i="42691"/>
  <c r="T169" i="42691"/>
  <c r="AE168" i="42691"/>
  <c r="V153" i="42689"/>
  <c r="D153" i="42689"/>
  <c r="T154" i="42689"/>
  <c r="T224" i="42689" s="1"/>
  <c r="AF157" i="42688"/>
  <c r="AC169" i="42691"/>
  <c r="U153" i="42689"/>
  <c r="K147" i="42695"/>
  <c r="W157" i="42688"/>
  <c r="AD170" i="42691"/>
  <c r="R153" i="42689"/>
  <c r="AB170" i="42691"/>
  <c r="S170" i="42691"/>
  <c r="B165" i="2" l="1"/>
  <c r="Q180" i="2"/>
  <c r="Q245" i="2"/>
  <c r="AF244" i="2"/>
  <c r="AU232" i="2" s="1"/>
  <c r="AF246" i="2"/>
  <c r="AF245" i="2"/>
  <c r="AC180" i="2"/>
  <c r="AC245" i="2"/>
  <c r="L167" i="2"/>
  <c r="L168" i="2" s="1"/>
  <c r="L169" i="2" s="1"/>
  <c r="AB167" i="2"/>
  <c r="AB168" i="2" s="1"/>
  <c r="AB169" i="2" s="1"/>
  <c r="I244" i="2"/>
  <c r="I245" i="2"/>
  <c r="Q246" i="2"/>
  <c r="C244" i="2"/>
  <c r="C245" i="2"/>
  <c r="AC246" i="2"/>
  <c r="AK171" i="42691"/>
  <c r="AC244" i="2"/>
  <c r="Q244" i="2"/>
  <c r="R147" i="42695"/>
  <c r="AJ158" i="42688"/>
  <c r="AJ228" i="42688" s="1"/>
  <c r="AL190" i="42691"/>
  <c r="AF175" i="2"/>
  <c r="AU163" i="2" s="1"/>
  <c r="AF179" i="2"/>
  <c r="AU167" i="2" s="1"/>
  <c r="AF177" i="2"/>
  <c r="AU165" i="2" s="1"/>
  <c r="AF176" i="2"/>
  <c r="AU164" i="2" s="1"/>
  <c r="AF178" i="2"/>
  <c r="AU166" i="2" s="1"/>
  <c r="AF180" i="2"/>
  <c r="AU168" i="2" s="1"/>
  <c r="AF181" i="2"/>
  <c r="AU169" i="2" s="1"/>
  <c r="AF182" i="2"/>
  <c r="AU170" i="2" s="1"/>
  <c r="AF183" i="2"/>
  <c r="AU171" i="2" s="1"/>
  <c r="AF184" i="2"/>
  <c r="AU172" i="2" s="1"/>
  <c r="AF185" i="2"/>
  <c r="AU173" i="2" s="1"/>
  <c r="AF186" i="2"/>
  <c r="AU174" i="2" s="1"/>
  <c r="AF187" i="2"/>
  <c r="AU175" i="2" s="1"/>
  <c r="AF188" i="2"/>
  <c r="AU176" i="2" s="1"/>
  <c r="AF189" i="2"/>
  <c r="AU177" i="2" s="1"/>
  <c r="AF190" i="2"/>
  <c r="AU178" i="2" s="1"/>
  <c r="AF191" i="2"/>
  <c r="AU179" i="2" s="1"/>
  <c r="AF192" i="2"/>
  <c r="AU180" i="2" s="1"/>
  <c r="AF193" i="2"/>
  <c r="AU181" i="2" s="1"/>
  <c r="AF194" i="2"/>
  <c r="AU182" i="2" s="1"/>
  <c r="AF195" i="2"/>
  <c r="AU183" i="2" s="1"/>
  <c r="AF196" i="2"/>
  <c r="AU184" i="2" s="1"/>
  <c r="AF197" i="2"/>
  <c r="AU185" i="2" s="1"/>
  <c r="AF198" i="2"/>
  <c r="AU186" i="2" s="1"/>
  <c r="AF199" i="2"/>
  <c r="AU187" i="2" s="1"/>
  <c r="AF200" i="2"/>
  <c r="AU188" i="2" s="1"/>
  <c r="AF201" i="2"/>
  <c r="AU189" i="2" s="1"/>
  <c r="AF202" i="2"/>
  <c r="AU190" i="2" s="1"/>
  <c r="AF203" i="2"/>
  <c r="AU191" i="2" s="1"/>
  <c r="AF204" i="2"/>
  <c r="AU192" i="2" s="1"/>
  <c r="AF205" i="2"/>
  <c r="AU193" i="2" s="1"/>
  <c r="AF206" i="2"/>
  <c r="AU194" i="2" s="1"/>
  <c r="AF207" i="2"/>
  <c r="AU195" i="2" s="1"/>
  <c r="AF208" i="2"/>
  <c r="AU196" i="2" s="1"/>
  <c r="AF209" i="2"/>
  <c r="AU197" i="2" s="1"/>
  <c r="AF210" i="2"/>
  <c r="AU198" i="2" s="1"/>
  <c r="AF211" i="2"/>
  <c r="AU199" i="2" s="1"/>
  <c r="AF212" i="2"/>
  <c r="AU200" i="2" s="1"/>
  <c r="AF213" i="2"/>
  <c r="AU201" i="2" s="1"/>
  <c r="AF214" i="2"/>
  <c r="AU202" i="2" s="1"/>
  <c r="AF215" i="2"/>
  <c r="AU203" i="2" s="1"/>
  <c r="AF216" i="2"/>
  <c r="AU204" i="2" s="1"/>
  <c r="AF217" i="2"/>
  <c r="AU205" i="2" s="1"/>
  <c r="AF218" i="2"/>
  <c r="AU206" i="2" s="1"/>
  <c r="AF219" i="2"/>
  <c r="AU207" i="2" s="1"/>
  <c r="AF220" i="2"/>
  <c r="AU208" i="2" s="1"/>
  <c r="AF221" i="2"/>
  <c r="AU209" i="2" s="1"/>
  <c r="AF222" i="2"/>
  <c r="AU210" i="2" s="1"/>
  <c r="AF223" i="2"/>
  <c r="AU211" i="2" s="1"/>
  <c r="AF224" i="2"/>
  <c r="AU212" i="2" s="1"/>
  <c r="AF225" i="2"/>
  <c r="AU213" i="2" s="1"/>
  <c r="AF226" i="2"/>
  <c r="AU214" i="2" s="1"/>
  <c r="AF227" i="2"/>
  <c r="AU215" i="2" s="1"/>
  <c r="AF228" i="2"/>
  <c r="AU216" i="2" s="1"/>
  <c r="AF229" i="2"/>
  <c r="AU217" i="2" s="1"/>
  <c r="AF230" i="2"/>
  <c r="AU218" i="2" s="1"/>
  <c r="AF231" i="2"/>
  <c r="AU219" i="2" s="1"/>
  <c r="AF232" i="2"/>
  <c r="AU220" i="2" s="1"/>
  <c r="AF233" i="2"/>
  <c r="AU221" i="2" s="1"/>
  <c r="AF234" i="2"/>
  <c r="AU222" i="2" s="1"/>
  <c r="AF235" i="2"/>
  <c r="AU223" i="2" s="1"/>
  <c r="AF236" i="2"/>
  <c r="AU224" i="2" s="1"/>
  <c r="AF237" i="2"/>
  <c r="AU225" i="2" s="1"/>
  <c r="AF238" i="2"/>
  <c r="AU226" i="2" s="1"/>
  <c r="AF239" i="2"/>
  <c r="AU227" i="2" s="1"/>
  <c r="AF240" i="2"/>
  <c r="AU228" i="2" s="1"/>
  <c r="AF241" i="2"/>
  <c r="AU229" i="2" s="1"/>
  <c r="AF242" i="2"/>
  <c r="AU230" i="2" s="1"/>
  <c r="AF243" i="2"/>
  <c r="AU231" i="2" s="1"/>
  <c r="F170" i="2"/>
  <c r="F245" i="2" s="1"/>
  <c r="Z170" i="2"/>
  <c r="N163" i="2"/>
  <c r="AT151" i="2" s="1"/>
  <c r="I177" i="2"/>
  <c r="I176" i="2"/>
  <c r="I178" i="2"/>
  <c r="I175" i="2"/>
  <c r="I179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G170" i="2"/>
  <c r="G245" i="2" s="1"/>
  <c r="AC177" i="2"/>
  <c r="AC179" i="2"/>
  <c r="AC175" i="2"/>
  <c r="AC176" i="2"/>
  <c r="AC178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C175" i="2"/>
  <c r="C176" i="2"/>
  <c r="C178" i="2"/>
  <c r="C179" i="2"/>
  <c r="C177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Q175" i="2"/>
  <c r="Q179" i="2"/>
  <c r="Q178" i="2"/>
  <c r="Q177" i="2"/>
  <c r="Q176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V172" i="42691"/>
  <c r="N154" i="42689"/>
  <c r="AC170" i="42691"/>
  <c r="H171" i="42691"/>
  <c r="L147" i="42695"/>
  <c r="P170" i="42691"/>
  <c r="E159" i="42689"/>
  <c r="E160" i="42689"/>
  <c r="E161" i="42689"/>
  <c r="E162" i="42689"/>
  <c r="E163" i="42689"/>
  <c r="E164" i="42689"/>
  <c r="E165" i="42689"/>
  <c r="E166" i="42689"/>
  <c r="E167" i="42689"/>
  <c r="E168" i="42689"/>
  <c r="E169" i="42689"/>
  <c r="E170" i="42689"/>
  <c r="E171" i="42689"/>
  <c r="E172" i="42689"/>
  <c r="E173" i="42689"/>
  <c r="E174" i="42689"/>
  <c r="E175" i="42689"/>
  <c r="E176" i="42689"/>
  <c r="E177" i="42689"/>
  <c r="E178" i="42689"/>
  <c r="E179" i="42689"/>
  <c r="E180" i="42689"/>
  <c r="E181" i="42689"/>
  <c r="E182" i="42689"/>
  <c r="E183" i="42689"/>
  <c r="E184" i="42689"/>
  <c r="E185" i="42689"/>
  <c r="E186" i="42689"/>
  <c r="E187" i="42689"/>
  <c r="E188" i="42689"/>
  <c r="E189" i="42689"/>
  <c r="E190" i="42689"/>
  <c r="E191" i="42689"/>
  <c r="E192" i="42689"/>
  <c r="E193" i="42689"/>
  <c r="E194" i="42689"/>
  <c r="E195" i="42689"/>
  <c r="E196" i="42689"/>
  <c r="E197" i="42689"/>
  <c r="E198" i="42689"/>
  <c r="E199" i="42689"/>
  <c r="E200" i="42689"/>
  <c r="E201" i="42689"/>
  <c r="E202" i="42689"/>
  <c r="E203" i="42689"/>
  <c r="E204" i="42689"/>
  <c r="E205" i="42689"/>
  <c r="E206" i="42689"/>
  <c r="E207" i="42689"/>
  <c r="E208" i="42689"/>
  <c r="E209" i="42689"/>
  <c r="E210" i="42689"/>
  <c r="E211" i="42689"/>
  <c r="E212" i="42689"/>
  <c r="E213" i="42689"/>
  <c r="E214" i="42689"/>
  <c r="E215" i="42689"/>
  <c r="E216" i="42689"/>
  <c r="E217" i="42689"/>
  <c r="E218" i="42689"/>
  <c r="E219" i="42689"/>
  <c r="E220" i="42689"/>
  <c r="E221" i="42689"/>
  <c r="E222" i="42689"/>
  <c r="E223" i="42689"/>
  <c r="D158" i="42688"/>
  <c r="D228" i="42688" s="1"/>
  <c r="AE158" i="42688"/>
  <c r="AE228" i="42688" s="1"/>
  <c r="N172" i="42691"/>
  <c r="Y158" i="42688"/>
  <c r="Y228" i="42688" s="1"/>
  <c r="T170" i="42691"/>
  <c r="B173" i="42691"/>
  <c r="Y169" i="42691"/>
  <c r="E170" i="42691"/>
  <c r="U154" i="42689"/>
  <c r="U224" i="42689" s="1"/>
  <c r="K154" i="42689"/>
  <c r="K224" i="42689"/>
  <c r="F154" i="42689"/>
  <c r="F224" i="42689" s="1"/>
  <c r="Z170" i="42691"/>
  <c r="H159" i="42689"/>
  <c r="H160" i="42689"/>
  <c r="H161" i="42689"/>
  <c r="H162" i="42689"/>
  <c r="H163" i="42689"/>
  <c r="H164" i="42689"/>
  <c r="H165" i="42689"/>
  <c r="H166" i="42689"/>
  <c r="H167" i="42689"/>
  <c r="H168" i="42689"/>
  <c r="H169" i="42689"/>
  <c r="H170" i="42689"/>
  <c r="H171" i="42689"/>
  <c r="H172" i="42689"/>
  <c r="H173" i="42689"/>
  <c r="H174" i="42689"/>
  <c r="H175" i="42689"/>
  <c r="H176" i="42689"/>
  <c r="H177" i="42689"/>
  <c r="H178" i="42689"/>
  <c r="H179" i="42689"/>
  <c r="H180" i="42689"/>
  <c r="H181" i="42689"/>
  <c r="H182" i="42689"/>
  <c r="H183" i="42689"/>
  <c r="H184" i="42689"/>
  <c r="H185" i="42689"/>
  <c r="H186" i="42689"/>
  <c r="H187" i="42689"/>
  <c r="H188" i="42689"/>
  <c r="H189" i="42689"/>
  <c r="H190" i="42689"/>
  <c r="H191" i="42689"/>
  <c r="H192" i="42689"/>
  <c r="H193" i="42689"/>
  <c r="H194" i="42689"/>
  <c r="H195" i="42689"/>
  <c r="H196" i="42689"/>
  <c r="H197" i="42689"/>
  <c r="H198" i="42689"/>
  <c r="H199" i="42689"/>
  <c r="H200" i="42689"/>
  <c r="H201" i="42689"/>
  <c r="H202" i="42689"/>
  <c r="H203" i="42689"/>
  <c r="H204" i="42689"/>
  <c r="H205" i="42689"/>
  <c r="H206" i="42689"/>
  <c r="H207" i="42689"/>
  <c r="H208" i="42689"/>
  <c r="H209" i="42689"/>
  <c r="H210" i="42689"/>
  <c r="H211" i="42689"/>
  <c r="H212" i="42689"/>
  <c r="H213" i="42689"/>
  <c r="H214" i="42689"/>
  <c r="H215" i="42689"/>
  <c r="H216" i="42689"/>
  <c r="H217" i="42689"/>
  <c r="H218" i="42689"/>
  <c r="H219" i="42689"/>
  <c r="H220" i="42689"/>
  <c r="H221" i="42689"/>
  <c r="H222" i="42689"/>
  <c r="H223" i="42689"/>
  <c r="K174" i="42691"/>
  <c r="AG182" i="42691"/>
  <c r="L154" i="42689"/>
  <c r="L224" i="42689" s="1"/>
  <c r="G158" i="42688"/>
  <c r="M159" i="42689"/>
  <c r="M160" i="42689"/>
  <c r="M161" i="42689"/>
  <c r="M162" i="42689"/>
  <c r="M163" i="42689"/>
  <c r="M164" i="42689"/>
  <c r="M165" i="42689"/>
  <c r="M166" i="42689"/>
  <c r="M167" i="42689"/>
  <c r="M168" i="42689"/>
  <c r="M169" i="42689"/>
  <c r="M170" i="42689"/>
  <c r="M171" i="42689"/>
  <c r="M172" i="42689"/>
  <c r="M173" i="42689"/>
  <c r="M174" i="42689"/>
  <c r="M175" i="42689"/>
  <c r="M176" i="42689"/>
  <c r="M177" i="42689"/>
  <c r="M178" i="42689"/>
  <c r="M179" i="42689"/>
  <c r="M180" i="42689"/>
  <c r="M181" i="42689"/>
  <c r="M182" i="42689"/>
  <c r="M183" i="42689"/>
  <c r="M184" i="42689"/>
  <c r="M185" i="42689"/>
  <c r="M186" i="42689"/>
  <c r="M187" i="42689"/>
  <c r="M188" i="42689"/>
  <c r="M189" i="42689"/>
  <c r="M190" i="42689"/>
  <c r="M191" i="42689"/>
  <c r="M192" i="42689"/>
  <c r="M193" i="42689"/>
  <c r="M194" i="42689"/>
  <c r="M195" i="42689"/>
  <c r="M196" i="42689"/>
  <c r="M197" i="42689"/>
  <c r="M198" i="42689"/>
  <c r="M199" i="42689"/>
  <c r="M200" i="42689"/>
  <c r="M201" i="42689"/>
  <c r="M202" i="42689"/>
  <c r="M203" i="42689"/>
  <c r="M204" i="42689"/>
  <c r="M205" i="42689"/>
  <c r="M206" i="42689"/>
  <c r="M207" i="42689"/>
  <c r="M208" i="42689"/>
  <c r="M209" i="42689"/>
  <c r="M210" i="42689"/>
  <c r="M211" i="42689"/>
  <c r="M212" i="42689"/>
  <c r="M213" i="42689"/>
  <c r="M214" i="42689"/>
  <c r="M215" i="42689"/>
  <c r="M216" i="42689"/>
  <c r="M217" i="42689"/>
  <c r="M218" i="42689"/>
  <c r="M219" i="42689"/>
  <c r="M220" i="42689"/>
  <c r="M221" i="42689"/>
  <c r="M222" i="42689"/>
  <c r="M223" i="42689"/>
  <c r="AD171" i="42691"/>
  <c r="V154" i="42689"/>
  <c r="V224" i="42689" s="1"/>
  <c r="AA158" i="42688"/>
  <c r="AA228" i="42688" s="1"/>
  <c r="C171" i="42691"/>
  <c r="J171" i="42691"/>
  <c r="U172" i="42691"/>
  <c r="Q173" i="42691"/>
  <c r="X169" i="42691"/>
  <c r="I171" i="42691"/>
  <c r="C160" i="42689"/>
  <c r="C159" i="42689"/>
  <c r="C161" i="42689"/>
  <c r="C162" i="42689"/>
  <c r="C163" i="42689"/>
  <c r="C164" i="42689"/>
  <c r="C165" i="42689"/>
  <c r="C166" i="42689"/>
  <c r="C167" i="42689"/>
  <c r="C168" i="42689"/>
  <c r="C169" i="42689"/>
  <c r="C170" i="42689"/>
  <c r="C171" i="42689"/>
  <c r="C172" i="42689"/>
  <c r="C173" i="42689"/>
  <c r="C174" i="42689"/>
  <c r="C175" i="42689"/>
  <c r="C176" i="42689"/>
  <c r="C177" i="42689"/>
  <c r="C178" i="42689"/>
  <c r="C179" i="42689"/>
  <c r="C180" i="42689"/>
  <c r="C181" i="42689"/>
  <c r="C182" i="42689"/>
  <c r="C183" i="42689"/>
  <c r="C184" i="42689"/>
  <c r="C185" i="42689"/>
  <c r="C186" i="42689"/>
  <c r="C187" i="42689"/>
  <c r="C188" i="42689"/>
  <c r="C189" i="42689"/>
  <c r="C190" i="42689"/>
  <c r="C191" i="42689"/>
  <c r="C192" i="42689"/>
  <c r="C193" i="42689"/>
  <c r="C194" i="42689"/>
  <c r="C195" i="42689"/>
  <c r="C196" i="42689"/>
  <c r="C197" i="42689"/>
  <c r="C198" i="42689"/>
  <c r="C199" i="42689"/>
  <c r="C200" i="42689"/>
  <c r="C201" i="42689"/>
  <c r="C202" i="42689"/>
  <c r="C203" i="42689"/>
  <c r="C204" i="42689"/>
  <c r="C205" i="42689"/>
  <c r="C206" i="42689"/>
  <c r="C207" i="42689"/>
  <c r="C208" i="42689"/>
  <c r="C209" i="42689"/>
  <c r="C210" i="42689"/>
  <c r="C211" i="42689"/>
  <c r="C212" i="42689"/>
  <c r="C213" i="42689"/>
  <c r="C214" i="42689"/>
  <c r="C215" i="42689"/>
  <c r="C216" i="42689"/>
  <c r="C217" i="42689"/>
  <c r="C218" i="42689"/>
  <c r="C219" i="42689"/>
  <c r="C220" i="42689"/>
  <c r="C221" i="42689"/>
  <c r="C222" i="42689"/>
  <c r="C223" i="42689"/>
  <c r="M172" i="42691"/>
  <c r="O154" i="42689"/>
  <c r="O224" i="42689" s="1"/>
  <c r="O171" i="42691"/>
  <c r="I159" i="42689"/>
  <c r="I160" i="42689"/>
  <c r="I161" i="42689"/>
  <c r="I162" i="42689"/>
  <c r="I163" i="42689"/>
  <c r="I164" i="42689"/>
  <c r="I165" i="42689"/>
  <c r="I166" i="42689"/>
  <c r="I167" i="42689"/>
  <c r="I168" i="42689"/>
  <c r="I169" i="42689"/>
  <c r="I170" i="42689"/>
  <c r="I171" i="42689"/>
  <c r="I172" i="42689"/>
  <c r="I173" i="42689"/>
  <c r="I174" i="42689"/>
  <c r="I175" i="42689"/>
  <c r="I176" i="42689"/>
  <c r="I177" i="42689"/>
  <c r="I178" i="42689"/>
  <c r="I179" i="42689"/>
  <c r="I180" i="42689"/>
  <c r="I181" i="42689"/>
  <c r="I182" i="42689"/>
  <c r="I183" i="42689"/>
  <c r="I184" i="42689"/>
  <c r="I185" i="42689"/>
  <c r="I186" i="42689"/>
  <c r="I187" i="42689"/>
  <c r="I188" i="42689"/>
  <c r="I189" i="42689"/>
  <c r="I190" i="42689"/>
  <c r="I191" i="42689"/>
  <c r="I192" i="42689"/>
  <c r="I193" i="42689"/>
  <c r="I194" i="42689"/>
  <c r="I195" i="42689"/>
  <c r="I196" i="42689"/>
  <c r="I197" i="42689"/>
  <c r="I198" i="42689"/>
  <c r="I199" i="42689"/>
  <c r="I200" i="42689"/>
  <c r="I201" i="42689"/>
  <c r="I202" i="42689"/>
  <c r="I203" i="42689"/>
  <c r="I204" i="42689"/>
  <c r="I205" i="42689"/>
  <c r="I206" i="42689"/>
  <c r="I207" i="42689"/>
  <c r="I208" i="42689"/>
  <c r="I209" i="42689"/>
  <c r="I210" i="42689"/>
  <c r="I211" i="42689"/>
  <c r="I212" i="42689"/>
  <c r="I213" i="42689"/>
  <c r="I214" i="42689"/>
  <c r="I215" i="42689"/>
  <c r="I216" i="42689"/>
  <c r="I217" i="42689"/>
  <c r="I218" i="42689"/>
  <c r="I219" i="42689"/>
  <c r="I220" i="42689"/>
  <c r="I221" i="42689"/>
  <c r="I222" i="42689"/>
  <c r="I223" i="42689"/>
  <c r="R154" i="42689"/>
  <c r="D154" i="42689"/>
  <c r="D224" i="42689" s="1"/>
  <c r="F170" i="42691"/>
  <c r="S171" i="42691"/>
  <c r="AF158" i="42688"/>
  <c r="AF228" i="42688" s="1"/>
  <c r="P154" i="42689"/>
  <c r="P224" i="42689" s="1"/>
  <c r="AA171" i="42691"/>
  <c r="Q154" i="42689"/>
  <c r="Q224" i="42689" s="1"/>
  <c r="AB171" i="42691"/>
  <c r="T160" i="42689"/>
  <c r="T159" i="42689"/>
  <c r="T161" i="42689"/>
  <c r="T162" i="42689"/>
  <c r="T163" i="42689"/>
  <c r="T164" i="42689"/>
  <c r="T165" i="42689"/>
  <c r="T166" i="42689"/>
  <c r="T167" i="42689"/>
  <c r="T168" i="42689"/>
  <c r="T169" i="42689"/>
  <c r="T170" i="42689"/>
  <c r="T171" i="42689"/>
  <c r="T172" i="42689"/>
  <c r="T173" i="42689"/>
  <c r="T174" i="42689"/>
  <c r="T175" i="42689"/>
  <c r="T176" i="42689"/>
  <c r="T177" i="42689"/>
  <c r="T178" i="42689"/>
  <c r="T179" i="42689"/>
  <c r="T180" i="42689"/>
  <c r="T181" i="42689"/>
  <c r="T182" i="42689"/>
  <c r="T183" i="42689"/>
  <c r="T184" i="42689"/>
  <c r="T185" i="42689"/>
  <c r="T186" i="42689"/>
  <c r="T187" i="42689"/>
  <c r="T188" i="42689"/>
  <c r="T189" i="42689"/>
  <c r="T190" i="42689"/>
  <c r="T191" i="42689"/>
  <c r="T192" i="42689"/>
  <c r="T193" i="42689"/>
  <c r="T194" i="42689"/>
  <c r="T195" i="42689"/>
  <c r="T196" i="42689"/>
  <c r="T197" i="42689"/>
  <c r="T198" i="42689"/>
  <c r="T199" i="42689"/>
  <c r="T200" i="42689"/>
  <c r="T201" i="42689"/>
  <c r="T202" i="42689"/>
  <c r="T203" i="42689"/>
  <c r="T204" i="42689"/>
  <c r="T205" i="42689"/>
  <c r="T206" i="42689"/>
  <c r="T207" i="42689"/>
  <c r="T208" i="42689"/>
  <c r="T209" i="42689"/>
  <c r="T210" i="42689"/>
  <c r="T211" i="42689"/>
  <c r="T212" i="42689"/>
  <c r="T213" i="42689"/>
  <c r="T214" i="42689"/>
  <c r="T215" i="42689"/>
  <c r="T216" i="42689"/>
  <c r="T217" i="42689"/>
  <c r="T218" i="42689"/>
  <c r="T219" i="42689"/>
  <c r="T220" i="42689"/>
  <c r="T221" i="42689"/>
  <c r="T222" i="42689"/>
  <c r="T223" i="42689"/>
  <c r="AE169" i="42691"/>
  <c r="O158" i="42688"/>
  <c r="O148" i="42695"/>
  <c r="B158" i="42688"/>
  <c r="B154" i="42689"/>
  <c r="B224" i="42689" s="1"/>
  <c r="M151" i="42695"/>
  <c r="J159" i="42689"/>
  <c r="J160" i="42689"/>
  <c r="J161" i="42689"/>
  <c r="J162" i="42689"/>
  <c r="J163" i="42689"/>
  <c r="J164" i="42689"/>
  <c r="J165" i="42689"/>
  <c r="J166" i="42689"/>
  <c r="J167" i="42689"/>
  <c r="J168" i="42689"/>
  <c r="J169" i="42689"/>
  <c r="J170" i="42689"/>
  <c r="J171" i="42689"/>
  <c r="J172" i="42689"/>
  <c r="J173" i="42689"/>
  <c r="J174" i="42689"/>
  <c r="J175" i="42689"/>
  <c r="J176" i="42689"/>
  <c r="J177" i="42689"/>
  <c r="J178" i="42689"/>
  <c r="J179" i="42689"/>
  <c r="J180" i="42689"/>
  <c r="J181" i="42689"/>
  <c r="J182" i="42689"/>
  <c r="J183" i="42689"/>
  <c r="J184" i="42689"/>
  <c r="J185" i="42689"/>
  <c r="J186" i="42689"/>
  <c r="J187" i="42689"/>
  <c r="J188" i="42689"/>
  <c r="J189" i="42689"/>
  <c r="J190" i="42689"/>
  <c r="J191" i="42689"/>
  <c r="J192" i="42689"/>
  <c r="J193" i="42689"/>
  <c r="J194" i="42689"/>
  <c r="J195" i="42689"/>
  <c r="J196" i="42689"/>
  <c r="J197" i="42689"/>
  <c r="J198" i="42689"/>
  <c r="J199" i="42689"/>
  <c r="J200" i="42689"/>
  <c r="J201" i="42689"/>
  <c r="J202" i="42689"/>
  <c r="J203" i="42689"/>
  <c r="J204" i="42689"/>
  <c r="J205" i="42689"/>
  <c r="J206" i="42689"/>
  <c r="J207" i="42689"/>
  <c r="J208" i="42689"/>
  <c r="J209" i="42689"/>
  <c r="J210" i="42689"/>
  <c r="J211" i="42689"/>
  <c r="J212" i="42689"/>
  <c r="J213" i="42689"/>
  <c r="J214" i="42689"/>
  <c r="J215" i="42689"/>
  <c r="J216" i="42689"/>
  <c r="J217" i="42689"/>
  <c r="J218" i="42689"/>
  <c r="J219" i="42689"/>
  <c r="J220" i="42689"/>
  <c r="J221" i="42689"/>
  <c r="J222" i="42689"/>
  <c r="J223" i="42689"/>
  <c r="L172" i="42691"/>
  <c r="G154" i="42689"/>
  <c r="G224" i="42689" s="1"/>
  <c r="W158" i="42688"/>
  <c r="W228" i="42688" s="1"/>
  <c r="J147" i="42695"/>
  <c r="W170" i="42691"/>
  <c r="D169" i="42691"/>
  <c r="Z158" i="42688"/>
  <c r="Z228" i="42688" s="1"/>
  <c r="K148" i="42695"/>
  <c r="S154" i="42689"/>
  <c r="S224" i="42689" s="1"/>
  <c r="G170" i="42691"/>
  <c r="N151" i="42695"/>
  <c r="N227" i="42695" s="1"/>
  <c r="I224" i="42689"/>
  <c r="AG158" i="42688"/>
  <c r="R171" i="42691"/>
  <c r="V158" i="42688"/>
  <c r="B228" i="42688" l="1"/>
  <c r="B166" i="2"/>
  <c r="F244" i="2"/>
  <c r="F246" i="2"/>
  <c r="Z180" i="2"/>
  <c r="Z245" i="2"/>
  <c r="G246" i="2"/>
  <c r="Z246" i="2"/>
  <c r="AK172" i="42691"/>
  <c r="Z244" i="2"/>
  <c r="R148" i="42695"/>
  <c r="AJ163" i="42688"/>
  <c r="AJ164" i="42688"/>
  <c r="AJ165" i="42688"/>
  <c r="AJ166" i="42688"/>
  <c r="AJ167" i="42688"/>
  <c r="AJ168" i="42688"/>
  <c r="AJ169" i="42688"/>
  <c r="AJ170" i="42688"/>
  <c r="AJ171" i="42688"/>
  <c r="AJ172" i="42688"/>
  <c r="AJ173" i="42688"/>
  <c r="AJ174" i="42688"/>
  <c r="AJ175" i="42688"/>
  <c r="AJ176" i="42688"/>
  <c r="AJ177" i="42688"/>
  <c r="AJ178" i="42688"/>
  <c r="AJ179" i="42688"/>
  <c r="AJ180" i="42688"/>
  <c r="AJ181" i="42688"/>
  <c r="AJ182" i="42688"/>
  <c r="AJ183" i="42688"/>
  <c r="AJ184" i="42688"/>
  <c r="AJ185" i="42688"/>
  <c r="AJ186" i="42688"/>
  <c r="AJ187" i="42688"/>
  <c r="AJ188" i="42688"/>
  <c r="AJ189" i="42688"/>
  <c r="AJ190" i="42688"/>
  <c r="AJ191" i="42688"/>
  <c r="AJ192" i="42688"/>
  <c r="AJ193" i="42688"/>
  <c r="AJ194" i="42688"/>
  <c r="AJ195" i="42688"/>
  <c r="AJ196" i="42688"/>
  <c r="AJ197" i="42688"/>
  <c r="AJ198" i="42688"/>
  <c r="AJ199" i="42688"/>
  <c r="AJ200" i="42688"/>
  <c r="AJ201" i="42688"/>
  <c r="AJ202" i="42688"/>
  <c r="AJ203" i="42688"/>
  <c r="AJ204" i="42688"/>
  <c r="AJ205" i="42688"/>
  <c r="AJ206" i="42688"/>
  <c r="AJ207" i="42688"/>
  <c r="AJ208" i="42688"/>
  <c r="AJ209" i="42688"/>
  <c r="AJ210" i="42688"/>
  <c r="AJ211" i="42688"/>
  <c r="AJ212" i="42688"/>
  <c r="AJ213" i="42688"/>
  <c r="AJ214" i="42688"/>
  <c r="AJ215" i="42688"/>
  <c r="AJ216" i="42688"/>
  <c r="AJ217" i="42688"/>
  <c r="AJ218" i="42688"/>
  <c r="AJ219" i="42688"/>
  <c r="AJ220" i="42688"/>
  <c r="AJ221" i="42688"/>
  <c r="AJ222" i="42688"/>
  <c r="AJ223" i="42688"/>
  <c r="AJ224" i="42688"/>
  <c r="AJ225" i="42688"/>
  <c r="AJ226" i="42688"/>
  <c r="AJ227" i="42688"/>
  <c r="AL191" i="42691"/>
  <c r="Z237" i="2"/>
  <c r="Z175" i="2"/>
  <c r="Z176" i="2"/>
  <c r="Z177" i="2"/>
  <c r="Z178" i="2"/>
  <c r="Z179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8" i="2"/>
  <c r="Z239" i="2"/>
  <c r="Z240" i="2"/>
  <c r="Z241" i="2"/>
  <c r="Z242" i="2"/>
  <c r="Z243" i="2"/>
  <c r="G178" i="2"/>
  <c r="G177" i="2"/>
  <c r="G175" i="2"/>
  <c r="G179" i="2"/>
  <c r="G176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F176" i="2"/>
  <c r="F175" i="2"/>
  <c r="F177" i="2"/>
  <c r="F179" i="2"/>
  <c r="F178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AB170" i="2"/>
  <c r="N164" i="2"/>
  <c r="AT152" i="2" s="1"/>
  <c r="G244" i="2"/>
  <c r="L170" i="2"/>
  <c r="L246" i="2" s="1"/>
  <c r="AE170" i="42691"/>
  <c r="V163" i="42688"/>
  <c r="V164" i="42688"/>
  <c r="V165" i="42688"/>
  <c r="V166" i="42688"/>
  <c r="V167" i="42688"/>
  <c r="V168" i="42688"/>
  <c r="V169" i="42688"/>
  <c r="V170" i="42688"/>
  <c r="V171" i="42688"/>
  <c r="V172" i="42688"/>
  <c r="V173" i="42688"/>
  <c r="V174" i="42688"/>
  <c r="V175" i="42688"/>
  <c r="V176" i="42688"/>
  <c r="V177" i="42688"/>
  <c r="V178" i="42688"/>
  <c r="V179" i="42688"/>
  <c r="V180" i="42688"/>
  <c r="V181" i="42688"/>
  <c r="V182" i="42688"/>
  <c r="V183" i="42688"/>
  <c r="V184" i="42688"/>
  <c r="V185" i="42688"/>
  <c r="V186" i="42688"/>
  <c r="V187" i="42688"/>
  <c r="V188" i="42688"/>
  <c r="V189" i="42688"/>
  <c r="V190" i="42688"/>
  <c r="V191" i="42688"/>
  <c r="V192" i="42688"/>
  <c r="V193" i="42688"/>
  <c r="V194" i="42688"/>
  <c r="V195" i="42688"/>
  <c r="V196" i="42688"/>
  <c r="V197" i="42688"/>
  <c r="V198" i="42688"/>
  <c r="V199" i="42688"/>
  <c r="V200" i="42688"/>
  <c r="V201" i="42688"/>
  <c r="V202" i="42688"/>
  <c r="V203" i="42688"/>
  <c r="V204" i="42688"/>
  <c r="V205" i="42688"/>
  <c r="V206" i="42688"/>
  <c r="V207" i="42688"/>
  <c r="V208" i="42688"/>
  <c r="V209" i="42688"/>
  <c r="V210" i="42688"/>
  <c r="V211" i="42688"/>
  <c r="V212" i="42688"/>
  <c r="V213" i="42688"/>
  <c r="V214" i="42688"/>
  <c r="V215" i="42688"/>
  <c r="V216" i="42688"/>
  <c r="V217" i="42688"/>
  <c r="V218" i="42688"/>
  <c r="V219" i="42688"/>
  <c r="V220" i="42688"/>
  <c r="V221" i="42688"/>
  <c r="V222" i="42688"/>
  <c r="V223" i="42688"/>
  <c r="V224" i="42688"/>
  <c r="V225" i="42688"/>
  <c r="V226" i="42688"/>
  <c r="V227" i="42688"/>
  <c r="K159" i="42689"/>
  <c r="K160" i="42689"/>
  <c r="K161" i="42689"/>
  <c r="K162" i="42689"/>
  <c r="K163" i="42689"/>
  <c r="K164" i="42689"/>
  <c r="K165" i="42689"/>
  <c r="K166" i="42689"/>
  <c r="K167" i="42689"/>
  <c r="K168" i="42689"/>
  <c r="K169" i="42689"/>
  <c r="K170" i="42689"/>
  <c r="K171" i="42689"/>
  <c r="K172" i="42689"/>
  <c r="K173" i="42689"/>
  <c r="K174" i="42689"/>
  <c r="K175" i="42689"/>
  <c r="K176" i="42689"/>
  <c r="K177" i="42689"/>
  <c r="K178" i="42689"/>
  <c r="K179" i="42689"/>
  <c r="K180" i="42689"/>
  <c r="K181" i="42689"/>
  <c r="K182" i="42689"/>
  <c r="K183" i="42689"/>
  <c r="K184" i="42689"/>
  <c r="K185" i="42689"/>
  <c r="K186" i="42689"/>
  <c r="K187" i="42689"/>
  <c r="K188" i="42689"/>
  <c r="K189" i="42689"/>
  <c r="K190" i="42689"/>
  <c r="K191" i="42689"/>
  <c r="K192" i="42689"/>
  <c r="K193" i="42689"/>
  <c r="K194" i="42689"/>
  <c r="K195" i="42689"/>
  <c r="K196" i="42689"/>
  <c r="K197" i="42689"/>
  <c r="K198" i="42689"/>
  <c r="K199" i="42689"/>
  <c r="K200" i="42689"/>
  <c r="K201" i="42689"/>
  <c r="K202" i="42689"/>
  <c r="K203" i="42689"/>
  <c r="K204" i="42689"/>
  <c r="K205" i="42689"/>
  <c r="K206" i="42689"/>
  <c r="K207" i="42689"/>
  <c r="K208" i="42689"/>
  <c r="K209" i="42689"/>
  <c r="K210" i="42689"/>
  <c r="K211" i="42689"/>
  <c r="K212" i="42689"/>
  <c r="K213" i="42689"/>
  <c r="K214" i="42689"/>
  <c r="K215" i="42689"/>
  <c r="K216" i="42689"/>
  <c r="K217" i="42689"/>
  <c r="K218" i="42689"/>
  <c r="K219" i="42689"/>
  <c r="K220" i="42689"/>
  <c r="K221" i="42689"/>
  <c r="K222" i="42689"/>
  <c r="K223" i="42689"/>
  <c r="AB172" i="42691"/>
  <c r="D170" i="42691"/>
  <c r="AF163" i="42688"/>
  <c r="AF164" i="42688"/>
  <c r="AF165" i="42688"/>
  <c r="AF166" i="42688"/>
  <c r="AF167" i="42688"/>
  <c r="AF168" i="42688"/>
  <c r="AF169" i="42688"/>
  <c r="AF170" i="42688"/>
  <c r="AF171" i="42688"/>
  <c r="AF172" i="42688"/>
  <c r="AF173" i="42688"/>
  <c r="AF174" i="42688"/>
  <c r="AF175" i="42688"/>
  <c r="AF176" i="42688"/>
  <c r="AF177" i="42688"/>
  <c r="AF178" i="42688"/>
  <c r="AF179" i="42688"/>
  <c r="AF180" i="42688"/>
  <c r="AF181" i="42688"/>
  <c r="AF182" i="42688"/>
  <c r="AF183" i="42688"/>
  <c r="AF184" i="42688"/>
  <c r="AF185" i="42688"/>
  <c r="AF186" i="42688"/>
  <c r="AF187" i="42688"/>
  <c r="AF188" i="42688"/>
  <c r="AF189" i="42688"/>
  <c r="AF190" i="42688"/>
  <c r="AF191" i="42688"/>
  <c r="AF192" i="42688"/>
  <c r="AF193" i="42688"/>
  <c r="AF194" i="42688"/>
  <c r="AF195" i="42688"/>
  <c r="AF196" i="42688"/>
  <c r="AF197" i="42688"/>
  <c r="AF198" i="42688"/>
  <c r="AF199" i="42688"/>
  <c r="AF200" i="42688"/>
  <c r="AF201" i="42688"/>
  <c r="AF202" i="42688"/>
  <c r="AF203" i="42688"/>
  <c r="AF204" i="42688"/>
  <c r="AF205" i="42688"/>
  <c r="AF206" i="42688"/>
  <c r="AF207" i="42688"/>
  <c r="AF208" i="42688"/>
  <c r="AF209" i="42688"/>
  <c r="AF210" i="42688"/>
  <c r="AF211" i="42688"/>
  <c r="AF212" i="42688"/>
  <c r="AF213" i="42688"/>
  <c r="AF214" i="42688"/>
  <c r="AF215" i="42688"/>
  <c r="AF216" i="42688"/>
  <c r="AF217" i="42688"/>
  <c r="AF218" i="42688"/>
  <c r="AF219" i="42688"/>
  <c r="AF220" i="42688"/>
  <c r="AF221" i="42688"/>
  <c r="AF222" i="42688"/>
  <c r="AF223" i="42688"/>
  <c r="AF224" i="42688"/>
  <c r="AF225" i="42688"/>
  <c r="AF226" i="42688"/>
  <c r="AF227" i="42688"/>
  <c r="U173" i="42691"/>
  <c r="G163" i="42688"/>
  <c r="G164" i="42688"/>
  <c r="G165" i="42688"/>
  <c r="G166" i="42688"/>
  <c r="G167" i="42688"/>
  <c r="G168" i="42688"/>
  <c r="G169" i="42688"/>
  <c r="G170" i="42688"/>
  <c r="G171" i="42688"/>
  <c r="G172" i="42688"/>
  <c r="G173" i="42688"/>
  <c r="G174" i="42688"/>
  <c r="G175" i="42688"/>
  <c r="G176" i="42688"/>
  <c r="G177" i="42688"/>
  <c r="G178" i="42688"/>
  <c r="G179" i="42688"/>
  <c r="G180" i="42688"/>
  <c r="G181" i="42688"/>
  <c r="G182" i="42688"/>
  <c r="G183" i="42688"/>
  <c r="G184" i="42688"/>
  <c r="G185" i="42688"/>
  <c r="G186" i="42688"/>
  <c r="G187" i="42688"/>
  <c r="G188" i="42688"/>
  <c r="G189" i="42688"/>
  <c r="G190" i="42688"/>
  <c r="G191" i="42688"/>
  <c r="G192" i="42688"/>
  <c r="G193" i="42688"/>
  <c r="G194" i="42688"/>
  <c r="G195" i="42688"/>
  <c r="G196" i="42688"/>
  <c r="G197" i="42688"/>
  <c r="G198" i="42688"/>
  <c r="G199" i="42688"/>
  <c r="G200" i="42688"/>
  <c r="G201" i="42688"/>
  <c r="G202" i="42688"/>
  <c r="G203" i="42688"/>
  <c r="G204" i="42688"/>
  <c r="G205" i="42688"/>
  <c r="G206" i="42688"/>
  <c r="G207" i="42688"/>
  <c r="G208" i="42688"/>
  <c r="G209" i="42688"/>
  <c r="G210" i="42688"/>
  <c r="G211" i="42688"/>
  <c r="G212" i="42688"/>
  <c r="G213" i="42688"/>
  <c r="G214" i="42688"/>
  <c r="G215" i="42688"/>
  <c r="G216" i="42688"/>
  <c r="G217" i="42688"/>
  <c r="G218" i="42688"/>
  <c r="G219" i="42688"/>
  <c r="G220" i="42688"/>
  <c r="G221" i="42688"/>
  <c r="G222" i="42688"/>
  <c r="G223" i="42688"/>
  <c r="G224" i="42688"/>
  <c r="G225" i="42688"/>
  <c r="G226" i="42688"/>
  <c r="G227" i="42688"/>
  <c r="B174" i="42691"/>
  <c r="AE163" i="42688"/>
  <c r="AE164" i="42688"/>
  <c r="AE165" i="42688"/>
  <c r="AE166" i="42688"/>
  <c r="AE167" i="42688"/>
  <c r="AE168" i="42688"/>
  <c r="AE169" i="42688"/>
  <c r="AE170" i="42688"/>
  <c r="AE171" i="42688"/>
  <c r="AE172" i="42688"/>
  <c r="AE173" i="42688"/>
  <c r="AE174" i="42688"/>
  <c r="AE175" i="42688"/>
  <c r="AE176" i="42688"/>
  <c r="AE177" i="42688"/>
  <c r="AE178" i="42688"/>
  <c r="AE179" i="42688"/>
  <c r="AE180" i="42688"/>
  <c r="AE181" i="42688"/>
  <c r="AE182" i="42688"/>
  <c r="AE183" i="42688"/>
  <c r="AE184" i="42688"/>
  <c r="AE185" i="42688"/>
  <c r="AE186" i="42688"/>
  <c r="AE187" i="42688"/>
  <c r="AE188" i="42688"/>
  <c r="AE189" i="42688"/>
  <c r="AE190" i="42688"/>
  <c r="AE191" i="42688"/>
  <c r="AE192" i="42688"/>
  <c r="AE193" i="42688"/>
  <c r="AE194" i="42688"/>
  <c r="AE195" i="42688"/>
  <c r="AE196" i="42688"/>
  <c r="AE197" i="42688"/>
  <c r="AE198" i="42688"/>
  <c r="AE199" i="42688"/>
  <c r="AE200" i="42688"/>
  <c r="AE201" i="42688"/>
  <c r="AE202" i="42688"/>
  <c r="AE203" i="42688"/>
  <c r="AE204" i="42688"/>
  <c r="AE205" i="42688"/>
  <c r="AE206" i="42688"/>
  <c r="AE207" i="42688"/>
  <c r="AE208" i="42688"/>
  <c r="AE209" i="42688"/>
  <c r="AE210" i="42688"/>
  <c r="AE211" i="42688"/>
  <c r="AE212" i="42688"/>
  <c r="AE213" i="42688"/>
  <c r="AE214" i="42688"/>
  <c r="AE215" i="42688"/>
  <c r="AE216" i="42688"/>
  <c r="AE217" i="42688"/>
  <c r="AE218" i="42688"/>
  <c r="AE219" i="42688"/>
  <c r="AE220" i="42688"/>
  <c r="AE221" i="42688"/>
  <c r="AE222" i="42688"/>
  <c r="AE223" i="42688"/>
  <c r="AE224" i="42688"/>
  <c r="AE225" i="42688"/>
  <c r="AE226" i="42688"/>
  <c r="AE227" i="42688"/>
  <c r="P159" i="42689"/>
  <c r="P160" i="42689"/>
  <c r="P161" i="42689"/>
  <c r="P162" i="42689"/>
  <c r="P163" i="42689"/>
  <c r="P164" i="42689"/>
  <c r="P165" i="42689"/>
  <c r="P166" i="42689"/>
  <c r="P167" i="42689"/>
  <c r="P168" i="42689"/>
  <c r="P169" i="42689"/>
  <c r="P170" i="42689"/>
  <c r="P171" i="42689"/>
  <c r="P172" i="42689"/>
  <c r="P173" i="42689"/>
  <c r="P174" i="42689"/>
  <c r="P175" i="42689"/>
  <c r="P176" i="42689"/>
  <c r="P177" i="42689"/>
  <c r="P178" i="42689"/>
  <c r="P179" i="42689"/>
  <c r="P180" i="42689"/>
  <c r="P181" i="42689"/>
  <c r="P182" i="42689"/>
  <c r="P183" i="42689"/>
  <c r="P184" i="42689"/>
  <c r="P185" i="42689"/>
  <c r="P186" i="42689"/>
  <c r="P187" i="42689"/>
  <c r="P188" i="42689"/>
  <c r="P189" i="42689"/>
  <c r="P190" i="42689"/>
  <c r="P191" i="42689"/>
  <c r="P192" i="42689"/>
  <c r="P193" i="42689"/>
  <c r="P194" i="42689"/>
  <c r="P195" i="42689"/>
  <c r="P196" i="42689"/>
  <c r="P197" i="42689"/>
  <c r="P198" i="42689"/>
  <c r="P199" i="42689"/>
  <c r="P200" i="42689"/>
  <c r="P201" i="42689"/>
  <c r="P202" i="42689"/>
  <c r="P203" i="42689"/>
  <c r="P204" i="42689"/>
  <c r="P205" i="42689"/>
  <c r="P206" i="42689"/>
  <c r="P207" i="42689"/>
  <c r="P208" i="42689"/>
  <c r="P209" i="42689"/>
  <c r="P210" i="42689"/>
  <c r="P211" i="42689"/>
  <c r="P212" i="42689"/>
  <c r="P213" i="42689"/>
  <c r="P214" i="42689"/>
  <c r="P215" i="42689"/>
  <c r="P216" i="42689"/>
  <c r="P217" i="42689"/>
  <c r="P218" i="42689"/>
  <c r="P219" i="42689"/>
  <c r="P220" i="42689"/>
  <c r="P221" i="42689"/>
  <c r="P222" i="42689"/>
  <c r="P223" i="42689"/>
  <c r="AD172" i="42691"/>
  <c r="Y170" i="42691"/>
  <c r="V228" i="42688"/>
  <c r="B170" i="2"/>
  <c r="B163" i="42688"/>
  <c r="B164" i="42688"/>
  <c r="B165" i="42688"/>
  <c r="B166" i="42688"/>
  <c r="B167" i="42688"/>
  <c r="B168" i="42688"/>
  <c r="B169" i="42688"/>
  <c r="B170" i="42688"/>
  <c r="B171" i="42688"/>
  <c r="B172" i="42688"/>
  <c r="B173" i="42688"/>
  <c r="B174" i="42688"/>
  <c r="B175" i="42688"/>
  <c r="B176" i="42688"/>
  <c r="B177" i="42688"/>
  <c r="B178" i="42688"/>
  <c r="B179" i="42688"/>
  <c r="B180" i="42688"/>
  <c r="B181" i="42688"/>
  <c r="B182" i="42688"/>
  <c r="B183" i="42688"/>
  <c r="B184" i="42688"/>
  <c r="B185" i="42688"/>
  <c r="B186" i="42688"/>
  <c r="B187" i="42688"/>
  <c r="B188" i="42688"/>
  <c r="B189" i="42688"/>
  <c r="B190" i="42688"/>
  <c r="B191" i="42688"/>
  <c r="B192" i="42688"/>
  <c r="B193" i="42688"/>
  <c r="B194" i="42688"/>
  <c r="B195" i="42688"/>
  <c r="B196" i="42688"/>
  <c r="B197" i="42688"/>
  <c r="B198" i="42688"/>
  <c r="B199" i="42688"/>
  <c r="B200" i="42688"/>
  <c r="B201" i="42688"/>
  <c r="B202" i="42688"/>
  <c r="B203" i="42688"/>
  <c r="B204" i="42688"/>
  <c r="B205" i="42688"/>
  <c r="B206" i="42688"/>
  <c r="B207" i="42688"/>
  <c r="B208" i="42688"/>
  <c r="B209" i="42688"/>
  <c r="B210" i="42688"/>
  <c r="B211" i="42688"/>
  <c r="B212" i="42688"/>
  <c r="B213" i="42688"/>
  <c r="B214" i="42688"/>
  <c r="B215" i="42688"/>
  <c r="B216" i="42688"/>
  <c r="B217" i="42688"/>
  <c r="B218" i="42688"/>
  <c r="B219" i="42688"/>
  <c r="B220" i="42688"/>
  <c r="B221" i="42688"/>
  <c r="B222" i="42688"/>
  <c r="B223" i="42688"/>
  <c r="B224" i="42688"/>
  <c r="B225" i="42688"/>
  <c r="B226" i="42688"/>
  <c r="B227" i="42688"/>
  <c r="R159" i="42689"/>
  <c r="R160" i="42689"/>
  <c r="R161" i="42689"/>
  <c r="R162" i="42689"/>
  <c r="R163" i="42689"/>
  <c r="R164" i="42689"/>
  <c r="R165" i="42689"/>
  <c r="R166" i="42689"/>
  <c r="R167" i="42689"/>
  <c r="R168" i="42689"/>
  <c r="R169" i="42689"/>
  <c r="R170" i="42689"/>
  <c r="R171" i="42689"/>
  <c r="R172" i="42689"/>
  <c r="R173" i="42689"/>
  <c r="R174" i="42689"/>
  <c r="R175" i="42689"/>
  <c r="R176" i="42689"/>
  <c r="R177" i="42689"/>
  <c r="R178" i="42689"/>
  <c r="R179" i="42689"/>
  <c r="R180" i="42689"/>
  <c r="R181" i="42689"/>
  <c r="R182" i="42689"/>
  <c r="R183" i="42689"/>
  <c r="R184" i="42689"/>
  <c r="R185" i="42689"/>
  <c r="R186" i="42689"/>
  <c r="R187" i="42689"/>
  <c r="R188" i="42689"/>
  <c r="R189" i="42689"/>
  <c r="R190" i="42689"/>
  <c r="R191" i="42689"/>
  <c r="R192" i="42689"/>
  <c r="R193" i="42689"/>
  <c r="R194" i="42689"/>
  <c r="R195" i="42689"/>
  <c r="R196" i="42689"/>
  <c r="R197" i="42689"/>
  <c r="R198" i="42689"/>
  <c r="R199" i="42689"/>
  <c r="R200" i="42689"/>
  <c r="R201" i="42689"/>
  <c r="R202" i="42689"/>
  <c r="R203" i="42689"/>
  <c r="R204" i="42689"/>
  <c r="R205" i="42689"/>
  <c r="R206" i="42689"/>
  <c r="R207" i="42689"/>
  <c r="R208" i="42689"/>
  <c r="R209" i="42689"/>
  <c r="R210" i="42689"/>
  <c r="R211" i="42689"/>
  <c r="R212" i="42689"/>
  <c r="R213" i="42689"/>
  <c r="R214" i="42689"/>
  <c r="R215" i="42689"/>
  <c r="R216" i="42689"/>
  <c r="R217" i="42689"/>
  <c r="R218" i="42689"/>
  <c r="R219" i="42689"/>
  <c r="R220" i="42689"/>
  <c r="R221" i="42689"/>
  <c r="R222" i="42689"/>
  <c r="R223" i="42689"/>
  <c r="M173" i="42691"/>
  <c r="K175" i="42691"/>
  <c r="G171" i="42691"/>
  <c r="G159" i="42689"/>
  <c r="G160" i="42689"/>
  <c r="G161" i="42689"/>
  <c r="G162" i="42689"/>
  <c r="G163" i="42689"/>
  <c r="G164" i="42689"/>
  <c r="G165" i="42689"/>
  <c r="G166" i="42689"/>
  <c r="G167" i="42689"/>
  <c r="G168" i="42689"/>
  <c r="G169" i="42689"/>
  <c r="G170" i="42689"/>
  <c r="G171" i="42689"/>
  <c r="G172" i="42689"/>
  <c r="G173" i="42689"/>
  <c r="G174" i="42689"/>
  <c r="G175" i="42689"/>
  <c r="G176" i="42689"/>
  <c r="G177" i="42689"/>
  <c r="G178" i="42689"/>
  <c r="G179" i="42689"/>
  <c r="G180" i="42689"/>
  <c r="G181" i="42689"/>
  <c r="G182" i="42689"/>
  <c r="G183" i="42689"/>
  <c r="G184" i="42689"/>
  <c r="G185" i="42689"/>
  <c r="G186" i="42689"/>
  <c r="G187" i="42689"/>
  <c r="G188" i="42689"/>
  <c r="G189" i="42689"/>
  <c r="G190" i="42689"/>
  <c r="G191" i="42689"/>
  <c r="G192" i="42689"/>
  <c r="G193" i="42689"/>
  <c r="G194" i="42689"/>
  <c r="G195" i="42689"/>
  <c r="G196" i="42689"/>
  <c r="G197" i="42689"/>
  <c r="G198" i="42689"/>
  <c r="G199" i="42689"/>
  <c r="G200" i="42689"/>
  <c r="G201" i="42689"/>
  <c r="G202" i="42689"/>
  <c r="G203" i="42689"/>
  <c r="G204" i="42689"/>
  <c r="G205" i="42689"/>
  <c r="G206" i="42689"/>
  <c r="G207" i="42689"/>
  <c r="G208" i="42689"/>
  <c r="G209" i="42689"/>
  <c r="G210" i="42689"/>
  <c r="G211" i="42689"/>
  <c r="G212" i="42689"/>
  <c r="G213" i="42689"/>
  <c r="G214" i="42689"/>
  <c r="G215" i="42689"/>
  <c r="G216" i="42689"/>
  <c r="G217" i="42689"/>
  <c r="G218" i="42689"/>
  <c r="G219" i="42689"/>
  <c r="G220" i="42689"/>
  <c r="G221" i="42689"/>
  <c r="G222" i="42689"/>
  <c r="G223" i="42689"/>
  <c r="O149" i="42695"/>
  <c r="R224" i="42689"/>
  <c r="R172" i="42691"/>
  <c r="Q159" i="42689"/>
  <c r="Q160" i="42689"/>
  <c r="Q161" i="42689"/>
  <c r="Q162" i="42689"/>
  <c r="Q163" i="42689"/>
  <c r="Q164" i="42689"/>
  <c r="Q165" i="42689"/>
  <c r="Q166" i="42689"/>
  <c r="Q167" i="42689"/>
  <c r="Q168" i="42689"/>
  <c r="Q169" i="42689"/>
  <c r="Q170" i="42689"/>
  <c r="Q171" i="42689"/>
  <c r="Q172" i="42689"/>
  <c r="Q173" i="42689"/>
  <c r="Q174" i="42689"/>
  <c r="Q175" i="42689"/>
  <c r="Q176" i="42689"/>
  <c r="Q177" i="42689"/>
  <c r="Q178" i="42689"/>
  <c r="Q179" i="42689"/>
  <c r="Q180" i="42689"/>
  <c r="Q181" i="42689"/>
  <c r="Q182" i="42689"/>
  <c r="Q183" i="42689"/>
  <c r="Q184" i="42689"/>
  <c r="Q185" i="42689"/>
  <c r="Q186" i="42689"/>
  <c r="Q187" i="42689"/>
  <c r="Q188" i="42689"/>
  <c r="Q189" i="42689"/>
  <c r="Q190" i="42689"/>
  <c r="Q191" i="42689"/>
  <c r="Q192" i="42689"/>
  <c r="Q193" i="42689"/>
  <c r="Q194" i="42689"/>
  <c r="Q195" i="42689"/>
  <c r="Q196" i="42689"/>
  <c r="Q197" i="42689"/>
  <c r="Q198" i="42689"/>
  <c r="Q199" i="42689"/>
  <c r="Q200" i="42689"/>
  <c r="Q201" i="42689"/>
  <c r="Q202" i="42689"/>
  <c r="Q203" i="42689"/>
  <c r="Q204" i="42689"/>
  <c r="Q205" i="42689"/>
  <c r="Q206" i="42689"/>
  <c r="Q207" i="42689"/>
  <c r="Q208" i="42689"/>
  <c r="Q209" i="42689"/>
  <c r="Q210" i="42689"/>
  <c r="Q211" i="42689"/>
  <c r="Q212" i="42689"/>
  <c r="Q213" i="42689"/>
  <c r="Q214" i="42689"/>
  <c r="Q215" i="42689"/>
  <c r="Q216" i="42689"/>
  <c r="Q217" i="42689"/>
  <c r="Q218" i="42689"/>
  <c r="Q219" i="42689"/>
  <c r="Q220" i="42689"/>
  <c r="Q221" i="42689"/>
  <c r="Q222" i="42689"/>
  <c r="Q223" i="42689"/>
  <c r="G228" i="42688"/>
  <c r="T171" i="42691"/>
  <c r="H172" i="42691"/>
  <c r="Z163" i="42688"/>
  <c r="Z164" i="42688"/>
  <c r="Z165" i="42688"/>
  <c r="Z166" i="42688"/>
  <c r="Z167" i="42688"/>
  <c r="Z168" i="42688"/>
  <c r="Z169" i="42688"/>
  <c r="Z170" i="42688"/>
  <c r="Z171" i="42688"/>
  <c r="Z172" i="42688"/>
  <c r="Z173" i="42688"/>
  <c r="Z174" i="42688"/>
  <c r="Z175" i="42688"/>
  <c r="Z176" i="42688"/>
  <c r="Z177" i="42688"/>
  <c r="Z178" i="42688"/>
  <c r="Z179" i="42688"/>
  <c r="Z180" i="42688"/>
  <c r="Z181" i="42688"/>
  <c r="Z182" i="42688"/>
  <c r="Z183" i="42688"/>
  <c r="Z184" i="42688"/>
  <c r="Z185" i="42688"/>
  <c r="Z186" i="42688"/>
  <c r="Z187" i="42688"/>
  <c r="Z188" i="42688"/>
  <c r="Z189" i="42688"/>
  <c r="Z190" i="42688"/>
  <c r="Z191" i="42688"/>
  <c r="Z192" i="42688"/>
  <c r="Z193" i="42688"/>
  <c r="Z194" i="42688"/>
  <c r="Z195" i="42688"/>
  <c r="Z196" i="42688"/>
  <c r="Z197" i="42688"/>
  <c r="Z198" i="42688"/>
  <c r="Z199" i="42688"/>
  <c r="Z200" i="42688"/>
  <c r="Z201" i="42688"/>
  <c r="Z202" i="42688"/>
  <c r="Z203" i="42688"/>
  <c r="Z204" i="42688"/>
  <c r="Z205" i="42688"/>
  <c r="Z206" i="42688"/>
  <c r="Z207" i="42688"/>
  <c r="Z208" i="42688"/>
  <c r="Z209" i="42688"/>
  <c r="Z210" i="42688"/>
  <c r="Z211" i="42688"/>
  <c r="Z212" i="42688"/>
  <c r="Z213" i="42688"/>
  <c r="Z214" i="42688"/>
  <c r="Z215" i="42688"/>
  <c r="Z216" i="42688"/>
  <c r="Z217" i="42688"/>
  <c r="Z218" i="42688"/>
  <c r="Z219" i="42688"/>
  <c r="Z220" i="42688"/>
  <c r="Z221" i="42688"/>
  <c r="Z222" i="42688"/>
  <c r="Z223" i="42688"/>
  <c r="Z224" i="42688"/>
  <c r="Z225" i="42688"/>
  <c r="Z226" i="42688"/>
  <c r="Z227" i="42688"/>
  <c r="M228" i="42695"/>
  <c r="M159" i="42695"/>
  <c r="M157" i="42695"/>
  <c r="M158" i="42695"/>
  <c r="M160" i="42695"/>
  <c r="M162" i="42695"/>
  <c r="M161" i="42695"/>
  <c r="M163" i="42695"/>
  <c r="M164" i="42695"/>
  <c r="M165" i="42695"/>
  <c r="M166" i="42695"/>
  <c r="M167" i="42695"/>
  <c r="M168" i="42695"/>
  <c r="M169" i="42695"/>
  <c r="M170" i="42695"/>
  <c r="M171" i="42695"/>
  <c r="M172" i="42695"/>
  <c r="M173" i="42695"/>
  <c r="M174" i="42695"/>
  <c r="M175" i="42695"/>
  <c r="M176" i="42695"/>
  <c r="M177" i="42695"/>
  <c r="M178" i="42695"/>
  <c r="M179" i="42695"/>
  <c r="M180" i="42695"/>
  <c r="M181" i="42695"/>
  <c r="M182" i="42695"/>
  <c r="M183" i="42695"/>
  <c r="M184" i="42695"/>
  <c r="M185" i="42695"/>
  <c r="M186" i="42695"/>
  <c r="M187" i="42695"/>
  <c r="M188" i="42695"/>
  <c r="M189" i="42695"/>
  <c r="M190" i="42695"/>
  <c r="M191" i="42695"/>
  <c r="M192" i="42695"/>
  <c r="M193" i="42695"/>
  <c r="M194" i="42695"/>
  <c r="M195" i="42695"/>
  <c r="M196" i="42695"/>
  <c r="M197" i="42695"/>
  <c r="M198" i="42695"/>
  <c r="M199" i="42695"/>
  <c r="M200" i="42695"/>
  <c r="M201" i="42695"/>
  <c r="M202" i="42695"/>
  <c r="M203" i="42695"/>
  <c r="M204" i="42695"/>
  <c r="M205" i="42695"/>
  <c r="M206" i="42695"/>
  <c r="M207" i="42695"/>
  <c r="M208" i="42695"/>
  <c r="M209" i="42695"/>
  <c r="M210" i="42695"/>
  <c r="M211" i="42695"/>
  <c r="M212" i="42695"/>
  <c r="M213" i="42695"/>
  <c r="M214" i="42695"/>
  <c r="M215" i="42695"/>
  <c r="M216" i="42695"/>
  <c r="M217" i="42695"/>
  <c r="M218" i="42695"/>
  <c r="M219" i="42695"/>
  <c r="M220" i="42695"/>
  <c r="M221" i="42695"/>
  <c r="M222" i="42695"/>
  <c r="M223" i="42695"/>
  <c r="M224" i="42695"/>
  <c r="M225" i="42695"/>
  <c r="M226" i="42695"/>
  <c r="C172" i="42691"/>
  <c r="W163" i="42688"/>
  <c r="W164" i="42688"/>
  <c r="W165" i="42688"/>
  <c r="W166" i="42688"/>
  <c r="W167" i="42688"/>
  <c r="W168" i="42688"/>
  <c r="W169" i="42688"/>
  <c r="W170" i="42688"/>
  <c r="W171" i="42688"/>
  <c r="W172" i="42688"/>
  <c r="W173" i="42688"/>
  <c r="W174" i="42688"/>
  <c r="W175" i="42688"/>
  <c r="W176" i="42688"/>
  <c r="W177" i="42688"/>
  <c r="W178" i="42688"/>
  <c r="W179" i="42688"/>
  <c r="W180" i="42688"/>
  <c r="W181" i="42688"/>
  <c r="W182" i="42688"/>
  <c r="W183" i="42688"/>
  <c r="W184" i="42688"/>
  <c r="W185" i="42688"/>
  <c r="W186" i="42688"/>
  <c r="W187" i="42688"/>
  <c r="W188" i="42688"/>
  <c r="W189" i="42688"/>
  <c r="W190" i="42688"/>
  <c r="W191" i="42688"/>
  <c r="W192" i="42688"/>
  <c r="W193" i="42688"/>
  <c r="W194" i="42688"/>
  <c r="W195" i="42688"/>
  <c r="W196" i="42688"/>
  <c r="W197" i="42688"/>
  <c r="W198" i="42688"/>
  <c r="W199" i="42688"/>
  <c r="W200" i="42688"/>
  <c r="W201" i="42688"/>
  <c r="W202" i="42688"/>
  <c r="W203" i="42688"/>
  <c r="W204" i="42688"/>
  <c r="W205" i="42688"/>
  <c r="W206" i="42688"/>
  <c r="W207" i="42688"/>
  <c r="W208" i="42688"/>
  <c r="W209" i="42688"/>
  <c r="W210" i="42688"/>
  <c r="W211" i="42688"/>
  <c r="W212" i="42688"/>
  <c r="W213" i="42688"/>
  <c r="W214" i="42688"/>
  <c r="W215" i="42688"/>
  <c r="W216" i="42688"/>
  <c r="W217" i="42688"/>
  <c r="W218" i="42688"/>
  <c r="W219" i="42688"/>
  <c r="W220" i="42688"/>
  <c r="W221" i="42688"/>
  <c r="W222" i="42688"/>
  <c r="W223" i="42688"/>
  <c r="W224" i="42688"/>
  <c r="W225" i="42688"/>
  <c r="W226" i="42688"/>
  <c r="W227" i="42688"/>
  <c r="D159" i="42689"/>
  <c r="D160" i="42689"/>
  <c r="D161" i="42689"/>
  <c r="D162" i="42689"/>
  <c r="D163" i="42689"/>
  <c r="D164" i="42689"/>
  <c r="D165" i="42689"/>
  <c r="D166" i="42689"/>
  <c r="D167" i="42689"/>
  <c r="D168" i="42689"/>
  <c r="D169" i="42689"/>
  <c r="D170" i="42689"/>
  <c r="D171" i="42689"/>
  <c r="D172" i="42689"/>
  <c r="D173" i="42689"/>
  <c r="D174" i="42689"/>
  <c r="D175" i="42689"/>
  <c r="D176" i="42689"/>
  <c r="D177" i="42689"/>
  <c r="D178" i="42689"/>
  <c r="D179" i="42689"/>
  <c r="D180" i="42689"/>
  <c r="D181" i="42689"/>
  <c r="D182" i="42689"/>
  <c r="D183" i="42689"/>
  <c r="D184" i="42689"/>
  <c r="D185" i="42689"/>
  <c r="D186" i="42689"/>
  <c r="D187" i="42689"/>
  <c r="D188" i="42689"/>
  <c r="D189" i="42689"/>
  <c r="D190" i="42689"/>
  <c r="D191" i="42689"/>
  <c r="D192" i="42689"/>
  <c r="D193" i="42689"/>
  <c r="D194" i="42689"/>
  <c r="D195" i="42689"/>
  <c r="D196" i="42689"/>
  <c r="D197" i="42689"/>
  <c r="D198" i="42689"/>
  <c r="D199" i="42689"/>
  <c r="D200" i="42689"/>
  <c r="D201" i="42689"/>
  <c r="D202" i="42689"/>
  <c r="D203" i="42689"/>
  <c r="D204" i="42689"/>
  <c r="D205" i="42689"/>
  <c r="D206" i="42689"/>
  <c r="D207" i="42689"/>
  <c r="D208" i="42689"/>
  <c r="D209" i="42689"/>
  <c r="D210" i="42689"/>
  <c r="D211" i="42689"/>
  <c r="D212" i="42689"/>
  <c r="D213" i="42689"/>
  <c r="D214" i="42689"/>
  <c r="D215" i="42689"/>
  <c r="D216" i="42689"/>
  <c r="D217" i="42689"/>
  <c r="D218" i="42689"/>
  <c r="D219" i="42689"/>
  <c r="D220" i="42689"/>
  <c r="D221" i="42689"/>
  <c r="D222" i="42689"/>
  <c r="D223" i="42689"/>
  <c r="Q174" i="42691"/>
  <c r="AG163" i="42688"/>
  <c r="AG164" i="42688"/>
  <c r="AG165" i="42688"/>
  <c r="AG166" i="42688"/>
  <c r="AG167" i="42688"/>
  <c r="AG168" i="42688"/>
  <c r="AG169" i="42688"/>
  <c r="AG170" i="42688"/>
  <c r="AG171" i="42688"/>
  <c r="AG172" i="42688"/>
  <c r="AG173" i="42688"/>
  <c r="AG174" i="42688"/>
  <c r="AG175" i="42688"/>
  <c r="AG176" i="42688"/>
  <c r="AG177" i="42688"/>
  <c r="AG178" i="42688"/>
  <c r="AG179" i="42688"/>
  <c r="AG180" i="42688"/>
  <c r="AG181" i="42688"/>
  <c r="AG182" i="42688"/>
  <c r="AG183" i="42688"/>
  <c r="AG184" i="42688"/>
  <c r="AG185" i="42688"/>
  <c r="AG186" i="42688"/>
  <c r="AG187" i="42688"/>
  <c r="AG188" i="42688"/>
  <c r="AG189" i="42688"/>
  <c r="AG190" i="42688"/>
  <c r="AG191" i="42688"/>
  <c r="AG192" i="42688"/>
  <c r="AG193" i="42688"/>
  <c r="AG194" i="42688"/>
  <c r="AG195" i="42688"/>
  <c r="AG196" i="42688"/>
  <c r="AG197" i="42688"/>
  <c r="AG198" i="42688"/>
  <c r="AG199" i="42688"/>
  <c r="AG200" i="42688"/>
  <c r="AG201" i="42688"/>
  <c r="AG202" i="42688"/>
  <c r="AG203" i="42688"/>
  <c r="AG204" i="42688"/>
  <c r="AG205" i="42688"/>
  <c r="AG206" i="42688"/>
  <c r="AG207" i="42688"/>
  <c r="AG208" i="42688"/>
  <c r="AG209" i="42688"/>
  <c r="AG210" i="42688"/>
  <c r="AG211" i="42688"/>
  <c r="AG212" i="42688"/>
  <c r="AG213" i="42688"/>
  <c r="AG214" i="42688"/>
  <c r="AG215" i="42688"/>
  <c r="AG216" i="42688"/>
  <c r="AG217" i="42688"/>
  <c r="AG218" i="42688"/>
  <c r="AG219" i="42688"/>
  <c r="AG220" i="42688"/>
  <c r="AG221" i="42688"/>
  <c r="AG222" i="42688"/>
  <c r="AG223" i="42688"/>
  <c r="AG224" i="42688"/>
  <c r="AG225" i="42688"/>
  <c r="AG226" i="42688"/>
  <c r="AG227" i="42688"/>
  <c r="S159" i="42689"/>
  <c r="S160" i="42689"/>
  <c r="S161" i="42689"/>
  <c r="S162" i="42689"/>
  <c r="S163" i="42689"/>
  <c r="S164" i="42689"/>
  <c r="S165" i="42689"/>
  <c r="S166" i="42689"/>
  <c r="S167" i="42689"/>
  <c r="S168" i="42689"/>
  <c r="S169" i="42689"/>
  <c r="S170" i="42689"/>
  <c r="S171" i="42689"/>
  <c r="S172" i="42689"/>
  <c r="S173" i="42689"/>
  <c r="S174" i="42689"/>
  <c r="S175" i="42689"/>
  <c r="S176" i="42689"/>
  <c r="S177" i="42689"/>
  <c r="S178" i="42689"/>
  <c r="S179" i="42689"/>
  <c r="S180" i="42689"/>
  <c r="S181" i="42689"/>
  <c r="S182" i="42689"/>
  <c r="S183" i="42689"/>
  <c r="S184" i="42689"/>
  <c r="S185" i="42689"/>
  <c r="S186" i="42689"/>
  <c r="S187" i="42689"/>
  <c r="S188" i="42689"/>
  <c r="S189" i="42689"/>
  <c r="S190" i="42689"/>
  <c r="S191" i="42689"/>
  <c r="S192" i="42689"/>
  <c r="S193" i="42689"/>
  <c r="S194" i="42689"/>
  <c r="S195" i="42689"/>
  <c r="S196" i="42689"/>
  <c r="S197" i="42689"/>
  <c r="S198" i="42689"/>
  <c r="S199" i="42689"/>
  <c r="S200" i="42689"/>
  <c r="S201" i="42689"/>
  <c r="S202" i="42689"/>
  <c r="S203" i="42689"/>
  <c r="S204" i="42689"/>
  <c r="S205" i="42689"/>
  <c r="S206" i="42689"/>
  <c r="S207" i="42689"/>
  <c r="S208" i="42689"/>
  <c r="S209" i="42689"/>
  <c r="S210" i="42689"/>
  <c r="S211" i="42689"/>
  <c r="S212" i="42689"/>
  <c r="S213" i="42689"/>
  <c r="S214" i="42689"/>
  <c r="S215" i="42689"/>
  <c r="S216" i="42689"/>
  <c r="S217" i="42689"/>
  <c r="S218" i="42689"/>
  <c r="S219" i="42689"/>
  <c r="S220" i="42689"/>
  <c r="S221" i="42689"/>
  <c r="S222" i="42689"/>
  <c r="S223" i="42689"/>
  <c r="L173" i="42691"/>
  <c r="O163" i="42688"/>
  <c r="O164" i="42688"/>
  <c r="O165" i="42688"/>
  <c r="O166" i="42688"/>
  <c r="O167" i="42688"/>
  <c r="O168" i="42688"/>
  <c r="O169" i="42688"/>
  <c r="O170" i="42688"/>
  <c r="O171" i="42688"/>
  <c r="O172" i="42688"/>
  <c r="O173" i="42688"/>
  <c r="O174" i="42688"/>
  <c r="O175" i="42688"/>
  <c r="O176" i="42688"/>
  <c r="O177" i="42688"/>
  <c r="O178" i="42688"/>
  <c r="O179" i="42688"/>
  <c r="O180" i="42688"/>
  <c r="O181" i="42688"/>
  <c r="O182" i="42688"/>
  <c r="O183" i="42688"/>
  <c r="O184" i="42688"/>
  <c r="O185" i="42688"/>
  <c r="O186" i="42688"/>
  <c r="O187" i="42688"/>
  <c r="O188" i="42688"/>
  <c r="O189" i="42688"/>
  <c r="O190" i="42688"/>
  <c r="O191" i="42688"/>
  <c r="O192" i="42688"/>
  <c r="O193" i="42688"/>
  <c r="O194" i="42688"/>
  <c r="O195" i="42688"/>
  <c r="O196" i="42688"/>
  <c r="O197" i="42688"/>
  <c r="O198" i="42688"/>
  <c r="O199" i="42688"/>
  <c r="O200" i="42688"/>
  <c r="O201" i="42688"/>
  <c r="O202" i="42688"/>
  <c r="O203" i="42688"/>
  <c r="O204" i="42688"/>
  <c r="O205" i="42688"/>
  <c r="O206" i="42688"/>
  <c r="O207" i="42688"/>
  <c r="O208" i="42688"/>
  <c r="O209" i="42688"/>
  <c r="O210" i="42688"/>
  <c r="O211" i="42688"/>
  <c r="O212" i="42688"/>
  <c r="O213" i="42688"/>
  <c r="O214" i="42688"/>
  <c r="O215" i="42688"/>
  <c r="O216" i="42688"/>
  <c r="O217" i="42688"/>
  <c r="O218" i="42688"/>
  <c r="O219" i="42688"/>
  <c r="O220" i="42688"/>
  <c r="O221" i="42688"/>
  <c r="O222" i="42688"/>
  <c r="O223" i="42688"/>
  <c r="O224" i="42688"/>
  <c r="O225" i="42688"/>
  <c r="O226" i="42688"/>
  <c r="O227" i="42688"/>
  <c r="I172" i="42691"/>
  <c r="Z171" i="42691"/>
  <c r="U159" i="42689"/>
  <c r="U160" i="42689"/>
  <c r="U161" i="42689"/>
  <c r="U162" i="42689"/>
  <c r="U163" i="42689"/>
  <c r="U164" i="42689"/>
  <c r="U165" i="42689"/>
  <c r="U166" i="42689"/>
  <c r="U167" i="42689"/>
  <c r="U168" i="42689"/>
  <c r="U169" i="42689"/>
  <c r="U170" i="42689"/>
  <c r="U171" i="42689"/>
  <c r="U172" i="42689"/>
  <c r="U173" i="42689"/>
  <c r="U174" i="42689"/>
  <c r="U175" i="42689"/>
  <c r="U176" i="42689"/>
  <c r="U177" i="42689"/>
  <c r="U178" i="42689"/>
  <c r="U179" i="42689"/>
  <c r="U180" i="42689"/>
  <c r="U181" i="42689"/>
  <c r="U182" i="42689"/>
  <c r="U183" i="42689"/>
  <c r="U184" i="42689"/>
  <c r="U185" i="42689"/>
  <c r="U186" i="42689"/>
  <c r="U187" i="42689"/>
  <c r="U188" i="42689"/>
  <c r="U189" i="42689"/>
  <c r="U190" i="42689"/>
  <c r="U191" i="42689"/>
  <c r="U192" i="42689"/>
  <c r="U193" i="42689"/>
  <c r="U194" i="42689"/>
  <c r="U195" i="42689"/>
  <c r="U196" i="42689"/>
  <c r="U197" i="42689"/>
  <c r="U198" i="42689"/>
  <c r="U199" i="42689"/>
  <c r="U200" i="42689"/>
  <c r="U201" i="42689"/>
  <c r="U202" i="42689"/>
  <c r="U203" i="42689"/>
  <c r="U204" i="42689"/>
  <c r="U205" i="42689"/>
  <c r="U206" i="42689"/>
  <c r="U207" i="42689"/>
  <c r="U208" i="42689"/>
  <c r="U209" i="42689"/>
  <c r="U210" i="42689"/>
  <c r="U211" i="42689"/>
  <c r="U212" i="42689"/>
  <c r="U213" i="42689"/>
  <c r="U214" i="42689"/>
  <c r="U215" i="42689"/>
  <c r="U216" i="42689"/>
  <c r="U217" i="42689"/>
  <c r="U218" i="42689"/>
  <c r="U219" i="42689"/>
  <c r="U220" i="42689"/>
  <c r="U221" i="42689"/>
  <c r="U222" i="42689"/>
  <c r="U223" i="42689"/>
  <c r="D163" i="42688"/>
  <c r="D164" i="42688"/>
  <c r="D165" i="42688"/>
  <c r="D166" i="42688"/>
  <c r="D167" i="42688"/>
  <c r="D168" i="42688"/>
  <c r="D169" i="42688"/>
  <c r="D170" i="42688"/>
  <c r="D171" i="42688"/>
  <c r="D172" i="42688"/>
  <c r="D173" i="42688"/>
  <c r="D174" i="42688"/>
  <c r="D175" i="42688"/>
  <c r="D176" i="42688"/>
  <c r="D177" i="42688"/>
  <c r="D178" i="42688"/>
  <c r="D179" i="42688"/>
  <c r="D180" i="42688"/>
  <c r="D181" i="42688"/>
  <c r="D182" i="42688"/>
  <c r="D183" i="42688"/>
  <c r="D184" i="42688"/>
  <c r="D185" i="42688"/>
  <c r="D186" i="42688"/>
  <c r="D187" i="42688"/>
  <c r="D188" i="42688"/>
  <c r="D189" i="42688"/>
  <c r="D190" i="42688"/>
  <c r="D191" i="42688"/>
  <c r="D192" i="42688"/>
  <c r="D193" i="42688"/>
  <c r="D194" i="42688"/>
  <c r="D195" i="42688"/>
  <c r="D196" i="42688"/>
  <c r="D197" i="42688"/>
  <c r="D198" i="42688"/>
  <c r="D199" i="42688"/>
  <c r="D200" i="42688"/>
  <c r="D201" i="42688"/>
  <c r="D202" i="42688"/>
  <c r="D203" i="42688"/>
  <c r="D204" i="42688"/>
  <c r="D205" i="42688"/>
  <c r="D206" i="42688"/>
  <c r="D207" i="42688"/>
  <c r="D208" i="42688"/>
  <c r="D209" i="42688"/>
  <c r="D210" i="42688"/>
  <c r="D211" i="42688"/>
  <c r="D212" i="42688"/>
  <c r="D213" i="42688"/>
  <c r="D214" i="42688"/>
  <c r="D215" i="42688"/>
  <c r="D216" i="42688"/>
  <c r="D217" i="42688"/>
  <c r="D218" i="42688"/>
  <c r="D219" i="42688"/>
  <c r="D220" i="42688"/>
  <c r="D221" i="42688"/>
  <c r="D222" i="42688"/>
  <c r="D223" i="42688"/>
  <c r="D224" i="42688"/>
  <c r="D225" i="42688"/>
  <c r="D226" i="42688"/>
  <c r="D227" i="42688"/>
  <c r="AG228" i="42688"/>
  <c r="O228" i="42688"/>
  <c r="AA172" i="42691"/>
  <c r="O172" i="42691"/>
  <c r="X170" i="42691"/>
  <c r="L159" i="42689"/>
  <c r="L160" i="42689"/>
  <c r="L161" i="42689"/>
  <c r="L162" i="42689"/>
  <c r="L163" i="42689"/>
  <c r="L164" i="42689"/>
  <c r="L165" i="42689"/>
  <c r="L166" i="42689"/>
  <c r="L167" i="42689"/>
  <c r="L168" i="42689"/>
  <c r="L169" i="42689"/>
  <c r="L170" i="42689"/>
  <c r="L171" i="42689"/>
  <c r="L172" i="42689"/>
  <c r="L173" i="42689"/>
  <c r="L174" i="42689"/>
  <c r="L175" i="42689"/>
  <c r="L176" i="42689"/>
  <c r="L177" i="42689"/>
  <c r="L178" i="42689"/>
  <c r="L179" i="42689"/>
  <c r="L180" i="42689"/>
  <c r="L181" i="42689"/>
  <c r="L182" i="42689"/>
  <c r="L183" i="42689"/>
  <c r="L184" i="42689"/>
  <c r="L185" i="42689"/>
  <c r="L186" i="42689"/>
  <c r="L187" i="42689"/>
  <c r="L188" i="42689"/>
  <c r="L189" i="42689"/>
  <c r="L190" i="42689"/>
  <c r="L191" i="42689"/>
  <c r="L192" i="42689"/>
  <c r="L193" i="42689"/>
  <c r="L194" i="42689"/>
  <c r="L195" i="42689"/>
  <c r="L196" i="42689"/>
  <c r="L197" i="42689"/>
  <c r="L198" i="42689"/>
  <c r="L199" i="42689"/>
  <c r="L200" i="42689"/>
  <c r="L201" i="42689"/>
  <c r="L202" i="42689"/>
  <c r="L203" i="42689"/>
  <c r="L204" i="42689"/>
  <c r="L205" i="42689"/>
  <c r="L206" i="42689"/>
  <c r="L207" i="42689"/>
  <c r="L208" i="42689"/>
  <c r="L209" i="42689"/>
  <c r="L210" i="42689"/>
  <c r="L211" i="42689"/>
  <c r="L212" i="42689"/>
  <c r="L213" i="42689"/>
  <c r="L214" i="42689"/>
  <c r="L215" i="42689"/>
  <c r="L216" i="42689"/>
  <c r="L217" i="42689"/>
  <c r="L218" i="42689"/>
  <c r="L219" i="42689"/>
  <c r="L220" i="42689"/>
  <c r="L221" i="42689"/>
  <c r="L222" i="42689"/>
  <c r="L223" i="42689"/>
  <c r="E171" i="42691"/>
  <c r="Y163" i="42688"/>
  <c r="Y164" i="42688"/>
  <c r="Y165" i="42688"/>
  <c r="Y166" i="42688"/>
  <c r="Y167" i="42688"/>
  <c r="Y168" i="42688"/>
  <c r="Y169" i="42688"/>
  <c r="Y170" i="42688"/>
  <c r="Y171" i="42688"/>
  <c r="Y172" i="42688"/>
  <c r="Y173" i="42688"/>
  <c r="Y174" i="42688"/>
  <c r="Y175" i="42688"/>
  <c r="Y176" i="42688"/>
  <c r="Y177" i="42688"/>
  <c r="Y178" i="42688"/>
  <c r="Y179" i="42688"/>
  <c r="Y180" i="42688"/>
  <c r="Y181" i="42688"/>
  <c r="Y182" i="42688"/>
  <c r="Y183" i="42688"/>
  <c r="Y184" i="42688"/>
  <c r="Y185" i="42688"/>
  <c r="Y186" i="42688"/>
  <c r="Y187" i="42688"/>
  <c r="Y188" i="42688"/>
  <c r="Y189" i="42688"/>
  <c r="Y190" i="42688"/>
  <c r="Y191" i="42688"/>
  <c r="Y192" i="42688"/>
  <c r="Y193" i="42688"/>
  <c r="Y194" i="42688"/>
  <c r="Y195" i="42688"/>
  <c r="Y196" i="42688"/>
  <c r="Y197" i="42688"/>
  <c r="Y198" i="42688"/>
  <c r="Y199" i="42688"/>
  <c r="Y200" i="42688"/>
  <c r="Y201" i="42688"/>
  <c r="Y202" i="42688"/>
  <c r="Y203" i="42688"/>
  <c r="Y204" i="42688"/>
  <c r="Y205" i="42688"/>
  <c r="Y206" i="42688"/>
  <c r="Y207" i="42688"/>
  <c r="Y208" i="42688"/>
  <c r="Y209" i="42688"/>
  <c r="Y210" i="42688"/>
  <c r="Y211" i="42688"/>
  <c r="Y212" i="42688"/>
  <c r="Y213" i="42688"/>
  <c r="Y214" i="42688"/>
  <c r="Y215" i="42688"/>
  <c r="Y216" i="42688"/>
  <c r="Y217" i="42688"/>
  <c r="Y218" i="42688"/>
  <c r="Y219" i="42688"/>
  <c r="Y220" i="42688"/>
  <c r="Y221" i="42688"/>
  <c r="Y222" i="42688"/>
  <c r="Y223" i="42688"/>
  <c r="Y224" i="42688"/>
  <c r="Y225" i="42688"/>
  <c r="Y226" i="42688"/>
  <c r="Y227" i="42688"/>
  <c r="AC171" i="42691"/>
  <c r="N173" i="42691"/>
  <c r="N158" i="42695"/>
  <c r="N157" i="42695"/>
  <c r="N228" i="42695"/>
  <c r="N160" i="42695"/>
  <c r="N159" i="42695"/>
  <c r="N162" i="42695"/>
  <c r="N161" i="42695"/>
  <c r="N163" i="42695"/>
  <c r="N164" i="42695"/>
  <c r="N165" i="42695"/>
  <c r="N166" i="42695"/>
  <c r="N167" i="42695"/>
  <c r="N168" i="42695"/>
  <c r="N169" i="42695"/>
  <c r="N170" i="42695"/>
  <c r="N171" i="42695"/>
  <c r="N172" i="42695"/>
  <c r="N173" i="42695"/>
  <c r="N174" i="42695"/>
  <c r="N175" i="42695"/>
  <c r="N176" i="42695"/>
  <c r="N177" i="42695"/>
  <c r="N178" i="42695"/>
  <c r="N179" i="42695"/>
  <c r="N180" i="42695"/>
  <c r="N181" i="42695"/>
  <c r="N182" i="42695"/>
  <c r="N183" i="42695"/>
  <c r="N184" i="42695"/>
  <c r="N185" i="42695"/>
  <c r="N186" i="42695"/>
  <c r="N187" i="42695"/>
  <c r="N188" i="42695"/>
  <c r="N189" i="42695"/>
  <c r="N190" i="42695"/>
  <c r="N191" i="42695"/>
  <c r="N192" i="42695"/>
  <c r="N193" i="42695"/>
  <c r="N194" i="42695"/>
  <c r="N195" i="42695"/>
  <c r="N196" i="42695"/>
  <c r="N197" i="42695"/>
  <c r="N198" i="42695"/>
  <c r="N199" i="42695"/>
  <c r="N200" i="42695"/>
  <c r="N201" i="42695"/>
  <c r="N202" i="42695"/>
  <c r="N203" i="42695"/>
  <c r="N204" i="42695"/>
  <c r="N205" i="42695"/>
  <c r="N206" i="42695"/>
  <c r="N207" i="42695"/>
  <c r="N208" i="42695"/>
  <c r="N209" i="42695"/>
  <c r="N210" i="42695"/>
  <c r="N211" i="42695"/>
  <c r="N212" i="42695"/>
  <c r="N213" i="42695"/>
  <c r="N214" i="42695"/>
  <c r="N215" i="42695"/>
  <c r="N216" i="42695"/>
  <c r="N217" i="42695"/>
  <c r="N218" i="42695"/>
  <c r="N219" i="42695"/>
  <c r="N220" i="42695"/>
  <c r="N221" i="42695"/>
  <c r="N222" i="42695"/>
  <c r="N223" i="42695"/>
  <c r="N224" i="42695"/>
  <c r="N225" i="42695"/>
  <c r="N226" i="42695"/>
  <c r="W171" i="42691"/>
  <c r="B159" i="42689"/>
  <c r="B160" i="42689"/>
  <c r="B161" i="42689"/>
  <c r="B162" i="42689"/>
  <c r="B163" i="42689"/>
  <c r="B164" i="42689"/>
  <c r="B165" i="42689"/>
  <c r="B166" i="42689"/>
  <c r="B167" i="42689"/>
  <c r="B168" i="42689"/>
  <c r="B169" i="42689"/>
  <c r="B170" i="42689"/>
  <c r="B171" i="42689"/>
  <c r="B172" i="42689"/>
  <c r="B173" i="42689"/>
  <c r="B174" i="42689"/>
  <c r="B175" i="42689"/>
  <c r="B176" i="42689"/>
  <c r="B177" i="42689"/>
  <c r="B178" i="42689"/>
  <c r="B179" i="42689"/>
  <c r="B180" i="42689"/>
  <c r="B181" i="42689"/>
  <c r="B182" i="42689"/>
  <c r="B183" i="42689"/>
  <c r="B184" i="42689"/>
  <c r="B185" i="42689"/>
  <c r="B186" i="42689"/>
  <c r="B187" i="42689"/>
  <c r="B188" i="42689"/>
  <c r="B189" i="42689"/>
  <c r="B190" i="42689"/>
  <c r="B191" i="42689"/>
  <c r="B192" i="42689"/>
  <c r="B193" i="42689"/>
  <c r="B194" i="42689"/>
  <c r="B195" i="42689"/>
  <c r="B196" i="42689"/>
  <c r="B197" i="42689"/>
  <c r="B198" i="42689"/>
  <c r="B199" i="42689"/>
  <c r="B200" i="42689"/>
  <c r="B201" i="42689"/>
  <c r="B202" i="42689"/>
  <c r="B203" i="42689"/>
  <c r="B204" i="42689"/>
  <c r="B205" i="42689"/>
  <c r="B206" i="42689"/>
  <c r="B207" i="42689"/>
  <c r="B208" i="42689"/>
  <c r="B209" i="42689"/>
  <c r="B210" i="42689"/>
  <c r="B211" i="42689"/>
  <c r="B212" i="42689"/>
  <c r="B213" i="42689"/>
  <c r="B214" i="42689"/>
  <c r="B215" i="42689"/>
  <c r="B216" i="42689"/>
  <c r="B217" i="42689"/>
  <c r="B218" i="42689"/>
  <c r="B219" i="42689"/>
  <c r="B220" i="42689"/>
  <c r="B221" i="42689"/>
  <c r="B222" i="42689"/>
  <c r="B223" i="42689"/>
  <c r="S172" i="42691"/>
  <c r="AA163" i="42688"/>
  <c r="AA164" i="42688"/>
  <c r="AA165" i="42688"/>
  <c r="AA166" i="42688"/>
  <c r="AA167" i="42688"/>
  <c r="AA168" i="42688"/>
  <c r="AA169" i="42688"/>
  <c r="AA170" i="42688"/>
  <c r="AA171" i="42688"/>
  <c r="AA172" i="42688"/>
  <c r="AA173" i="42688"/>
  <c r="AA174" i="42688"/>
  <c r="AA175" i="42688"/>
  <c r="AA176" i="42688"/>
  <c r="AA177" i="42688"/>
  <c r="AA178" i="42688"/>
  <c r="AA179" i="42688"/>
  <c r="AA180" i="42688"/>
  <c r="AA181" i="42688"/>
  <c r="AA182" i="42688"/>
  <c r="AA183" i="42688"/>
  <c r="AA184" i="42688"/>
  <c r="AA185" i="42688"/>
  <c r="AA186" i="42688"/>
  <c r="AA187" i="42688"/>
  <c r="AA188" i="42688"/>
  <c r="AA189" i="42688"/>
  <c r="AA190" i="42688"/>
  <c r="AA191" i="42688"/>
  <c r="AA192" i="42688"/>
  <c r="AA193" i="42688"/>
  <c r="AA194" i="42688"/>
  <c r="AA195" i="42688"/>
  <c r="AA196" i="42688"/>
  <c r="AA197" i="42688"/>
  <c r="AA198" i="42688"/>
  <c r="AA199" i="42688"/>
  <c r="AA200" i="42688"/>
  <c r="AA201" i="42688"/>
  <c r="AA202" i="42688"/>
  <c r="AA203" i="42688"/>
  <c r="AA204" i="42688"/>
  <c r="AA205" i="42688"/>
  <c r="AA206" i="42688"/>
  <c r="AA207" i="42688"/>
  <c r="AA208" i="42688"/>
  <c r="AA209" i="42688"/>
  <c r="AA210" i="42688"/>
  <c r="AA211" i="42688"/>
  <c r="AA212" i="42688"/>
  <c r="AA213" i="42688"/>
  <c r="AA214" i="42688"/>
  <c r="AA215" i="42688"/>
  <c r="AA216" i="42688"/>
  <c r="AA217" i="42688"/>
  <c r="AA218" i="42688"/>
  <c r="AA219" i="42688"/>
  <c r="AA220" i="42688"/>
  <c r="AA221" i="42688"/>
  <c r="AA222" i="42688"/>
  <c r="AA223" i="42688"/>
  <c r="AA224" i="42688"/>
  <c r="AA225" i="42688"/>
  <c r="AA226" i="42688"/>
  <c r="AA227" i="42688"/>
  <c r="K149" i="42695"/>
  <c r="J148" i="42695"/>
  <c r="M227" i="42695"/>
  <c r="F171" i="42691"/>
  <c r="O159" i="42689"/>
  <c r="O160" i="42689"/>
  <c r="O161" i="42689"/>
  <c r="O162" i="42689"/>
  <c r="O163" i="42689"/>
  <c r="O164" i="42689"/>
  <c r="O165" i="42689"/>
  <c r="O166" i="42689"/>
  <c r="O167" i="42689"/>
  <c r="O168" i="42689"/>
  <c r="O169" i="42689"/>
  <c r="O170" i="42689"/>
  <c r="O171" i="42689"/>
  <c r="O172" i="42689"/>
  <c r="O173" i="42689"/>
  <c r="O174" i="42689"/>
  <c r="O175" i="42689"/>
  <c r="O176" i="42689"/>
  <c r="O177" i="42689"/>
  <c r="O178" i="42689"/>
  <c r="O179" i="42689"/>
  <c r="O180" i="42689"/>
  <c r="O181" i="42689"/>
  <c r="O182" i="42689"/>
  <c r="O183" i="42689"/>
  <c r="O184" i="42689"/>
  <c r="O185" i="42689"/>
  <c r="O186" i="42689"/>
  <c r="O187" i="42689"/>
  <c r="O188" i="42689"/>
  <c r="O189" i="42689"/>
  <c r="O190" i="42689"/>
  <c r="O191" i="42689"/>
  <c r="O192" i="42689"/>
  <c r="O193" i="42689"/>
  <c r="O194" i="42689"/>
  <c r="O195" i="42689"/>
  <c r="O196" i="42689"/>
  <c r="O197" i="42689"/>
  <c r="O198" i="42689"/>
  <c r="O199" i="42689"/>
  <c r="O200" i="42689"/>
  <c r="O201" i="42689"/>
  <c r="O202" i="42689"/>
  <c r="O203" i="42689"/>
  <c r="O204" i="42689"/>
  <c r="O205" i="42689"/>
  <c r="O206" i="42689"/>
  <c r="O207" i="42689"/>
  <c r="O208" i="42689"/>
  <c r="O209" i="42689"/>
  <c r="O210" i="42689"/>
  <c r="O211" i="42689"/>
  <c r="O212" i="42689"/>
  <c r="O213" i="42689"/>
  <c r="O214" i="42689"/>
  <c r="O215" i="42689"/>
  <c r="O216" i="42689"/>
  <c r="O217" i="42689"/>
  <c r="O218" i="42689"/>
  <c r="O219" i="42689"/>
  <c r="O220" i="42689"/>
  <c r="O221" i="42689"/>
  <c r="O222" i="42689"/>
  <c r="O223" i="42689"/>
  <c r="J172" i="42691"/>
  <c r="V159" i="42689"/>
  <c r="V160" i="42689"/>
  <c r="V161" i="42689"/>
  <c r="V162" i="42689"/>
  <c r="V163" i="42689"/>
  <c r="V164" i="42689"/>
  <c r="V165" i="42689"/>
  <c r="V166" i="42689"/>
  <c r="V167" i="42689"/>
  <c r="V168" i="42689"/>
  <c r="V169" i="42689"/>
  <c r="V170" i="42689"/>
  <c r="V171" i="42689"/>
  <c r="V172" i="42689"/>
  <c r="V173" i="42689"/>
  <c r="V174" i="42689"/>
  <c r="V175" i="42689"/>
  <c r="V176" i="42689"/>
  <c r="V177" i="42689"/>
  <c r="V178" i="42689"/>
  <c r="V179" i="42689"/>
  <c r="V180" i="42689"/>
  <c r="V181" i="42689"/>
  <c r="V182" i="42689"/>
  <c r="V183" i="42689"/>
  <c r="V184" i="42689"/>
  <c r="V185" i="42689"/>
  <c r="V186" i="42689"/>
  <c r="V187" i="42689"/>
  <c r="V188" i="42689"/>
  <c r="V189" i="42689"/>
  <c r="V190" i="42689"/>
  <c r="V191" i="42689"/>
  <c r="V192" i="42689"/>
  <c r="V193" i="42689"/>
  <c r="V194" i="42689"/>
  <c r="V195" i="42689"/>
  <c r="V196" i="42689"/>
  <c r="V197" i="42689"/>
  <c r="V198" i="42689"/>
  <c r="V199" i="42689"/>
  <c r="V200" i="42689"/>
  <c r="V201" i="42689"/>
  <c r="V202" i="42689"/>
  <c r="V203" i="42689"/>
  <c r="V204" i="42689"/>
  <c r="V205" i="42689"/>
  <c r="V206" i="42689"/>
  <c r="V207" i="42689"/>
  <c r="V208" i="42689"/>
  <c r="V209" i="42689"/>
  <c r="V210" i="42689"/>
  <c r="V211" i="42689"/>
  <c r="V212" i="42689"/>
  <c r="V213" i="42689"/>
  <c r="V214" i="42689"/>
  <c r="V215" i="42689"/>
  <c r="V216" i="42689"/>
  <c r="V217" i="42689"/>
  <c r="V218" i="42689"/>
  <c r="V219" i="42689"/>
  <c r="V220" i="42689"/>
  <c r="V221" i="42689"/>
  <c r="V222" i="42689"/>
  <c r="V223" i="42689"/>
  <c r="AG183" i="42691"/>
  <c r="F159" i="42689"/>
  <c r="F160" i="42689"/>
  <c r="F161" i="42689"/>
  <c r="F162" i="42689"/>
  <c r="F163" i="42689"/>
  <c r="F164" i="42689"/>
  <c r="F165" i="42689"/>
  <c r="F166" i="42689"/>
  <c r="F167" i="42689"/>
  <c r="F168" i="42689"/>
  <c r="F169" i="42689"/>
  <c r="F170" i="42689"/>
  <c r="F171" i="42689"/>
  <c r="F172" i="42689"/>
  <c r="F173" i="42689"/>
  <c r="F174" i="42689"/>
  <c r="F175" i="42689"/>
  <c r="F176" i="42689"/>
  <c r="F177" i="42689"/>
  <c r="F178" i="42689"/>
  <c r="F179" i="42689"/>
  <c r="F180" i="42689"/>
  <c r="F181" i="42689"/>
  <c r="F182" i="42689"/>
  <c r="F183" i="42689"/>
  <c r="F184" i="42689"/>
  <c r="F185" i="42689"/>
  <c r="F186" i="42689"/>
  <c r="F187" i="42689"/>
  <c r="F188" i="42689"/>
  <c r="F189" i="42689"/>
  <c r="F190" i="42689"/>
  <c r="F191" i="42689"/>
  <c r="F192" i="42689"/>
  <c r="F193" i="42689"/>
  <c r="F194" i="42689"/>
  <c r="F195" i="42689"/>
  <c r="F196" i="42689"/>
  <c r="F197" i="42689"/>
  <c r="F198" i="42689"/>
  <c r="F199" i="42689"/>
  <c r="F200" i="42689"/>
  <c r="F201" i="42689"/>
  <c r="F202" i="42689"/>
  <c r="F203" i="42689"/>
  <c r="F204" i="42689"/>
  <c r="F205" i="42689"/>
  <c r="F206" i="42689"/>
  <c r="F207" i="42689"/>
  <c r="F208" i="42689"/>
  <c r="F209" i="42689"/>
  <c r="F210" i="42689"/>
  <c r="F211" i="42689"/>
  <c r="F212" i="42689"/>
  <c r="F213" i="42689"/>
  <c r="F214" i="42689"/>
  <c r="F215" i="42689"/>
  <c r="F216" i="42689"/>
  <c r="F217" i="42689"/>
  <c r="F218" i="42689"/>
  <c r="F219" i="42689"/>
  <c r="F220" i="42689"/>
  <c r="F221" i="42689"/>
  <c r="F222" i="42689"/>
  <c r="F223" i="42689"/>
  <c r="N159" i="42689"/>
  <c r="N160" i="42689"/>
  <c r="N161" i="42689"/>
  <c r="N162" i="42689"/>
  <c r="N163" i="42689"/>
  <c r="N164" i="42689"/>
  <c r="N165" i="42689"/>
  <c r="N166" i="42689"/>
  <c r="N167" i="42689"/>
  <c r="N168" i="42689"/>
  <c r="N169" i="42689"/>
  <c r="N170" i="42689"/>
  <c r="N171" i="42689"/>
  <c r="N172" i="42689"/>
  <c r="N173" i="42689"/>
  <c r="N174" i="42689"/>
  <c r="N175" i="42689"/>
  <c r="N176" i="42689"/>
  <c r="N177" i="42689"/>
  <c r="N178" i="42689"/>
  <c r="N179" i="42689"/>
  <c r="N180" i="42689"/>
  <c r="N181" i="42689"/>
  <c r="N182" i="42689"/>
  <c r="N183" i="42689"/>
  <c r="N184" i="42689"/>
  <c r="N185" i="42689"/>
  <c r="N186" i="42689"/>
  <c r="N187" i="42689"/>
  <c r="N188" i="42689"/>
  <c r="N189" i="42689"/>
  <c r="N190" i="42689"/>
  <c r="N191" i="42689"/>
  <c r="N192" i="42689"/>
  <c r="N193" i="42689"/>
  <c r="N194" i="42689"/>
  <c r="N195" i="42689"/>
  <c r="N196" i="42689"/>
  <c r="N197" i="42689"/>
  <c r="N198" i="42689"/>
  <c r="N199" i="42689"/>
  <c r="N200" i="42689"/>
  <c r="N201" i="42689"/>
  <c r="N202" i="42689"/>
  <c r="N203" i="42689"/>
  <c r="N204" i="42689"/>
  <c r="N205" i="42689"/>
  <c r="N206" i="42689"/>
  <c r="N207" i="42689"/>
  <c r="N208" i="42689"/>
  <c r="N209" i="42689"/>
  <c r="N210" i="42689"/>
  <c r="N211" i="42689"/>
  <c r="N212" i="42689"/>
  <c r="N213" i="42689"/>
  <c r="N214" i="42689"/>
  <c r="N215" i="42689"/>
  <c r="N216" i="42689"/>
  <c r="N217" i="42689"/>
  <c r="N218" i="42689"/>
  <c r="N219" i="42689"/>
  <c r="N220" i="42689"/>
  <c r="N221" i="42689"/>
  <c r="N222" i="42689"/>
  <c r="N223" i="42689"/>
  <c r="P171" i="42691"/>
  <c r="N224" i="42689"/>
  <c r="L148" i="42695"/>
  <c r="V173" i="42691"/>
  <c r="B167" i="2" l="1"/>
  <c r="AB180" i="2"/>
  <c r="AB245" i="2"/>
  <c r="B244" i="2"/>
  <c r="B245" i="2"/>
  <c r="L180" i="2"/>
  <c r="L245" i="2"/>
  <c r="AB246" i="2"/>
  <c r="N165" i="2"/>
  <c r="AT153" i="2" s="1"/>
  <c r="AF223" i="42689"/>
  <c r="AF199" i="42689"/>
  <c r="AF175" i="42689"/>
  <c r="AF207" i="42689"/>
  <c r="AF183" i="42689"/>
  <c r="AF159" i="42689"/>
  <c r="AF224" i="42689"/>
  <c r="AK173" i="42691"/>
  <c r="AF215" i="42689"/>
  <c r="AF191" i="42689"/>
  <c r="AF167" i="42689"/>
  <c r="AB244" i="2"/>
  <c r="R149" i="42695"/>
  <c r="L244" i="2"/>
  <c r="AL192" i="42691"/>
  <c r="AB237" i="2"/>
  <c r="AB177" i="2"/>
  <c r="AB175" i="2"/>
  <c r="AB176" i="2"/>
  <c r="AB178" i="2"/>
  <c r="AB179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8" i="2"/>
  <c r="AB239" i="2"/>
  <c r="AB240" i="2"/>
  <c r="AB241" i="2"/>
  <c r="AB242" i="2"/>
  <c r="AB243" i="2"/>
  <c r="L175" i="2"/>
  <c r="L176" i="2"/>
  <c r="L178" i="2"/>
  <c r="L177" i="2"/>
  <c r="L179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AF182" i="42689"/>
  <c r="B175" i="2"/>
  <c r="B176" i="2"/>
  <c r="B177" i="2"/>
  <c r="B178" i="2"/>
  <c r="B179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J173" i="42691"/>
  <c r="AF213" i="42689"/>
  <c r="AF189" i="42689"/>
  <c r="AF165" i="42689"/>
  <c r="K176" i="42691"/>
  <c r="AF212" i="42689"/>
  <c r="AF196" i="42689"/>
  <c r="AF180" i="42689"/>
  <c r="AF172" i="42689"/>
  <c r="AF164" i="42689"/>
  <c r="N174" i="42691"/>
  <c r="X171" i="42691"/>
  <c r="H173" i="42691"/>
  <c r="B175" i="42691"/>
  <c r="G172" i="42691"/>
  <c r="L149" i="42695"/>
  <c r="AF222" i="42689"/>
  <c r="AF206" i="42689"/>
  <c r="AF174" i="42689"/>
  <c r="R173" i="42691"/>
  <c r="J149" i="42695"/>
  <c r="AF221" i="42689"/>
  <c r="AF205" i="42689"/>
  <c r="AF197" i="42689"/>
  <c r="AF181" i="42689"/>
  <c r="AF173" i="42689"/>
  <c r="AG173" i="42689" s="1"/>
  <c r="W172" i="42691"/>
  <c r="L174" i="42691"/>
  <c r="D171" i="42691"/>
  <c r="AF220" i="42689"/>
  <c r="AF204" i="42689"/>
  <c r="AF188" i="42689"/>
  <c r="P172" i="42691"/>
  <c r="K150" i="42695"/>
  <c r="AF219" i="42689"/>
  <c r="AF211" i="42689"/>
  <c r="AF203" i="42689"/>
  <c r="AF195" i="42689"/>
  <c r="AF187" i="42689"/>
  <c r="AF179" i="42689"/>
  <c r="AF171" i="42689"/>
  <c r="AF163" i="42689"/>
  <c r="O150" i="42695"/>
  <c r="M174" i="42691"/>
  <c r="Y171" i="42691"/>
  <c r="AG175" i="42689"/>
  <c r="AF214" i="42689"/>
  <c r="AF198" i="42689"/>
  <c r="AF166" i="42689"/>
  <c r="C173" i="42691"/>
  <c r="AF218" i="42689"/>
  <c r="AF202" i="42689"/>
  <c r="AF194" i="42689"/>
  <c r="AF178" i="42689"/>
  <c r="AG178" i="42689" s="1"/>
  <c r="AF162" i="42689"/>
  <c r="O173" i="42691"/>
  <c r="AB173" i="42691"/>
  <c r="F172" i="42691"/>
  <c r="AF217" i="42689"/>
  <c r="AF209" i="42689"/>
  <c r="AG209" i="42689" s="1"/>
  <c r="AF201" i="42689"/>
  <c r="AF193" i="42689"/>
  <c r="AF185" i="42689"/>
  <c r="AF177" i="42689"/>
  <c r="AF169" i="42689"/>
  <c r="AF161" i="42689"/>
  <c r="AA173" i="42691"/>
  <c r="Q175" i="42691"/>
  <c r="T172" i="42691"/>
  <c r="E172" i="42691"/>
  <c r="AF190" i="42689"/>
  <c r="AG190" i="42689" s="1"/>
  <c r="AF210" i="42689"/>
  <c r="AF186" i="42689"/>
  <c r="AF170" i="42689"/>
  <c r="AC172" i="42691"/>
  <c r="Z172" i="42691"/>
  <c r="V174" i="42691"/>
  <c r="AG184" i="42691"/>
  <c r="S173" i="42691"/>
  <c r="AF216" i="42689"/>
  <c r="AG216" i="42689" s="1"/>
  <c r="AF208" i="42689"/>
  <c r="AF200" i="42689"/>
  <c r="AF192" i="42689"/>
  <c r="AG192" i="42689" s="1"/>
  <c r="AF184" i="42689"/>
  <c r="AF176" i="42689"/>
  <c r="AF168" i="42689"/>
  <c r="AF160" i="42689"/>
  <c r="I173" i="42691"/>
  <c r="AD173" i="42691"/>
  <c r="U174" i="42691"/>
  <c r="AE171" i="42691"/>
  <c r="B246" i="2" l="1"/>
  <c r="B168" i="2"/>
  <c r="B169" i="2" s="1"/>
  <c r="AG199" i="42689"/>
  <c r="N166" i="2"/>
  <c r="AT154" i="2" s="1"/>
  <c r="AG183" i="42689"/>
  <c r="AG207" i="42689"/>
  <c r="AG176" i="42689"/>
  <c r="AG166" i="42689"/>
  <c r="AG193" i="42689"/>
  <c r="AG201" i="42689"/>
  <c r="AG212" i="42689"/>
  <c r="AG200" i="42689"/>
  <c r="AG165" i="42689"/>
  <c r="AG198" i="42689"/>
  <c r="AG171" i="42689"/>
  <c r="AG181" i="42689"/>
  <c r="AG222" i="42689"/>
  <c r="AG168" i="42689"/>
  <c r="AG197" i="42689"/>
  <c r="AG194" i="42689"/>
  <c r="AG191" i="42689"/>
  <c r="AG217" i="42689"/>
  <c r="AG224" i="42689"/>
  <c r="AG184" i="42689"/>
  <c r="AK174" i="42691"/>
  <c r="AG170" i="42689"/>
  <c r="AG208" i="42689"/>
  <c r="AG186" i="42689"/>
  <c r="AG203" i="42689"/>
  <c r="R150" i="42695"/>
  <c r="AL193" i="42691"/>
  <c r="N170" i="2"/>
  <c r="N180" i="2" s="1"/>
  <c r="AT168" i="2" s="1"/>
  <c r="S174" i="42691"/>
  <c r="Q176" i="42691"/>
  <c r="C174" i="42691"/>
  <c r="K151" i="42695"/>
  <c r="U175" i="42691"/>
  <c r="Y172" i="42691"/>
  <c r="AG187" i="42689"/>
  <c r="AG180" i="42689"/>
  <c r="W173" i="42691"/>
  <c r="N175" i="42691"/>
  <c r="AG185" i="42691"/>
  <c r="AG179" i="42689"/>
  <c r="P173" i="42691"/>
  <c r="B176" i="42691"/>
  <c r="AG172" i="42689"/>
  <c r="AD174" i="42691"/>
  <c r="E173" i="42691"/>
  <c r="AG210" i="42689"/>
  <c r="AG169" i="42689"/>
  <c r="F173" i="42691"/>
  <c r="AG202" i="42689"/>
  <c r="AG214" i="42689"/>
  <c r="M175" i="42691"/>
  <c r="AG195" i="42689"/>
  <c r="AG188" i="42689"/>
  <c r="H174" i="42691"/>
  <c r="AG196" i="42689"/>
  <c r="AG189" i="42689"/>
  <c r="AC173" i="42691"/>
  <c r="O174" i="42691"/>
  <c r="D172" i="42691"/>
  <c r="AG223" i="42689"/>
  <c r="L150" i="42695"/>
  <c r="K177" i="42691"/>
  <c r="AA174" i="42691"/>
  <c r="V175" i="42691"/>
  <c r="AG177" i="42689"/>
  <c r="AG204" i="42689"/>
  <c r="AG205" i="42689"/>
  <c r="AG213" i="42689"/>
  <c r="T173" i="42691"/>
  <c r="AG185" i="42689"/>
  <c r="AB174" i="42691"/>
  <c r="O151" i="42695"/>
  <c r="O227" i="42695" s="1"/>
  <c r="AG211" i="42689"/>
  <c r="AG220" i="42689"/>
  <c r="AG221" i="42689"/>
  <c r="AG174" i="42689"/>
  <c r="G173" i="42691"/>
  <c r="X172" i="42691"/>
  <c r="AG182" i="42689"/>
  <c r="AE172" i="42691"/>
  <c r="AG218" i="42689"/>
  <c r="R174" i="42691"/>
  <c r="I174" i="42691"/>
  <c r="Z173" i="42691"/>
  <c r="AG219" i="42689"/>
  <c r="L175" i="42691"/>
  <c r="J150" i="42695"/>
  <c r="AG206" i="42689"/>
  <c r="AG167" i="42689"/>
  <c r="J174" i="42691"/>
  <c r="AG215" i="42689"/>
  <c r="N167" i="2" l="1"/>
  <c r="N168" i="2" s="1"/>
  <c r="N169" i="2" s="1"/>
  <c r="N245" i="2"/>
  <c r="AK175" i="42691"/>
  <c r="N244" i="2"/>
  <c r="AT232" i="2" s="1"/>
  <c r="R151" i="42695"/>
  <c r="R227" i="42695" s="1"/>
  <c r="AL194" i="42691"/>
  <c r="N175" i="2"/>
  <c r="AT163" i="2" s="1"/>
  <c r="N176" i="2"/>
  <c r="AT164" i="2" s="1"/>
  <c r="N177" i="2"/>
  <c r="AT165" i="2" s="1"/>
  <c r="N178" i="2"/>
  <c r="AT166" i="2" s="1"/>
  <c r="N179" i="2"/>
  <c r="AT167" i="2" s="1"/>
  <c r="N181" i="2"/>
  <c r="AT169" i="2" s="1"/>
  <c r="N182" i="2"/>
  <c r="AT170" i="2" s="1"/>
  <c r="N183" i="2"/>
  <c r="AT171" i="2" s="1"/>
  <c r="N184" i="2"/>
  <c r="AT172" i="2" s="1"/>
  <c r="N185" i="2"/>
  <c r="AT173" i="2" s="1"/>
  <c r="N186" i="2"/>
  <c r="AT174" i="2" s="1"/>
  <c r="N187" i="2"/>
  <c r="AT175" i="2" s="1"/>
  <c r="N188" i="2"/>
  <c r="AT176" i="2" s="1"/>
  <c r="N189" i="2"/>
  <c r="AT177" i="2" s="1"/>
  <c r="N190" i="2"/>
  <c r="AT178" i="2" s="1"/>
  <c r="N191" i="2"/>
  <c r="AT179" i="2" s="1"/>
  <c r="N192" i="2"/>
  <c r="AT180" i="2" s="1"/>
  <c r="N193" i="2"/>
  <c r="AT181" i="2" s="1"/>
  <c r="N194" i="2"/>
  <c r="AT182" i="2" s="1"/>
  <c r="N195" i="2"/>
  <c r="AT183" i="2" s="1"/>
  <c r="N196" i="2"/>
  <c r="AT184" i="2" s="1"/>
  <c r="N197" i="2"/>
  <c r="AT185" i="2" s="1"/>
  <c r="N198" i="2"/>
  <c r="AT186" i="2" s="1"/>
  <c r="N199" i="2"/>
  <c r="AT187" i="2" s="1"/>
  <c r="N200" i="2"/>
  <c r="AT188" i="2" s="1"/>
  <c r="N201" i="2"/>
  <c r="AT189" i="2" s="1"/>
  <c r="N202" i="2"/>
  <c r="AT190" i="2" s="1"/>
  <c r="N203" i="2"/>
  <c r="AT191" i="2" s="1"/>
  <c r="N204" i="2"/>
  <c r="AT192" i="2" s="1"/>
  <c r="N205" i="2"/>
  <c r="AT193" i="2" s="1"/>
  <c r="N206" i="2"/>
  <c r="AT194" i="2" s="1"/>
  <c r="N207" i="2"/>
  <c r="AT195" i="2" s="1"/>
  <c r="N208" i="2"/>
  <c r="AT196" i="2" s="1"/>
  <c r="N209" i="2"/>
  <c r="AT197" i="2" s="1"/>
  <c r="N210" i="2"/>
  <c r="AT198" i="2" s="1"/>
  <c r="N211" i="2"/>
  <c r="AT199" i="2" s="1"/>
  <c r="N212" i="2"/>
  <c r="AT200" i="2" s="1"/>
  <c r="N213" i="2"/>
  <c r="AT201" i="2" s="1"/>
  <c r="N214" i="2"/>
  <c r="AT202" i="2" s="1"/>
  <c r="N215" i="2"/>
  <c r="AT203" i="2" s="1"/>
  <c r="N216" i="2"/>
  <c r="AT204" i="2" s="1"/>
  <c r="N217" i="2"/>
  <c r="AT205" i="2" s="1"/>
  <c r="N218" i="2"/>
  <c r="AT206" i="2" s="1"/>
  <c r="N219" i="2"/>
  <c r="AT207" i="2" s="1"/>
  <c r="N220" i="2"/>
  <c r="AT208" i="2" s="1"/>
  <c r="N221" i="2"/>
  <c r="AT209" i="2" s="1"/>
  <c r="N222" i="2"/>
  <c r="AT210" i="2" s="1"/>
  <c r="N223" i="2"/>
  <c r="AT211" i="2" s="1"/>
  <c r="N224" i="2"/>
  <c r="AT212" i="2" s="1"/>
  <c r="N225" i="2"/>
  <c r="AT213" i="2" s="1"/>
  <c r="N226" i="2"/>
  <c r="AT214" i="2" s="1"/>
  <c r="N227" i="2"/>
  <c r="AT215" i="2" s="1"/>
  <c r="N228" i="2"/>
  <c r="AT216" i="2" s="1"/>
  <c r="N229" i="2"/>
  <c r="AT217" i="2" s="1"/>
  <c r="N230" i="2"/>
  <c r="AT218" i="2" s="1"/>
  <c r="N231" i="2"/>
  <c r="AT219" i="2" s="1"/>
  <c r="N232" i="2"/>
  <c r="AT220" i="2" s="1"/>
  <c r="N233" i="2"/>
  <c r="AT221" i="2" s="1"/>
  <c r="N234" i="2"/>
  <c r="AT222" i="2" s="1"/>
  <c r="N235" i="2"/>
  <c r="AT223" i="2" s="1"/>
  <c r="N236" i="2"/>
  <c r="AT224" i="2" s="1"/>
  <c r="N237" i="2"/>
  <c r="AT225" i="2" s="1"/>
  <c r="N238" i="2"/>
  <c r="AT226" i="2" s="1"/>
  <c r="N239" i="2"/>
  <c r="AT227" i="2" s="1"/>
  <c r="N240" i="2"/>
  <c r="AT228" i="2" s="1"/>
  <c r="N241" i="2"/>
  <c r="AT229" i="2" s="1"/>
  <c r="N242" i="2"/>
  <c r="AT230" i="2" s="1"/>
  <c r="N243" i="2"/>
  <c r="AT231" i="2" s="1"/>
  <c r="L176" i="42691"/>
  <c r="H175" i="42691"/>
  <c r="O175" i="42691"/>
  <c r="W174" i="42691"/>
  <c r="K157" i="42695"/>
  <c r="K228" i="42695"/>
  <c r="K158" i="42695"/>
  <c r="K159" i="42695"/>
  <c r="K160" i="42695"/>
  <c r="K161" i="42695"/>
  <c r="K162" i="42695"/>
  <c r="K163" i="42695"/>
  <c r="K164" i="42695"/>
  <c r="K165" i="42695"/>
  <c r="K166" i="42695"/>
  <c r="K167" i="42695"/>
  <c r="K168" i="42695"/>
  <c r="K169" i="42695"/>
  <c r="K170" i="42695"/>
  <c r="K171" i="42695"/>
  <c r="K172" i="42695"/>
  <c r="K173" i="42695"/>
  <c r="K174" i="42695"/>
  <c r="K175" i="42695"/>
  <c r="K176" i="42695"/>
  <c r="K177" i="42695"/>
  <c r="K178" i="42695"/>
  <c r="K179" i="42695"/>
  <c r="K180" i="42695"/>
  <c r="K181" i="42695"/>
  <c r="K182" i="42695"/>
  <c r="K183" i="42695"/>
  <c r="K184" i="42695"/>
  <c r="K185" i="42695"/>
  <c r="K186" i="42695"/>
  <c r="K187" i="42695"/>
  <c r="K188" i="42695"/>
  <c r="K189" i="42695"/>
  <c r="K190" i="42695"/>
  <c r="K191" i="42695"/>
  <c r="K192" i="42695"/>
  <c r="K193" i="42695"/>
  <c r="K194" i="42695"/>
  <c r="K195" i="42695"/>
  <c r="K196" i="42695"/>
  <c r="K197" i="42695"/>
  <c r="K198" i="42695"/>
  <c r="K199" i="42695"/>
  <c r="K200" i="42695"/>
  <c r="K201" i="42695"/>
  <c r="K202" i="42695"/>
  <c r="K203" i="42695"/>
  <c r="K204" i="42695"/>
  <c r="K205" i="42695"/>
  <c r="K206" i="42695"/>
  <c r="K207" i="42695"/>
  <c r="K208" i="42695"/>
  <c r="K209" i="42695"/>
  <c r="K210" i="42695"/>
  <c r="K211" i="42695"/>
  <c r="K212" i="42695"/>
  <c r="K213" i="42695"/>
  <c r="K214" i="42695"/>
  <c r="K215" i="42695"/>
  <c r="K216" i="42695"/>
  <c r="K217" i="42695"/>
  <c r="K218" i="42695"/>
  <c r="K219" i="42695"/>
  <c r="K220" i="42695"/>
  <c r="K221" i="42695"/>
  <c r="K222" i="42695"/>
  <c r="K223" i="42695"/>
  <c r="K224" i="42695"/>
  <c r="K225" i="42695"/>
  <c r="K226" i="42695"/>
  <c r="T174" i="42691"/>
  <c r="F174" i="42691"/>
  <c r="B177" i="42691"/>
  <c r="I175" i="42691"/>
  <c r="X173" i="42691"/>
  <c r="K178" i="42691"/>
  <c r="AC174" i="42691"/>
  <c r="M176" i="42691"/>
  <c r="E174" i="42691"/>
  <c r="P174" i="42691"/>
  <c r="AG226" i="42689"/>
  <c r="K227" i="42695"/>
  <c r="AE173" i="42691"/>
  <c r="AA175" i="42691"/>
  <c r="Z174" i="42691"/>
  <c r="O157" i="42695"/>
  <c r="O228" i="42695"/>
  <c r="O158" i="42695"/>
  <c r="O159" i="42695"/>
  <c r="O160" i="42695"/>
  <c r="O161" i="42695"/>
  <c r="O162" i="42695"/>
  <c r="O163" i="42695"/>
  <c r="O164" i="42695"/>
  <c r="O165" i="42695"/>
  <c r="O166" i="42695"/>
  <c r="O167" i="42695"/>
  <c r="O168" i="42695"/>
  <c r="O169" i="42695"/>
  <c r="O170" i="42695"/>
  <c r="O171" i="42695"/>
  <c r="O172" i="42695"/>
  <c r="O173" i="42695"/>
  <c r="O174" i="42695"/>
  <c r="O175" i="42695"/>
  <c r="O176" i="42695"/>
  <c r="O177" i="42695"/>
  <c r="O178" i="42695"/>
  <c r="O179" i="42695"/>
  <c r="O180" i="42695"/>
  <c r="O181" i="42695"/>
  <c r="O182" i="42695"/>
  <c r="O183" i="42695"/>
  <c r="O184" i="42695"/>
  <c r="O185" i="42695"/>
  <c r="O186" i="42695"/>
  <c r="O187" i="42695"/>
  <c r="O188" i="42695"/>
  <c r="O189" i="42695"/>
  <c r="O190" i="42695"/>
  <c r="O191" i="42695"/>
  <c r="O192" i="42695"/>
  <c r="O193" i="42695"/>
  <c r="O194" i="42695"/>
  <c r="O195" i="42695"/>
  <c r="O196" i="42695"/>
  <c r="O197" i="42695"/>
  <c r="O198" i="42695"/>
  <c r="O199" i="42695"/>
  <c r="O200" i="42695"/>
  <c r="O201" i="42695"/>
  <c r="O202" i="42695"/>
  <c r="O203" i="42695"/>
  <c r="O204" i="42695"/>
  <c r="O205" i="42695"/>
  <c r="O206" i="42695"/>
  <c r="O207" i="42695"/>
  <c r="O208" i="42695"/>
  <c r="O209" i="42695"/>
  <c r="O210" i="42695"/>
  <c r="O211" i="42695"/>
  <c r="O212" i="42695"/>
  <c r="O213" i="42695"/>
  <c r="O214" i="42695"/>
  <c r="O215" i="42695"/>
  <c r="O216" i="42695"/>
  <c r="O217" i="42695"/>
  <c r="O218" i="42695"/>
  <c r="O219" i="42695"/>
  <c r="O220" i="42695"/>
  <c r="O221" i="42695"/>
  <c r="O222" i="42695"/>
  <c r="O223" i="42695"/>
  <c r="O224" i="42695"/>
  <c r="O225" i="42695"/>
  <c r="O226" i="42695"/>
  <c r="C175" i="42691"/>
  <c r="J151" i="42695"/>
  <c r="J227" i="42695" s="1"/>
  <c r="L151" i="42695"/>
  <c r="L227" i="42695" s="1"/>
  <c r="D173" i="42691"/>
  <c r="J175" i="42691"/>
  <c r="R175" i="42691"/>
  <c r="G174" i="42691"/>
  <c r="AB175" i="42691"/>
  <c r="V176" i="42691"/>
  <c r="AD175" i="42691"/>
  <c r="AG186" i="42691"/>
  <c r="Y173" i="42691"/>
  <c r="N176" i="42691"/>
  <c r="Q177" i="42691"/>
  <c r="U176" i="42691"/>
  <c r="S175" i="42691"/>
  <c r="N246" i="2" l="1"/>
  <c r="AT155" i="2"/>
  <c r="AV222" i="2"/>
  <c r="AV229" i="2"/>
  <c r="AV221" i="2"/>
  <c r="AV223" i="2"/>
  <c r="AV228" i="2"/>
  <c r="AV220" i="2"/>
  <c r="AV227" i="2"/>
  <c r="AV219" i="2"/>
  <c r="AV226" i="2"/>
  <c r="AV225" i="2"/>
  <c r="AV224" i="2"/>
  <c r="AK176" i="42691"/>
  <c r="R228" i="42695"/>
  <c r="R157" i="42695"/>
  <c r="R158" i="42695"/>
  <c r="R159" i="42695"/>
  <c r="R160" i="42695"/>
  <c r="R161" i="42695"/>
  <c r="R162" i="42695"/>
  <c r="R163" i="42695"/>
  <c r="R164" i="42695"/>
  <c r="R165" i="42695"/>
  <c r="R166" i="42695"/>
  <c r="R167" i="42695"/>
  <c r="R168" i="42695"/>
  <c r="R169" i="42695"/>
  <c r="R170" i="42695"/>
  <c r="R171" i="42695"/>
  <c r="R172" i="42695"/>
  <c r="R173" i="42695"/>
  <c r="R174" i="42695"/>
  <c r="R175" i="42695"/>
  <c r="R176" i="42695"/>
  <c r="R177" i="42695"/>
  <c r="R178" i="42695"/>
  <c r="R179" i="42695"/>
  <c r="R180" i="42695"/>
  <c r="R181" i="42695"/>
  <c r="R182" i="42695"/>
  <c r="R183" i="42695"/>
  <c r="R184" i="42695"/>
  <c r="R185" i="42695"/>
  <c r="R186" i="42695"/>
  <c r="R187" i="42695"/>
  <c r="R188" i="42695"/>
  <c r="R189" i="42695"/>
  <c r="R190" i="42695"/>
  <c r="R191" i="42695"/>
  <c r="R192" i="42695"/>
  <c r="R193" i="42695"/>
  <c r="R194" i="42695"/>
  <c r="R195" i="42695"/>
  <c r="R196" i="42695"/>
  <c r="R197" i="42695"/>
  <c r="R198" i="42695"/>
  <c r="R199" i="42695"/>
  <c r="R200" i="42695"/>
  <c r="R201" i="42695"/>
  <c r="R202" i="42695"/>
  <c r="R203" i="42695"/>
  <c r="R204" i="42695"/>
  <c r="R205" i="42695"/>
  <c r="R206" i="42695"/>
  <c r="R207" i="42695"/>
  <c r="R208" i="42695"/>
  <c r="R209" i="42695"/>
  <c r="R210" i="42695"/>
  <c r="R211" i="42695"/>
  <c r="R212" i="42695"/>
  <c r="R213" i="42695"/>
  <c r="R214" i="42695"/>
  <c r="R215" i="42695"/>
  <c r="R216" i="42695"/>
  <c r="R217" i="42695"/>
  <c r="R218" i="42695"/>
  <c r="R219" i="42695"/>
  <c r="R220" i="42695"/>
  <c r="R221" i="42695"/>
  <c r="R222" i="42695"/>
  <c r="R223" i="42695"/>
  <c r="R224" i="42695"/>
  <c r="R225" i="42695"/>
  <c r="R226" i="42695"/>
  <c r="AL199" i="42691"/>
  <c r="AL290" i="42691"/>
  <c r="AL200" i="42691"/>
  <c r="AL201" i="42691"/>
  <c r="AL202" i="42691"/>
  <c r="AL203" i="42691"/>
  <c r="AL204" i="42691"/>
  <c r="AL205" i="42691"/>
  <c r="AL206" i="42691"/>
  <c r="AL207" i="42691"/>
  <c r="AL208" i="42691"/>
  <c r="AL209" i="42691"/>
  <c r="AL210" i="42691"/>
  <c r="AL211" i="42691"/>
  <c r="AL212" i="42691"/>
  <c r="AL213" i="42691"/>
  <c r="AL214" i="42691"/>
  <c r="AL215" i="42691"/>
  <c r="AL216" i="42691"/>
  <c r="AL217" i="42691"/>
  <c r="AL218" i="42691"/>
  <c r="AL219" i="42691"/>
  <c r="AL220" i="42691"/>
  <c r="AL221" i="42691"/>
  <c r="AL222" i="42691"/>
  <c r="AL223" i="42691"/>
  <c r="AL224" i="42691"/>
  <c r="AL225" i="42691"/>
  <c r="AL226" i="42691"/>
  <c r="AL227" i="42691"/>
  <c r="AL228" i="42691"/>
  <c r="AL229" i="42691"/>
  <c r="AL230" i="42691"/>
  <c r="AL231" i="42691"/>
  <c r="AL232" i="42691"/>
  <c r="AL233" i="42691"/>
  <c r="AL234" i="42691"/>
  <c r="AL235" i="42691"/>
  <c r="AL236" i="42691"/>
  <c r="AL237" i="42691"/>
  <c r="AL238" i="42691"/>
  <c r="AL239" i="42691"/>
  <c r="AL240" i="42691"/>
  <c r="AL241" i="42691"/>
  <c r="AL242" i="42691"/>
  <c r="AL243" i="42691"/>
  <c r="AL244" i="42691"/>
  <c r="AL245" i="42691"/>
  <c r="AL246" i="42691"/>
  <c r="AL247" i="42691"/>
  <c r="AL248" i="42691"/>
  <c r="AL249" i="42691"/>
  <c r="AL250" i="42691"/>
  <c r="AL251" i="42691"/>
  <c r="AL252" i="42691"/>
  <c r="AL253" i="42691"/>
  <c r="AL254" i="42691"/>
  <c r="AL255" i="42691"/>
  <c r="AL256" i="42691"/>
  <c r="AL257" i="42691"/>
  <c r="AL258" i="42691"/>
  <c r="AL259" i="42691"/>
  <c r="AL260" i="42691"/>
  <c r="AL261" i="42691"/>
  <c r="AL262" i="42691"/>
  <c r="AL263" i="42691"/>
  <c r="AL264" i="42691"/>
  <c r="AL265" i="42691"/>
  <c r="AL266" i="42691"/>
  <c r="AL267" i="42691"/>
  <c r="AL268" i="42691"/>
  <c r="AL269" i="42691"/>
  <c r="AL270" i="42691"/>
  <c r="AL271" i="42691"/>
  <c r="AL272" i="42691"/>
  <c r="AL273" i="42691"/>
  <c r="AL274" i="42691"/>
  <c r="AL275" i="42691"/>
  <c r="AL276" i="42691"/>
  <c r="AL277" i="42691"/>
  <c r="AL278" i="42691"/>
  <c r="AL279" i="42691"/>
  <c r="AL280" i="42691"/>
  <c r="AL281" i="42691"/>
  <c r="AL282" i="42691"/>
  <c r="AL283" i="42691"/>
  <c r="AL284" i="42691"/>
  <c r="AL285" i="42691"/>
  <c r="AL286" i="42691"/>
  <c r="AL287" i="42691"/>
  <c r="AL288" i="42691"/>
  <c r="AL289" i="42691"/>
  <c r="K179" i="42691"/>
  <c r="X174" i="42691"/>
  <c r="U177" i="42691"/>
  <c r="G175" i="42691"/>
  <c r="L228" i="42695"/>
  <c r="L157" i="42695"/>
  <c r="L158" i="42695"/>
  <c r="L159" i="42695"/>
  <c r="L160" i="42695"/>
  <c r="L161" i="42695"/>
  <c r="L162" i="42695"/>
  <c r="L163" i="42695"/>
  <c r="L164" i="42695"/>
  <c r="L165" i="42695"/>
  <c r="L166" i="42695"/>
  <c r="L167" i="42695"/>
  <c r="L168" i="42695"/>
  <c r="L169" i="42695"/>
  <c r="L170" i="42695"/>
  <c r="L171" i="42695"/>
  <c r="L172" i="42695"/>
  <c r="L173" i="42695"/>
  <c r="L174" i="42695"/>
  <c r="L175" i="42695"/>
  <c r="L176" i="42695"/>
  <c r="L177" i="42695"/>
  <c r="L178" i="42695"/>
  <c r="L179" i="42695"/>
  <c r="L180" i="42695"/>
  <c r="L181" i="42695"/>
  <c r="L182" i="42695"/>
  <c r="L183" i="42695"/>
  <c r="L184" i="42695"/>
  <c r="L185" i="42695"/>
  <c r="L186" i="42695"/>
  <c r="L187" i="42695"/>
  <c r="L188" i="42695"/>
  <c r="L189" i="42695"/>
  <c r="L190" i="42695"/>
  <c r="L191" i="42695"/>
  <c r="L192" i="42695"/>
  <c r="L193" i="42695"/>
  <c r="L194" i="42695"/>
  <c r="L195" i="42695"/>
  <c r="L196" i="42695"/>
  <c r="L197" i="42695"/>
  <c r="L198" i="42695"/>
  <c r="L199" i="42695"/>
  <c r="L200" i="42695"/>
  <c r="L201" i="42695"/>
  <c r="L202" i="42695"/>
  <c r="L203" i="42695"/>
  <c r="L204" i="42695"/>
  <c r="L205" i="42695"/>
  <c r="L206" i="42695"/>
  <c r="L207" i="42695"/>
  <c r="L208" i="42695"/>
  <c r="L209" i="42695"/>
  <c r="L210" i="42695"/>
  <c r="L211" i="42695"/>
  <c r="L212" i="42695"/>
  <c r="L213" i="42695"/>
  <c r="L214" i="42695"/>
  <c r="L215" i="42695"/>
  <c r="L216" i="42695"/>
  <c r="L217" i="42695"/>
  <c r="L218" i="42695"/>
  <c r="L219" i="42695"/>
  <c r="L220" i="42695"/>
  <c r="L221" i="42695"/>
  <c r="L222" i="42695"/>
  <c r="L223" i="42695"/>
  <c r="L224" i="42695"/>
  <c r="L225" i="42695"/>
  <c r="L226" i="42695"/>
  <c r="T175" i="42691"/>
  <c r="D174" i="42691"/>
  <c r="S176" i="42691"/>
  <c r="Y174" i="42691"/>
  <c r="F175" i="42691"/>
  <c r="AA176" i="42691"/>
  <c r="E175" i="42691"/>
  <c r="AG187" i="42691"/>
  <c r="Q178" i="42691"/>
  <c r="AD176" i="42691"/>
  <c r="J228" i="42695"/>
  <c r="J157" i="42695"/>
  <c r="J158" i="42695"/>
  <c r="J159" i="42695"/>
  <c r="J160" i="42695"/>
  <c r="J161" i="42695"/>
  <c r="J162" i="42695"/>
  <c r="J163" i="42695"/>
  <c r="J164" i="42695"/>
  <c r="J165" i="42695"/>
  <c r="J166" i="42695"/>
  <c r="J167" i="42695"/>
  <c r="J168" i="42695"/>
  <c r="J169" i="42695"/>
  <c r="J170" i="42695"/>
  <c r="J171" i="42695"/>
  <c r="J172" i="42695"/>
  <c r="J173" i="42695"/>
  <c r="J174" i="42695"/>
  <c r="J175" i="42695"/>
  <c r="J176" i="42695"/>
  <c r="J177" i="42695"/>
  <c r="J178" i="42695"/>
  <c r="J179" i="42695"/>
  <c r="J180" i="42695"/>
  <c r="J181" i="42695"/>
  <c r="J182" i="42695"/>
  <c r="J183" i="42695"/>
  <c r="J184" i="42695"/>
  <c r="J185" i="42695"/>
  <c r="J186" i="42695"/>
  <c r="J187" i="42695"/>
  <c r="J188" i="42695"/>
  <c r="J189" i="42695"/>
  <c r="J190" i="42695"/>
  <c r="J191" i="42695"/>
  <c r="J192" i="42695"/>
  <c r="J193" i="42695"/>
  <c r="J194" i="42695"/>
  <c r="J195" i="42695"/>
  <c r="J196" i="42695"/>
  <c r="J197" i="42695"/>
  <c r="J198" i="42695"/>
  <c r="J199" i="42695"/>
  <c r="J200" i="42695"/>
  <c r="J201" i="42695"/>
  <c r="J202" i="42695"/>
  <c r="J203" i="42695"/>
  <c r="J204" i="42695"/>
  <c r="J205" i="42695"/>
  <c r="J206" i="42695"/>
  <c r="J207" i="42695"/>
  <c r="J208" i="42695"/>
  <c r="J209" i="42695"/>
  <c r="J210" i="42695"/>
  <c r="J211" i="42695"/>
  <c r="J212" i="42695"/>
  <c r="J213" i="42695"/>
  <c r="J214" i="42695"/>
  <c r="J215" i="42695"/>
  <c r="J216" i="42695"/>
  <c r="J217" i="42695"/>
  <c r="J218" i="42695"/>
  <c r="J219" i="42695"/>
  <c r="J220" i="42695"/>
  <c r="J221" i="42695"/>
  <c r="J222" i="42695"/>
  <c r="J223" i="42695"/>
  <c r="J224" i="42695"/>
  <c r="J225" i="42695"/>
  <c r="J226" i="42695"/>
  <c r="AE174" i="42691"/>
  <c r="W175" i="42691"/>
  <c r="P175" i="42691"/>
  <c r="AB176" i="42691"/>
  <c r="M177" i="42691"/>
  <c r="I176" i="42691"/>
  <c r="O176" i="42691"/>
  <c r="N177" i="42691"/>
  <c r="V177" i="42691"/>
  <c r="J176" i="42691"/>
  <c r="B178" i="42691"/>
  <c r="L177" i="42691"/>
  <c r="R176" i="42691"/>
  <c r="C176" i="42691"/>
  <c r="Z175" i="42691"/>
  <c r="AC175" i="42691"/>
  <c r="H176" i="42691"/>
  <c r="AK177" i="42691" l="1"/>
  <c r="AD177" i="42691"/>
  <c r="O177" i="42691"/>
  <c r="Q179" i="42691"/>
  <c r="T176" i="42691"/>
  <c r="N178" i="42691"/>
  <c r="F176" i="42691"/>
  <c r="Z176" i="42691"/>
  <c r="P176" i="42691"/>
  <c r="Y175" i="42691"/>
  <c r="G176" i="42691"/>
  <c r="AB177" i="42691"/>
  <c r="K180" i="42691"/>
  <c r="B179" i="42691"/>
  <c r="C177" i="42691"/>
  <c r="I177" i="42691"/>
  <c r="AG188" i="42691"/>
  <c r="W176" i="42691"/>
  <c r="E176" i="42691"/>
  <c r="U178" i="42691"/>
  <c r="L178" i="42691"/>
  <c r="AA177" i="42691"/>
  <c r="D175" i="42691"/>
  <c r="H177" i="42691"/>
  <c r="J177" i="42691"/>
  <c r="AC176" i="42691"/>
  <c r="R177" i="42691"/>
  <c r="V178" i="42691"/>
  <c r="M178" i="42691"/>
  <c r="AE175" i="42691"/>
  <c r="S177" i="42691"/>
  <c r="X175" i="42691"/>
  <c r="AK178" i="42691" l="1"/>
  <c r="AE176" i="42691"/>
  <c r="AD178" i="42691"/>
  <c r="AA178" i="42691"/>
  <c r="W177" i="42691"/>
  <c r="T177" i="42691"/>
  <c r="AC177" i="42691"/>
  <c r="E177" i="42691"/>
  <c r="C178" i="42691"/>
  <c r="N179" i="42691"/>
  <c r="M179" i="42691"/>
  <c r="V179" i="42691"/>
  <c r="L179" i="42691"/>
  <c r="K181" i="42691"/>
  <c r="P177" i="42691"/>
  <c r="S178" i="42691"/>
  <c r="Y176" i="42691"/>
  <c r="J178" i="42691"/>
  <c r="I178" i="42691"/>
  <c r="Q180" i="42691"/>
  <c r="X176" i="42691"/>
  <c r="AG189" i="42691"/>
  <c r="AB178" i="42691"/>
  <c r="Z177" i="42691"/>
  <c r="D176" i="42691"/>
  <c r="R178" i="42691"/>
  <c r="H178" i="42691"/>
  <c r="U179" i="42691"/>
  <c r="F177" i="42691"/>
  <c r="O178" i="42691"/>
  <c r="G177" i="42691"/>
  <c r="B180" i="42691"/>
  <c r="AK179" i="42691" l="1"/>
  <c r="I179" i="42691"/>
  <c r="K182" i="42691"/>
  <c r="O179" i="42691"/>
  <c r="D177" i="42691"/>
  <c r="X177" i="42691"/>
  <c r="W178" i="42691"/>
  <c r="F178" i="42691"/>
  <c r="Y177" i="42691"/>
  <c r="L180" i="42691"/>
  <c r="C179" i="42691"/>
  <c r="AG190" i="42691"/>
  <c r="Z178" i="42691"/>
  <c r="V180" i="42691"/>
  <c r="AA179" i="42691"/>
  <c r="B181" i="42691"/>
  <c r="U180" i="42691"/>
  <c r="Q181" i="42691"/>
  <c r="S179" i="42691"/>
  <c r="E178" i="42691"/>
  <c r="H179" i="42691"/>
  <c r="R179" i="42691"/>
  <c r="G178" i="42691"/>
  <c r="AB179" i="42691"/>
  <c r="P178" i="42691"/>
  <c r="AC178" i="42691"/>
  <c r="M180" i="42691"/>
  <c r="AD179" i="42691"/>
  <c r="J179" i="42691"/>
  <c r="N180" i="42691"/>
  <c r="T178" i="42691"/>
  <c r="AE177" i="42691"/>
  <c r="AK180" i="42691" l="1"/>
  <c r="M181" i="42691"/>
  <c r="D178" i="42691"/>
  <c r="G179" i="42691"/>
  <c r="X178" i="42691"/>
  <c r="AC179" i="42691"/>
  <c r="H180" i="42691"/>
  <c r="U181" i="42691"/>
  <c r="Z179" i="42691"/>
  <c r="Y178" i="42691"/>
  <c r="R180" i="42691"/>
  <c r="P179" i="42691"/>
  <c r="AB180" i="42691"/>
  <c r="E179" i="42691"/>
  <c r="AG191" i="42691"/>
  <c r="F179" i="42691"/>
  <c r="AE178" i="42691"/>
  <c r="AD180" i="42691"/>
  <c r="B182" i="42691"/>
  <c r="O180" i="42691"/>
  <c r="S180" i="42691"/>
  <c r="N181" i="42691"/>
  <c r="J180" i="42691"/>
  <c r="T179" i="42691"/>
  <c r="AA180" i="42691"/>
  <c r="C180" i="42691"/>
  <c r="W179" i="42691"/>
  <c r="K183" i="42691"/>
  <c r="Q182" i="42691"/>
  <c r="V181" i="42691"/>
  <c r="L181" i="42691"/>
  <c r="I180" i="42691"/>
  <c r="AK181" i="42691" l="1"/>
  <c r="M182" i="42691"/>
  <c r="N182" i="42691"/>
  <c r="Q183" i="42691"/>
  <c r="AA181" i="42691"/>
  <c r="AE179" i="42691"/>
  <c r="V182" i="42691"/>
  <c r="E180" i="42691"/>
  <c r="S181" i="42691"/>
  <c r="AB181" i="42691"/>
  <c r="Z180" i="42691"/>
  <c r="X179" i="42691"/>
  <c r="W180" i="42691"/>
  <c r="AD181" i="42691"/>
  <c r="O181" i="42691"/>
  <c r="U182" i="42691"/>
  <c r="I181" i="42691"/>
  <c r="K184" i="42691"/>
  <c r="T180" i="42691"/>
  <c r="F180" i="42691"/>
  <c r="P180" i="42691"/>
  <c r="G180" i="42691"/>
  <c r="Y179" i="42691"/>
  <c r="C181" i="42691"/>
  <c r="L182" i="42691"/>
  <c r="J181" i="42691"/>
  <c r="B183" i="42691"/>
  <c r="AG192" i="42691"/>
  <c r="R181" i="42691"/>
  <c r="H181" i="42691"/>
  <c r="D179" i="42691"/>
  <c r="AC180" i="42691"/>
  <c r="AK182" i="42691" l="1"/>
  <c r="Y180" i="42691"/>
  <c r="P181" i="42691"/>
  <c r="S182" i="42691"/>
  <c r="B184" i="42691"/>
  <c r="H182" i="42691"/>
  <c r="R182" i="42691"/>
  <c r="L183" i="42691"/>
  <c r="I182" i="42691"/>
  <c r="W181" i="42691"/>
  <c r="AA182" i="42691"/>
  <c r="O182" i="42691"/>
  <c r="J182" i="42691"/>
  <c r="AC181" i="42691"/>
  <c r="AG193" i="42691"/>
  <c r="F181" i="42691"/>
  <c r="U183" i="42691"/>
  <c r="X180" i="42691"/>
  <c r="Q184" i="42691"/>
  <c r="T181" i="42691"/>
  <c r="AD182" i="42691"/>
  <c r="G181" i="42691"/>
  <c r="C182" i="42691"/>
  <c r="E181" i="42691"/>
  <c r="D180" i="42691"/>
  <c r="Z181" i="42691"/>
  <c r="V183" i="42691"/>
  <c r="N183" i="42691"/>
  <c r="K185" i="42691"/>
  <c r="AB182" i="42691"/>
  <c r="AE180" i="42691"/>
  <c r="M183" i="42691"/>
  <c r="AK183" i="42691" l="1"/>
  <c r="AC182" i="42691"/>
  <c r="AB183" i="42691"/>
  <c r="J183" i="42691"/>
  <c r="X181" i="42691"/>
  <c r="Y181" i="42691"/>
  <c r="D181" i="42691"/>
  <c r="AD183" i="42691"/>
  <c r="U184" i="42691"/>
  <c r="I183" i="42691"/>
  <c r="B185" i="42691"/>
  <c r="V184" i="42691"/>
  <c r="Q185" i="42691"/>
  <c r="K186" i="42691"/>
  <c r="N184" i="42691"/>
  <c r="E182" i="42691"/>
  <c r="T182" i="42691"/>
  <c r="F182" i="42691"/>
  <c r="M184" i="42691"/>
  <c r="O183" i="42691"/>
  <c r="L184" i="42691"/>
  <c r="S183" i="42691"/>
  <c r="Z182" i="42691"/>
  <c r="H183" i="42691"/>
  <c r="AE181" i="42691"/>
  <c r="C183" i="42691"/>
  <c r="AA183" i="42691"/>
  <c r="R183" i="42691"/>
  <c r="P182" i="42691"/>
  <c r="AG194" i="42691"/>
  <c r="AG289" i="42691" s="1"/>
  <c r="G182" i="42691"/>
  <c r="W182" i="42691"/>
  <c r="AK184" i="42691" l="1"/>
  <c r="Z183" i="42691"/>
  <c r="AG203" i="42691"/>
  <c r="AG202" i="42691"/>
  <c r="AG208" i="42691"/>
  <c r="AG200" i="42691"/>
  <c r="AG199" i="42691"/>
  <c r="AG207" i="42691"/>
  <c r="AG201" i="42691"/>
  <c r="AG210" i="42691"/>
  <c r="AG205" i="42691"/>
  <c r="AG209" i="42691"/>
  <c r="AG211" i="42691"/>
  <c r="AG206" i="42691"/>
  <c r="AG204" i="42691"/>
  <c r="AG290" i="42691"/>
  <c r="AG212" i="42691"/>
  <c r="AG213" i="42691"/>
  <c r="AG214" i="42691"/>
  <c r="AG215" i="42691"/>
  <c r="AG216" i="42691"/>
  <c r="AG217" i="42691"/>
  <c r="AG218" i="42691"/>
  <c r="AG219" i="42691"/>
  <c r="AG220" i="42691"/>
  <c r="AG221" i="42691"/>
  <c r="AG222" i="42691"/>
  <c r="AG223" i="42691"/>
  <c r="AG224" i="42691"/>
  <c r="AG225" i="42691"/>
  <c r="AG226" i="42691"/>
  <c r="AG227" i="42691"/>
  <c r="AG228" i="42691"/>
  <c r="AG229" i="42691"/>
  <c r="AG230" i="42691"/>
  <c r="AG231" i="42691"/>
  <c r="AG232" i="42691"/>
  <c r="AG233" i="42691"/>
  <c r="AG234" i="42691"/>
  <c r="AG235" i="42691"/>
  <c r="AG236" i="42691"/>
  <c r="AG237" i="42691"/>
  <c r="AG238" i="42691"/>
  <c r="AG239" i="42691"/>
  <c r="AG240" i="42691"/>
  <c r="AG241" i="42691"/>
  <c r="AG242" i="42691"/>
  <c r="AG243" i="42691"/>
  <c r="AG244" i="42691"/>
  <c r="AG245" i="42691"/>
  <c r="AG246" i="42691"/>
  <c r="AG247" i="42691"/>
  <c r="AG248" i="42691"/>
  <c r="AG249" i="42691"/>
  <c r="AG250" i="42691"/>
  <c r="AG251" i="42691"/>
  <c r="AG252" i="42691"/>
  <c r="AG253" i="42691"/>
  <c r="AG254" i="42691"/>
  <c r="AG255" i="42691"/>
  <c r="AG256" i="42691"/>
  <c r="AG257" i="42691"/>
  <c r="AG258" i="42691"/>
  <c r="AG259" i="42691"/>
  <c r="AG260" i="42691"/>
  <c r="AG261" i="42691"/>
  <c r="AG262" i="42691"/>
  <c r="AG263" i="42691"/>
  <c r="AG264" i="42691"/>
  <c r="AG265" i="42691"/>
  <c r="AG266" i="42691"/>
  <c r="AG267" i="42691"/>
  <c r="AG268" i="42691"/>
  <c r="AG269" i="42691"/>
  <c r="AG270" i="42691"/>
  <c r="AG271" i="42691"/>
  <c r="AG272" i="42691"/>
  <c r="AG273" i="42691"/>
  <c r="AG274" i="42691"/>
  <c r="AG275" i="42691"/>
  <c r="AG276" i="42691"/>
  <c r="AG277" i="42691"/>
  <c r="AG278" i="42691"/>
  <c r="AG279" i="42691"/>
  <c r="AG280" i="42691"/>
  <c r="AG281" i="42691"/>
  <c r="AG282" i="42691"/>
  <c r="AG283" i="42691"/>
  <c r="AG284" i="42691"/>
  <c r="AG285" i="42691"/>
  <c r="AG286" i="42691"/>
  <c r="AG287" i="42691"/>
  <c r="AG288" i="42691"/>
  <c r="P183" i="42691"/>
  <c r="L185" i="42691"/>
  <c r="Q186" i="42691"/>
  <c r="X182" i="42691"/>
  <c r="AA184" i="42691"/>
  <c r="S184" i="42691"/>
  <c r="AE182" i="42691"/>
  <c r="T183" i="42691"/>
  <c r="U185" i="42691"/>
  <c r="M185" i="42691"/>
  <c r="F183" i="42691"/>
  <c r="AD184" i="42691"/>
  <c r="W183" i="42691"/>
  <c r="H184" i="42691"/>
  <c r="O184" i="42691"/>
  <c r="E183" i="42691"/>
  <c r="J184" i="42691"/>
  <c r="C184" i="42691"/>
  <c r="R184" i="42691"/>
  <c r="V185" i="42691"/>
  <c r="G183" i="42691"/>
  <c r="N185" i="42691"/>
  <c r="B186" i="42691"/>
  <c r="D182" i="42691"/>
  <c r="AB184" i="42691"/>
  <c r="K187" i="42691"/>
  <c r="I184" i="42691"/>
  <c r="Y182" i="42691"/>
  <c r="AC183" i="42691"/>
  <c r="AK185" i="42691" l="1"/>
  <c r="O185" i="42691"/>
  <c r="N186" i="42691"/>
  <c r="H185" i="42691"/>
  <c r="M186" i="42691"/>
  <c r="S185" i="42691"/>
  <c r="L186" i="42691"/>
  <c r="B187" i="42691"/>
  <c r="F184" i="42691"/>
  <c r="C185" i="42691"/>
  <c r="K188" i="42691"/>
  <c r="AB185" i="42691"/>
  <c r="G184" i="42691"/>
  <c r="W184" i="42691"/>
  <c r="AA185" i="42691"/>
  <c r="R185" i="42691"/>
  <c r="Q187" i="42691"/>
  <c r="I185" i="42691"/>
  <c r="J185" i="42691"/>
  <c r="U186" i="42691"/>
  <c r="P184" i="42691"/>
  <c r="Y183" i="42691"/>
  <c r="AE183" i="42691"/>
  <c r="AC184" i="42691"/>
  <c r="D183" i="42691"/>
  <c r="V186" i="42691"/>
  <c r="E184" i="42691"/>
  <c r="AD185" i="42691"/>
  <c r="T184" i="42691"/>
  <c r="X183" i="42691"/>
  <c r="Z184" i="42691"/>
  <c r="AK186" i="42691" l="1"/>
  <c r="G185" i="42691"/>
  <c r="F185" i="42691"/>
  <c r="AE184" i="42691"/>
  <c r="O186" i="42691"/>
  <c r="Y184" i="42691"/>
  <c r="T185" i="42691"/>
  <c r="P185" i="42691"/>
  <c r="Q188" i="42691"/>
  <c r="M187" i="42691"/>
  <c r="E185" i="42691"/>
  <c r="J186" i="42691"/>
  <c r="I186" i="42691"/>
  <c r="X184" i="42691"/>
  <c r="D184" i="42691"/>
  <c r="AC185" i="42691"/>
  <c r="H186" i="42691"/>
  <c r="U187" i="42691"/>
  <c r="R186" i="42691"/>
  <c r="AB186" i="42691"/>
  <c r="B188" i="42691"/>
  <c r="Z185" i="42691"/>
  <c r="V187" i="42691"/>
  <c r="AD186" i="42691"/>
  <c r="K189" i="42691"/>
  <c r="L187" i="42691"/>
  <c r="AA186" i="42691"/>
  <c r="N187" i="42691"/>
  <c r="W185" i="42691"/>
  <c r="C186" i="42691"/>
  <c r="S186" i="42691"/>
  <c r="AK187" i="42691" l="1"/>
  <c r="C187" i="42691"/>
  <c r="K190" i="42691"/>
  <c r="V188" i="42691"/>
  <c r="Z186" i="42691"/>
  <c r="G186" i="42691"/>
  <c r="B189" i="42691"/>
  <c r="H187" i="42691"/>
  <c r="I187" i="42691"/>
  <c r="Q189" i="42691"/>
  <c r="O187" i="42691"/>
  <c r="S187" i="42691"/>
  <c r="R187" i="42691"/>
  <c r="L188" i="42691"/>
  <c r="AD187" i="42691"/>
  <c r="AB187" i="42691"/>
  <c r="AC186" i="42691"/>
  <c r="P186" i="42691"/>
  <c r="N188" i="42691"/>
  <c r="J187" i="42691"/>
  <c r="AE185" i="42691"/>
  <c r="X185" i="42691"/>
  <c r="W186" i="42691"/>
  <c r="AA187" i="42691"/>
  <c r="D185" i="42691"/>
  <c r="F186" i="42691"/>
  <c r="E186" i="42691"/>
  <c r="T186" i="42691"/>
  <c r="U188" i="42691"/>
  <c r="M188" i="42691"/>
  <c r="Y185" i="42691"/>
  <c r="AK188" i="42691" l="1"/>
  <c r="W187" i="42691"/>
  <c r="F187" i="42691"/>
  <c r="R188" i="42691"/>
  <c r="I188" i="42691"/>
  <c r="Y186" i="42691"/>
  <c r="M189" i="42691"/>
  <c r="D186" i="42691"/>
  <c r="AE186" i="42691"/>
  <c r="AC187" i="42691"/>
  <c r="Z187" i="42691"/>
  <c r="AD188" i="42691"/>
  <c r="X186" i="42691"/>
  <c r="U189" i="42691"/>
  <c r="AA188" i="42691"/>
  <c r="H188" i="42691"/>
  <c r="J188" i="42691"/>
  <c r="AB188" i="42691"/>
  <c r="S188" i="42691"/>
  <c r="V189" i="42691"/>
  <c r="E187" i="42691"/>
  <c r="P187" i="42691"/>
  <c r="T187" i="42691"/>
  <c r="N189" i="42691"/>
  <c r="O188" i="42691"/>
  <c r="B190" i="42691"/>
  <c r="K191" i="42691"/>
  <c r="L189" i="42691"/>
  <c r="Q190" i="42691"/>
  <c r="G187" i="42691"/>
  <c r="C188" i="42691"/>
  <c r="AK189" i="42691" l="1"/>
  <c r="C189" i="42691"/>
  <c r="U190" i="42691"/>
  <c r="Y187" i="42691"/>
  <c r="O189" i="42691"/>
  <c r="AE187" i="42691"/>
  <c r="T188" i="42691"/>
  <c r="J189" i="42691"/>
  <c r="Q191" i="42691"/>
  <c r="E188" i="42691"/>
  <c r="X187" i="42691"/>
  <c r="I189" i="42691"/>
  <c r="K192" i="42691"/>
  <c r="B191" i="42691"/>
  <c r="D187" i="42691"/>
  <c r="L190" i="42691"/>
  <c r="V190" i="42691"/>
  <c r="AD189" i="42691"/>
  <c r="S189" i="42691"/>
  <c r="H189" i="42691"/>
  <c r="R189" i="42691"/>
  <c r="N190" i="42691"/>
  <c r="AA189" i="42691"/>
  <c r="M190" i="42691"/>
  <c r="Z188" i="42691"/>
  <c r="F188" i="42691"/>
  <c r="G188" i="42691"/>
  <c r="P188" i="42691"/>
  <c r="AB189" i="42691"/>
  <c r="AC188" i="42691"/>
  <c r="W188" i="42691"/>
  <c r="AK190" i="42691" l="1"/>
  <c r="G189" i="42691"/>
  <c r="C190" i="42691"/>
  <c r="AA190" i="42691"/>
  <c r="AD190" i="42691"/>
  <c r="Z189" i="42691"/>
  <c r="R190" i="42691"/>
  <c r="V191" i="42691"/>
  <c r="K193" i="42691"/>
  <c r="Q192" i="42691"/>
  <c r="O190" i="42691"/>
  <c r="W189" i="42691"/>
  <c r="F189" i="42691"/>
  <c r="E189" i="42691"/>
  <c r="AB190" i="42691"/>
  <c r="P189" i="42691"/>
  <c r="H190" i="42691"/>
  <c r="M191" i="42691"/>
  <c r="L191" i="42691"/>
  <c r="I190" i="42691"/>
  <c r="J190" i="42691"/>
  <c r="Y188" i="42691"/>
  <c r="AC189" i="42691"/>
  <c r="N191" i="42691"/>
  <c r="S190" i="42691"/>
  <c r="D188" i="42691"/>
  <c r="X188" i="42691"/>
  <c r="T189" i="42691"/>
  <c r="U191" i="42691"/>
  <c r="B192" i="42691"/>
  <c r="AE188" i="42691"/>
  <c r="AK191" i="42691" l="1"/>
  <c r="M192" i="42691"/>
  <c r="J191" i="42691"/>
  <c r="H191" i="42691"/>
  <c r="L192" i="42691"/>
  <c r="D189" i="42691"/>
  <c r="S191" i="42691"/>
  <c r="F190" i="42691"/>
  <c r="K194" i="42691"/>
  <c r="K289" i="42691" s="1"/>
  <c r="AD191" i="42691"/>
  <c r="Y189" i="42691"/>
  <c r="Z190" i="42691"/>
  <c r="B193" i="42691"/>
  <c r="U192" i="42691"/>
  <c r="T190" i="42691"/>
  <c r="I191" i="42691"/>
  <c r="AA191" i="42691"/>
  <c r="N192" i="42691"/>
  <c r="P190" i="42691"/>
  <c r="W190" i="42691"/>
  <c r="V192" i="42691"/>
  <c r="E190" i="42691"/>
  <c r="AE189" i="42691"/>
  <c r="X189" i="42691"/>
  <c r="AC190" i="42691"/>
  <c r="AB191" i="42691"/>
  <c r="O191" i="42691"/>
  <c r="R191" i="42691"/>
  <c r="C191" i="42691"/>
  <c r="Q193" i="42691"/>
  <c r="G190" i="42691"/>
  <c r="AK192" i="42691" l="1"/>
  <c r="AB192" i="42691"/>
  <c r="B194" i="42691"/>
  <c r="L193" i="42691"/>
  <c r="AE190" i="42691"/>
  <c r="E191" i="42691"/>
  <c r="C192" i="42691"/>
  <c r="AC191" i="42691"/>
  <c r="AA192" i="42691"/>
  <c r="K201" i="42691"/>
  <c r="K202" i="42691"/>
  <c r="K200" i="42691"/>
  <c r="K290" i="42691"/>
  <c r="K199" i="42691"/>
  <c r="K203" i="42691"/>
  <c r="K204" i="42691"/>
  <c r="K205" i="42691"/>
  <c r="K206" i="42691"/>
  <c r="K207" i="42691"/>
  <c r="K208" i="42691"/>
  <c r="K209" i="42691"/>
  <c r="K210" i="42691"/>
  <c r="K211" i="42691"/>
  <c r="K212" i="42691"/>
  <c r="K213" i="42691"/>
  <c r="K214" i="42691"/>
  <c r="K215" i="42691"/>
  <c r="K216" i="42691"/>
  <c r="K217" i="42691"/>
  <c r="K218" i="42691"/>
  <c r="K219" i="42691"/>
  <c r="K220" i="42691"/>
  <c r="K221" i="42691"/>
  <c r="K222" i="42691"/>
  <c r="K223" i="42691"/>
  <c r="K224" i="42691"/>
  <c r="K225" i="42691"/>
  <c r="K226" i="42691"/>
  <c r="K227" i="42691"/>
  <c r="K228" i="42691"/>
  <c r="K229" i="42691"/>
  <c r="K230" i="42691"/>
  <c r="K231" i="42691"/>
  <c r="K232" i="42691"/>
  <c r="K233" i="42691"/>
  <c r="K234" i="42691"/>
  <c r="K235" i="42691"/>
  <c r="K236" i="42691"/>
  <c r="K237" i="42691"/>
  <c r="K238" i="42691"/>
  <c r="K239" i="42691"/>
  <c r="K240" i="42691"/>
  <c r="K241" i="42691"/>
  <c r="K242" i="42691"/>
  <c r="K243" i="42691"/>
  <c r="K244" i="42691"/>
  <c r="K245" i="42691"/>
  <c r="K246" i="42691"/>
  <c r="K247" i="42691"/>
  <c r="K248" i="42691"/>
  <c r="K249" i="42691"/>
  <c r="K250" i="42691"/>
  <c r="K251" i="42691"/>
  <c r="K252" i="42691"/>
  <c r="K253" i="42691"/>
  <c r="K254" i="42691"/>
  <c r="K255" i="42691"/>
  <c r="K256" i="42691"/>
  <c r="K257" i="42691"/>
  <c r="K258" i="42691"/>
  <c r="K259" i="42691"/>
  <c r="K260" i="42691"/>
  <c r="K261" i="42691"/>
  <c r="K262" i="42691"/>
  <c r="K263" i="42691"/>
  <c r="K264" i="42691"/>
  <c r="K265" i="42691"/>
  <c r="K266" i="42691"/>
  <c r="K267" i="42691"/>
  <c r="K268" i="42691"/>
  <c r="K269" i="42691"/>
  <c r="K270" i="42691"/>
  <c r="K271" i="42691"/>
  <c r="K272" i="42691"/>
  <c r="K273" i="42691"/>
  <c r="K274" i="42691"/>
  <c r="K275" i="42691"/>
  <c r="K276" i="42691"/>
  <c r="K277" i="42691"/>
  <c r="K278" i="42691"/>
  <c r="K279" i="42691"/>
  <c r="K280" i="42691"/>
  <c r="K281" i="42691"/>
  <c r="K282" i="42691"/>
  <c r="K283" i="42691"/>
  <c r="K284" i="42691"/>
  <c r="K285" i="42691"/>
  <c r="K286" i="42691"/>
  <c r="K287" i="42691"/>
  <c r="K288" i="42691"/>
  <c r="Q194" i="42691"/>
  <c r="Q289" i="42691" s="1"/>
  <c r="N193" i="42691"/>
  <c r="V193" i="42691"/>
  <c r="Z191" i="42691"/>
  <c r="H192" i="42691"/>
  <c r="R192" i="42691"/>
  <c r="W191" i="42691"/>
  <c r="I192" i="42691"/>
  <c r="F191" i="42691"/>
  <c r="AD192" i="42691"/>
  <c r="X190" i="42691"/>
  <c r="G191" i="42691"/>
  <c r="O192" i="42691"/>
  <c r="P191" i="42691"/>
  <c r="J192" i="42691"/>
  <c r="T191" i="42691"/>
  <c r="Y190" i="42691"/>
  <c r="S192" i="42691"/>
  <c r="U193" i="42691"/>
  <c r="D190" i="42691"/>
  <c r="M193" i="42691"/>
  <c r="AK193" i="42691" l="1"/>
  <c r="D191" i="42691"/>
  <c r="E192" i="42691"/>
  <c r="X191" i="42691"/>
  <c r="AA193" i="42691"/>
  <c r="AE191" i="42691"/>
  <c r="I193" i="42691"/>
  <c r="AB193" i="42691"/>
  <c r="J193" i="42691"/>
  <c r="U194" i="42691"/>
  <c r="W192" i="42691"/>
  <c r="V194" i="42691"/>
  <c r="S193" i="42691"/>
  <c r="T192" i="42691"/>
  <c r="Z192" i="42691"/>
  <c r="AD193" i="42691"/>
  <c r="N194" i="42691"/>
  <c r="N289" i="42691" s="1"/>
  <c r="L194" i="42691"/>
  <c r="Y191" i="42691"/>
  <c r="AC192" i="42691"/>
  <c r="G192" i="42691"/>
  <c r="P192" i="42691"/>
  <c r="R193" i="42691"/>
  <c r="M194" i="42691"/>
  <c r="O193" i="42691"/>
  <c r="F192" i="42691"/>
  <c r="H193" i="42691"/>
  <c r="Q290" i="42691"/>
  <c r="Q199" i="42691"/>
  <c r="Q202" i="42691"/>
  <c r="Q201" i="42691"/>
  <c r="Q200" i="42691"/>
  <c r="Q203" i="42691"/>
  <c r="Q204" i="42691"/>
  <c r="Q205" i="42691"/>
  <c r="Q206" i="42691"/>
  <c r="Q207" i="42691"/>
  <c r="Q208" i="42691"/>
  <c r="Q209" i="42691"/>
  <c r="Q210" i="42691"/>
  <c r="Q211" i="42691"/>
  <c r="Q212" i="42691"/>
  <c r="Q213" i="42691"/>
  <c r="Q214" i="42691"/>
  <c r="Q215" i="42691"/>
  <c r="Q216" i="42691"/>
  <c r="Q217" i="42691"/>
  <c r="Q218" i="42691"/>
  <c r="Q219" i="42691"/>
  <c r="Q220" i="42691"/>
  <c r="Q221" i="42691"/>
  <c r="Q222" i="42691"/>
  <c r="Q223" i="42691"/>
  <c r="Q224" i="42691"/>
  <c r="Q225" i="42691"/>
  <c r="Q226" i="42691"/>
  <c r="Q227" i="42691"/>
  <c r="Q228" i="42691"/>
  <c r="Q229" i="42691"/>
  <c r="Q230" i="42691"/>
  <c r="Q231" i="42691"/>
  <c r="Q232" i="42691"/>
  <c r="Q233" i="42691"/>
  <c r="Q234" i="42691"/>
  <c r="Q235" i="42691"/>
  <c r="Q236" i="42691"/>
  <c r="Q237" i="42691"/>
  <c r="Q238" i="42691"/>
  <c r="Q239" i="42691"/>
  <c r="Q240" i="42691"/>
  <c r="Q241" i="42691"/>
  <c r="Q242" i="42691"/>
  <c r="Q243" i="42691"/>
  <c r="Q244" i="42691"/>
  <c r="Q245" i="42691"/>
  <c r="Q246" i="42691"/>
  <c r="Q247" i="42691"/>
  <c r="Q248" i="42691"/>
  <c r="Q249" i="42691"/>
  <c r="Q250" i="42691"/>
  <c r="Q251" i="42691"/>
  <c r="Q252" i="42691"/>
  <c r="Q253" i="42691"/>
  <c r="Q254" i="42691"/>
  <c r="Q255" i="42691"/>
  <c r="Q256" i="42691"/>
  <c r="Q257" i="42691"/>
  <c r="Q258" i="42691"/>
  <c r="Q259" i="42691"/>
  <c r="Q260" i="42691"/>
  <c r="Q261" i="42691"/>
  <c r="Q262" i="42691"/>
  <c r="Q263" i="42691"/>
  <c r="Q264" i="42691"/>
  <c r="Q265" i="42691"/>
  <c r="Q266" i="42691"/>
  <c r="Q267" i="42691"/>
  <c r="Q268" i="42691"/>
  <c r="Q269" i="42691"/>
  <c r="Q270" i="42691"/>
  <c r="Q271" i="42691"/>
  <c r="Q272" i="42691"/>
  <c r="Q273" i="42691"/>
  <c r="Q274" i="42691"/>
  <c r="Q275" i="42691"/>
  <c r="Q276" i="42691"/>
  <c r="Q277" i="42691"/>
  <c r="Q278" i="42691"/>
  <c r="Q279" i="42691"/>
  <c r="Q280" i="42691"/>
  <c r="Q281" i="42691"/>
  <c r="Q282" i="42691"/>
  <c r="Q283" i="42691"/>
  <c r="Q284" i="42691"/>
  <c r="Q285" i="42691"/>
  <c r="Q286" i="42691"/>
  <c r="Q287" i="42691"/>
  <c r="Q288" i="42691"/>
  <c r="B290" i="42691"/>
  <c r="B202" i="42691"/>
  <c r="B199" i="42691"/>
  <c r="B201" i="42691"/>
  <c r="B200" i="42691"/>
  <c r="B203" i="42691"/>
  <c r="B204" i="42691"/>
  <c r="B205" i="42691"/>
  <c r="B206" i="42691"/>
  <c r="B207" i="42691"/>
  <c r="B208" i="42691"/>
  <c r="B209" i="42691"/>
  <c r="B210" i="42691"/>
  <c r="B211" i="42691"/>
  <c r="B212" i="42691"/>
  <c r="B213" i="42691"/>
  <c r="B214" i="42691"/>
  <c r="B215" i="42691"/>
  <c r="B216" i="42691"/>
  <c r="B217" i="42691"/>
  <c r="B218" i="42691"/>
  <c r="B219" i="42691"/>
  <c r="B220" i="42691"/>
  <c r="B221" i="42691"/>
  <c r="B222" i="42691"/>
  <c r="B223" i="42691"/>
  <c r="B224" i="42691"/>
  <c r="B225" i="42691"/>
  <c r="B226" i="42691"/>
  <c r="B227" i="42691"/>
  <c r="B228" i="42691"/>
  <c r="B229" i="42691"/>
  <c r="B230" i="42691"/>
  <c r="B231" i="42691"/>
  <c r="B232" i="42691"/>
  <c r="B233" i="42691"/>
  <c r="B234" i="42691"/>
  <c r="B235" i="42691"/>
  <c r="B236" i="42691"/>
  <c r="B237" i="42691"/>
  <c r="B238" i="42691"/>
  <c r="B239" i="42691"/>
  <c r="B240" i="42691"/>
  <c r="B241" i="42691"/>
  <c r="B242" i="42691"/>
  <c r="B243" i="42691"/>
  <c r="B244" i="42691"/>
  <c r="B245" i="42691"/>
  <c r="B246" i="42691"/>
  <c r="B247" i="42691"/>
  <c r="B248" i="42691"/>
  <c r="B249" i="42691"/>
  <c r="B250" i="42691"/>
  <c r="B251" i="42691"/>
  <c r="B252" i="42691"/>
  <c r="B253" i="42691"/>
  <c r="B254" i="42691"/>
  <c r="B255" i="42691"/>
  <c r="B256" i="42691"/>
  <c r="B257" i="42691"/>
  <c r="B258" i="42691"/>
  <c r="B259" i="42691"/>
  <c r="B260" i="42691"/>
  <c r="B261" i="42691"/>
  <c r="B262" i="42691"/>
  <c r="B263" i="42691"/>
  <c r="B264" i="42691"/>
  <c r="B265" i="42691"/>
  <c r="B266" i="42691"/>
  <c r="B267" i="42691"/>
  <c r="B268" i="42691"/>
  <c r="B269" i="42691"/>
  <c r="B270" i="42691"/>
  <c r="B271" i="42691"/>
  <c r="B272" i="42691"/>
  <c r="B273" i="42691"/>
  <c r="B274" i="42691"/>
  <c r="B275" i="42691"/>
  <c r="B276" i="42691"/>
  <c r="B277" i="42691"/>
  <c r="B278" i="42691"/>
  <c r="B279" i="42691"/>
  <c r="B280" i="42691"/>
  <c r="B281" i="42691"/>
  <c r="B282" i="42691"/>
  <c r="B283" i="42691"/>
  <c r="B284" i="42691"/>
  <c r="B285" i="42691"/>
  <c r="B286" i="42691"/>
  <c r="B287" i="42691"/>
  <c r="B288" i="42691"/>
  <c r="C193" i="42691"/>
  <c r="B289" i="42691"/>
  <c r="AK194" i="42691" l="1"/>
  <c r="AK289" i="42691"/>
  <c r="T193" i="42691"/>
  <c r="O194" i="42691"/>
  <c r="O289" i="42691" s="1"/>
  <c r="G193" i="42691"/>
  <c r="Z193" i="42691"/>
  <c r="AE192" i="42691"/>
  <c r="N290" i="42691"/>
  <c r="N200" i="42691"/>
  <c r="N199" i="42691"/>
  <c r="N201" i="42691"/>
  <c r="N202" i="42691"/>
  <c r="N203" i="42691"/>
  <c r="N204" i="42691"/>
  <c r="N205" i="42691"/>
  <c r="N206" i="42691"/>
  <c r="N207" i="42691"/>
  <c r="N208" i="42691"/>
  <c r="N209" i="42691"/>
  <c r="N210" i="42691"/>
  <c r="N211" i="42691"/>
  <c r="N212" i="42691"/>
  <c r="N213" i="42691"/>
  <c r="N214" i="42691"/>
  <c r="N215" i="42691"/>
  <c r="N216" i="42691"/>
  <c r="N217" i="42691"/>
  <c r="N218" i="42691"/>
  <c r="N219" i="42691"/>
  <c r="N220" i="42691"/>
  <c r="N221" i="42691"/>
  <c r="N222" i="42691"/>
  <c r="N223" i="42691"/>
  <c r="N224" i="42691"/>
  <c r="N225" i="42691"/>
  <c r="N226" i="42691"/>
  <c r="N227" i="42691"/>
  <c r="N228" i="42691"/>
  <c r="N229" i="42691"/>
  <c r="N230" i="42691"/>
  <c r="N231" i="42691"/>
  <c r="N232" i="42691"/>
  <c r="N233" i="42691"/>
  <c r="N234" i="42691"/>
  <c r="N235" i="42691"/>
  <c r="N236" i="42691"/>
  <c r="N237" i="42691"/>
  <c r="N238" i="42691"/>
  <c r="N239" i="42691"/>
  <c r="N240" i="42691"/>
  <c r="N241" i="42691"/>
  <c r="N242" i="42691"/>
  <c r="N243" i="42691"/>
  <c r="N244" i="42691"/>
  <c r="N245" i="42691"/>
  <c r="N246" i="42691"/>
  <c r="N247" i="42691"/>
  <c r="N248" i="42691"/>
  <c r="N249" i="42691"/>
  <c r="N250" i="42691"/>
  <c r="N251" i="42691"/>
  <c r="N252" i="42691"/>
  <c r="N253" i="42691"/>
  <c r="N254" i="42691"/>
  <c r="N255" i="42691"/>
  <c r="N256" i="42691"/>
  <c r="N257" i="42691"/>
  <c r="N258" i="42691"/>
  <c r="N259" i="42691"/>
  <c r="N260" i="42691"/>
  <c r="N261" i="42691"/>
  <c r="N262" i="42691"/>
  <c r="N263" i="42691"/>
  <c r="N264" i="42691"/>
  <c r="N265" i="42691"/>
  <c r="N266" i="42691"/>
  <c r="N267" i="42691"/>
  <c r="N268" i="42691"/>
  <c r="N269" i="42691"/>
  <c r="N270" i="42691"/>
  <c r="N271" i="42691"/>
  <c r="N272" i="42691"/>
  <c r="N273" i="42691"/>
  <c r="N274" i="42691"/>
  <c r="N275" i="42691"/>
  <c r="N276" i="42691"/>
  <c r="N277" i="42691"/>
  <c r="N278" i="42691"/>
  <c r="N279" i="42691"/>
  <c r="N280" i="42691"/>
  <c r="N281" i="42691"/>
  <c r="N282" i="42691"/>
  <c r="N283" i="42691"/>
  <c r="N284" i="42691"/>
  <c r="N285" i="42691"/>
  <c r="N286" i="42691"/>
  <c r="N287" i="42691"/>
  <c r="N288" i="42691"/>
  <c r="S194" i="42691"/>
  <c r="S289" i="42691" s="1"/>
  <c r="J194" i="42691"/>
  <c r="J289" i="42691" s="1"/>
  <c r="AA194" i="42691"/>
  <c r="AA289" i="42691" s="1"/>
  <c r="C194" i="42691"/>
  <c r="C289" i="42691" s="1"/>
  <c r="F193" i="42691"/>
  <c r="L290" i="42691"/>
  <c r="L199" i="42691"/>
  <c r="L200" i="42691"/>
  <c r="L201" i="42691"/>
  <c r="L202" i="42691"/>
  <c r="L203" i="42691"/>
  <c r="L204" i="42691"/>
  <c r="L205" i="42691"/>
  <c r="L206" i="42691"/>
  <c r="L207" i="42691"/>
  <c r="L208" i="42691"/>
  <c r="L209" i="42691"/>
  <c r="L210" i="42691"/>
  <c r="L211" i="42691"/>
  <c r="L212" i="42691"/>
  <c r="L213" i="42691"/>
  <c r="L214" i="42691"/>
  <c r="L215" i="42691"/>
  <c r="L216" i="42691"/>
  <c r="L217" i="42691"/>
  <c r="L218" i="42691"/>
  <c r="L219" i="42691"/>
  <c r="L220" i="42691"/>
  <c r="L221" i="42691"/>
  <c r="L222" i="42691"/>
  <c r="L223" i="42691"/>
  <c r="L224" i="42691"/>
  <c r="L225" i="42691"/>
  <c r="L226" i="42691"/>
  <c r="L227" i="42691"/>
  <c r="L228" i="42691"/>
  <c r="L229" i="42691"/>
  <c r="L230" i="42691"/>
  <c r="L231" i="42691"/>
  <c r="L232" i="42691"/>
  <c r="L233" i="42691"/>
  <c r="L234" i="42691"/>
  <c r="L235" i="42691"/>
  <c r="L236" i="42691"/>
  <c r="L237" i="42691"/>
  <c r="L238" i="42691"/>
  <c r="L239" i="42691"/>
  <c r="L240" i="42691"/>
  <c r="L241" i="42691"/>
  <c r="L242" i="42691"/>
  <c r="L243" i="42691"/>
  <c r="L244" i="42691"/>
  <c r="L245" i="42691"/>
  <c r="L246" i="42691"/>
  <c r="L247" i="42691"/>
  <c r="L248" i="42691"/>
  <c r="L249" i="42691"/>
  <c r="L250" i="42691"/>
  <c r="L251" i="42691"/>
  <c r="L252" i="42691"/>
  <c r="L253" i="42691"/>
  <c r="L254" i="42691"/>
  <c r="L255" i="42691"/>
  <c r="L256" i="42691"/>
  <c r="L257" i="42691"/>
  <c r="L258" i="42691"/>
  <c r="L259" i="42691"/>
  <c r="L260" i="42691"/>
  <c r="L261" i="42691"/>
  <c r="L262" i="42691"/>
  <c r="L263" i="42691"/>
  <c r="L264" i="42691"/>
  <c r="L265" i="42691"/>
  <c r="L266" i="42691"/>
  <c r="L267" i="42691"/>
  <c r="L268" i="42691"/>
  <c r="L269" i="42691"/>
  <c r="L270" i="42691"/>
  <c r="L271" i="42691"/>
  <c r="L272" i="42691"/>
  <c r="L273" i="42691"/>
  <c r="L274" i="42691"/>
  <c r="L275" i="42691"/>
  <c r="L276" i="42691"/>
  <c r="L277" i="42691"/>
  <c r="L278" i="42691"/>
  <c r="L279" i="42691"/>
  <c r="L280" i="42691"/>
  <c r="L281" i="42691"/>
  <c r="L282" i="42691"/>
  <c r="L283" i="42691"/>
  <c r="L284" i="42691"/>
  <c r="L285" i="42691"/>
  <c r="L286" i="42691"/>
  <c r="L287" i="42691"/>
  <c r="L288" i="42691"/>
  <c r="M290" i="42691"/>
  <c r="M199" i="42691"/>
  <c r="M200" i="42691"/>
  <c r="M201" i="42691"/>
  <c r="M202" i="42691"/>
  <c r="M203" i="42691"/>
  <c r="M204" i="42691"/>
  <c r="M205" i="42691"/>
  <c r="M206" i="42691"/>
  <c r="M207" i="42691"/>
  <c r="M208" i="42691"/>
  <c r="M209" i="42691"/>
  <c r="M210" i="42691"/>
  <c r="M211" i="42691"/>
  <c r="M212" i="42691"/>
  <c r="M213" i="42691"/>
  <c r="M214" i="42691"/>
  <c r="M215" i="42691"/>
  <c r="M216" i="42691"/>
  <c r="M217" i="42691"/>
  <c r="M218" i="42691"/>
  <c r="M219" i="42691"/>
  <c r="M220" i="42691"/>
  <c r="M221" i="42691"/>
  <c r="M222" i="42691"/>
  <c r="M223" i="42691"/>
  <c r="M224" i="42691"/>
  <c r="M225" i="42691"/>
  <c r="M226" i="42691"/>
  <c r="M227" i="42691"/>
  <c r="M228" i="42691"/>
  <c r="M229" i="42691"/>
  <c r="M230" i="42691"/>
  <c r="M231" i="42691"/>
  <c r="M232" i="42691"/>
  <c r="M233" i="42691"/>
  <c r="M234" i="42691"/>
  <c r="M235" i="42691"/>
  <c r="M236" i="42691"/>
  <c r="M237" i="42691"/>
  <c r="M238" i="42691"/>
  <c r="M239" i="42691"/>
  <c r="M240" i="42691"/>
  <c r="M241" i="42691"/>
  <c r="M242" i="42691"/>
  <c r="M243" i="42691"/>
  <c r="M244" i="42691"/>
  <c r="M245" i="42691"/>
  <c r="M246" i="42691"/>
  <c r="M247" i="42691"/>
  <c r="M248" i="42691"/>
  <c r="M249" i="42691"/>
  <c r="M250" i="42691"/>
  <c r="M251" i="42691"/>
  <c r="M252" i="42691"/>
  <c r="M253" i="42691"/>
  <c r="M254" i="42691"/>
  <c r="M255" i="42691"/>
  <c r="M256" i="42691"/>
  <c r="M257" i="42691"/>
  <c r="M258" i="42691"/>
  <c r="M259" i="42691"/>
  <c r="M260" i="42691"/>
  <c r="M261" i="42691"/>
  <c r="M262" i="42691"/>
  <c r="M263" i="42691"/>
  <c r="M264" i="42691"/>
  <c r="M265" i="42691"/>
  <c r="M266" i="42691"/>
  <c r="M267" i="42691"/>
  <c r="M268" i="42691"/>
  <c r="M269" i="42691"/>
  <c r="M270" i="42691"/>
  <c r="M271" i="42691"/>
  <c r="M272" i="42691"/>
  <c r="M273" i="42691"/>
  <c r="M274" i="42691"/>
  <c r="M275" i="42691"/>
  <c r="M276" i="42691"/>
  <c r="M277" i="42691"/>
  <c r="M278" i="42691"/>
  <c r="M279" i="42691"/>
  <c r="M280" i="42691"/>
  <c r="M281" i="42691"/>
  <c r="M282" i="42691"/>
  <c r="M283" i="42691"/>
  <c r="M284" i="42691"/>
  <c r="M285" i="42691"/>
  <c r="M286" i="42691"/>
  <c r="M287" i="42691"/>
  <c r="M288" i="42691"/>
  <c r="AC193" i="42691"/>
  <c r="AD194" i="42691"/>
  <c r="AD289" i="42691" s="1"/>
  <c r="V201" i="42691"/>
  <c r="V200" i="42691"/>
  <c r="V199" i="42691"/>
  <c r="V290" i="42691"/>
  <c r="V202" i="42691"/>
  <c r="V203" i="42691"/>
  <c r="V204" i="42691"/>
  <c r="V205" i="42691"/>
  <c r="V206" i="42691"/>
  <c r="V207" i="42691"/>
  <c r="V208" i="42691"/>
  <c r="V209" i="42691"/>
  <c r="V210" i="42691"/>
  <c r="V211" i="42691"/>
  <c r="V212" i="42691"/>
  <c r="V213" i="42691"/>
  <c r="V214" i="42691"/>
  <c r="V215" i="42691"/>
  <c r="V216" i="42691"/>
  <c r="V217" i="42691"/>
  <c r="V218" i="42691"/>
  <c r="V219" i="42691"/>
  <c r="V220" i="42691"/>
  <c r="V221" i="42691"/>
  <c r="V222" i="42691"/>
  <c r="V223" i="42691"/>
  <c r="V224" i="42691"/>
  <c r="V225" i="42691"/>
  <c r="V226" i="42691"/>
  <c r="V227" i="42691"/>
  <c r="V228" i="42691"/>
  <c r="V229" i="42691"/>
  <c r="V230" i="42691"/>
  <c r="V231" i="42691"/>
  <c r="V232" i="42691"/>
  <c r="V233" i="42691"/>
  <c r="V234" i="42691"/>
  <c r="V235" i="42691"/>
  <c r="V236" i="42691"/>
  <c r="V237" i="42691"/>
  <c r="V238" i="42691"/>
  <c r="V239" i="42691"/>
  <c r="V240" i="42691"/>
  <c r="V241" i="42691"/>
  <c r="V242" i="42691"/>
  <c r="V243" i="42691"/>
  <c r="V244" i="42691"/>
  <c r="V245" i="42691"/>
  <c r="V246" i="42691"/>
  <c r="V247" i="42691"/>
  <c r="V248" i="42691"/>
  <c r="V249" i="42691"/>
  <c r="V250" i="42691"/>
  <c r="V251" i="42691"/>
  <c r="V252" i="42691"/>
  <c r="V253" i="42691"/>
  <c r="V254" i="42691"/>
  <c r="V255" i="42691"/>
  <c r="V256" i="42691"/>
  <c r="V257" i="42691"/>
  <c r="V258" i="42691"/>
  <c r="V259" i="42691"/>
  <c r="V260" i="42691"/>
  <c r="V261" i="42691"/>
  <c r="V262" i="42691"/>
  <c r="V263" i="42691"/>
  <c r="V264" i="42691"/>
  <c r="V265" i="42691"/>
  <c r="V266" i="42691"/>
  <c r="V267" i="42691"/>
  <c r="V268" i="42691"/>
  <c r="V269" i="42691"/>
  <c r="V270" i="42691"/>
  <c r="V271" i="42691"/>
  <c r="V272" i="42691"/>
  <c r="V273" i="42691"/>
  <c r="V274" i="42691"/>
  <c r="V275" i="42691"/>
  <c r="V276" i="42691"/>
  <c r="V277" i="42691"/>
  <c r="V278" i="42691"/>
  <c r="V279" i="42691"/>
  <c r="V280" i="42691"/>
  <c r="V281" i="42691"/>
  <c r="V282" i="42691"/>
  <c r="V283" i="42691"/>
  <c r="V284" i="42691"/>
  <c r="V285" i="42691"/>
  <c r="V286" i="42691"/>
  <c r="V287" i="42691"/>
  <c r="V288" i="42691"/>
  <c r="M289" i="42691"/>
  <c r="V289" i="42691"/>
  <c r="AB194" i="42691"/>
  <c r="X192" i="42691"/>
  <c r="R194" i="42691"/>
  <c r="R289" i="42691" s="1"/>
  <c r="U290" i="42691"/>
  <c r="U199" i="42691"/>
  <c r="U200" i="42691"/>
  <c r="U201" i="42691"/>
  <c r="U202" i="42691"/>
  <c r="U203" i="42691"/>
  <c r="U204" i="42691"/>
  <c r="U205" i="42691"/>
  <c r="U206" i="42691"/>
  <c r="U207" i="42691"/>
  <c r="U208" i="42691"/>
  <c r="U209" i="42691"/>
  <c r="U210" i="42691"/>
  <c r="U211" i="42691"/>
  <c r="U212" i="42691"/>
  <c r="U213" i="42691"/>
  <c r="U214" i="42691"/>
  <c r="U215" i="42691"/>
  <c r="U216" i="42691"/>
  <c r="U217" i="42691"/>
  <c r="U218" i="42691"/>
  <c r="U219" i="42691"/>
  <c r="U220" i="42691"/>
  <c r="U221" i="42691"/>
  <c r="U222" i="42691"/>
  <c r="U223" i="42691"/>
  <c r="U224" i="42691"/>
  <c r="U225" i="42691"/>
  <c r="U226" i="42691"/>
  <c r="U227" i="42691"/>
  <c r="U228" i="42691"/>
  <c r="U229" i="42691"/>
  <c r="U230" i="42691"/>
  <c r="U231" i="42691"/>
  <c r="U232" i="42691"/>
  <c r="U233" i="42691"/>
  <c r="U234" i="42691"/>
  <c r="U235" i="42691"/>
  <c r="U236" i="42691"/>
  <c r="U237" i="42691"/>
  <c r="U238" i="42691"/>
  <c r="U239" i="42691"/>
  <c r="U240" i="42691"/>
  <c r="U241" i="42691"/>
  <c r="U242" i="42691"/>
  <c r="U243" i="42691"/>
  <c r="U244" i="42691"/>
  <c r="U245" i="42691"/>
  <c r="U246" i="42691"/>
  <c r="U247" i="42691"/>
  <c r="U248" i="42691"/>
  <c r="U249" i="42691"/>
  <c r="U250" i="42691"/>
  <c r="U251" i="42691"/>
  <c r="U252" i="42691"/>
  <c r="U253" i="42691"/>
  <c r="U254" i="42691"/>
  <c r="U255" i="42691"/>
  <c r="U256" i="42691"/>
  <c r="U257" i="42691"/>
  <c r="U258" i="42691"/>
  <c r="U259" i="42691"/>
  <c r="U260" i="42691"/>
  <c r="U261" i="42691"/>
  <c r="U262" i="42691"/>
  <c r="U263" i="42691"/>
  <c r="U264" i="42691"/>
  <c r="U265" i="42691"/>
  <c r="U266" i="42691"/>
  <c r="U267" i="42691"/>
  <c r="U268" i="42691"/>
  <c r="U269" i="42691"/>
  <c r="U270" i="42691"/>
  <c r="U271" i="42691"/>
  <c r="U272" i="42691"/>
  <c r="U273" i="42691"/>
  <c r="U274" i="42691"/>
  <c r="U275" i="42691"/>
  <c r="U276" i="42691"/>
  <c r="U277" i="42691"/>
  <c r="U278" i="42691"/>
  <c r="U279" i="42691"/>
  <c r="U280" i="42691"/>
  <c r="U281" i="42691"/>
  <c r="U282" i="42691"/>
  <c r="U283" i="42691"/>
  <c r="U284" i="42691"/>
  <c r="U285" i="42691"/>
  <c r="U286" i="42691"/>
  <c r="U287" i="42691"/>
  <c r="U288" i="42691"/>
  <c r="H194" i="42691"/>
  <c r="H289" i="42691" s="1"/>
  <c r="Y192" i="42691"/>
  <c r="I194" i="42691"/>
  <c r="W193" i="42691"/>
  <c r="E193" i="42691"/>
  <c r="P193" i="42691"/>
  <c r="L289" i="42691"/>
  <c r="U289" i="42691"/>
  <c r="D192" i="42691"/>
  <c r="AK290" i="42691" l="1"/>
  <c r="AK199" i="42691"/>
  <c r="AK200" i="42691"/>
  <c r="AK201" i="42691"/>
  <c r="AK202" i="42691"/>
  <c r="AK203" i="42691"/>
  <c r="AK204" i="42691"/>
  <c r="AK205" i="42691"/>
  <c r="AK206" i="42691"/>
  <c r="AK207" i="42691"/>
  <c r="AK208" i="42691"/>
  <c r="AK209" i="42691"/>
  <c r="AK210" i="42691"/>
  <c r="AK211" i="42691"/>
  <c r="AK212" i="42691"/>
  <c r="AK213" i="42691"/>
  <c r="AK214" i="42691"/>
  <c r="AK215" i="42691"/>
  <c r="AK216" i="42691"/>
  <c r="AK217" i="42691"/>
  <c r="AK218" i="42691"/>
  <c r="AK219" i="42691"/>
  <c r="AK220" i="42691"/>
  <c r="AK221" i="42691"/>
  <c r="AK222" i="42691"/>
  <c r="AK223" i="42691"/>
  <c r="AK224" i="42691"/>
  <c r="AK225" i="42691"/>
  <c r="AK226" i="42691"/>
  <c r="AK227" i="42691"/>
  <c r="AK228" i="42691"/>
  <c r="AK229" i="42691"/>
  <c r="AK230" i="42691"/>
  <c r="AK231" i="42691"/>
  <c r="AK232" i="42691"/>
  <c r="AK233" i="42691"/>
  <c r="AK234" i="42691"/>
  <c r="AK235" i="42691"/>
  <c r="AK236" i="42691"/>
  <c r="AK237" i="42691"/>
  <c r="AK238" i="42691"/>
  <c r="AK239" i="42691"/>
  <c r="AK240" i="42691"/>
  <c r="AK241" i="42691"/>
  <c r="AK242" i="42691"/>
  <c r="AK243" i="42691"/>
  <c r="AK244" i="42691"/>
  <c r="AK245" i="42691"/>
  <c r="AK246" i="42691"/>
  <c r="AK247" i="42691"/>
  <c r="AK248" i="42691"/>
  <c r="AK249" i="42691"/>
  <c r="AK250" i="42691"/>
  <c r="AK251" i="42691"/>
  <c r="AK252" i="42691"/>
  <c r="AK253" i="42691"/>
  <c r="AK254" i="42691"/>
  <c r="AK255" i="42691"/>
  <c r="AK256" i="42691"/>
  <c r="AK257" i="42691"/>
  <c r="AK258" i="42691"/>
  <c r="AK259" i="42691"/>
  <c r="AK260" i="42691"/>
  <c r="AK261" i="42691"/>
  <c r="AK262" i="42691"/>
  <c r="AK263" i="42691"/>
  <c r="AK264" i="42691"/>
  <c r="AK265" i="42691"/>
  <c r="AK266" i="42691"/>
  <c r="AK267" i="42691"/>
  <c r="AK268" i="42691"/>
  <c r="AK269" i="42691"/>
  <c r="AK270" i="42691"/>
  <c r="AK271" i="42691"/>
  <c r="AK272" i="42691"/>
  <c r="AK273" i="42691"/>
  <c r="AK274" i="42691"/>
  <c r="AK275" i="42691"/>
  <c r="AK276" i="42691"/>
  <c r="AK277" i="42691"/>
  <c r="AK278" i="42691"/>
  <c r="AK279" i="42691"/>
  <c r="AK280" i="42691"/>
  <c r="AK281" i="42691"/>
  <c r="AK282" i="42691"/>
  <c r="AK283" i="42691"/>
  <c r="AK284" i="42691"/>
  <c r="AK285" i="42691"/>
  <c r="AK286" i="42691"/>
  <c r="AK287" i="42691"/>
  <c r="AK288" i="42691"/>
  <c r="W194" i="42691"/>
  <c r="W289" i="42691" s="1"/>
  <c r="AE193" i="42691"/>
  <c r="F194" i="42691"/>
  <c r="F289" i="42691" s="1"/>
  <c r="S290" i="42691"/>
  <c r="S199" i="42691"/>
  <c r="S200" i="42691"/>
  <c r="S201" i="42691"/>
  <c r="S202" i="42691"/>
  <c r="S203" i="42691"/>
  <c r="S204" i="42691"/>
  <c r="S205" i="42691"/>
  <c r="S206" i="42691"/>
  <c r="S207" i="42691"/>
  <c r="S208" i="42691"/>
  <c r="S209" i="42691"/>
  <c r="S210" i="42691"/>
  <c r="S211" i="42691"/>
  <c r="S212" i="42691"/>
  <c r="S213" i="42691"/>
  <c r="S214" i="42691"/>
  <c r="S215" i="42691"/>
  <c r="S216" i="42691"/>
  <c r="S217" i="42691"/>
  <c r="S218" i="42691"/>
  <c r="S219" i="42691"/>
  <c r="S220" i="42691"/>
  <c r="S221" i="42691"/>
  <c r="S222" i="42691"/>
  <c r="S223" i="42691"/>
  <c r="S224" i="42691"/>
  <c r="S225" i="42691"/>
  <c r="S226" i="42691"/>
  <c r="S227" i="42691"/>
  <c r="S228" i="42691"/>
  <c r="S229" i="42691"/>
  <c r="S230" i="42691"/>
  <c r="S231" i="42691"/>
  <c r="S232" i="42691"/>
  <c r="S233" i="42691"/>
  <c r="S234" i="42691"/>
  <c r="S235" i="42691"/>
  <c r="S236" i="42691"/>
  <c r="S237" i="42691"/>
  <c r="S238" i="42691"/>
  <c r="S239" i="42691"/>
  <c r="S240" i="42691"/>
  <c r="S241" i="42691"/>
  <c r="S242" i="42691"/>
  <c r="S243" i="42691"/>
  <c r="S244" i="42691"/>
  <c r="S245" i="42691"/>
  <c r="S246" i="42691"/>
  <c r="S247" i="42691"/>
  <c r="S248" i="42691"/>
  <c r="S249" i="42691"/>
  <c r="S250" i="42691"/>
  <c r="S251" i="42691"/>
  <c r="S252" i="42691"/>
  <c r="S253" i="42691"/>
  <c r="S254" i="42691"/>
  <c r="S255" i="42691"/>
  <c r="S256" i="42691"/>
  <c r="S257" i="42691"/>
  <c r="S258" i="42691"/>
  <c r="S259" i="42691"/>
  <c r="S260" i="42691"/>
  <c r="S261" i="42691"/>
  <c r="S262" i="42691"/>
  <c r="S263" i="42691"/>
  <c r="S264" i="42691"/>
  <c r="S265" i="42691"/>
  <c r="S266" i="42691"/>
  <c r="S267" i="42691"/>
  <c r="S268" i="42691"/>
  <c r="S269" i="42691"/>
  <c r="S270" i="42691"/>
  <c r="S271" i="42691"/>
  <c r="S272" i="42691"/>
  <c r="S273" i="42691"/>
  <c r="S274" i="42691"/>
  <c r="S275" i="42691"/>
  <c r="S276" i="42691"/>
  <c r="S277" i="42691"/>
  <c r="S278" i="42691"/>
  <c r="S279" i="42691"/>
  <c r="S280" i="42691"/>
  <c r="S281" i="42691"/>
  <c r="S282" i="42691"/>
  <c r="S283" i="42691"/>
  <c r="S284" i="42691"/>
  <c r="S285" i="42691"/>
  <c r="S286" i="42691"/>
  <c r="S287" i="42691"/>
  <c r="S288" i="42691"/>
  <c r="AC194" i="42691"/>
  <c r="AC289" i="42691" s="1"/>
  <c r="X193" i="42691"/>
  <c r="J290" i="42691"/>
  <c r="J200" i="42691"/>
  <c r="J199" i="42691"/>
  <c r="J201" i="42691"/>
  <c r="J202" i="42691"/>
  <c r="J203" i="42691"/>
  <c r="J204" i="42691"/>
  <c r="J205" i="42691"/>
  <c r="J206" i="42691"/>
  <c r="J207" i="42691"/>
  <c r="J208" i="42691"/>
  <c r="J209" i="42691"/>
  <c r="J210" i="42691"/>
  <c r="J211" i="42691"/>
  <c r="J212" i="42691"/>
  <c r="J213" i="42691"/>
  <c r="J214" i="42691"/>
  <c r="J215" i="42691"/>
  <c r="J216" i="42691"/>
  <c r="J217" i="42691"/>
  <c r="J218" i="42691"/>
  <c r="J219" i="42691"/>
  <c r="J220" i="42691"/>
  <c r="J221" i="42691"/>
  <c r="J222" i="42691"/>
  <c r="J223" i="42691"/>
  <c r="J224" i="42691"/>
  <c r="J225" i="42691"/>
  <c r="J226" i="42691"/>
  <c r="J227" i="42691"/>
  <c r="J228" i="42691"/>
  <c r="J229" i="42691"/>
  <c r="J230" i="42691"/>
  <c r="J231" i="42691"/>
  <c r="J232" i="42691"/>
  <c r="J233" i="42691"/>
  <c r="J234" i="42691"/>
  <c r="J235" i="42691"/>
  <c r="J236" i="42691"/>
  <c r="J237" i="42691"/>
  <c r="J238" i="42691"/>
  <c r="J239" i="42691"/>
  <c r="J240" i="42691"/>
  <c r="J241" i="42691"/>
  <c r="J242" i="42691"/>
  <c r="J243" i="42691"/>
  <c r="J244" i="42691"/>
  <c r="J245" i="42691"/>
  <c r="J246" i="42691"/>
  <c r="J247" i="42691"/>
  <c r="J248" i="42691"/>
  <c r="J249" i="42691"/>
  <c r="J250" i="42691"/>
  <c r="J251" i="42691"/>
  <c r="J252" i="42691"/>
  <c r="J253" i="42691"/>
  <c r="J254" i="42691"/>
  <c r="J255" i="42691"/>
  <c r="J256" i="42691"/>
  <c r="J257" i="42691"/>
  <c r="J258" i="42691"/>
  <c r="J259" i="42691"/>
  <c r="J260" i="42691"/>
  <c r="J261" i="42691"/>
  <c r="J262" i="42691"/>
  <c r="J263" i="42691"/>
  <c r="J264" i="42691"/>
  <c r="J265" i="42691"/>
  <c r="J266" i="42691"/>
  <c r="J267" i="42691"/>
  <c r="J268" i="42691"/>
  <c r="J269" i="42691"/>
  <c r="J270" i="42691"/>
  <c r="J271" i="42691"/>
  <c r="J272" i="42691"/>
  <c r="J273" i="42691"/>
  <c r="J274" i="42691"/>
  <c r="J275" i="42691"/>
  <c r="J276" i="42691"/>
  <c r="J277" i="42691"/>
  <c r="J278" i="42691"/>
  <c r="J279" i="42691"/>
  <c r="J280" i="42691"/>
  <c r="J281" i="42691"/>
  <c r="J282" i="42691"/>
  <c r="J283" i="42691"/>
  <c r="J284" i="42691"/>
  <c r="J285" i="42691"/>
  <c r="J286" i="42691"/>
  <c r="J287" i="42691"/>
  <c r="J288" i="42691"/>
  <c r="I199" i="42691"/>
  <c r="I290" i="42691"/>
  <c r="I200" i="42691"/>
  <c r="I201" i="42691"/>
  <c r="I202" i="42691"/>
  <c r="I203" i="42691"/>
  <c r="I204" i="42691"/>
  <c r="I205" i="42691"/>
  <c r="I206" i="42691"/>
  <c r="I207" i="42691"/>
  <c r="I208" i="42691"/>
  <c r="I209" i="42691"/>
  <c r="I210" i="42691"/>
  <c r="I211" i="42691"/>
  <c r="I212" i="42691"/>
  <c r="I213" i="42691"/>
  <c r="I214" i="42691"/>
  <c r="I215" i="42691"/>
  <c r="I216" i="42691"/>
  <c r="I217" i="42691"/>
  <c r="I218" i="42691"/>
  <c r="I219" i="42691"/>
  <c r="I220" i="42691"/>
  <c r="I221" i="42691"/>
  <c r="I222" i="42691"/>
  <c r="I223" i="42691"/>
  <c r="I224" i="42691"/>
  <c r="I225" i="42691"/>
  <c r="I226" i="42691"/>
  <c r="I227" i="42691"/>
  <c r="I228" i="42691"/>
  <c r="I229" i="42691"/>
  <c r="I230" i="42691"/>
  <c r="I231" i="42691"/>
  <c r="I232" i="42691"/>
  <c r="I233" i="42691"/>
  <c r="I234" i="42691"/>
  <c r="I235" i="42691"/>
  <c r="I236" i="42691"/>
  <c r="I237" i="42691"/>
  <c r="I238" i="42691"/>
  <c r="I239" i="42691"/>
  <c r="I240" i="42691"/>
  <c r="I241" i="42691"/>
  <c r="I242" i="42691"/>
  <c r="I243" i="42691"/>
  <c r="I244" i="42691"/>
  <c r="I245" i="42691"/>
  <c r="I246" i="42691"/>
  <c r="I247" i="42691"/>
  <c r="I248" i="42691"/>
  <c r="I249" i="42691"/>
  <c r="I250" i="42691"/>
  <c r="I251" i="42691"/>
  <c r="I252" i="42691"/>
  <c r="I253" i="42691"/>
  <c r="I254" i="42691"/>
  <c r="I255" i="42691"/>
  <c r="I256" i="42691"/>
  <c r="I257" i="42691"/>
  <c r="I258" i="42691"/>
  <c r="I259" i="42691"/>
  <c r="I260" i="42691"/>
  <c r="I261" i="42691"/>
  <c r="I262" i="42691"/>
  <c r="I263" i="42691"/>
  <c r="I264" i="42691"/>
  <c r="I265" i="42691"/>
  <c r="I266" i="42691"/>
  <c r="I267" i="42691"/>
  <c r="I268" i="42691"/>
  <c r="I269" i="42691"/>
  <c r="I270" i="42691"/>
  <c r="I271" i="42691"/>
  <c r="I272" i="42691"/>
  <c r="I273" i="42691"/>
  <c r="I274" i="42691"/>
  <c r="I275" i="42691"/>
  <c r="I276" i="42691"/>
  <c r="I277" i="42691"/>
  <c r="I278" i="42691"/>
  <c r="I279" i="42691"/>
  <c r="I280" i="42691"/>
  <c r="I281" i="42691"/>
  <c r="I282" i="42691"/>
  <c r="I283" i="42691"/>
  <c r="I284" i="42691"/>
  <c r="I285" i="42691"/>
  <c r="I286" i="42691"/>
  <c r="I287" i="42691"/>
  <c r="I288" i="42691"/>
  <c r="I289" i="42691"/>
  <c r="AB290" i="42691"/>
  <c r="AB200" i="42691"/>
  <c r="AB201" i="42691"/>
  <c r="AB199" i="42691"/>
  <c r="AB202" i="42691"/>
  <c r="AB203" i="42691"/>
  <c r="AB204" i="42691"/>
  <c r="AB205" i="42691"/>
  <c r="AB206" i="42691"/>
  <c r="AB207" i="42691"/>
  <c r="AB208" i="42691"/>
  <c r="AB209" i="42691"/>
  <c r="AB210" i="42691"/>
  <c r="AB211" i="42691"/>
  <c r="AB212" i="42691"/>
  <c r="AB213" i="42691"/>
  <c r="AB214" i="42691"/>
  <c r="AB215" i="42691"/>
  <c r="AB216" i="42691"/>
  <c r="AB217" i="42691"/>
  <c r="AB218" i="42691"/>
  <c r="AB219" i="42691"/>
  <c r="AB220" i="42691"/>
  <c r="AB221" i="42691"/>
  <c r="AB222" i="42691"/>
  <c r="AB223" i="42691"/>
  <c r="AB224" i="42691"/>
  <c r="AB225" i="42691"/>
  <c r="AB226" i="42691"/>
  <c r="AB227" i="42691"/>
  <c r="AB228" i="42691"/>
  <c r="AB229" i="42691"/>
  <c r="AB230" i="42691"/>
  <c r="AB231" i="42691"/>
  <c r="AB232" i="42691"/>
  <c r="AB233" i="42691"/>
  <c r="AB234" i="42691"/>
  <c r="AB235" i="42691"/>
  <c r="AB236" i="42691"/>
  <c r="AB237" i="42691"/>
  <c r="AB238" i="42691"/>
  <c r="AB239" i="42691"/>
  <c r="AB240" i="42691"/>
  <c r="AB241" i="42691"/>
  <c r="AB242" i="42691"/>
  <c r="AB243" i="42691"/>
  <c r="AB244" i="42691"/>
  <c r="AB245" i="42691"/>
  <c r="AB246" i="42691"/>
  <c r="AB247" i="42691"/>
  <c r="AB248" i="42691"/>
  <c r="AB249" i="42691"/>
  <c r="AB250" i="42691"/>
  <c r="AB251" i="42691"/>
  <c r="AB252" i="42691"/>
  <c r="AB253" i="42691"/>
  <c r="AB254" i="42691"/>
  <c r="AB255" i="42691"/>
  <c r="AB256" i="42691"/>
  <c r="AB257" i="42691"/>
  <c r="AB258" i="42691"/>
  <c r="AB259" i="42691"/>
  <c r="AB260" i="42691"/>
  <c r="AB261" i="42691"/>
  <c r="AB262" i="42691"/>
  <c r="AB263" i="42691"/>
  <c r="AB264" i="42691"/>
  <c r="AB265" i="42691"/>
  <c r="AB266" i="42691"/>
  <c r="AB267" i="42691"/>
  <c r="AB268" i="42691"/>
  <c r="AB269" i="42691"/>
  <c r="AB270" i="42691"/>
  <c r="AB271" i="42691"/>
  <c r="AB272" i="42691"/>
  <c r="AB273" i="42691"/>
  <c r="AB274" i="42691"/>
  <c r="AB275" i="42691"/>
  <c r="AB276" i="42691"/>
  <c r="AB277" i="42691"/>
  <c r="AB278" i="42691"/>
  <c r="AB279" i="42691"/>
  <c r="AB280" i="42691"/>
  <c r="AB281" i="42691"/>
  <c r="AB282" i="42691"/>
  <c r="AB283" i="42691"/>
  <c r="AB284" i="42691"/>
  <c r="AB285" i="42691"/>
  <c r="AB286" i="42691"/>
  <c r="AB287" i="42691"/>
  <c r="AB288" i="42691"/>
  <c r="P194" i="42691"/>
  <c r="P289" i="42691" s="1"/>
  <c r="AB289" i="42691"/>
  <c r="C199" i="42691"/>
  <c r="C200" i="42691"/>
  <c r="C290" i="42691"/>
  <c r="C201" i="42691"/>
  <c r="C202" i="42691"/>
  <c r="C203" i="42691"/>
  <c r="C204" i="42691"/>
  <c r="C205" i="42691"/>
  <c r="C206" i="42691"/>
  <c r="C207" i="42691"/>
  <c r="C208" i="42691"/>
  <c r="C209" i="42691"/>
  <c r="C210" i="42691"/>
  <c r="C211" i="42691"/>
  <c r="C212" i="42691"/>
  <c r="C213" i="42691"/>
  <c r="C214" i="42691"/>
  <c r="C215" i="42691"/>
  <c r="C216" i="42691"/>
  <c r="C217" i="42691"/>
  <c r="C218" i="42691"/>
  <c r="C219" i="42691"/>
  <c r="C220" i="42691"/>
  <c r="C221" i="42691"/>
  <c r="C222" i="42691"/>
  <c r="C223" i="42691"/>
  <c r="C224" i="42691"/>
  <c r="C225" i="42691"/>
  <c r="C226" i="42691"/>
  <c r="C227" i="42691"/>
  <c r="C228" i="42691"/>
  <c r="C229" i="42691"/>
  <c r="C230" i="42691"/>
  <c r="C231" i="42691"/>
  <c r="C232" i="42691"/>
  <c r="C233" i="42691"/>
  <c r="C234" i="42691"/>
  <c r="C235" i="42691"/>
  <c r="C236" i="42691"/>
  <c r="C237" i="42691"/>
  <c r="C238" i="42691"/>
  <c r="C239" i="42691"/>
  <c r="C240" i="42691"/>
  <c r="C241" i="42691"/>
  <c r="C242" i="42691"/>
  <c r="C243" i="42691"/>
  <c r="C244" i="42691"/>
  <c r="C245" i="42691"/>
  <c r="C246" i="42691"/>
  <c r="C247" i="42691"/>
  <c r="C248" i="42691"/>
  <c r="C249" i="42691"/>
  <c r="C250" i="42691"/>
  <c r="C251" i="42691"/>
  <c r="C252" i="42691"/>
  <c r="C253" i="42691"/>
  <c r="C254" i="42691"/>
  <c r="C255" i="42691"/>
  <c r="C256" i="42691"/>
  <c r="C257" i="42691"/>
  <c r="C258" i="42691"/>
  <c r="C259" i="42691"/>
  <c r="C260" i="42691"/>
  <c r="C261" i="42691"/>
  <c r="C262" i="42691"/>
  <c r="C263" i="42691"/>
  <c r="C264" i="42691"/>
  <c r="C265" i="42691"/>
  <c r="C266" i="42691"/>
  <c r="C267" i="42691"/>
  <c r="C268" i="42691"/>
  <c r="C269" i="42691"/>
  <c r="C270" i="42691"/>
  <c r="C271" i="42691"/>
  <c r="C272" i="42691"/>
  <c r="C273" i="42691"/>
  <c r="C274" i="42691"/>
  <c r="C275" i="42691"/>
  <c r="C276" i="42691"/>
  <c r="C277" i="42691"/>
  <c r="C278" i="42691"/>
  <c r="C279" i="42691"/>
  <c r="C280" i="42691"/>
  <c r="C281" i="42691"/>
  <c r="C282" i="42691"/>
  <c r="C283" i="42691"/>
  <c r="C284" i="42691"/>
  <c r="C285" i="42691"/>
  <c r="C286" i="42691"/>
  <c r="C287" i="42691"/>
  <c r="C288" i="42691"/>
  <c r="G194" i="42691"/>
  <c r="G289" i="42691" s="1"/>
  <c r="Y193" i="42691"/>
  <c r="T194" i="42691"/>
  <c r="R290" i="42691"/>
  <c r="R200" i="42691"/>
  <c r="R201" i="42691"/>
  <c r="R199" i="42691"/>
  <c r="R202" i="42691"/>
  <c r="R203" i="42691"/>
  <c r="R204" i="42691"/>
  <c r="R205" i="42691"/>
  <c r="R206" i="42691"/>
  <c r="R207" i="42691"/>
  <c r="R208" i="42691"/>
  <c r="R209" i="42691"/>
  <c r="R210" i="42691"/>
  <c r="R211" i="42691"/>
  <c r="R212" i="42691"/>
  <c r="R213" i="42691"/>
  <c r="R214" i="42691"/>
  <c r="R215" i="42691"/>
  <c r="R216" i="42691"/>
  <c r="R217" i="42691"/>
  <c r="R218" i="42691"/>
  <c r="R219" i="42691"/>
  <c r="R220" i="42691"/>
  <c r="R221" i="42691"/>
  <c r="R222" i="42691"/>
  <c r="R223" i="42691"/>
  <c r="R224" i="42691"/>
  <c r="R225" i="42691"/>
  <c r="R226" i="42691"/>
  <c r="R227" i="42691"/>
  <c r="R228" i="42691"/>
  <c r="R229" i="42691"/>
  <c r="R230" i="42691"/>
  <c r="R231" i="42691"/>
  <c r="R232" i="42691"/>
  <c r="R233" i="42691"/>
  <c r="R234" i="42691"/>
  <c r="R235" i="42691"/>
  <c r="R236" i="42691"/>
  <c r="R237" i="42691"/>
  <c r="R238" i="42691"/>
  <c r="R239" i="42691"/>
  <c r="R240" i="42691"/>
  <c r="R241" i="42691"/>
  <c r="R242" i="42691"/>
  <c r="R243" i="42691"/>
  <c r="R244" i="42691"/>
  <c r="R245" i="42691"/>
  <c r="R246" i="42691"/>
  <c r="R247" i="42691"/>
  <c r="R248" i="42691"/>
  <c r="R249" i="42691"/>
  <c r="R250" i="42691"/>
  <c r="R251" i="42691"/>
  <c r="R252" i="42691"/>
  <c r="R253" i="42691"/>
  <c r="R254" i="42691"/>
  <c r="R255" i="42691"/>
  <c r="R256" i="42691"/>
  <c r="R257" i="42691"/>
  <c r="R258" i="42691"/>
  <c r="R259" i="42691"/>
  <c r="R260" i="42691"/>
  <c r="R261" i="42691"/>
  <c r="R262" i="42691"/>
  <c r="R263" i="42691"/>
  <c r="R264" i="42691"/>
  <c r="R265" i="42691"/>
  <c r="R266" i="42691"/>
  <c r="R267" i="42691"/>
  <c r="R268" i="42691"/>
  <c r="R269" i="42691"/>
  <c r="R270" i="42691"/>
  <c r="R271" i="42691"/>
  <c r="R272" i="42691"/>
  <c r="R273" i="42691"/>
  <c r="R274" i="42691"/>
  <c r="R275" i="42691"/>
  <c r="R276" i="42691"/>
  <c r="R277" i="42691"/>
  <c r="R278" i="42691"/>
  <c r="R279" i="42691"/>
  <c r="R280" i="42691"/>
  <c r="R281" i="42691"/>
  <c r="R282" i="42691"/>
  <c r="R283" i="42691"/>
  <c r="R284" i="42691"/>
  <c r="R285" i="42691"/>
  <c r="R286" i="42691"/>
  <c r="R287" i="42691"/>
  <c r="R288" i="42691"/>
  <c r="AA199" i="42691"/>
  <c r="AA200" i="42691"/>
  <c r="AA290" i="42691"/>
  <c r="AA201" i="42691"/>
  <c r="AA202" i="42691"/>
  <c r="AA203" i="42691"/>
  <c r="AA204" i="42691"/>
  <c r="AA205" i="42691"/>
  <c r="AA206" i="42691"/>
  <c r="AA207" i="42691"/>
  <c r="AA208" i="42691"/>
  <c r="AA209" i="42691"/>
  <c r="AA210" i="42691"/>
  <c r="AA211" i="42691"/>
  <c r="AA212" i="42691"/>
  <c r="AA213" i="42691"/>
  <c r="AA214" i="42691"/>
  <c r="AA215" i="42691"/>
  <c r="AA216" i="42691"/>
  <c r="AA217" i="42691"/>
  <c r="AA218" i="42691"/>
  <c r="AA219" i="42691"/>
  <c r="AA220" i="42691"/>
  <c r="AA221" i="42691"/>
  <c r="AA222" i="42691"/>
  <c r="AA223" i="42691"/>
  <c r="AA224" i="42691"/>
  <c r="AA225" i="42691"/>
  <c r="AA226" i="42691"/>
  <c r="AA227" i="42691"/>
  <c r="AA228" i="42691"/>
  <c r="AA229" i="42691"/>
  <c r="AA230" i="42691"/>
  <c r="AA231" i="42691"/>
  <c r="AA232" i="42691"/>
  <c r="AA233" i="42691"/>
  <c r="AA234" i="42691"/>
  <c r="AA235" i="42691"/>
  <c r="AA236" i="42691"/>
  <c r="AA237" i="42691"/>
  <c r="AA238" i="42691"/>
  <c r="AA239" i="42691"/>
  <c r="AA240" i="42691"/>
  <c r="AA241" i="42691"/>
  <c r="AA242" i="42691"/>
  <c r="AA243" i="42691"/>
  <c r="AA244" i="42691"/>
  <c r="AA245" i="42691"/>
  <c r="AA246" i="42691"/>
  <c r="AA247" i="42691"/>
  <c r="AA248" i="42691"/>
  <c r="AA249" i="42691"/>
  <c r="AA250" i="42691"/>
  <c r="AA251" i="42691"/>
  <c r="AA252" i="42691"/>
  <c r="AA253" i="42691"/>
  <c r="AA254" i="42691"/>
  <c r="AA255" i="42691"/>
  <c r="AA256" i="42691"/>
  <c r="AA257" i="42691"/>
  <c r="AA258" i="42691"/>
  <c r="AA259" i="42691"/>
  <c r="AA260" i="42691"/>
  <c r="AA261" i="42691"/>
  <c r="AA262" i="42691"/>
  <c r="AA263" i="42691"/>
  <c r="AA264" i="42691"/>
  <c r="AA265" i="42691"/>
  <c r="AA266" i="42691"/>
  <c r="AA267" i="42691"/>
  <c r="AA268" i="42691"/>
  <c r="AA269" i="42691"/>
  <c r="AA270" i="42691"/>
  <c r="AA271" i="42691"/>
  <c r="AA272" i="42691"/>
  <c r="AA273" i="42691"/>
  <c r="AA274" i="42691"/>
  <c r="AA275" i="42691"/>
  <c r="AA276" i="42691"/>
  <c r="AA277" i="42691"/>
  <c r="AA278" i="42691"/>
  <c r="AA279" i="42691"/>
  <c r="AA280" i="42691"/>
  <c r="AA281" i="42691"/>
  <c r="AA282" i="42691"/>
  <c r="AA283" i="42691"/>
  <c r="AA284" i="42691"/>
  <c r="AA285" i="42691"/>
  <c r="AA286" i="42691"/>
  <c r="AA287" i="42691"/>
  <c r="AA288" i="42691"/>
  <c r="Z194" i="42691"/>
  <c r="Z289" i="42691" s="1"/>
  <c r="D193" i="42691"/>
  <c r="E194" i="42691"/>
  <c r="E289" i="42691" s="1"/>
  <c r="H290" i="42691"/>
  <c r="H199" i="42691"/>
  <c r="H200" i="42691"/>
  <c r="H201" i="42691"/>
  <c r="H202" i="42691"/>
  <c r="H203" i="42691"/>
  <c r="H204" i="42691"/>
  <c r="H205" i="42691"/>
  <c r="H206" i="42691"/>
  <c r="H207" i="42691"/>
  <c r="H208" i="42691"/>
  <c r="H209" i="42691"/>
  <c r="H210" i="42691"/>
  <c r="H211" i="42691"/>
  <c r="H212" i="42691"/>
  <c r="H213" i="42691"/>
  <c r="H214" i="42691"/>
  <c r="H215" i="42691"/>
  <c r="H216" i="42691"/>
  <c r="H217" i="42691"/>
  <c r="H218" i="42691"/>
  <c r="H219" i="42691"/>
  <c r="H220" i="42691"/>
  <c r="H221" i="42691"/>
  <c r="H222" i="42691"/>
  <c r="H223" i="42691"/>
  <c r="H224" i="42691"/>
  <c r="H225" i="42691"/>
  <c r="H226" i="42691"/>
  <c r="H227" i="42691"/>
  <c r="H228" i="42691"/>
  <c r="H229" i="42691"/>
  <c r="H230" i="42691"/>
  <c r="H231" i="42691"/>
  <c r="H232" i="42691"/>
  <c r="H233" i="42691"/>
  <c r="H234" i="42691"/>
  <c r="H235" i="42691"/>
  <c r="H236" i="42691"/>
  <c r="H237" i="42691"/>
  <c r="H238" i="42691"/>
  <c r="H239" i="42691"/>
  <c r="H240" i="42691"/>
  <c r="H241" i="42691"/>
  <c r="H242" i="42691"/>
  <c r="H243" i="42691"/>
  <c r="H244" i="42691"/>
  <c r="H245" i="42691"/>
  <c r="H246" i="42691"/>
  <c r="H247" i="42691"/>
  <c r="H248" i="42691"/>
  <c r="H249" i="42691"/>
  <c r="H250" i="42691"/>
  <c r="H251" i="42691"/>
  <c r="H252" i="42691"/>
  <c r="H253" i="42691"/>
  <c r="H254" i="42691"/>
  <c r="H255" i="42691"/>
  <c r="H256" i="42691"/>
  <c r="H257" i="42691"/>
  <c r="H258" i="42691"/>
  <c r="H259" i="42691"/>
  <c r="H260" i="42691"/>
  <c r="H261" i="42691"/>
  <c r="H262" i="42691"/>
  <c r="H263" i="42691"/>
  <c r="H264" i="42691"/>
  <c r="H265" i="42691"/>
  <c r="H266" i="42691"/>
  <c r="H267" i="42691"/>
  <c r="H268" i="42691"/>
  <c r="H269" i="42691"/>
  <c r="H270" i="42691"/>
  <c r="H271" i="42691"/>
  <c r="H272" i="42691"/>
  <c r="H273" i="42691"/>
  <c r="H274" i="42691"/>
  <c r="H275" i="42691"/>
  <c r="H276" i="42691"/>
  <c r="H277" i="42691"/>
  <c r="H278" i="42691"/>
  <c r="H279" i="42691"/>
  <c r="H280" i="42691"/>
  <c r="H281" i="42691"/>
  <c r="H282" i="42691"/>
  <c r="H283" i="42691"/>
  <c r="H284" i="42691"/>
  <c r="H285" i="42691"/>
  <c r="H286" i="42691"/>
  <c r="H287" i="42691"/>
  <c r="H288" i="42691"/>
  <c r="AD290" i="42691"/>
  <c r="AD200" i="42691"/>
  <c r="AD199" i="42691"/>
  <c r="AD201" i="42691"/>
  <c r="AD202" i="42691"/>
  <c r="AD203" i="42691"/>
  <c r="AD204" i="42691"/>
  <c r="AD205" i="42691"/>
  <c r="AD206" i="42691"/>
  <c r="AD207" i="42691"/>
  <c r="AD208" i="42691"/>
  <c r="AD209" i="42691"/>
  <c r="AD210" i="42691"/>
  <c r="AD211" i="42691"/>
  <c r="AD212" i="42691"/>
  <c r="AD213" i="42691"/>
  <c r="AD214" i="42691"/>
  <c r="AD215" i="42691"/>
  <c r="AD216" i="42691"/>
  <c r="AD217" i="42691"/>
  <c r="AD218" i="42691"/>
  <c r="AD219" i="42691"/>
  <c r="AD220" i="42691"/>
  <c r="AD221" i="42691"/>
  <c r="AD222" i="42691"/>
  <c r="AD223" i="42691"/>
  <c r="AD224" i="42691"/>
  <c r="AD225" i="42691"/>
  <c r="AD226" i="42691"/>
  <c r="AD227" i="42691"/>
  <c r="AD228" i="42691"/>
  <c r="AD229" i="42691"/>
  <c r="AD230" i="42691"/>
  <c r="AD231" i="42691"/>
  <c r="AD232" i="42691"/>
  <c r="AD233" i="42691"/>
  <c r="AD234" i="42691"/>
  <c r="AD235" i="42691"/>
  <c r="AD236" i="42691"/>
  <c r="AD237" i="42691"/>
  <c r="AD238" i="42691"/>
  <c r="AD239" i="42691"/>
  <c r="AD240" i="42691"/>
  <c r="AD241" i="42691"/>
  <c r="AD242" i="42691"/>
  <c r="AD243" i="42691"/>
  <c r="AD244" i="42691"/>
  <c r="AD245" i="42691"/>
  <c r="AD246" i="42691"/>
  <c r="AD247" i="42691"/>
  <c r="AD248" i="42691"/>
  <c r="AD249" i="42691"/>
  <c r="AD250" i="42691"/>
  <c r="AD251" i="42691"/>
  <c r="AD252" i="42691"/>
  <c r="AD253" i="42691"/>
  <c r="AD254" i="42691"/>
  <c r="AD255" i="42691"/>
  <c r="AD256" i="42691"/>
  <c r="AD257" i="42691"/>
  <c r="AD258" i="42691"/>
  <c r="AD259" i="42691"/>
  <c r="AD260" i="42691"/>
  <c r="AD261" i="42691"/>
  <c r="AD262" i="42691"/>
  <c r="AD263" i="42691"/>
  <c r="AD264" i="42691"/>
  <c r="AD265" i="42691"/>
  <c r="AD266" i="42691"/>
  <c r="AD267" i="42691"/>
  <c r="AD268" i="42691"/>
  <c r="AD269" i="42691"/>
  <c r="AD270" i="42691"/>
  <c r="AD271" i="42691"/>
  <c r="AD272" i="42691"/>
  <c r="AD273" i="42691"/>
  <c r="AD274" i="42691"/>
  <c r="AD275" i="42691"/>
  <c r="AD276" i="42691"/>
  <c r="AD277" i="42691"/>
  <c r="AD278" i="42691"/>
  <c r="AD279" i="42691"/>
  <c r="AD280" i="42691"/>
  <c r="AD281" i="42691"/>
  <c r="AD282" i="42691"/>
  <c r="AD283" i="42691"/>
  <c r="AD284" i="42691"/>
  <c r="AD285" i="42691"/>
  <c r="AD286" i="42691"/>
  <c r="AD287" i="42691"/>
  <c r="AD288" i="42691"/>
  <c r="O290" i="42691"/>
  <c r="O200" i="42691"/>
  <c r="O199" i="42691"/>
  <c r="O201" i="42691"/>
  <c r="O202" i="42691"/>
  <c r="O203" i="42691"/>
  <c r="O204" i="42691"/>
  <c r="O205" i="42691"/>
  <c r="O206" i="42691"/>
  <c r="O207" i="42691"/>
  <c r="O208" i="42691"/>
  <c r="O209" i="42691"/>
  <c r="O210" i="42691"/>
  <c r="O211" i="42691"/>
  <c r="O212" i="42691"/>
  <c r="O213" i="42691"/>
  <c r="O214" i="42691"/>
  <c r="O215" i="42691"/>
  <c r="O216" i="42691"/>
  <c r="O217" i="42691"/>
  <c r="O218" i="42691"/>
  <c r="O219" i="42691"/>
  <c r="O220" i="42691"/>
  <c r="O221" i="42691"/>
  <c r="O222" i="42691"/>
  <c r="O223" i="42691"/>
  <c r="O224" i="42691"/>
  <c r="O225" i="42691"/>
  <c r="O226" i="42691"/>
  <c r="O227" i="42691"/>
  <c r="O228" i="42691"/>
  <c r="O229" i="42691"/>
  <c r="O230" i="42691"/>
  <c r="O231" i="42691"/>
  <c r="O232" i="42691"/>
  <c r="O233" i="42691"/>
  <c r="O234" i="42691"/>
  <c r="O235" i="42691"/>
  <c r="O236" i="42691"/>
  <c r="O237" i="42691"/>
  <c r="O238" i="42691"/>
  <c r="O239" i="42691"/>
  <c r="O240" i="42691"/>
  <c r="O241" i="42691"/>
  <c r="O242" i="42691"/>
  <c r="O243" i="42691"/>
  <c r="O244" i="42691"/>
  <c r="O245" i="42691"/>
  <c r="O246" i="42691"/>
  <c r="O247" i="42691"/>
  <c r="O248" i="42691"/>
  <c r="O249" i="42691"/>
  <c r="O250" i="42691"/>
  <c r="O251" i="42691"/>
  <c r="O252" i="42691"/>
  <c r="O253" i="42691"/>
  <c r="O254" i="42691"/>
  <c r="O255" i="42691"/>
  <c r="O256" i="42691"/>
  <c r="O257" i="42691"/>
  <c r="O258" i="42691"/>
  <c r="O259" i="42691"/>
  <c r="O260" i="42691"/>
  <c r="O261" i="42691"/>
  <c r="O262" i="42691"/>
  <c r="O263" i="42691"/>
  <c r="O264" i="42691"/>
  <c r="O265" i="42691"/>
  <c r="O266" i="42691"/>
  <c r="O267" i="42691"/>
  <c r="O268" i="42691"/>
  <c r="O269" i="42691"/>
  <c r="O270" i="42691"/>
  <c r="O271" i="42691"/>
  <c r="O272" i="42691"/>
  <c r="O273" i="42691"/>
  <c r="O274" i="42691"/>
  <c r="O275" i="42691"/>
  <c r="O276" i="42691"/>
  <c r="O277" i="42691"/>
  <c r="O278" i="42691"/>
  <c r="O279" i="42691"/>
  <c r="O280" i="42691"/>
  <c r="O281" i="42691"/>
  <c r="O282" i="42691"/>
  <c r="O283" i="42691"/>
  <c r="O284" i="42691"/>
  <c r="O285" i="42691"/>
  <c r="O286" i="42691"/>
  <c r="O287" i="42691"/>
  <c r="O288" i="42691"/>
  <c r="Y194" i="42691" l="1"/>
  <c r="Y289" i="42691" s="1"/>
  <c r="P290" i="42691"/>
  <c r="P199" i="42691"/>
  <c r="P200" i="42691"/>
  <c r="P201" i="42691"/>
  <c r="P202" i="42691"/>
  <c r="P203" i="42691"/>
  <c r="P204" i="42691"/>
  <c r="P205" i="42691"/>
  <c r="P206" i="42691"/>
  <c r="P207" i="42691"/>
  <c r="P208" i="42691"/>
  <c r="P209" i="42691"/>
  <c r="P210" i="42691"/>
  <c r="P211" i="42691"/>
  <c r="P212" i="42691"/>
  <c r="P213" i="42691"/>
  <c r="P214" i="42691"/>
  <c r="P215" i="42691"/>
  <c r="P216" i="42691"/>
  <c r="P217" i="42691"/>
  <c r="P218" i="42691"/>
  <c r="P219" i="42691"/>
  <c r="P220" i="42691"/>
  <c r="P221" i="42691"/>
  <c r="P222" i="42691"/>
  <c r="P223" i="42691"/>
  <c r="P224" i="42691"/>
  <c r="P225" i="42691"/>
  <c r="P226" i="42691"/>
  <c r="P227" i="42691"/>
  <c r="P228" i="42691"/>
  <c r="P229" i="42691"/>
  <c r="P230" i="42691"/>
  <c r="P231" i="42691"/>
  <c r="P232" i="42691"/>
  <c r="P233" i="42691"/>
  <c r="P234" i="42691"/>
  <c r="P235" i="42691"/>
  <c r="P236" i="42691"/>
  <c r="P237" i="42691"/>
  <c r="P238" i="42691"/>
  <c r="P239" i="42691"/>
  <c r="P240" i="42691"/>
  <c r="P241" i="42691"/>
  <c r="P242" i="42691"/>
  <c r="P243" i="42691"/>
  <c r="P244" i="42691"/>
  <c r="P245" i="42691"/>
  <c r="P246" i="42691"/>
  <c r="P247" i="42691"/>
  <c r="P248" i="42691"/>
  <c r="P249" i="42691"/>
  <c r="P250" i="42691"/>
  <c r="P251" i="42691"/>
  <c r="P252" i="42691"/>
  <c r="P253" i="42691"/>
  <c r="P254" i="42691"/>
  <c r="P255" i="42691"/>
  <c r="P256" i="42691"/>
  <c r="P257" i="42691"/>
  <c r="P258" i="42691"/>
  <c r="P259" i="42691"/>
  <c r="P260" i="42691"/>
  <c r="P261" i="42691"/>
  <c r="P262" i="42691"/>
  <c r="P263" i="42691"/>
  <c r="P264" i="42691"/>
  <c r="P265" i="42691"/>
  <c r="P266" i="42691"/>
  <c r="P267" i="42691"/>
  <c r="P268" i="42691"/>
  <c r="P269" i="42691"/>
  <c r="P270" i="42691"/>
  <c r="P271" i="42691"/>
  <c r="P272" i="42691"/>
  <c r="P273" i="42691"/>
  <c r="P274" i="42691"/>
  <c r="P275" i="42691"/>
  <c r="P276" i="42691"/>
  <c r="P277" i="42691"/>
  <c r="P278" i="42691"/>
  <c r="P279" i="42691"/>
  <c r="P280" i="42691"/>
  <c r="P281" i="42691"/>
  <c r="P282" i="42691"/>
  <c r="P283" i="42691"/>
  <c r="P284" i="42691"/>
  <c r="P285" i="42691"/>
  <c r="P286" i="42691"/>
  <c r="P287" i="42691"/>
  <c r="P288" i="42691"/>
  <c r="T290" i="42691"/>
  <c r="T199" i="42691"/>
  <c r="T200" i="42691"/>
  <c r="T201" i="42691"/>
  <c r="T202" i="42691"/>
  <c r="T203" i="42691"/>
  <c r="T204" i="42691"/>
  <c r="T205" i="42691"/>
  <c r="T206" i="42691"/>
  <c r="T207" i="42691"/>
  <c r="T208" i="42691"/>
  <c r="T209" i="42691"/>
  <c r="T210" i="42691"/>
  <c r="T211" i="42691"/>
  <c r="T212" i="42691"/>
  <c r="T213" i="42691"/>
  <c r="T214" i="42691"/>
  <c r="T215" i="42691"/>
  <c r="T216" i="42691"/>
  <c r="T217" i="42691"/>
  <c r="T218" i="42691"/>
  <c r="T219" i="42691"/>
  <c r="T220" i="42691"/>
  <c r="T221" i="42691"/>
  <c r="T222" i="42691"/>
  <c r="T223" i="42691"/>
  <c r="T224" i="42691"/>
  <c r="T225" i="42691"/>
  <c r="T226" i="42691"/>
  <c r="T227" i="42691"/>
  <c r="T228" i="42691"/>
  <c r="T229" i="42691"/>
  <c r="T230" i="42691"/>
  <c r="T231" i="42691"/>
  <c r="T232" i="42691"/>
  <c r="T233" i="42691"/>
  <c r="T234" i="42691"/>
  <c r="T235" i="42691"/>
  <c r="T236" i="42691"/>
  <c r="T237" i="42691"/>
  <c r="T238" i="42691"/>
  <c r="T239" i="42691"/>
  <c r="T240" i="42691"/>
  <c r="T241" i="42691"/>
  <c r="T242" i="42691"/>
  <c r="T243" i="42691"/>
  <c r="T244" i="42691"/>
  <c r="T245" i="42691"/>
  <c r="T246" i="42691"/>
  <c r="T247" i="42691"/>
  <c r="T248" i="42691"/>
  <c r="T249" i="42691"/>
  <c r="T250" i="42691"/>
  <c r="T251" i="42691"/>
  <c r="T252" i="42691"/>
  <c r="T253" i="42691"/>
  <c r="T254" i="42691"/>
  <c r="T255" i="42691"/>
  <c r="T256" i="42691"/>
  <c r="T257" i="42691"/>
  <c r="T258" i="42691"/>
  <c r="T259" i="42691"/>
  <c r="T260" i="42691"/>
  <c r="T261" i="42691"/>
  <c r="T262" i="42691"/>
  <c r="T263" i="42691"/>
  <c r="T264" i="42691"/>
  <c r="T265" i="42691"/>
  <c r="T266" i="42691"/>
  <c r="T267" i="42691"/>
  <c r="T268" i="42691"/>
  <c r="T269" i="42691"/>
  <c r="T270" i="42691"/>
  <c r="T271" i="42691"/>
  <c r="T272" i="42691"/>
  <c r="T273" i="42691"/>
  <c r="T274" i="42691"/>
  <c r="T275" i="42691"/>
  <c r="T276" i="42691"/>
  <c r="T277" i="42691"/>
  <c r="T278" i="42691"/>
  <c r="T279" i="42691"/>
  <c r="T280" i="42691"/>
  <c r="T281" i="42691"/>
  <c r="T282" i="42691"/>
  <c r="T283" i="42691"/>
  <c r="T284" i="42691"/>
  <c r="T285" i="42691"/>
  <c r="T286" i="42691"/>
  <c r="T287" i="42691"/>
  <c r="T288" i="42691"/>
  <c r="AC290" i="42691"/>
  <c r="AC199" i="42691"/>
  <c r="AC200" i="42691"/>
  <c r="AC201" i="42691"/>
  <c r="AC202" i="42691"/>
  <c r="AC203" i="42691"/>
  <c r="AC204" i="42691"/>
  <c r="AC205" i="42691"/>
  <c r="AC206" i="42691"/>
  <c r="AC207" i="42691"/>
  <c r="AC208" i="42691"/>
  <c r="AC209" i="42691"/>
  <c r="AC210" i="42691"/>
  <c r="AC211" i="42691"/>
  <c r="AC212" i="42691"/>
  <c r="AC213" i="42691"/>
  <c r="AC214" i="42691"/>
  <c r="AC215" i="42691"/>
  <c r="AC216" i="42691"/>
  <c r="AC217" i="42691"/>
  <c r="AC218" i="42691"/>
  <c r="AC219" i="42691"/>
  <c r="AC220" i="42691"/>
  <c r="AC221" i="42691"/>
  <c r="AC222" i="42691"/>
  <c r="AC223" i="42691"/>
  <c r="AC224" i="42691"/>
  <c r="AC225" i="42691"/>
  <c r="AC226" i="42691"/>
  <c r="AC227" i="42691"/>
  <c r="AC228" i="42691"/>
  <c r="AC229" i="42691"/>
  <c r="AC230" i="42691"/>
  <c r="AC231" i="42691"/>
  <c r="AC232" i="42691"/>
  <c r="AC233" i="42691"/>
  <c r="AC234" i="42691"/>
  <c r="AC235" i="42691"/>
  <c r="AC236" i="42691"/>
  <c r="AC237" i="42691"/>
  <c r="AC238" i="42691"/>
  <c r="AC239" i="42691"/>
  <c r="AC240" i="42691"/>
  <c r="AC241" i="42691"/>
  <c r="AC242" i="42691"/>
  <c r="AC243" i="42691"/>
  <c r="AC244" i="42691"/>
  <c r="AC245" i="42691"/>
  <c r="AC246" i="42691"/>
  <c r="AC247" i="42691"/>
  <c r="AC248" i="42691"/>
  <c r="AC249" i="42691"/>
  <c r="AC250" i="42691"/>
  <c r="AC251" i="42691"/>
  <c r="AC252" i="42691"/>
  <c r="AC253" i="42691"/>
  <c r="AC254" i="42691"/>
  <c r="AC255" i="42691"/>
  <c r="AC256" i="42691"/>
  <c r="AC257" i="42691"/>
  <c r="AC258" i="42691"/>
  <c r="AC259" i="42691"/>
  <c r="AC260" i="42691"/>
  <c r="AC261" i="42691"/>
  <c r="AC262" i="42691"/>
  <c r="AC263" i="42691"/>
  <c r="AC264" i="42691"/>
  <c r="AC265" i="42691"/>
  <c r="AC266" i="42691"/>
  <c r="AC267" i="42691"/>
  <c r="AC268" i="42691"/>
  <c r="AC269" i="42691"/>
  <c r="AC270" i="42691"/>
  <c r="AC271" i="42691"/>
  <c r="AC272" i="42691"/>
  <c r="AC273" i="42691"/>
  <c r="AC274" i="42691"/>
  <c r="AC275" i="42691"/>
  <c r="AC276" i="42691"/>
  <c r="AC277" i="42691"/>
  <c r="AC278" i="42691"/>
  <c r="AC279" i="42691"/>
  <c r="AC280" i="42691"/>
  <c r="AC281" i="42691"/>
  <c r="AC282" i="42691"/>
  <c r="AC283" i="42691"/>
  <c r="AC284" i="42691"/>
  <c r="AC285" i="42691"/>
  <c r="AC286" i="42691"/>
  <c r="AC287" i="42691"/>
  <c r="AC288" i="42691"/>
  <c r="G290" i="42691"/>
  <c r="G199" i="42691"/>
  <c r="G200" i="42691"/>
  <c r="G201" i="42691"/>
  <c r="G202" i="42691"/>
  <c r="G203" i="42691"/>
  <c r="G204" i="42691"/>
  <c r="G205" i="42691"/>
  <c r="G206" i="42691"/>
  <c r="G207" i="42691"/>
  <c r="G208" i="42691"/>
  <c r="G209" i="42691"/>
  <c r="G210" i="42691"/>
  <c r="G211" i="42691"/>
  <c r="G212" i="42691"/>
  <c r="G213" i="42691"/>
  <c r="G214" i="42691"/>
  <c r="G215" i="42691"/>
  <c r="G216" i="42691"/>
  <c r="G217" i="42691"/>
  <c r="G218" i="42691"/>
  <c r="G219" i="42691"/>
  <c r="G220" i="42691"/>
  <c r="G221" i="42691"/>
  <c r="G222" i="42691"/>
  <c r="G223" i="42691"/>
  <c r="G224" i="42691"/>
  <c r="G225" i="42691"/>
  <c r="G226" i="42691"/>
  <c r="G227" i="42691"/>
  <c r="G228" i="42691"/>
  <c r="G229" i="42691"/>
  <c r="G230" i="42691"/>
  <c r="G231" i="42691"/>
  <c r="G232" i="42691"/>
  <c r="G233" i="42691"/>
  <c r="G234" i="42691"/>
  <c r="G235" i="42691"/>
  <c r="G236" i="42691"/>
  <c r="G237" i="42691"/>
  <c r="G238" i="42691"/>
  <c r="G239" i="42691"/>
  <c r="G240" i="42691"/>
  <c r="G241" i="42691"/>
  <c r="G242" i="42691"/>
  <c r="G243" i="42691"/>
  <c r="G244" i="42691"/>
  <c r="G245" i="42691"/>
  <c r="G246" i="42691"/>
  <c r="G247" i="42691"/>
  <c r="G248" i="42691"/>
  <c r="G249" i="42691"/>
  <c r="G250" i="42691"/>
  <c r="G251" i="42691"/>
  <c r="G252" i="42691"/>
  <c r="G253" i="42691"/>
  <c r="G254" i="42691"/>
  <c r="G255" i="42691"/>
  <c r="G256" i="42691"/>
  <c r="G257" i="42691"/>
  <c r="G258" i="42691"/>
  <c r="G259" i="42691"/>
  <c r="G260" i="42691"/>
  <c r="G261" i="42691"/>
  <c r="G262" i="42691"/>
  <c r="G263" i="42691"/>
  <c r="G264" i="42691"/>
  <c r="G265" i="42691"/>
  <c r="G266" i="42691"/>
  <c r="G267" i="42691"/>
  <c r="G268" i="42691"/>
  <c r="G269" i="42691"/>
  <c r="G270" i="42691"/>
  <c r="G271" i="42691"/>
  <c r="G272" i="42691"/>
  <c r="G273" i="42691"/>
  <c r="G274" i="42691"/>
  <c r="G275" i="42691"/>
  <c r="G276" i="42691"/>
  <c r="G277" i="42691"/>
  <c r="G278" i="42691"/>
  <c r="G279" i="42691"/>
  <c r="G280" i="42691"/>
  <c r="G281" i="42691"/>
  <c r="G282" i="42691"/>
  <c r="G283" i="42691"/>
  <c r="G284" i="42691"/>
  <c r="G285" i="42691"/>
  <c r="G286" i="42691"/>
  <c r="G287" i="42691"/>
  <c r="G288" i="42691"/>
  <c r="Z290" i="42691"/>
  <c r="Z199" i="42691"/>
  <c r="Z200" i="42691"/>
  <c r="Z201" i="42691"/>
  <c r="Z202" i="42691"/>
  <c r="Z203" i="42691"/>
  <c r="Z204" i="42691"/>
  <c r="Z205" i="42691"/>
  <c r="Z206" i="42691"/>
  <c r="Z207" i="42691"/>
  <c r="Z208" i="42691"/>
  <c r="Z209" i="42691"/>
  <c r="Z210" i="42691"/>
  <c r="Z211" i="42691"/>
  <c r="Z212" i="42691"/>
  <c r="Z213" i="42691"/>
  <c r="Z214" i="42691"/>
  <c r="Z215" i="42691"/>
  <c r="Z216" i="42691"/>
  <c r="Z217" i="42691"/>
  <c r="Z218" i="42691"/>
  <c r="Z219" i="42691"/>
  <c r="Z220" i="42691"/>
  <c r="Z221" i="42691"/>
  <c r="Z222" i="42691"/>
  <c r="Z223" i="42691"/>
  <c r="Z224" i="42691"/>
  <c r="Z225" i="42691"/>
  <c r="Z226" i="42691"/>
  <c r="Z227" i="42691"/>
  <c r="Z228" i="42691"/>
  <c r="Z229" i="42691"/>
  <c r="Z230" i="42691"/>
  <c r="Z231" i="42691"/>
  <c r="Z232" i="42691"/>
  <c r="Z233" i="42691"/>
  <c r="Z234" i="42691"/>
  <c r="Z235" i="42691"/>
  <c r="Z236" i="42691"/>
  <c r="Z237" i="42691"/>
  <c r="Z238" i="42691"/>
  <c r="Z239" i="42691"/>
  <c r="Z240" i="42691"/>
  <c r="Z241" i="42691"/>
  <c r="Z242" i="42691"/>
  <c r="Z243" i="42691"/>
  <c r="Z244" i="42691"/>
  <c r="Z245" i="42691"/>
  <c r="Z246" i="42691"/>
  <c r="Z247" i="42691"/>
  <c r="Z248" i="42691"/>
  <c r="Z249" i="42691"/>
  <c r="Z250" i="42691"/>
  <c r="Z251" i="42691"/>
  <c r="Z252" i="42691"/>
  <c r="Z253" i="42691"/>
  <c r="Z254" i="42691"/>
  <c r="Z255" i="42691"/>
  <c r="Z256" i="42691"/>
  <c r="Z257" i="42691"/>
  <c r="Z258" i="42691"/>
  <c r="Z259" i="42691"/>
  <c r="Z260" i="42691"/>
  <c r="Z261" i="42691"/>
  <c r="Z262" i="42691"/>
  <c r="Z263" i="42691"/>
  <c r="Z264" i="42691"/>
  <c r="Z265" i="42691"/>
  <c r="Z266" i="42691"/>
  <c r="Z267" i="42691"/>
  <c r="Z268" i="42691"/>
  <c r="Z269" i="42691"/>
  <c r="Z270" i="42691"/>
  <c r="Z271" i="42691"/>
  <c r="Z272" i="42691"/>
  <c r="Z273" i="42691"/>
  <c r="Z274" i="42691"/>
  <c r="Z275" i="42691"/>
  <c r="Z276" i="42691"/>
  <c r="Z277" i="42691"/>
  <c r="Z278" i="42691"/>
  <c r="Z279" i="42691"/>
  <c r="Z280" i="42691"/>
  <c r="Z281" i="42691"/>
  <c r="Z282" i="42691"/>
  <c r="Z283" i="42691"/>
  <c r="Z284" i="42691"/>
  <c r="Z285" i="42691"/>
  <c r="Z286" i="42691"/>
  <c r="Z287" i="42691"/>
  <c r="Z288" i="42691"/>
  <c r="T289" i="42691"/>
  <c r="X194" i="42691"/>
  <c r="X289" i="42691" s="1"/>
  <c r="F290" i="42691"/>
  <c r="F199" i="42691"/>
  <c r="F200" i="42691"/>
  <c r="F201" i="42691"/>
  <c r="F202" i="42691"/>
  <c r="F203" i="42691"/>
  <c r="F204" i="42691"/>
  <c r="F205" i="42691"/>
  <c r="F206" i="42691"/>
  <c r="F207" i="42691"/>
  <c r="F208" i="42691"/>
  <c r="F209" i="42691"/>
  <c r="F210" i="42691"/>
  <c r="F211" i="42691"/>
  <c r="F212" i="42691"/>
  <c r="F213" i="42691"/>
  <c r="F214" i="42691"/>
  <c r="F215" i="42691"/>
  <c r="F216" i="42691"/>
  <c r="F217" i="42691"/>
  <c r="F218" i="42691"/>
  <c r="F219" i="42691"/>
  <c r="F220" i="42691"/>
  <c r="F221" i="42691"/>
  <c r="F222" i="42691"/>
  <c r="F223" i="42691"/>
  <c r="F224" i="42691"/>
  <c r="F225" i="42691"/>
  <c r="F226" i="42691"/>
  <c r="F227" i="42691"/>
  <c r="F228" i="42691"/>
  <c r="F229" i="42691"/>
  <c r="F230" i="42691"/>
  <c r="F231" i="42691"/>
  <c r="F232" i="42691"/>
  <c r="F233" i="42691"/>
  <c r="F234" i="42691"/>
  <c r="F235" i="42691"/>
  <c r="F236" i="42691"/>
  <c r="F237" i="42691"/>
  <c r="F238" i="42691"/>
  <c r="F239" i="42691"/>
  <c r="F240" i="42691"/>
  <c r="F241" i="42691"/>
  <c r="F242" i="42691"/>
  <c r="F243" i="42691"/>
  <c r="F244" i="42691"/>
  <c r="F245" i="42691"/>
  <c r="F246" i="42691"/>
  <c r="F247" i="42691"/>
  <c r="F248" i="42691"/>
  <c r="F249" i="42691"/>
  <c r="F250" i="42691"/>
  <c r="F251" i="42691"/>
  <c r="F252" i="42691"/>
  <c r="F253" i="42691"/>
  <c r="F254" i="42691"/>
  <c r="F255" i="42691"/>
  <c r="F256" i="42691"/>
  <c r="F257" i="42691"/>
  <c r="F258" i="42691"/>
  <c r="F259" i="42691"/>
  <c r="F260" i="42691"/>
  <c r="F261" i="42691"/>
  <c r="F262" i="42691"/>
  <c r="F263" i="42691"/>
  <c r="F264" i="42691"/>
  <c r="F265" i="42691"/>
  <c r="F266" i="42691"/>
  <c r="F267" i="42691"/>
  <c r="F268" i="42691"/>
  <c r="F269" i="42691"/>
  <c r="F270" i="42691"/>
  <c r="F271" i="42691"/>
  <c r="F272" i="42691"/>
  <c r="F273" i="42691"/>
  <c r="F274" i="42691"/>
  <c r="F275" i="42691"/>
  <c r="F276" i="42691"/>
  <c r="F277" i="42691"/>
  <c r="F278" i="42691"/>
  <c r="F279" i="42691"/>
  <c r="F280" i="42691"/>
  <c r="F281" i="42691"/>
  <c r="F282" i="42691"/>
  <c r="F283" i="42691"/>
  <c r="F284" i="42691"/>
  <c r="F285" i="42691"/>
  <c r="F286" i="42691"/>
  <c r="F287" i="42691"/>
  <c r="F288" i="42691"/>
  <c r="E290" i="42691"/>
  <c r="E199" i="42691"/>
  <c r="E200" i="42691"/>
  <c r="E201" i="42691"/>
  <c r="E202" i="42691"/>
  <c r="E203" i="42691"/>
  <c r="E204" i="42691"/>
  <c r="E205" i="42691"/>
  <c r="E206" i="42691"/>
  <c r="E207" i="42691"/>
  <c r="E208" i="42691"/>
  <c r="E209" i="42691"/>
  <c r="E210" i="42691"/>
  <c r="E211" i="42691"/>
  <c r="E212" i="42691"/>
  <c r="E213" i="42691"/>
  <c r="E214" i="42691"/>
  <c r="E215" i="42691"/>
  <c r="E216" i="42691"/>
  <c r="E217" i="42691"/>
  <c r="E218" i="42691"/>
  <c r="E219" i="42691"/>
  <c r="E220" i="42691"/>
  <c r="E221" i="42691"/>
  <c r="E222" i="42691"/>
  <c r="E223" i="42691"/>
  <c r="E224" i="42691"/>
  <c r="E225" i="42691"/>
  <c r="E226" i="42691"/>
  <c r="E227" i="42691"/>
  <c r="E228" i="42691"/>
  <c r="E229" i="42691"/>
  <c r="E230" i="42691"/>
  <c r="E231" i="42691"/>
  <c r="E232" i="42691"/>
  <c r="E233" i="42691"/>
  <c r="E234" i="42691"/>
  <c r="E235" i="42691"/>
  <c r="E236" i="42691"/>
  <c r="E237" i="42691"/>
  <c r="E238" i="42691"/>
  <c r="E239" i="42691"/>
  <c r="E240" i="42691"/>
  <c r="E241" i="42691"/>
  <c r="E242" i="42691"/>
  <c r="E243" i="42691"/>
  <c r="E244" i="42691"/>
  <c r="E245" i="42691"/>
  <c r="E246" i="42691"/>
  <c r="E247" i="42691"/>
  <c r="E248" i="42691"/>
  <c r="E249" i="42691"/>
  <c r="E250" i="42691"/>
  <c r="E251" i="42691"/>
  <c r="E252" i="42691"/>
  <c r="E253" i="42691"/>
  <c r="E254" i="42691"/>
  <c r="E255" i="42691"/>
  <c r="E256" i="42691"/>
  <c r="E257" i="42691"/>
  <c r="E258" i="42691"/>
  <c r="E259" i="42691"/>
  <c r="E260" i="42691"/>
  <c r="E261" i="42691"/>
  <c r="E262" i="42691"/>
  <c r="E263" i="42691"/>
  <c r="E264" i="42691"/>
  <c r="E265" i="42691"/>
  <c r="E266" i="42691"/>
  <c r="E267" i="42691"/>
  <c r="E268" i="42691"/>
  <c r="E269" i="42691"/>
  <c r="E270" i="42691"/>
  <c r="E271" i="42691"/>
  <c r="E272" i="42691"/>
  <c r="E273" i="42691"/>
  <c r="E274" i="42691"/>
  <c r="E275" i="42691"/>
  <c r="E276" i="42691"/>
  <c r="E277" i="42691"/>
  <c r="E278" i="42691"/>
  <c r="E279" i="42691"/>
  <c r="E280" i="42691"/>
  <c r="E281" i="42691"/>
  <c r="E282" i="42691"/>
  <c r="E283" i="42691"/>
  <c r="E284" i="42691"/>
  <c r="E285" i="42691"/>
  <c r="E286" i="42691"/>
  <c r="E287" i="42691"/>
  <c r="E288" i="42691"/>
  <c r="D194" i="42691"/>
  <c r="AE194" i="42691"/>
  <c r="W290" i="42691"/>
  <c r="W199" i="42691"/>
  <c r="W200" i="42691"/>
  <c r="W201" i="42691"/>
  <c r="W202" i="42691"/>
  <c r="W203" i="42691"/>
  <c r="W204" i="42691"/>
  <c r="W205" i="42691"/>
  <c r="W206" i="42691"/>
  <c r="W207" i="42691"/>
  <c r="W208" i="42691"/>
  <c r="W209" i="42691"/>
  <c r="W210" i="42691"/>
  <c r="W211" i="42691"/>
  <c r="W212" i="42691"/>
  <c r="W213" i="42691"/>
  <c r="W214" i="42691"/>
  <c r="W215" i="42691"/>
  <c r="W216" i="42691"/>
  <c r="W217" i="42691"/>
  <c r="W218" i="42691"/>
  <c r="W219" i="42691"/>
  <c r="W220" i="42691"/>
  <c r="W221" i="42691"/>
  <c r="W222" i="42691"/>
  <c r="W223" i="42691"/>
  <c r="W224" i="42691"/>
  <c r="W225" i="42691"/>
  <c r="W226" i="42691"/>
  <c r="W227" i="42691"/>
  <c r="W228" i="42691"/>
  <c r="W229" i="42691"/>
  <c r="W230" i="42691"/>
  <c r="W231" i="42691"/>
  <c r="W232" i="42691"/>
  <c r="W233" i="42691"/>
  <c r="W234" i="42691"/>
  <c r="W235" i="42691"/>
  <c r="W236" i="42691"/>
  <c r="W237" i="42691"/>
  <c r="W238" i="42691"/>
  <c r="W239" i="42691"/>
  <c r="W240" i="42691"/>
  <c r="W241" i="42691"/>
  <c r="W242" i="42691"/>
  <c r="W243" i="42691"/>
  <c r="W244" i="42691"/>
  <c r="W245" i="42691"/>
  <c r="W246" i="42691"/>
  <c r="W247" i="42691"/>
  <c r="W248" i="42691"/>
  <c r="W249" i="42691"/>
  <c r="W250" i="42691"/>
  <c r="W251" i="42691"/>
  <c r="W252" i="42691"/>
  <c r="W253" i="42691"/>
  <c r="W254" i="42691"/>
  <c r="W255" i="42691"/>
  <c r="W256" i="42691"/>
  <c r="W257" i="42691"/>
  <c r="W258" i="42691"/>
  <c r="W259" i="42691"/>
  <c r="W260" i="42691"/>
  <c r="W261" i="42691"/>
  <c r="W262" i="42691"/>
  <c r="W263" i="42691"/>
  <c r="W264" i="42691"/>
  <c r="W265" i="42691"/>
  <c r="W266" i="42691"/>
  <c r="W267" i="42691"/>
  <c r="W268" i="42691"/>
  <c r="W269" i="42691"/>
  <c r="W270" i="42691"/>
  <c r="W271" i="42691"/>
  <c r="W272" i="42691"/>
  <c r="W273" i="42691"/>
  <c r="W274" i="42691"/>
  <c r="W275" i="42691"/>
  <c r="W276" i="42691"/>
  <c r="W277" i="42691"/>
  <c r="W278" i="42691"/>
  <c r="W279" i="42691"/>
  <c r="W280" i="42691"/>
  <c r="W281" i="42691"/>
  <c r="W282" i="42691"/>
  <c r="W283" i="42691"/>
  <c r="W284" i="42691"/>
  <c r="W285" i="42691"/>
  <c r="W286" i="42691"/>
  <c r="W287" i="42691"/>
  <c r="W288" i="42691"/>
  <c r="AE290" i="42691" l="1"/>
  <c r="AE199" i="42691"/>
  <c r="AE200" i="42691"/>
  <c r="AE201" i="42691"/>
  <c r="AE202" i="42691"/>
  <c r="AE203" i="42691"/>
  <c r="AE204" i="42691"/>
  <c r="AE205" i="42691"/>
  <c r="AE206" i="42691"/>
  <c r="AE207" i="42691"/>
  <c r="AE208" i="42691"/>
  <c r="AE209" i="42691"/>
  <c r="AE210" i="42691"/>
  <c r="AE211" i="42691"/>
  <c r="AE212" i="42691"/>
  <c r="AE213" i="42691"/>
  <c r="AE214" i="42691"/>
  <c r="AE215" i="42691"/>
  <c r="AE216" i="42691"/>
  <c r="AE217" i="42691"/>
  <c r="AE218" i="42691"/>
  <c r="AE219" i="42691"/>
  <c r="AE220" i="42691"/>
  <c r="AE221" i="42691"/>
  <c r="AE222" i="42691"/>
  <c r="AE223" i="42691"/>
  <c r="AE224" i="42691"/>
  <c r="AE225" i="42691"/>
  <c r="AE226" i="42691"/>
  <c r="AE227" i="42691"/>
  <c r="AE228" i="42691"/>
  <c r="AE229" i="42691"/>
  <c r="AE230" i="42691"/>
  <c r="AE231" i="42691"/>
  <c r="AE232" i="42691"/>
  <c r="AE233" i="42691"/>
  <c r="AE234" i="42691"/>
  <c r="AE235" i="42691"/>
  <c r="AE236" i="42691"/>
  <c r="AE237" i="42691"/>
  <c r="AE238" i="42691"/>
  <c r="AE239" i="42691"/>
  <c r="AE240" i="42691"/>
  <c r="AE241" i="42691"/>
  <c r="AE242" i="42691"/>
  <c r="AE243" i="42691"/>
  <c r="AE244" i="42691"/>
  <c r="AE245" i="42691"/>
  <c r="AE246" i="42691"/>
  <c r="AE247" i="42691"/>
  <c r="AE248" i="42691"/>
  <c r="AE249" i="42691"/>
  <c r="AE250" i="42691"/>
  <c r="AE251" i="42691"/>
  <c r="AE252" i="42691"/>
  <c r="AE253" i="42691"/>
  <c r="AE254" i="42691"/>
  <c r="AE255" i="42691"/>
  <c r="AE256" i="42691"/>
  <c r="AE257" i="42691"/>
  <c r="AE258" i="42691"/>
  <c r="AE259" i="42691"/>
  <c r="AE260" i="42691"/>
  <c r="AE261" i="42691"/>
  <c r="AE262" i="42691"/>
  <c r="AE263" i="42691"/>
  <c r="AE264" i="42691"/>
  <c r="AE265" i="42691"/>
  <c r="AE266" i="42691"/>
  <c r="AE267" i="42691"/>
  <c r="AE268" i="42691"/>
  <c r="AE269" i="42691"/>
  <c r="AE270" i="42691"/>
  <c r="AE271" i="42691"/>
  <c r="AE272" i="42691"/>
  <c r="AE273" i="42691"/>
  <c r="AE274" i="42691"/>
  <c r="AE275" i="42691"/>
  <c r="AE276" i="42691"/>
  <c r="AE277" i="42691"/>
  <c r="AE278" i="42691"/>
  <c r="AE279" i="42691"/>
  <c r="AE280" i="42691"/>
  <c r="AE281" i="42691"/>
  <c r="AE282" i="42691"/>
  <c r="AE283" i="42691"/>
  <c r="AE284" i="42691"/>
  <c r="AE285" i="42691"/>
  <c r="AE286" i="42691"/>
  <c r="AE287" i="42691"/>
  <c r="AE288" i="42691"/>
  <c r="AE289" i="42691"/>
  <c r="D290" i="42691"/>
  <c r="D199" i="42691"/>
  <c r="D200" i="42691"/>
  <c r="D201" i="42691"/>
  <c r="D202" i="42691"/>
  <c r="D203" i="42691"/>
  <c r="D204" i="42691"/>
  <c r="D205" i="42691"/>
  <c r="D206" i="42691"/>
  <c r="D207" i="42691"/>
  <c r="D208" i="42691"/>
  <c r="D209" i="42691"/>
  <c r="D210" i="42691"/>
  <c r="D211" i="42691"/>
  <c r="D212" i="42691"/>
  <c r="D213" i="42691"/>
  <c r="D214" i="42691"/>
  <c r="D215" i="42691"/>
  <c r="D216" i="42691"/>
  <c r="D217" i="42691"/>
  <c r="D218" i="42691"/>
  <c r="D219" i="42691"/>
  <c r="D220" i="42691"/>
  <c r="D221" i="42691"/>
  <c r="D222" i="42691"/>
  <c r="D223" i="42691"/>
  <c r="D224" i="42691"/>
  <c r="D225" i="42691"/>
  <c r="AV225" i="42691" s="1"/>
  <c r="D226" i="42691"/>
  <c r="D227" i="42691"/>
  <c r="D228" i="42691"/>
  <c r="D229" i="42691"/>
  <c r="D230" i="42691"/>
  <c r="D231" i="42691"/>
  <c r="D232" i="42691"/>
  <c r="D233" i="42691"/>
  <c r="D234" i="42691"/>
  <c r="D235" i="42691"/>
  <c r="D236" i="42691"/>
  <c r="D237" i="42691"/>
  <c r="D238" i="42691"/>
  <c r="D239" i="42691"/>
  <c r="D240" i="42691"/>
  <c r="D241" i="42691"/>
  <c r="D242" i="42691"/>
  <c r="D243" i="42691"/>
  <c r="D244" i="42691"/>
  <c r="D245" i="42691"/>
  <c r="D246" i="42691"/>
  <c r="D247" i="42691"/>
  <c r="D248" i="42691"/>
  <c r="D249" i="42691"/>
  <c r="AV249" i="42691" s="1"/>
  <c r="D250" i="42691"/>
  <c r="D251" i="42691"/>
  <c r="D252" i="42691"/>
  <c r="D253" i="42691"/>
  <c r="D254" i="42691"/>
  <c r="D255" i="42691"/>
  <c r="D256" i="42691"/>
  <c r="D257" i="42691"/>
  <c r="D258" i="42691"/>
  <c r="D259" i="42691"/>
  <c r="D260" i="42691"/>
  <c r="D261" i="42691"/>
  <c r="D262" i="42691"/>
  <c r="D263" i="42691"/>
  <c r="D264" i="42691"/>
  <c r="D265" i="42691"/>
  <c r="D266" i="42691"/>
  <c r="D267" i="42691"/>
  <c r="D268" i="42691"/>
  <c r="D269" i="42691"/>
  <c r="D270" i="42691"/>
  <c r="D271" i="42691"/>
  <c r="D272" i="42691"/>
  <c r="D273" i="42691"/>
  <c r="AV273" i="42691" s="1"/>
  <c r="D274" i="42691"/>
  <c r="D275" i="42691"/>
  <c r="D276" i="42691"/>
  <c r="D277" i="42691"/>
  <c r="D278" i="42691"/>
  <c r="D279" i="42691"/>
  <c r="D280" i="42691"/>
  <c r="D281" i="42691"/>
  <c r="D282" i="42691"/>
  <c r="D283" i="42691"/>
  <c r="D284" i="42691"/>
  <c r="D285" i="42691"/>
  <c r="D286" i="42691"/>
  <c r="D287" i="42691"/>
  <c r="D288" i="42691"/>
  <c r="D289" i="42691"/>
  <c r="AV289" i="42691" s="1"/>
  <c r="X290" i="42691"/>
  <c r="X199" i="42691"/>
  <c r="X200" i="42691"/>
  <c r="X201" i="42691"/>
  <c r="X202" i="42691"/>
  <c r="X203" i="42691"/>
  <c r="X204" i="42691"/>
  <c r="X205" i="42691"/>
  <c r="X206" i="42691"/>
  <c r="X207" i="42691"/>
  <c r="X208" i="42691"/>
  <c r="X209" i="42691"/>
  <c r="X210" i="42691"/>
  <c r="X211" i="42691"/>
  <c r="X212" i="42691"/>
  <c r="X213" i="42691"/>
  <c r="X214" i="42691"/>
  <c r="X215" i="42691"/>
  <c r="X216" i="42691"/>
  <c r="X217" i="42691"/>
  <c r="X218" i="42691"/>
  <c r="X219" i="42691"/>
  <c r="X220" i="42691"/>
  <c r="X221" i="42691"/>
  <c r="X222" i="42691"/>
  <c r="X223" i="42691"/>
  <c r="X224" i="42691"/>
  <c r="X225" i="42691"/>
  <c r="X226" i="42691"/>
  <c r="X227" i="42691"/>
  <c r="X228" i="42691"/>
  <c r="X229" i="42691"/>
  <c r="X230" i="42691"/>
  <c r="X231" i="42691"/>
  <c r="X232" i="42691"/>
  <c r="X233" i="42691"/>
  <c r="X234" i="42691"/>
  <c r="X235" i="42691"/>
  <c r="X236" i="42691"/>
  <c r="X237" i="42691"/>
  <c r="X238" i="42691"/>
  <c r="X239" i="42691"/>
  <c r="X240" i="42691"/>
  <c r="X241" i="42691"/>
  <c r="X242" i="42691"/>
  <c r="X243" i="42691"/>
  <c r="X244" i="42691"/>
  <c r="X245" i="42691"/>
  <c r="X246" i="42691"/>
  <c r="X247" i="42691"/>
  <c r="X248" i="42691"/>
  <c r="X249" i="42691"/>
  <c r="X250" i="42691"/>
  <c r="X251" i="42691"/>
  <c r="X252" i="42691"/>
  <c r="X253" i="42691"/>
  <c r="X254" i="42691"/>
  <c r="X255" i="42691"/>
  <c r="X256" i="42691"/>
  <c r="X257" i="42691"/>
  <c r="X258" i="42691"/>
  <c r="X259" i="42691"/>
  <c r="X260" i="42691"/>
  <c r="X261" i="42691"/>
  <c r="X262" i="42691"/>
  <c r="X263" i="42691"/>
  <c r="X264" i="42691"/>
  <c r="X265" i="42691"/>
  <c r="X266" i="42691"/>
  <c r="X267" i="42691"/>
  <c r="X268" i="42691"/>
  <c r="X269" i="42691"/>
  <c r="X270" i="42691"/>
  <c r="X271" i="42691"/>
  <c r="X272" i="42691"/>
  <c r="X273" i="42691"/>
  <c r="X274" i="42691"/>
  <c r="X275" i="42691"/>
  <c r="X276" i="42691"/>
  <c r="X277" i="42691"/>
  <c r="X278" i="42691"/>
  <c r="X279" i="42691"/>
  <c r="X280" i="42691"/>
  <c r="X281" i="42691"/>
  <c r="X282" i="42691"/>
  <c r="X283" i="42691"/>
  <c r="X284" i="42691"/>
  <c r="X285" i="42691"/>
  <c r="X286" i="42691"/>
  <c r="X287" i="42691"/>
  <c r="X288" i="42691"/>
  <c r="Y290" i="42691"/>
  <c r="Y199" i="42691"/>
  <c r="Y200" i="42691"/>
  <c r="Y201" i="42691"/>
  <c r="Y202" i="42691"/>
  <c r="Y203" i="42691"/>
  <c r="Y204" i="42691"/>
  <c r="Y205" i="42691"/>
  <c r="Y206" i="42691"/>
  <c r="Y207" i="42691"/>
  <c r="Y208" i="42691"/>
  <c r="Y209" i="42691"/>
  <c r="Y210" i="42691"/>
  <c r="Y211" i="42691"/>
  <c r="Y212" i="42691"/>
  <c r="Y213" i="42691"/>
  <c r="Y214" i="42691"/>
  <c r="Y215" i="42691"/>
  <c r="Y216" i="42691"/>
  <c r="Y217" i="42691"/>
  <c r="Y218" i="42691"/>
  <c r="Y219" i="42691"/>
  <c r="Y220" i="42691"/>
  <c r="Y221" i="42691"/>
  <c r="Y222" i="42691"/>
  <c r="Y223" i="42691"/>
  <c r="Y224" i="42691"/>
  <c r="Y225" i="42691"/>
  <c r="Y226" i="42691"/>
  <c r="Y227" i="42691"/>
  <c r="Y228" i="42691"/>
  <c r="Y229" i="42691"/>
  <c r="Y230" i="42691"/>
  <c r="Y231" i="42691"/>
  <c r="Y232" i="42691"/>
  <c r="Y233" i="42691"/>
  <c r="Y234" i="42691"/>
  <c r="Y235" i="42691"/>
  <c r="Y236" i="42691"/>
  <c r="Y237" i="42691"/>
  <c r="Y238" i="42691"/>
  <c r="Y239" i="42691"/>
  <c r="Y240" i="42691"/>
  <c r="Y241" i="42691"/>
  <c r="Y242" i="42691"/>
  <c r="Y243" i="42691"/>
  <c r="Y244" i="42691"/>
  <c r="Y245" i="42691"/>
  <c r="Y246" i="42691"/>
  <c r="Y247" i="42691"/>
  <c r="Y248" i="42691"/>
  <c r="Y249" i="42691"/>
  <c r="Y250" i="42691"/>
  <c r="Y251" i="42691"/>
  <c r="Y252" i="42691"/>
  <c r="Y253" i="42691"/>
  <c r="Y254" i="42691"/>
  <c r="Y255" i="42691"/>
  <c r="Y256" i="42691"/>
  <c r="Y257" i="42691"/>
  <c r="Y258" i="42691"/>
  <c r="Y259" i="42691"/>
  <c r="Y260" i="42691"/>
  <c r="Y261" i="42691"/>
  <c r="Y262" i="42691"/>
  <c r="Y263" i="42691"/>
  <c r="Y264" i="42691"/>
  <c r="Y265" i="42691"/>
  <c r="Y266" i="42691"/>
  <c r="Y267" i="42691"/>
  <c r="Y268" i="42691"/>
  <c r="Y269" i="42691"/>
  <c r="Y270" i="42691"/>
  <c r="Y271" i="42691"/>
  <c r="Y272" i="42691"/>
  <c r="Y273" i="42691"/>
  <c r="Y274" i="42691"/>
  <c r="Y275" i="42691"/>
  <c r="Y276" i="42691"/>
  <c r="Y277" i="42691"/>
  <c r="Y278" i="42691"/>
  <c r="Y279" i="42691"/>
  <c r="Y280" i="42691"/>
  <c r="Y281" i="42691"/>
  <c r="Y282" i="42691"/>
  <c r="Y283" i="42691"/>
  <c r="Y284" i="42691"/>
  <c r="Y285" i="42691"/>
  <c r="Y286" i="42691"/>
  <c r="Y287" i="42691"/>
  <c r="Y288" i="42691"/>
  <c r="AV272" i="42691" l="1"/>
  <c r="AV248" i="42691"/>
  <c r="AV224" i="42691"/>
  <c r="AV199" i="42691"/>
  <c r="AV285" i="42691"/>
  <c r="AV261" i="42691"/>
  <c r="AV237" i="42691"/>
  <c r="AV284" i="42691"/>
  <c r="AV260" i="42691"/>
  <c r="AV236" i="42691"/>
  <c r="AV212" i="42691"/>
  <c r="AV213" i="42691"/>
  <c r="AV201" i="42691"/>
  <c r="AV200" i="42691"/>
  <c r="AV283" i="42691"/>
  <c r="AV271" i="42691"/>
  <c r="AV259" i="42691"/>
  <c r="AV247" i="42691"/>
  <c r="AV235" i="42691"/>
  <c r="AV223" i="42691"/>
  <c r="AV211" i="42691"/>
  <c r="AV282" i="42691"/>
  <c r="AV270" i="42691"/>
  <c r="AV258" i="42691"/>
  <c r="AV246" i="42691"/>
  <c r="AV234" i="42691"/>
  <c r="AV222" i="42691"/>
  <c r="AV210" i="42691"/>
  <c r="AV290" i="42691"/>
  <c r="AV281" i="42691"/>
  <c r="AV269" i="42691"/>
  <c r="AV257" i="42691"/>
  <c r="AV245" i="42691"/>
  <c r="AV233" i="42691"/>
  <c r="AV221" i="42691"/>
  <c r="AV209" i="42691"/>
  <c r="AV280" i="42691"/>
  <c r="AV268" i="42691"/>
  <c r="AV256" i="42691"/>
  <c r="AV244" i="42691"/>
  <c r="AV232" i="42691"/>
  <c r="AV220" i="42691"/>
  <c r="AV208" i="42691"/>
  <c r="AV279" i="42691"/>
  <c r="AV267" i="42691"/>
  <c r="AV255" i="42691"/>
  <c r="AV243" i="42691"/>
  <c r="AV231" i="42691"/>
  <c r="AV219" i="42691"/>
  <c r="AV207" i="42691"/>
  <c r="AV278" i="42691"/>
  <c r="AV266" i="42691"/>
  <c r="AV254" i="42691"/>
  <c r="AV242" i="42691"/>
  <c r="AV230" i="42691"/>
  <c r="AV218" i="42691"/>
  <c r="AV206" i="42691"/>
  <c r="AV277" i="42691"/>
  <c r="AV265" i="42691"/>
  <c r="AV253" i="42691"/>
  <c r="AV241" i="42691"/>
  <c r="AV229" i="42691"/>
  <c r="AV217" i="42691"/>
  <c r="AV205" i="42691"/>
  <c r="AV288" i="42691"/>
  <c r="AV276" i="42691"/>
  <c r="AV264" i="42691"/>
  <c r="AV252" i="42691"/>
  <c r="AV240" i="42691"/>
  <c r="AV228" i="42691"/>
  <c r="AV216" i="42691"/>
  <c r="AV204" i="42691"/>
  <c r="AV287" i="42691"/>
  <c r="AV275" i="42691"/>
  <c r="AV263" i="42691"/>
  <c r="AV251" i="42691"/>
  <c r="AV239" i="42691"/>
  <c r="AV227" i="42691"/>
  <c r="AV215" i="42691"/>
  <c r="AV203" i="42691"/>
  <c r="AV286" i="42691"/>
  <c r="AV274" i="42691"/>
  <c r="AV262" i="42691"/>
  <c r="AV250" i="42691"/>
  <c r="AV238" i="42691"/>
  <c r="AV226" i="42691"/>
  <c r="AV214" i="42691"/>
  <c r="AV202" i="42691"/>
  <c r="T106" i="42698"/>
  <c r="T107" i="42698" s="1"/>
  <c r="T108" i="42698" s="1"/>
  <c r="T109" i="42698" s="1"/>
  <c r="T110" i="42698" s="1"/>
  <c r="T111" i="42698" l="1"/>
  <c r="T112" i="42698" l="1"/>
  <c r="T113" i="42698" l="1"/>
  <c r="T114" i="42698" l="1"/>
  <c r="T115" i="42698" l="1"/>
  <c r="T116" i="42698" l="1"/>
  <c r="T117" i="42698" l="1"/>
  <c r="T118" i="42698" l="1"/>
  <c r="T119" i="42698" l="1"/>
  <c r="T120" i="42698" l="1"/>
  <c r="T121" i="42698" l="1"/>
  <c r="T122" i="42698" l="1"/>
  <c r="T123" i="42698" l="1"/>
  <c r="T124" i="42698" l="1"/>
  <c r="T125" i="42698" l="1"/>
  <c r="T126" i="42698" l="1"/>
  <c r="T127" i="42698" l="1"/>
  <c r="T128" i="42698" l="1"/>
  <c r="T129" i="42698" l="1"/>
  <c r="T130" i="42698" l="1"/>
  <c r="T131" i="42698" l="1"/>
  <c r="T132" i="42698" l="1"/>
  <c r="T133" i="42698" l="1"/>
  <c r="T134" i="42698" l="1"/>
  <c r="T135" i="42698" l="1"/>
  <c r="T146" i="42698" l="1"/>
  <c r="AA146" i="42698" s="1"/>
  <c r="T157" i="42698"/>
  <c r="AA157" i="42698" s="1"/>
  <c r="T142" i="42698"/>
  <c r="AA142" i="42698" s="1"/>
  <c r="T154" i="42698"/>
  <c r="AA154" i="42698" s="1"/>
  <c r="T164" i="42698"/>
  <c r="AA164" i="42698" s="1"/>
  <c r="T156" i="42698"/>
  <c r="AA156" i="42698" s="1"/>
  <c r="T144" i="42698"/>
  <c r="AA144" i="42698" s="1"/>
  <c r="T153" i="42698"/>
  <c r="AA153" i="42698" s="1"/>
  <c r="T141" i="42698"/>
  <c r="AA141" i="42698" s="1"/>
  <c r="T148" i="42698"/>
  <c r="AA148" i="42698" s="1"/>
  <c r="T166" i="42698"/>
  <c r="AA166" i="42698" s="1"/>
  <c r="T147" i="42698"/>
  <c r="AA147" i="42698" s="1"/>
  <c r="T171" i="42698"/>
  <c r="AA171" i="42698" s="1"/>
  <c r="T203" i="42698"/>
  <c r="AA203" i="42698" s="1"/>
  <c r="T150" i="42698"/>
  <c r="AA150" i="42698" s="1"/>
  <c r="T160" i="42698"/>
  <c r="AA160" i="42698" s="1"/>
  <c r="T165" i="42698"/>
  <c r="AA165" i="42698" s="1"/>
  <c r="T151" i="42698"/>
  <c r="AA151" i="42698" s="1"/>
  <c r="T167" i="42698"/>
  <c r="AA167" i="42698" s="1"/>
  <c r="T162" i="42698"/>
  <c r="AA162" i="42698" s="1"/>
  <c r="T161" i="42698"/>
  <c r="AA161" i="42698" s="1"/>
  <c r="T158" i="42698"/>
  <c r="AA158" i="42698" s="1"/>
  <c r="T139" i="42698"/>
  <c r="AA139" i="42698" s="1"/>
  <c r="T143" i="42698"/>
  <c r="AA143" i="42698" s="1"/>
  <c r="T172" i="42698"/>
  <c r="AA172" i="42698" s="1"/>
  <c r="T152" i="42698"/>
  <c r="AA152" i="42698" s="1"/>
  <c r="T159" i="42698"/>
  <c r="AA159" i="42698" s="1"/>
  <c r="T155" i="42698"/>
  <c r="AA155" i="42698" s="1"/>
  <c r="T170" i="42698"/>
  <c r="AA170" i="42698" s="1"/>
  <c r="T168" i="42698"/>
  <c r="AA168" i="42698" s="1"/>
  <c r="T140" i="42698"/>
  <c r="AA140" i="42698" s="1"/>
  <c r="T163" i="42698"/>
  <c r="AA163" i="42698" s="1"/>
  <c r="T145" i="42698"/>
  <c r="AA145" i="42698" s="1"/>
  <c r="T169" i="42698"/>
  <c r="AA169" i="42698" s="1"/>
  <c r="T149" i="42698"/>
  <c r="AA149" i="42698" s="1"/>
  <c r="T173" i="42698"/>
  <c r="AA173" i="42698" s="1"/>
  <c r="T178" i="42698"/>
  <c r="AA178" i="42698" s="1"/>
  <c r="T177" i="42698"/>
  <c r="AA177" i="42698" s="1"/>
  <c r="T176" i="42698"/>
  <c r="AA176" i="42698" s="1"/>
  <c r="T175" i="42698"/>
  <c r="AA175" i="42698" s="1"/>
  <c r="T174" i="42698"/>
  <c r="AA174" i="42698" s="1"/>
  <c r="T179" i="42698"/>
  <c r="AA179" i="42698" s="1"/>
  <c r="T180" i="42698"/>
  <c r="AA180" i="42698" s="1"/>
  <c r="T181" i="42698"/>
  <c r="AA181" i="42698" s="1"/>
  <c r="T182" i="42698"/>
  <c r="AA182" i="42698" s="1"/>
  <c r="T183" i="42698"/>
  <c r="AA183" i="42698" s="1"/>
  <c r="T184" i="42698"/>
  <c r="AA184" i="42698" s="1"/>
  <c r="T185" i="42698"/>
  <c r="AA185" i="42698" s="1"/>
  <c r="T186" i="42698"/>
  <c r="AA186" i="42698" s="1"/>
  <c r="T187" i="42698"/>
  <c r="AA187" i="42698" s="1"/>
  <c r="T188" i="42698"/>
  <c r="AA188" i="42698" s="1"/>
  <c r="T189" i="42698"/>
  <c r="AA189" i="42698" s="1"/>
  <c r="T190" i="42698"/>
  <c r="AA190" i="42698" s="1"/>
  <c r="T191" i="42698"/>
  <c r="AA191" i="42698" s="1"/>
  <c r="T192" i="42698"/>
  <c r="AA192" i="42698" s="1"/>
  <c r="T193" i="42698"/>
  <c r="AA193" i="42698" s="1"/>
  <c r="T194" i="42698"/>
  <c r="AA194" i="42698" s="1"/>
  <c r="T195" i="42698"/>
  <c r="AA195" i="42698" s="1"/>
  <c r="T196" i="42698"/>
  <c r="AA196" i="42698" s="1"/>
  <c r="T197" i="42698"/>
  <c r="AA197" i="42698" s="1"/>
  <c r="T198" i="42698"/>
  <c r="AA198" i="42698" s="1"/>
  <c r="T199" i="42698"/>
  <c r="AA199" i="42698" s="1"/>
  <c r="T200" i="42698"/>
  <c r="AA200" i="42698" s="1"/>
  <c r="T201" i="42698"/>
  <c r="AA201" i="42698" s="1"/>
  <c r="T202" i="42698"/>
  <c r="AA202" i="42698" s="1"/>
  <c r="AA106" i="42698" l="1"/>
  <c r="AA107" i="42698" s="1"/>
  <c r="AA108" i="42698" s="1"/>
  <c r="AA109" i="42698" s="1"/>
  <c r="AA110" i="42698" s="1"/>
  <c r="AA111" i="42698" s="1"/>
  <c r="AA112" i="42698" s="1"/>
  <c r="AA113" i="42698" s="1"/>
  <c r="AA114" i="42698" s="1"/>
  <c r="AA115" i="42698" s="1"/>
  <c r="AA116" i="42698" s="1"/>
  <c r="AA117" i="42698" s="1"/>
  <c r="AA118" i="42698" s="1"/>
  <c r="AA119" i="42698" s="1"/>
  <c r="AA120" i="42698" l="1"/>
  <c r="AA121" i="42698" s="1"/>
  <c r="AA122" i="42698" s="1"/>
  <c r="X87" i="42688" l="1"/>
  <c r="X88" i="42688" s="1"/>
  <c r="X89" i="42688" s="1"/>
  <c r="X90" i="42688" s="1"/>
  <c r="X91" i="42688" s="1"/>
  <c r="X92" i="42688" s="1"/>
  <c r="X2" i="42688"/>
  <c r="X3" i="42688" s="1"/>
  <c r="AX92" i="42688" l="1"/>
  <c r="X93" i="42688"/>
  <c r="AX93" i="42688" l="1"/>
  <c r="X94" i="42688"/>
  <c r="X95" i="42688" l="1"/>
  <c r="AX94" i="42688"/>
  <c r="AX95" i="42688" l="1"/>
  <c r="X96" i="42688"/>
  <c r="X97" i="42688" l="1"/>
  <c r="AX96" i="42688"/>
  <c r="X98" i="42688" l="1"/>
  <c r="AX97" i="42688"/>
  <c r="X99" i="42688" l="1"/>
  <c r="AX98" i="42688"/>
  <c r="AX99" i="42688" l="1"/>
  <c r="X100" i="42688"/>
  <c r="X101" i="42688" l="1"/>
  <c r="AX100" i="42688"/>
  <c r="X102" i="42688" l="1"/>
  <c r="AX101" i="42688"/>
  <c r="X103" i="42688" l="1"/>
  <c r="AX102" i="42688"/>
  <c r="AX103" i="42688" l="1"/>
  <c r="X104" i="42688"/>
  <c r="X105" i="42688" l="1"/>
  <c r="AX104" i="42688"/>
  <c r="X106" i="42688" l="1"/>
  <c r="AX105" i="42688"/>
  <c r="X107" i="42688" l="1"/>
  <c r="AX106" i="42688"/>
  <c r="AX107" i="42688" l="1"/>
  <c r="X108" i="42688"/>
  <c r="X109" i="42688" l="1"/>
  <c r="AX108" i="42688"/>
  <c r="X110" i="42688" l="1"/>
  <c r="AX109" i="42688"/>
  <c r="X111" i="42688" l="1"/>
  <c r="AX110" i="42688"/>
  <c r="AX111" i="42688" l="1"/>
  <c r="X112" i="42688"/>
  <c r="X113" i="42688" l="1"/>
  <c r="AX112" i="42688"/>
  <c r="X114" i="42688" l="1"/>
  <c r="AX113" i="42688"/>
  <c r="X115" i="42688" l="1"/>
  <c r="AX114" i="42688"/>
  <c r="AX115" i="42688" l="1"/>
  <c r="X116" i="42688"/>
  <c r="X117" i="42688" l="1"/>
  <c r="AX116" i="42688"/>
  <c r="X118" i="42688" l="1"/>
  <c r="AX117" i="42688"/>
  <c r="X119" i="42688" l="1"/>
  <c r="AX118" i="42688"/>
  <c r="AX119" i="42688" l="1"/>
  <c r="X120" i="42688"/>
  <c r="X121" i="42688" l="1"/>
  <c r="AX120" i="42688"/>
  <c r="X122" i="42688" l="1"/>
  <c r="AX121" i="42688"/>
  <c r="X123" i="42688" l="1"/>
  <c r="AX122" i="42688"/>
  <c r="AX123" i="42688" l="1"/>
  <c r="X124" i="42688"/>
  <c r="X125" i="42688" l="1"/>
  <c r="AX124" i="42688"/>
  <c r="X126" i="42688" l="1"/>
  <c r="AX125" i="42688"/>
  <c r="X127" i="42688" l="1"/>
  <c r="AX126" i="42688"/>
  <c r="AX127" i="42688" l="1"/>
  <c r="X128" i="42688"/>
  <c r="X129" i="42688" l="1"/>
  <c r="AX128" i="42688"/>
  <c r="X130" i="42688" l="1"/>
  <c r="AX129" i="42688"/>
  <c r="X131" i="42688" l="1"/>
  <c r="AX130" i="42688"/>
  <c r="AX131" i="42688" l="1"/>
  <c r="X132" i="42688"/>
  <c r="X133" i="42688" l="1"/>
  <c r="AX132" i="42688"/>
  <c r="X134" i="42688" l="1"/>
  <c r="AX133" i="42688"/>
  <c r="X135" i="42688" l="1"/>
  <c r="AX134" i="42688"/>
  <c r="AX135" i="42688" l="1"/>
  <c r="X136" i="42688"/>
  <c r="X137" i="42688" l="1"/>
  <c r="AX136" i="42688"/>
  <c r="X138" i="42688" l="1"/>
  <c r="AX137" i="42688"/>
  <c r="X139" i="42688" l="1"/>
  <c r="AX138" i="42688"/>
  <c r="AX139" i="42688" l="1"/>
  <c r="X140" i="42688"/>
  <c r="X141" i="42688" l="1"/>
  <c r="AX140" i="42688"/>
  <c r="X142" i="42688" l="1"/>
  <c r="AX141" i="42688"/>
  <c r="X143" i="42688" l="1"/>
  <c r="AX142" i="42688"/>
  <c r="AX143" i="42688" l="1"/>
  <c r="X144" i="42688"/>
  <c r="X145" i="42688" l="1"/>
  <c r="AX144" i="42688"/>
  <c r="X146" i="42688" l="1"/>
  <c r="AX145" i="42688"/>
  <c r="X147" i="42688" l="1"/>
  <c r="AX146" i="42688"/>
  <c r="AX147" i="42688" l="1"/>
  <c r="X148" i="42688"/>
  <c r="X149" i="42688" l="1"/>
  <c r="X150" i="42688" l="1"/>
  <c r="X151" i="42688" l="1"/>
  <c r="X152" i="42688" l="1"/>
  <c r="X153" i="42688" l="1"/>
  <c r="X154" i="42688" l="1"/>
  <c r="X155" i="42688" l="1"/>
  <c r="X156" i="42688" l="1"/>
  <c r="X157" i="42688" l="1"/>
  <c r="X158" i="42688" l="1"/>
  <c r="X163" i="42688" l="1"/>
  <c r="X164" i="42688"/>
  <c r="X165" i="42688"/>
  <c r="X166" i="42688"/>
  <c r="X167" i="42688"/>
  <c r="X168" i="42688"/>
  <c r="X169" i="42688"/>
  <c r="X170" i="42688"/>
  <c r="X171" i="42688"/>
  <c r="X172" i="42688"/>
  <c r="X173" i="42688"/>
  <c r="X174" i="42688"/>
  <c r="X175" i="42688"/>
  <c r="X176" i="42688"/>
  <c r="X177" i="42688"/>
  <c r="X178" i="42688"/>
  <c r="X179" i="42688"/>
  <c r="X180" i="42688"/>
  <c r="X181" i="42688"/>
  <c r="X182" i="42688"/>
  <c r="X183" i="42688"/>
  <c r="X184" i="42688"/>
  <c r="X185" i="42688"/>
  <c r="X186" i="42688"/>
  <c r="X187" i="42688"/>
  <c r="X188" i="42688"/>
  <c r="X189" i="42688"/>
  <c r="X190" i="42688"/>
  <c r="X191" i="42688"/>
  <c r="X192" i="42688"/>
  <c r="X193" i="42688"/>
  <c r="X194" i="42688"/>
  <c r="X195" i="42688"/>
  <c r="X196" i="42688"/>
  <c r="X197" i="42688"/>
  <c r="X198" i="42688"/>
  <c r="X199" i="42688"/>
  <c r="X200" i="42688"/>
  <c r="X201" i="42688"/>
  <c r="X202" i="42688"/>
  <c r="X203" i="42688"/>
  <c r="X204" i="42688"/>
  <c r="X205" i="42688"/>
  <c r="X206" i="42688"/>
  <c r="X207" i="42688"/>
  <c r="X208" i="42688"/>
  <c r="X209" i="42688"/>
  <c r="X210" i="42688"/>
  <c r="X211" i="42688"/>
  <c r="X212" i="42688"/>
  <c r="X213" i="42688"/>
  <c r="X214" i="42688"/>
  <c r="X215" i="42688"/>
  <c r="X216" i="42688"/>
  <c r="X217" i="42688"/>
  <c r="X218" i="42688"/>
  <c r="X219" i="42688"/>
  <c r="X220" i="42688"/>
  <c r="X221" i="42688"/>
  <c r="X222" i="42688"/>
  <c r="X223" i="42688"/>
  <c r="X224" i="42688"/>
  <c r="X225" i="42688"/>
  <c r="X226" i="42688"/>
  <c r="X227" i="42688"/>
  <c r="X228" i="42688"/>
  <c r="AX79" i="42688"/>
  <c r="AX78" i="42688"/>
  <c r="AC2" i="42688"/>
  <c r="AC3" i="42688" s="1"/>
  <c r="AC155" i="42688"/>
  <c r="AC156" i="42688"/>
  <c r="AC157" i="42688" s="1"/>
  <c r="AB2" i="42688"/>
  <c r="AB3" i="42688" s="1"/>
  <c r="AB155" i="42688"/>
  <c r="AC158" i="42688" l="1"/>
  <c r="AC227" i="42688"/>
  <c r="AC226" i="42688"/>
  <c r="AB156" i="42688"/>
  <c r="AB157" i="42688" l="1"/>
  <c r="AC176" i="42688"/>
  <c r="AC204" i="42688"/>
  <c r="AC202" i="42688"/>
  <c r="AC197" i="42688"/>
  <c r="AC187" i="42688"/>
  <c r="AC173" i="42688"/>
  <c r="AC219" i="42688"/>
  <c r="AC192" i="42688"/>
  <c r="AC196" i="42688"/>
  <c r="AC217" i="42688"/>
  <c r="AC224" i="42688"/>
  <c r="AC201" i="42688"/>
  <c r="AC221" i="42688"/>
  <c r="AC223" i="42688"/>
  <c r="AC189" i="42688"/>
  <c r="AC191" i="42688"/>
  <c r="AC178" i="42688"/>
  <c r="AC206" i="42688"/>
  <c r="AC174" i="42688"/>
  <c r="AC205" i="42688"/>
  <c r="AC171" i="42688"/>
  <c r="AC203" i="42688"/>
  <c r="AC167" i="42688"/>
  <c r="AC195" i="42688"/>
  <c r="AC181" i="42688"/>
  <c r="AC179" i="42688"/>
  <c r="AC193" i="42688"/>
  <c r="AC222" i="42688"/>
  <c r="AC190" i="42688"/>
  <c r="AC188" i="42688"/>
  <c r="AC218" i="42688"/>
  <c r="AC164" i="42688"/>
  <c r="AC213" i="42688"/>
  <c r="AC220" i="42688"/>
  <c r="AC209" i="42688"/>
  <c r="AC215" i="42688"/>
  <c r="AC207" i="42688"/>
  <c r="AC165" i="42688"/>
  <c r="AC186" i="42688"/>
  <c r="AC185" i="42688"/>
  <c r="AC200" i="42688"/>
  <c r="AC210" i="42688"/>
  <c r="AC182" i="42688"/>
  <c r="AC212" i="42688"/>
  <c r="AC184" i="42688"/>
  <c r="AC163" i="42688"/>
  <c r="AC211" i="42688"/>
  <c r="AC216" i="42688"/>
  <c r="AC198" i="42688"/>
  <c r="AC175" i="42688"/>
  <c r="AC194" i="42688"/>
  <c r="AC214" i="42688"/>
  <c r="AC166" i="42688"/>
  <c r="AC225" i="42688"/>
  <c r="AC183" i="42688"/>
  <c r="AC172" i="42688"/>
  <c r="AC208" i="42688"/>
  <c r="AC199" i="42688"/>
  <c r="AC168" i="42688"/>
  <c r="AC177" i="42688"/>
  <c r="AC170" i="42688"/>
  <c r="AC169" i="42688"/>
  <c r="AC180" i="42688"/>
  <c r="AC228" i="42688"/>
  <c r="AB158" i="42688" l="1"/>
  <c r="AB220" i="42688" l="1"/>
  <c r="AB201" i="42688"/>
  <c r="AB221" i="42688"/>
  <c r="AB204" i="42688"/>
  <c r="AB213" i="42688"/>
  <c r="AB225" i="42688"/>
  <c r="AB169" i="42688"/>
  <c r="AB209" i="42688"/>
  <c r="AB165" i="42688"/>
  <c r="AB184" i="42688"/>
  <c r="AB185" i="42688"/>
  <c r="AB182" i="42688"/>
  <c r="AB170" i="42688"/>
  <c r="AB198" i="42688"/>
  <c r="AB218" i="42688"/>
  <c r="AB192" i="42688"/>
  <c r="AB172" i="42688"/>
  <c r="AB194" i="42688"/>
  <c r="AB189" i="42688"/>
  <c r="AB196" i="42688"/>
  <c r="AB166" i="42688"/>
  <c r="AB203" i="42688"/>
  <c r="AB215" i="42688"/>
  <c r="AB224" i="42688"/>
  <c r="AB174" i="42688"/>
  <c r="AB216" i="42688"/>
  <c r="AB207" i="42688"/>
  <c r="AB195" i="42688"/>
  <c r="AB175" i="42688"/>
  <c r="AB219" i="42688"/>
  <c r="AB163" i="42688"/>
  <c r="AB187" i="42688"/>
  <c r="AB176" i="42688"/>
  <c r="AB190" i="42688"/>
  <c r="AB206" i="42688"/>
  <c r="AB178" i="42688"/>
  <c r="AB200" i="42688"/>
  <c r="AB205" i="42688"/>
  <c r="AB197" i="42688"/>
  <c r="AB223" i="42688"/>
  <c r="AB211" i="42688"/>
  <c r="AB177" i="42688"/>
  <c r="AB193" i="42688"/>
  <c r="AB173" i="42688"/>
  <c r="AB183" i="42688"/>
  <c r="AB202" i="42688"/>
  <c r="AB179" i="42688"/>
  <c r="AB186" i="42688"/>
  <c r="AB208" i="42688"/>
  <c r="AB171" i="42688"/>
  <c r="AB212" i="42688"/>
  <c r="AB222" i="42688"/>
  <c r="AB214" i="42688"/>
  <c r="AB210" i="42688"/>
  <c r="AB217" i="42688"/>
  <c r="AB180" i="42688"/>
  <c r="AB191" i="42688"/>
  <c r="AB168" i="42688"/>
  <c r="AB199" i="42688"/>
  <c r="AB188" i="42688"/>
  <c r="AB164" i="42688"/>
  <c r="AB181" i="42688"/>
  <c r="AB167" i="42688"/>
  <c r="AB226" i="42688"/>
  <c r="AB227" i="42688"/>
  <c r="AB228" i="42688"/>
  <c r="AX73" i="42688"/>
  <c r="AX72" i="42688"/>
  <c r="AX74" i="42688"/>
  <c r="AX71" i="42688"/>
  <c r="AL2" i="42688"/>
  <c r="AL3" i="42688" s="1"/>
  <c r="AL150" i="42688"/>
  <c r="AL151" i="42688" s="1"/>
  <c r="AL152" i="42688" l="1"/>
  <c r="AL153" i="42688" l="1"/>
  <c r="AL154" i="42688" l="1"/>
  <c r="AL155" i="42688" l="1"/>
  <c r="AL156" i="42688" l="1"/>
  <c r="AL157" i="42688" l="1"/>
  <c r="AL158" i="42688" l="1"/>
  <c r="AL181" i="42688" l="1"/>
  <c r="AL178" i="42688"/>
  <c r="AL196" i="42688"/>
  <c r="AL172" i="42688"/>
  <c r="AL167" i="42688"/>
  <c r="AL189" i="42688"/>
  <c r="AL190" i="42688"/>
  <c r="AL199" i="42688"/>
  <c r="AL165" i="42688"/>
  <c r="AL202" i="42688"/>
  <c r="AL212" i="42688"/>
  <c r="AL210" i="42688"/>
  <c r="AL174" i="42688"/>
  <c r="AL186" i="42688"/>
  <c r="AL183" i="42688"/>
  <c r="AL214" i="42688"/>
  <c r="AL168" i="42688"/>
  <c r="AL217" i="42688"/>
  <c r="AL173" i="42688"/>
  <c r="AL187" i="42688"/>
  <c r="AL203" i="42688"/>
  <c r="AL191" i="42688"/>
  <c r="AL211" i="42688"/>
  <c r="AL201" i="42688"/>
  <c r="AL166" i="42688"/>
  <c r="AL208" i="42688"/>
  <c r="AL205" i="42688"/>
  <c r="AL220" i="42688"/>
  <c r="AL185" i="42688"/>
  <c r="AL179" i="42688"/>
  <c r="AL216" i="42688"/>
  <c r="AL177" i="42688"/>
  <c r="AL209" i="42688"/>
  <c r="AL198" i="42688"/>
  <c r="AL218" i="42688"/>
  <c r="AL206" i="42688"/>
  <c r="AL204" i="42688"/>
  <c r="AL194" i="42688"/>
  <c r="AL197" i="42688"/>
  <c r="AL195" i="42688"/>
  <c r="AL163" i="42688"/>
  <c r="AL164" i="42688"/>
  <c r="AL215" i="42688"/>
  <c r="AL170" i="42688"/>
  <c r="AL171" i="42688"/>
  <c r="AL193" i="42688"/>
  <c r="AL192" i="42688"/>
  <c r="AL188" i="42688"/>
  <c r="AL207" i="42688"/>
  <c r="AL182" i="42688"/>
  <c r="AL184" i="42688"/>
  <c r="AL176" i="42688"/>
  <c r="AL219" i="42688"/>
  <c r="AL213" i="42688"/>
  <c r="AL175" i="42688"/>
  <c r="AL169" i="42688"/>
  <c r="AL180" i="42688"/>
  <c r="AL200" i="42688"/>
  <c r="AL222" i="42688"/>
  <c r="AL221" i="42688"/>
  <c r="AL223" i="42688"/>
  <c r="AL224" i="42688"/>
  <c r="AL225" i="42688"/>
  <c r="AL226" i="42688"/>
  <c r="AL227" i="42688"/>
  <c r="AL228" i="42688"/>
  <c r="AO2" i="42688"/>
  <c r="AO3" i="42688" s="1"/>
  <c r="AO148" i="42688"/>
  <c r="AO149" i="42688" s="1"/>
  <c r="AN148" i="42688"/>
  <c r="AR2" i="42688"/>
  <c r="AR3" i="42688" s="1"/>
  <c r="AR148" i="42688"/>
  <c r="AR149" i="42688" s="1"/>
  <c r="AR150" i="42688" s="1"/>
  <c r="AR151" i="42688" s="1"/>
  <c r="AQ2" i="42688"/>
  <c r="AQ3" i="42688" s="1"/>
  <c r="AQ148" i="42688"/>
  <c r="AQ149" i="42688" s="1"/>
  <c r="AQ150" i="42688" s="1"/>
  <c r="AQ151" i="42688" s="1"/>
  <c r="AN2" i="42688"/>
  <c r="AN3" i="42688" s="1"/>
  <c r="AX70" i="42688"/>
  <c r="AX2" i="42688" s="1"/>
  <c r="AY44" i="42688" l="1"/>
  <c r="AZ44" i="42688" s="1"/>
  <c r="BA44" i="42688" s="1"/>
  <c r="AY67" i="42688"/>
  <c r="AZ67" i="42688" s="1"/>
  <c r="AY65" i="42688"/>
  <c r="AZ65" i="42688" s="1"/>
  <c r="AY40" i="42688"/>
  <c r="AZ40" i="42688" s="1"/>
  <c r="BA40" i="42688" s="1"/>
  <c r="AY20" i="42688"/>
  <c r="AZ20" i="42688" s="1"/>
  <c r="BA20" i="42688" s="1"/>
  <c r="AY24" i="42688"/>
  <c r="AZ24" i="42688" s="1"/>
  <c r="BA24" i="42688" s="1"/>
  <c r="AY19" i="42688"/>
  <c r="AZ19" i="42688" s="1"/>
  <c r="BA19" i="42688" s="1"/>
  <c r="AY68" i="42688"/>
  <c r="AZ68" i="42688" s="1"/>
  <c r="AY69" i="42688"/>
  <c r="AZ69" i="42688" s="1"/>
  <c r="AY54" i="42688"/>
  <c r="AZ54" i="42688" s="1"/>
  <c r="BA54" i="42688" s="1"/>
  <c r="AY28" i="42688"/>
  <c r="AZ28" i="42688" s="1"/>
  <c r="BA28" i="42688" s="1"/>
  <c r="AY23" i="42688"/>
  <c r="AZ23" i="42688" s="1"/>
  <c r="BA23" i="42688" s="1"/>
  <c r="AY63" i="42688"/>
  <c r="AZ63" i="42688" s="1"/>
  <c r="BA63" i="42688" s="1"/>
  <c r="AY21" i="42688"/>
  <c r="AZ21" i="42688" s="1"/>
  <c r="BA21" i="42688" s="1"/>
  <c r="AY55" i="42688"/>
  <c r="AZ55" i="42688" s="1"/>
  <c r="BA55" i="42688" s="1"/>
  <c r="AY25" i="42688"/>
  <c r="AZ25" i="42688" s="1"/>
  <c r="BA25" i="42688" s="1"/>
  <c r="AY50" i="42688"/>
  <c r="AZ50" i="42688" s="1"/>
  <c r="BA50" i="42688" s="1"/>
  <c r="AY61" i="42688"/>
  <c r="AZ61" i="42688" s="1"/>
  <c r="BA61" i="42688" s="1"/>
  <c r="AY47" i="42688"/>
  <c r="AZ47" i="42688" s="1"/>
  <c r="BA47" i="42688" s="1"/>
  <c r="AY57" i="42688"/>
  <c r="AZ57" i="42688" s="1"/>
  <c r="BA57" i="42688" s="1"/>
  <c r="AY62" i="42688"/>
  <c r="AZ62" i="42688" s="1"/>
  <c r="BA62" i="42688" s="1"/>
  <c r="AY30" i="42688"/>
  <c r="AZ30" i="42688" s="1"/>
  <c r="BA30" i="42688" s="1"/>
  <c r="AY60" i="42688"/>
  <c r="AZ60" i="42688" s="1"/>
  <c r="BA60" i="42688" s="1"/>
  <c r="AY51" i="42688"/>
  <c r="AZ51" i="42688" s="1"/>
  <c r="BA51" i="42688" s="1"/>
  <c r="AY46" i="42688"/>
  <c r="AZ46" i="42688" s="1"/>
  <c r="BA46" i="42688" s="1"/>
  <c r="AY39" i="42688"/>
  <c r="AZ39" i="42688" s="1"/>
  <c r="BA39" i="42688" s="1"/>
  <c r="AY36" i="42688"/>
  <c r="AZ36" i="42688" s="1"/>
  <c r="BA36" i="42688" s="1"/>
  <c r="AY43" i="42688"/>
  <c r="AZ43" i="42688" s="1"/>
  <c r="BA43" i="42688" s="1"/>
  <c r="AY33" i="42688"/>
  <c r="AZ33" i="42688" s="1"/>
  <c r="BA33" i="42688" s="1"/>
  <c r="AY45" i="42688"/>
  <c r="AZ45" i="42688" s="1"/>
  <c r="BA45" i="42688" s="1"/>
  <c r="AY14" i="42688"/>
  <c r="AY32" i="42688"/>
  <c r="AZ32" i="42688" s="1"/>
  <c r="BA32" i="42688" s="1"/>
  <c r="AY42" i="42688"/>
  <c r="AZ42" i="42688" s="1"/>
  <c r="BA42" i="42688" s="1"/>
  <c r="AY37" i="42688"/>
  <c r="AZ37" i="42688" s="1"/>
  <c r="BA37" i="42688" s="1"/>
  <c r="AY48" i="42688"/>
  <c r="AZ48" i="42688" s="1"/>
  <c r="BA48" i="42688" s="1"/>
  <c r="AY41" i="42688"/>
  <c r="AZ41" i="42688" s="1"/>
  <c r="BA41" i="42688" s="1"/>
  <c r="AY59" i="42688"/>
  <c r="AZ59" i="42688" s="1"/>
  <c r="BA59" i="42688" s="1"/>
  <c r="AY29" i="42688"/>
  <c r="AZ29" i="42688" s="1"/>
  <c r="BA29" i="42688" s="1"/>
  <c r="AY17" i="42688"/>
  <c r="AZ17" i="42688" s="1"/>
  <c r="BA17" i="42688" s="1"/>
  <c r="AY34" i="42688"/>
  <c r="AZ34" i="42688" s="1"/>
  <c r="BA34" i="42688" s="1"/>
  <c r="AY18" i="42688"/>
  <c r="AZ18" i="42688" s="1"/>
  <c r="BA18" i="42688" s="1"/>
  <c r="AY52" i="42688"/>
  <c r="AZ52" i="42688" s="1"/>
  <c r="BA52" i="42688" s="1"/>
  <c r="AY66" i="42688"/>
  <c r="AZ66" i="42688" s="1"/>
  <c r="AY22" i="42688"/>
  <c r="AZ22" i="42688" s="1"/>
  <c r="BA22" i="42688" s="1"/>
  <c r="AY56" i="42688"/>
  <c r="AZ56" i="42688" s="1"/>
  <c r="BA56" i="42688" s="1"/>
  <c r="AY58" i="42688"/>
  <c r="AZ58" i="42688" s="1"/>
  <c r="BA58" i="42688" s="1"/>
  <c r="AY27" i="42688"/>
  <c r="AZ27" i="42688" s="1"/>
  <c r="BA27" i="42688" s="1"/>
  <c r="AY38" i="42688"/>
  <c r="AZ38" i="42688" s="1"/>
  <c r="BA38" i="42688" s="1"/>
  <c r="AY35" i="42688"/>
  <c r="AZ35" i="42688" s="1"/>
  <c r="BA35" i="42688" s="1"/>
  <c r="AY26" i="42688"/>
  <c r="AZ26" i="42688" s="1"/>
  <c r="BA26" i="42688" s="1"/>
  <c r="AY16" i="42688"/>
  <c r="AZ16" i="42688" s="1"/>
  <c r="BA16" i="42688" s="1"/>
  <c r="AY49" i="42688"/>
  <c r="AZ49" i="42688" s="1"/>
  <c r="BA49" i="42688" s="1"/>
  <c r="AY31" i="42688"/>
  <c r="AZ31" i="42688" s="1"/>
  <c r="BA31" i="42688" s="1"/>
  <c r="AY64" i="42688"/>
  <c r="AZ64" i="42688" s="1"/>
  <c r="BA64" i="42688" s="1"/>
  <c r="AY15" i="42688"/>
  <c r="AZ15" i="42688" s="1"/>
  <c r="BA15" i="42688" s="1"/>
  <c r="AY53" i="42688"/>
  <c r="AZ53" i="42688" s="1"/>
  <c r="BA53" i="42688" s="1"/>
  <c r="AQ152" i="42688"/>
  <c r="AR152" i="42688"/>
  <c r="AX148" i="42688"/>
  <c r="AO150" i="42688"/>
  <c r="AO158" i="42688" s="1"/>
  <c r="AN149" i="42688"/>
  <c r="AQ153" i="42688" l="1"/>
  <c r="AZ14" i="42688"/>
  <c r="BA14" i="42688" s="1"/>
  <c r="BB14" i="42688" s="1"/>
  <c r="AY70" i="42688"/>
  <c r="BB15" i="42688"/>
  <c r="BB16" i="42688" s="1"/>
  <c r="BB17" i="42688" s="1"/>
  <c r="BB18" i="42688" s="1"/>
  <c r="BB19" i="42688" s="1"/>
  <c r="BB20" i="42688" s="1"/>
  <c r="BB21" i="42688" s="1"/>
  <c r="BB22" i="42688" s="1"/>
  <c r="BB23" i="42688" s="1"/>
  <c r="BB24" i="42688" s="1"/>
  <c r="BB25" i="42688" s="1"/>
  <c r="BB26" i="42688" s="1"/>
  <c r="BB27" i="42688" s="1"/>
  <c r="BB28" i="42688" s="1"/>
  <c r="BB29" i="42688" s="1"/>
  <c r="BB30" i="42688" s="1"/>
  <c r="BB31" i="42688" s="1"/>
  <c r="BB32" i="42688" s="1"/>
  <c r="BB33" i="42688" s="1"/>
  <c r="BB34" i="42688" s="1"/>
  <c r="BB35" i="42688" s="1"/>
  <c r="BB36" i="42688" s="1"/>
  <c r="BB37" i="42688" s="1"/>
  <c r="BB38" i="42688" s="1"/>
  <c r="BB39" i="42688" s="1"/>
  <c r="BB40" i="42688" s="1"/>
  <c r="BB41" i="42688" s="1"/>
  <c r="BB42" i="42688" s="1"/>
  <c r="BB43" i="42688" s="1"/>
  <c r="BB44" i="42688" s="1"/>
  <c r="BB45" i="42688" s="1"/>
  <c r="BB46" i="42688" s="1"/>
  <c r="BB47" i="42688" s="1"/>
  <c r="BB48" i="42688" s="1"/>
  <c r="BB49" i="42688" s="1"/>
  <c r="BB50" i="42688" s="1"/>
  <c r="BB51" i="42688" s="1"/>
  <c r="BB52" i="42688" s="1"/>
  <c r="BB53" i="42688" s="1"/>
  <c r="BB54" i="42688" s="1"/>
  <c r="BB55" i="42688" s="1"/>
  <c r="BB56" i="42688" s="1"/>
  <c r="BB57" i="42688" s="1"/>
  <c r="BB58" i="42688" s="1"/>
  <c r="BB59" i="42688" s="1"/>
  <c r="BB60" i="42688" s="1"/>
  <c r="BB61" i="42688" s="1"/>
  <c r="BB62" i="42688" s="1"/>
  <c r="BB63" i="42688" s="1"/>
  <c r="BB64" i="42688" s="1"/>
  <c r="AX149" i="42688"/>
  <c r="AN150" i="42688"/>
  <c r="AR153" i="42688"/>
  <c r="AO151" i="42688"/>
  <c r="AN158" i="42688" l="1"/>
  <c r="AN151" i="42688"/>
  <c r="AN152" i="42688" s="1"/>
  <c r="AN153" i="42688" s="1"/>
  <c r="AN154" i="42688" s="1"/>
  <c r="AN155" i="42688" s="1"/>
  <c r="AN156" i="42688" s="1"/>
  <c r="AN157" i="42688" s="1"/>
  <c r="AX150" i="42688"/>
  <c r="AQ154" i="42688"/>
  <c r="AR154" i="42688"/>
  <c r="AO152" i="42688"/>
  <c r="AQ155" i="42688" l="1"/>
  <c r="AO153" i="42688"/>
  <c r="AR155" i="42688"/>
  <c r="AX151" i="42688"/>
  <c r="AR156" i="42688" l="1"/>
  <c r="AX152" i="42688"/>
  <c r="AQ156" i="42688"/>
  <c r="AO154" i="42688"/>
  <c r="AO155" i="42688" l="1"/>
  <c r="AQ157" i="42688"/>
  <c r="AR157" i="42688"/>
  <c r="AO156" i="42688" l="1"/>
  <c r="AR158" i="42688"/>
  <c r="AX214" i="42688" l="1"/>
  <c r="AX212" i="42688"/>
  <c r="AX171" i="42688"/>
  <c r="AR184" i="42688"/>
  <c r="AX176" i="42688"/>
  <c r="AX203" i="42688"/>
  <c r="AX163" i="42688"/>
  <c r="AX202" i="42688"/>
  <c r="AX191" i="42688"/>
  <c r="AX190" i="42688"/>
  <c r="AX208" i="42688"/>
  <c r="AR171" i="42688"/>
  <c r="AR170" i="42688"/>
  <c r="AX165" i="42688"/>
  <c r="AX186" i="42688"/>
  <c r="AX201" i="42688"/>
  <c r="AR172" i="42688"/>
  <c r="AX196" i="42688"/>
  <c r="AX167" i="42688"/>
  <c r="AR195" i="42688"/>
  <c r="AR175" i="42688"/>
  <c r="AX180" i="42688"/>
  <c r="AR169" i="42688"/>
  <c r="AR185" i="42688"/>
  <c r="AR215" i="42688"/>
  <c r="AX197" i="42688"/>
  <c r="AR188" i="42688"/>
  <c r="AR209" i="42688"/>
  <c r="AX170" i="42688"/>
  <c r="AX211" i="42688"/>
  <c r="AR173" i="42688"/>
  <c r="AX209" i="42688"/>
  <c r="AX206" i="42688"/>
  <c r="AR167" i="42688"/>
  <c r="AR191" i="42688"/>
  <c r="AR202" i="42688"/>
  <c r="AR189" i="42688"/>
  <c r="AR194" i="42688"/>
  <c r="AR168" i="42688"/>
  <c r="AR166" i="42688"/>
  <c r="AX193" i="42688"/>
  <c r="AX174" i="42688"/>
  <c r="AR192" i="42688"/>
  <c r="AX215" i="42688"/>
  <c r="AX194" i="42688"/>
  <c r="AR180" i="42688"/>
  <c r="AX195" i="42688"/>
  <c r="AR187" i="42688"/>
  <c r="AX200" i="42688"/>
  <c r="AX213" i="42688"/>
  <c r="AX182" i="42688"/>
  <c r="AR198" i="42688"/>
  <c r="AR164" i="42688"/>
  <c r="AR183" i="42688"/>
  <c r="AX218" i="42688"/>
  <c r="AR165" i="42688"/>
  <c r="AX185" i="42688"/>
  <c r="AX168" i="42688"/>
  <c r="AX183" i="42688"/>
  <c r="AX198" i="42688"/>
  <c r="AR212" i="42688"/>
  <c r="AR205" i="42688"/>
  <c r="AX184" i="42688"/>
  <c r="AR201" i="42688"/>
  <c r="AR163" i="42688"/>
  <c r="AR214" i="42688"/>
  <c r="AR177" i="42688"/>
  <c r="AR217" i="42688"/>
  <c r="AR207" i="42688"/>
  <c r="AR200" i="42688"/>
  <c r="AR210" i="42688"/>
  <c r="AX172" i="42688"/>
  <c r="AX188" i="42688"/>
  <c r="AR178" i="42688"/>
  <c r="AR196" i="42688"/>
  <c r="AX187" i="42688"/>
  <c r="AX204" i="42688"/>
  <c r="AX207" i="42688"/>
  <c r="AX173" i="42688"/>
  <c r="AR197" i="42688"/>
  <c r="AX166" i="42688"/>
  <c r="AR190" i="42688"/>
  <c r="AR213" i="42688"/>
  <c r="AR182" i="42688"/>
  <c r="AR174" i="42688"/>
  <c r="AR216" i="42688"/>
  <c r="AR176" i="42688"/>
  <c r="AX192" i="42688"/>
  <c r="AR181" i="42688"/>
  <c r="AX199" i="42688"/>
  <c r="AX216" i="42688"/>
  <c r="AX178" i="42688"/>
  <c r="AR179" i="42688"/>
  <c r="AX175" i="42688"/>
  <c r="AX179" i="42688"/>
  <c r="AR203" i="42688"/>
  <c r="AX177" i="42688"/>
  <c r="AX217" i="42688"/>
  <c r="AR193" i="42688"/>
  <c r="AX169" i="42688"/>
  <c r="AX164" i="42688"/>
  <c r="AR204" i="42688"/>
  <c r="AR199" i="42688"/>
  <c r="AX210" i="42688"/>
  <c r="AX189" i="42688"/>
  <c r="AR218" i="42688"/>
  <c r="AR208" i="42688"/>
  <c r="AX181" i="42688"/>
  <c r="AR206" i="42688"/>
  <c r="AR186" i="42688"/>
  <c r="AX205" i="42688"/>
  <c r="AR211" i="42688"/>
  <c r="AX220" i="42688"/>
  <c r="AX222" i="42688"/>
  <c r="AX219" i="42688"/>
  <c r="AR221" i="42688"/>
  <c r="AR220" i="42688"/>
  <c r="AX221" i="42688"/>
  <c r="AR219" i="42688"/>
  <c r="AR222" i="42688"/>
  <c r="AR223" i="42688"/>
  <c r="AX223" i="42688"/>
  <c r="AR224" i="42688"/>
  <c r="AX224" i="42688"/>
  <c r="AR225" i="42688"/>
  <c r="AX225" i="42688"/>
  <c r="AR226" i="42688"/>
  <c r="AX226" i="42688"/>
  <c r="AR227" i="42688"/>
  <c r="AX227" i="42688"/>
  <c r="AX228" i="42688"/>
  <c r="AQ214" i="42688"/>
  <c r="AQ200" i="42688"/>
  <c r="AQ217" i="42688"/>
  <c r="AQ177" i="42688"/>
  <c r="AQ175" i="42688"/>
  <c r="AQ205" i="42688"/>
  <c r="AQ212" i="42688"/>
  <c r="AQ172" i="42688"/>
  <c r="AQ198" i="42688"/>
  <c r="AQ169" i="42688"/>
  <c r="AQ216" i="42688"/>
  <c r="AQ191" i="42688"/>
  <c r="AQ171" i="42688"/>
  <c r="AQ186" i="42688"/>
  <c r="AQ184" i="42688"/>
  <c r="AQ208" i="42688"/>
  <c r="AQ193" i="42688"/>
  <c r="AQ194" i="42688"/>
  <c r="AQ173" i="42688"/>
  <c r="AQ199" i="42688"/>
  <c r="AQ167" i="42688"/>
  <c r="AQ188" i="42688"/>
  <c r="AQ170" i="42688"/>
  <c r="AQ168" i="42688"/>
  <c r="AQ176" i="42688"/>
  <c r="AQ178" i="42688"/>
  <c r="AQ213" i="42688"/>
  <c r="AQ201" i="42688"/>
  <c r="AQ164" i="42688"/>
  <c r="AQ166" i="42688"/>
  <c r="AQ165" i="42688"/>
  <c r="AQ180" i="42688"/>
  <c r="AQ206" i="42688"/>
  <c r="AQ203" i="42688"/>
  <c r="AQ209" i="42688"/>
  <c r="AQ207" i="42688"/>
  <c r="AQ183" i="42688"/>
  <c r="AQ215" i="42688"/>
  <c r="AQ189" i="42688"/>
  <c r="AQ185" i="42688"/>
  <c r="AQ211" i="42688"/>
  <c r="AQ196" i="42688"/>
  <c r="AQ174" i="42688"/>
  <c r="AQ163" i="42688"/>
  <c r="AQ202" i="42688"/>
  <c r="AQ197" i="42688"/>
  <c r="AQ181" i="42688"/>
  <c r="AQ187" i="42688"/>
  <c r="AQ218" i="42688"/>
  <c r="AQ190" i="42688"/>
  <c r="AQ179" i="42688"/>
  <c r="AQ182" i="42688"/>
  <c r="AQ192" i="42688"/>
  <c r="AQ195" i="42688"/>
  <c r="AQ210" i="42688"/>
  <c r="AQ204" i="42688"/>
  <c r="AQ221" i="42688"/>
  <c r="AQ220" i="42688"/>
  <c r="AQ222" i="42688"/>
  <c r="AQ219" i="42688"/>
  <c r="AQ223" i="42688"/>
  <c r="AQ224" i="42688"/>
  <c r="AQ225" i="42688"/>
  <c r="AQ226" i="42688"/>
  <c r="AQ227" i="42688"/>
  <c r="AR228" i="42688"/>
  <c r="AO157" i="42688"/>
  <c r="AQ228" i="42688"/>
  <c r="AO196" i="42688" l="1"/>
  <c r="AO187" i="42688"/>
  <c r="AO194" i="42688"/>
  <c r="AO205" i="42688"/>
  <c r="AO192" i="42688"/>
  <c r="AO174" i="42688"/>
  <c r="AO199" i="42688"/>
  <c r="AO182" i="42688"/>
  <c r="AO198" i="42688"/>
  <c r="AO209" i="42688"/>
  <c r="AO201" i="42688"/>
  <c r="AO213" i="42688"/>
  <c r="AO168" i="42688"/>
  <c r="AO185" i="42688"/>
  <c r="AO169" i="42688"/>
  <c r="AO217" i="42688"/>
  <c r="AO206" i="42688"/>
  <c r="AO204" i="42688"/>
  <c r="AO183" i="42688"/>
  <c r="AO163" i="42688"/>
  <c r="AO189" i="42688"/>
  <c r="AO215" i="42688"/>
  <c r="AO186" i="42688"/>
  <c r="AO180" i="42688"/>
  <c r="AO200" i="42688"/>
  <c r="AO181" i="42688"/>
  <c r="AO164" i="42688"/>
  <c r="AO188" i="42688"/>
  <c r="AO184" i="42688"/>
  <c r="AO195" i="42688"/>
  <c r="AO173" i="42688"/>
  <c r="AO218" i="42688"/>
  <c r="AO176" i="42688"/>
  <c r="AO167" i="42688"/>
  <c r="AO170" i="42688"/>
  <c r="AO193" i="42688"/>
  <c r="AO216" i="42688"/>
  <c r="AO166" i="42688"/>
  <c r="AO171" i="42688"/>
  <c r="AO175" i="42688"/>
  <c r="AO165" i="42688"/>
  <c r="AO214" i="42688"/>
  <c r="AO177" i="42688"/>
  <c r="AO207" i="42688"/>
  <c r="AO190" i="42688"/>
  <c r="AO203" i="42688"/>
  <c r="AO172" i="42688"/>
  <c r="AO211" i="42688"/>
  <c r="AO210" i="42688"/>
  <c r="AO212" i="42688"/>
  <c r="AO178" i="42688"/>
  <c r="AO202" i="42688"/>
  <c r="AO191" i="42688"/>
  <c r="AO179" i="42688"/>
  <c r="AO208" i="42688"/>
  <c r="AO197" i="42688"/>
  <c r="AO220" i="42688"/>
  <c r="AO219" i="42688"/>
  <c r="AO221" i="42688"/>
  <c r="AO222" i="42688"/>
  <c r="AO223" i="42688"/>
  <c r="AO224" i="42688"/>
  <c r="AO225" i="42688"/>
  <c r="AO226" i="42688"/>
  <c r="AO227" i="42688"/>
  <c r="AO228" i="42688"/>
  <c r="AN228" i="42688"/>
  <c r="BC228" i="42688" l="1"/>
  <c r="BB228" i="42688"/>
  <c r="AN193" i="42688"/>
  <c r="AN212" i="42688"/>
  <c r="AN191" i="42688"/>
  <c r="AN176" i="42688"/>
  <c r="AN165" i="42688"/>
  <c r="AN174" i="42688"/>
  <c r="AN190" i="42688"/>
  <c r="AN200" i="42688"/>
  <c r="AN186" i="42688"/>
  <c r="AN185" i="42688"/>
  <c r="AN187" i="42688"/>
  <c r="AN206" i="42688"/>
  <c r="AN192" i="42688"/>
  <c r="AN197" i="42688"/>
  <c r="AN217" i="42688"/>
  <c r="AN194" i="42688"/>
  <c r="AN188" i="42688"/>
  <c r="AN207" i="42688"/>
  <c r="AN163" i="42688"/>
  <c r="AN181" i="42688"/>
  <c r="AN216" i="42688"/>
  <c r="AN177" i="42688"/>
  <c r="AN171" i="42688"/>
  <c r="AN172" i="42688"/>
  <c r="AN213" i="42688"/>
  <c r="AN166" i="42688"/>
  <c r="AN203" i="42688"/>
  <c r="AN164" i="42688"/>
  <c r="AN218" i="42688"/>
  <c r="AN204" i="42688"/>
  <c r="AN214" i="42688"/>
  <c r="AN202" i="42688"/>
  <c r="AN205" i="42688"/>
  <c r="AN179" i="42688"/>
  <c r="AN182" i="42688"/>
  <c r="AN183" i="42688"/>
  <c r="AN215" i="42688"/>
  <c r="AN175" i="42688"/>
  <c r="AN201" i="42688"/>
  <c r="AN208" i="42688"/>
  <c r="AN170" i="42688"/>
  <c r="AN211" i="42688"/>
  <c r="AN189" i="42688"/>
  <c r="AN199" i="42688"/>
  <c r="AN168" i="42688"/>
  <c r="AN196" i="42688"/>
  <c r="AN169" i="42688"/>
  <c r="AN167" i="42688"/>
  <c r="AN173" i="42688"/>
  <c r="AN178" i="42688"/>
  <c r="AN198" i="42688"/>
  <c r="AN210" i="42688"/>
  <c r="AN209" i="42688"/>
  <c r="AN180" i="42688"/>
  <c r="AN184" i="42688"/>
  <c r="AN195" i="42688"/>
  <c r="AN219" i="42688"/>
  <c r="AN220" i="42688"/>
  <c r="AN221" i="42688"/>
  <c r="AN222" i="42688"/>
  <c r="AN223" i="42688"/>
  <c r="AN224" i="42688"/>
  <c r="AN225" i="42688"/>
  <c r="AN226" i="42688"/>
  <c r="AN227" i="42688"/>
  <c r="AX77" i="42688"/>
  <c r="AX76" i="42688"/>
  <c r="P153" i="42688"/>
  <c r="P154" i="42688" s="1"/>
  <c r="P155" i="42688" s="1"/>
  <c r="K2" i="42688"/>
  <c r="K3" i="42688" s="1"/>
  <c r="K153" i="42688"/>
  <c r="AX75" i="42688"/>
  <c r="L2" i="42688"/>
  <c r="L3" i="42688" s="1"/>
  <c r="L153" i="42688"/>
  <c r="L154" i="42688" s="1"/>
  <c r="T2" i="42688"/>
  <c r="T3" i="42688" s="1"/>
  <c r="T153" i="42688"/>
  <c r="T154" i="42688" s="1"/>
  <c r="P2" i="42688"/>
  <c r="P3" i="42688" s="1"/>
  <c r="U2" i="42688"/>
  <c r="U3" i="42688" s="1"/>
  <c r="U153" i="42688"/>
  <c r="S153" i="42688"/>
  <c r="M2" i="42688"/>
  <c r="M3" i="42688" s="1"/>
  <c r="M153" i="42688"/>
  <c r="M154" i="42688" s="1"/>
  <c r="M155" i="42688" s="1"/>
  <c r="S2" i="42688"/>
  <c r="S3" i="42688" s="1"/>
  <c r="J2" i="42688"/>
  <c r="J3" i="42688" s="1"/>
  <c r="J153" i="42688"/>
  <c r="I2" i="42688"/>
  <c r="I3" i="42688" s="1"/>
  <c r="I153" i="42688"/>
  <c r="I154" i="42688" s="1"/>
  <c r="BC195" i="42688" l="1"/>
  <c r="BB195" i="42688"/>
  <c r="BC224" i="42688"/>
  <c r="BB224" i="42688"/>
  <c r="BC180" i="42688"/>
  <c r="BB180" i="42688"/>
  <c r="BC196" i="42688"/>
  <c r="BB196" i="42688"/>
  <c r="BC175" i="42688"/>
  <c r="BB175" i="42688"/>
  <c r="BC204" i="42688"/>
  <c r="BB204" i="42688"/>
  <c r="BC177" i="42688"/>
  <c r="BB177" i="42688"/>
  <c r="BC197" i="42688"/>
  <c r="BB197" i="42688"/>
  <c r="BC174" i="42688"/>
  <c r="BB174" i="42688"/>
  <c r="BC223" i="42688"/>
  <c r="BB223" i="42688"/>
  <c r="BC209" i="42688"/>
  <c r="BB209" i="42688"/>
  <c r="BC168" i="42688"/>
  <c r="BB168" i="42688"/>
  <c r="BC215" i="42688"/>
  <c r="BB215" i="42688"/>
  <c r="BC218" i="42688"/>
  <c r="BB218" i="42688"/>
  <c r="BC216" i="42688"/>
  <c r="BB216" i="42688"/>
  <c r="BC192" i="42688"/>
  <c r="BB192" i="42688"/>
  <c r="BC165" i="42688"/>
  <c r="BB165" i="42688"/>
  <c r="BC222" i="42688"/>
  <c r="BB222" i="42688"/>
  <c r="BC210" i="42688"/>
  <c r="BB210" i="42688"/>
  <c r="BC199" i="42688"/>
  <c r="BB199" i="42688"/>
  <c r="BC183" i="42688"/>
  <c r="BB183" i="42688"/>
  <c r="BC164" i="42688"/>
  <c r="BB164" i="42688"/>
  <c r="BC181" i="42688"/>
  <c r="BB181" i="42688"/>
  <c r="BC206" i="42688"/>
  <c r="BB206" i="42688"/>
  <c r="BC176" i="42688"/>
  <c r="BB176" i="42688"/>
  <c r="BC221" i="42688"/>
  <c r="BB221" i="42688"/>
  <c r="BC198" i="42688"/>
  <c r="BB198" i="42688"/>
  <c r="BC189" i="42688"/>
  <c r="BB189" i="42688"/>
  <c r="BC182" i="42688"/>
  <c r="BB182" i="42688"/>
  <c r="BC203" i="42688"/>
  <c r="BB203" i="42688"/>
  <c r="BB163" i="42688"/>
  <c r="BC163" i="42688"/>
  <c r="BC187" i="42688"/>
  <c r="BB187" i="42688"/>
  <c r="BC191" i="42688"/>
  <c r="BB191" i="42688"/>
  <c r="BC220" i="42688"/>
  <c r="BB220" i="42688"/>
  <c r="BC178" i="42688"/>
  <c r="BB178" i="42688"/>
  <c r="BC211" i="42688"/>
  <c r="BB211" i="42688"/>
  <c r="BC179" i="42688"/>
  <c r="BB179" i="42688"/>
  <c r="BC166" i="42688"/>
  <c r="BB166" i="42688"/>
  <c r="BC207" i="42688"/>
  <c r="BB207" i="42688"/>
  <c r="BC185" i="42688"/>
  <c r="BB185" i="42688"/>
  <c r="BC212" i="42688"/>
  <c r="BB212" i="42688"/>
  <c r="BC227" i="42688"/>
  <c r="BB227" i="42688"/>
  <c r="BC219" i="42688"/>
  <c r="BB219" i="42688"/>
  <c r="BC173" i="42688"/>
  <c r="BB173" i="42688"/>
  <c r="BC170" i="42688"/>
  <c r="BB170" i="42688"/>
  <c r="BC205" i="42688"/>
  <c r="BB205" i="42688"/>
  <c r="BC213" i="42688"/>
  <c r="BB213" i="42688"/>
  <c r="BC188" i="42688"/>
  <c r="BB188" i="42688"/>
  <c r="BC186" i="42688"/>
  <c r="BB186" i="42688"/>
  <c r="BC193" i="42688"/>
  <c r="BB193" i="42688"/>
  <c r="BC226" i="42688"/>
  <c r="BB226" i="42688"/>
  <c r="BC167" i="42688"/>
  <c r="BB167" i="42688"/>
  <c r="BC208" i="42688"/>
  <c r="BB208" i="42688"/>
  <c r="BC202" i="42688"/>
  <c r="BB202" i="42688"/>
  <c r="BC172" i="42688"/>
  <c r="BB172" i="42688"/>
  <c r="BC194" i="42688"/>
  <c r="BB194" i="42688"/>
  <c r="BC200" i="42688"/>
  <c r="BB200" i="42688"/>
  <c r="BC225" i="42688"/>
  <c r="BB225" i="42688"/>
  <c r="BC184" i="42688"/>
  <c r="BB184" i="42688"/>
  <c r="BC169" i="42688"/>
  <c r="BB169" i="42688"/>
  <c r="BC201" i="42688"/>
  <c r="BB201" i="42688"/>
  <c r="BC214" i="42688"/>
  <c r="BB214" i="42688"/>
  <c r="BC171" i="42688"/>
  <c r="BB171" i="42688"/>
  <c r="BC217" i="42688"/>
  <c r="BB217" i="42688"/>
  <c r="BC190" i="42688"/>
  <c r="BB190" i="42688"/>
  <c r="AX153" i="42688"/>
  <c r="I155" i="42688"/>
  <c r="M156" i="42688"/>
  <c r="P156" i="42688"/>
  <c r="T155" i="42688"/>
  <c r="J154" i="42688"/>
  <c r="L155" i="42688"/>
  <c r="S154" i="42688"/>
  <c r="K154" i="42688"/>
  <c r="U154" i="42688"/>
  <c r="T156" i="42688" l="1"/>
  <c r="P157" i="42688"/>
  <c r="J155" i="42688"/>
  <c r="U155" i="42688"/>
  <c r="K155" i="42688"/>
  <c r="S155" i="42688"/>
  <c r="L156" i="42688"/>
  <c r="M157" i="42688"/>
  <c r="I156" i="42688"/>
  <c r="AX154" i="42688"/>
  <c r="U156" i="42688" l="1"/>
  <c r="M158" i="42688"/>
  <c r="M228" i="42688" s="1"/>
  <c r="S156" i="42688"/>
  <c r="K156" i="42688"/>
  <c r="AX155" i="42688"/>
  <c r="J156" i="42688"/>
  <c r="L157" i="42688"/>
  <c r="T157" i="42688"/>
  <c r="I157" i="42688"/>
  <c r="P158" i="42688"/>
  <c r="P228" i="42688" s="1"/>
  <c r="L158" i="42688" l="1"/>
  <c r="L228" i="42688"/>
  <c r="J157" i="42688"/>
  <c r="P220" i="42688"/>
  <c r="P163" i="42688"/>
  <c r="P197" i="42688"/>
  <c r="P216" i="42688"/>
  <c r="P218" i="42688"/>
  <c r="P190" i="42688"/>
  <c r="P175" i="42688"/>
  <c r="P219" i="42688"/>
  <c r="P177" i="42688"/>
  <c r="P184" i="42688"/>
  <c r="P169" i="42688"/>
  <c r="P222" i="42688"/>
  <c r="P187" i="42688"/>
  <c r="P180" i="42688"/>
  <c r="P192" i="42688"/>
  <c r="P178" i="42688"/>
  <c r="P200" i="42688"/>
  <c r="P202" i="42688"/>
  <c r="P170" i="42688"/>
  <c r="P208" i="42688"/>
  <c r="P214" i="42688"/>
  <c r="P171" i="42688"/>
  <c r="P210" i="42688"/>
  <c r="P201" i="42688"/>
  <c r="P203" i="42688"/>
  <c r="P174" i="42688"/>
  <c r="P198" i="42688"/>
  <c r="P173" i="42688"/>
  <c r="P215" i="42688"/>
  <c r="P204" i="42688"/>
  <c r="P165" i="42688"/>
  <c r="P185" i="42688"/>
  <c r="P196" i="42688"/>
  <c r="P166" i="42688"/>
  <c r="P212" i="42688"/>
  <c r="P209" i="42688"/>
  <c r="P199" i="42688"/>
  <c r="P168" i="42688"/>
  <c r="P191" i="42688"/>
  <c r="P207" i="42688"/>
  <c r="P206" i="42688"/>
  <c r="P179" i="42688"/>
  <c r="P205" i="42688"/>
  <c r="P223" i="42688"/>
  <c r="P189" i="42688"/>
  <c r="P182" i="42688"/>
  <c r="P213" i="42688"/>
  <c r="P221" i="42688"/>
  <c r="P193" i="42688"/>
  <c r="P186" i="42688"/>
  <c r="P167" i="42688"/>
  <c r="P188" i="42688"/>
  <c r="P211" i="42688"/>
  <c r="P176" i="42688"/>
  <c r="P181" i="42688"/>
  <c r="P195" i="42688"/>
  <c r="P225" i="42688"/>
  <c r="P172" i="42688"/>
  <c r="P164" i="42688"/>
  <c r="P194" i="42688"/>
  <c r="P217" i="42688"/>
  <c r="P183" i="42688"/>
  <c r="P224" i="42688"/>
  <c r="P226" i="42688"/>
  <c r="P227" i="42688"/>
  <c r="S157" i="42688"/>
  <c r="T158" i="42688"/>
  <c r="T228" i="42688" s="1"/>
  <c r="K157" i="42688"/>
  <c r="U157" i="42688"/>
  <c r="AX156" i="42688"/>
  <c r="I158" i="42688"/>
  <c r="M196" i="42688"/>
  <c r="M216" i="42688"/>
  <c r="M201" i="42688"/>
  <c r="M222" i="42688"/>
  <c r="M169" i="42688"/>
  <c r="M165" i="42688"/>
  <c r="M213" i="42688"/>
  <c r="M166" i="42688"/>
  <c r="M188" i="42688"/>
  <c r="M173" i="42688"/>
  <c r="M219" i="42688"/>
  <c r="M214" i="42688"/>
  <c r="M206" i="42688"/>
  <c r="M164" i="42688"/>
  <c r="M202" i="42688"/>
  <c r="M215" i="42688"/>
  <c r="M197" i="42688"/>
  <c r="M212" i="42688"/>
  <c r="M175" i="42688"/>
  <c r="M200" i="42688"/>
  <c r="M218" i="42688"/>
  <c r="M211" i="42688"/>
  <c r="M180" i="42688"/>
  <c r="M167" i="42688"/>
  <c r="M190" i="42688"/>
  <c r="M178" i="42688"/>
  <c r="M198" i="42688"/>
  <c r="M223" i="42688"/>
  <c r="M181" i="42688"/>
  <c r="M172" i="42688"/>
  <c r="M189" i="42688"/>
  <c r="M217" i="42688"/>
  <c r="M208" i="42688"/>
  <c r="M177" i="42688"/>
  <c r="M209" i="42688"/>
  <c r="M199" i="42688"/>
  <c r="M183" i="42688"/>
  <c r="M170" i="42688"/>
  <c r="M174" i="42688"/>
  <c r="M194" i="42688"/>
  <c r="M204" i="42688"/>
  <c r="M210" i="42688"/>
  <c r="M168" i="42688"/>
  <c r="M182" i="42688"/>
  <c r="M191" i="42688"/>
  <c r="M221" i="42688"/>
  <c r="M186" i="42688"/>
  <c r="M203" i="42688"/>
  <c r="M184" i="42688"/>
  <c r="M179" i="42688"/>
  <c r="M205" i="42688"/>
  <c r="M207" i="42688"/>
  <c r="M176" i="42688"/>
  <c r="M185" i="42688"/>
  <c r="M163" i="42688"/>
  <c r="M187" i="42688"/>
  <c r="M220" i="42688"/>
  <c r="M195" i="42688"/>
  <c r="M193" i="42688"/>
  <c r="M192" i="42688"/>
  <c r="M171" i="42688"/>
  <c r="M224" i="42688"/>
  <c r="M226" i="42688"/>
  <c r="M225" i="42688"/>
  <c r="M227" i="42688"/>
  <c r="AX157" i="42688" l="1"/>
  <c r="I216" i="42688"/>
  <c r="I221" i="42688"/>
  <c r="I175" i="42688"/>
  <c r="I223" i="42688"/>
  <c r="I200" i="42688"/>
  <c r="I193" i="42688"/>
  <c r="I209" i="42688"/>
  <c r="I189" i="42688"/>
  <c r="I188" i="42688"/>
  <c r="I212" i="42688"/>
  <c r="I217" i="42688"/>
  <c r="I210" i="42688"/>
  <c r="I171" i="42688"/>
  <c r="I196" i="42688"/>
  <c r="I167" i="42688"/>
  <c r="I213" i="42688"/>
  <c r="I164" i="42688"/>
  <c r="I207" i="42688"/>
  <c r="I168" i="42688"/>
  <c r="I178" i="42688"/>
  <c r="I185" i="42688"/>
  <c r="I190" i="42688"/>
  <c r="I208" i="42688"/>
  <c r="I219" i="42688"/>
  <c r="I205" i="42688"/>
  <c r="I203" i="42688"/>
  <c r="I218" i="42688"/>
  <c r="I201" i="42688"/>
  <c r="I172" i="42688"/>
  <c r="I215" i="42688"/>
  <c r="I214" i="42688"/>
  <c r="I206" i="42688"/>
  <c r="I177" i="42688"/>
  <c r="I176" i="42688"/>
  <c r="I191" i="42688"/>
  <c r="I204" i="42688"/>
  <c r="I165" i="42688"/>
  <c r="I195" i="42688"/>
  <c r="I198" i="42688"/>
  <c r="I187" i="42688"/>
  <c r="I166" i="42688"/>
  <c r="I199" i="42688"/>
  <c r="I173" i="42688"/>
  <c r="I174" i="42688"/>
  <c r="I170" i="42688"/>
  <c r="I163" i="42688"/>
  <c r="I169" i="42688"/>
  <c r="I181" i="42688"/>
  <c r="I202" i="42688"/>
  <c r="I182" i="42688"/>
  <c r="I179" i="42688"/>
  <c r="I180" i="42688"/>
  <c r="I183" i="42688"/>
  <c r="I222" i="42688"/>
  <c r="I211" i="42688"/>
  <c r="I194" i="42688"/>
  <c r="I186" i="42688"/>
  <c r="I197" i="42688"/>
  <c r="I192" i="42688"/>
  <c r="I220" i="42688"/>
  <c r="I184" i="42688"/>
  <c r="I224" i="42688"/>
  <c r="I225" i="42688"/>
  <c r="I226" i="42688"/>
  <c r="I227" i="42688"/>
  <c r="I228" i="42688"/>
  <c r="U158" i="42688"/>
  <c r="U228" i="42688" s="1"/>
  <c r="J158" i="42688"/>
  <c r="J228" i="42688" s="1"/>
  <c r="S158" i="42688"/>
  <c r="S228" i="42688" s="1"/>
  <c r="K158" i="42688"/>
  <c r="T216" i="42688"/>
  <c r="T208" i="42688"/>
  <c r="T223" i="42688"/>
  <c r="T212" i="42688"/>
  <c r="T168" i="42688"/>
  <c r="T217" i="42688"/>
  <c r="T192" i="42688"/>
  <c r="T173" i="42688"/>
  <c r="T166" i="42688"/>
  <c r="T163" i="42688"/>
  <c r="T210" i="42688"/>
  <c r="T184" i="42688"/>
  <c r="T194" i="42688"/>
  <c r="T188" i="42688"/>
  <c r="T218" i="42688"/>
  <c r="T206" i="42688"/>
  <c r="T221" i="42688"/>
  <c r="T181" i="42688"/>
  <c r="T175" i="42688"/>
  <c r="T220" i="42688"/>
  <c r="T167" i="42688"/>
  <c r="T185" i="42688"/>
  <c r="T205" i="42688"/>
  <c r="T171" i="42688"/>
  <c r="T222" i="42688"/>
  <c r="T179" i="42688"/>
  <c r="T215" i="42688"/>
  <c r="T202" i="42688"/>
  <c r="T180" i="42688"/>
  <c r="T170" i="42688"/>
  <c r="T183" i="42688"/>
  <c r="T203" i="42688"/>
  <c r="T193" i="42688"/>
  <c r="T178" i="42688"/>
  <c r="T198" i="42688"/>
  <c r="T197" i="42688"/>
  <c r="T174" i="42688"/>
  <c r="T195" i="42688"/>
  <c r="T164" i="42688"/>
  <c r="T177" i="42688"/>
  <c r="T213" i="42688"/>
  <c r="T200" i="42688"/>
  <c r="T214" i="42688"/>
  <c r="T190" i="42688"/>
  <c r="T186" i="42688"/>
  <c r="T207" i="42688"/>
  <c r="T189" i="42688"/>
  <c r="T191" i="42688"/>
  <c r="T172" i="42688"/>
  <c r="T201" i="42688"/>
  <c r="T165" i="42688"/>
  <c r="T196" i="42688"/>
  <c r="T187" i="42688"/>
  <c r="T211" i="42688"/>
  <c r="T182" i="42688"/>
  <c r="T169" i="42688"/>
  <c r="T176" i="42688"/>
  <c r="T219" i="42688"/>
  <c r="T204" i="42688"/>
  <c r="T209" i="42688"/>
  <c r="T199" i="42688"/>
  <c r="T225" i="42688"/>
  <c r="T224" i="42688"/>
  <c r="T226" i="42688"/>
  <c r="T227" i="42688"/>
  <c r="L221" i="42688"/>
  <c r="L171" i="42688"/>
  <c r="L206" i="42688"/>
  <c r="L175" i="42688"/>
  <c r="L210" i="42688"/>
  <c r="L199" i="42688"/>
  <c r="L173" i="42688"/>
  <c r="L204" i="42688"/>
  <c r="L193" i="42688"/>
  <c r="L187" i="42688"/>
  <c r="L186" i="42688"/>
  <c r="L207" i="42688"/>
  <c r="L198" i="42688"/>
  <c r="L185" i="42688"/>
  <c r="L166" i="42688"/>
  <c r="L213" i="42688"/>
  <c r="L177" i="42688"/>
  <c r="L217" i="42688"/>
  <c r="L181" i="42688"/>
  <c r="L163" i="42688"/>
  <c r="L196" i="42688"/>
  <c r="L195" i="42688"/>
  <c r="L220" i="42688"/>
  <c r="L203" i="42688"/>
  <c r="L179" i="42688"/>
  <c r="L194" i="42688"/>
  <c r="L167" i="42688"/>
  <c r="L214" i="42688"/>
  <c r="L223" i="42688"/>
  <c r="L189" i="42688"/>
  <c r="L180" i="42688"/>
  <c r="L197" i="42688"/>
  <c r="L212" i="42688"/>
  <c r="L169" i="42688"/>
  <c r="L202" i="42688"/>
  <c r="L170" i="42688"/>
  <c r="L211" i="42688"/>
  <c r="L209" i="42688"/>
  <c r="L184" i="42688"/>
  <c r="L183" i="42688"/>
  <c r="L178" i="42688"/>
  <c r="L208" i="42688"/>
  <c r="L164" i="42688"/>
  <c r="L222" i="42688"/>
  <c r="L192" i="42688"/>
  <c r="L165" i="42688"/>
  <c r="L219" i="42688"/>
  <c r="L218" i="42688"/>
  <c r="L174" i="42688"/>
  <c r="L176" i="42688"/>
  <c r="L190" i="42688"/>
  <c r="L182" i="42688"/>
  <c r="L205" i="42688"/>
  <c r="L191" i="42688"/>
  <c r="L188" i="42688"/>
  <c r="L216" i="42688"/>
  <c r="L200" i="42688"/>
  <c r="L224" i="42688"/>
  <c r="L215" i="42688"/>
  <c r="L168" i="42688"/>
  <c r="L201" i="42688"/>
  <c r="L172" i="42688"/>
  <c r="L225" i="42688"/>
  <c r="L226" i="42688"/>
  <c r="L227" i="42688"/>
  <c r="J214" i="42688" l="1"/>
  <c r="J191" i="42688"/>
  <c r="J189" i="42688"/>
  <c r="J186" i="42688"/>
  <c r="J198" i="42688"/>
  <c r="J177" i="42688"/>
  <c r="J218" i="42688"/>
  <c r="J179" i="42688"/>
  <c r="J207" i="42688"/>
  <c r="J197" i="42688"/>
  <c r="J206" i="42688"/>
  <c r="J188" i="42688"/>
  <c r="J221" i="42688"/>
  <c r="J183" i="42688"/>
  <c r="J184" i="42688"/>
  <c r="J185" i="42688"/>
  <c r="J171" i="42688"/>
  <c r="J180" i="42688"/>
  <c r="J208" i="42688"/>
  <c r="J176" i="42688"/>
  <c r="J195" i="42688"/>
  <c r="J200" i="42688"/>
  <c r="J219" i="42688"/>
  <c r="J182" i="42688"/>
  <c r="J201" i="42688"/>
  <c r="J190" i="42688"/>
  <c r="J165" i="42688"/>
  <c r="J217" i="42688"/>
  <c r="J209" i="42688"/>
  <c r="J187" i="42688"/>
  <c r="J223" i="42688"/>
  <c r="J168" i="42688"/>
  <c r="J205" i="42688"/>
  <c r="J215" i="42688"/>
  <c r="J169" i="42688"/>
  <c r="J211" i="42688"/>
  <c r="J216" i="42688"/>
  <c r="J181" i="42688"/>
  <c r="J192" i="42688"/>
  <c r="J174" i="42688"/>
  <c r="J222" i="42688"/>
  <c r="J175" i="42688"/>
  <c r="J170" i="42688"/>
  <c r="J204" i="42688"/>
  <c r="J172" i="42688"/>
  <c r="J163" i="42688"/>
  <c r="J194" i="42688"/>
  <c r="J202" i="42688"/>
  <c r="J203" i="42688"/>
  <c r="J193" i="42688"/>
  <c r="J210" i="42688"/>
  <c r="J220" i="42688"/>
  <c r="J212" i="42688"/>
  <c r="J166" i="42688"/>
  <c r="J178" i="42688"/>
  <c r="J167" i="42688"/>
  <c r="J213" i="42688"/>
  <c r="J164" i="42688"/>
  <c r="J173" i="42688"/>
  <c r="J196" i="42688"/>
  <c r="J199" i="42688"/>
  <c r="J224" i="42688"/>
  <c r="J225" i="42688"/>
  <c r="J226" i="42688"/>
  <c r="J227" i="42688"/>
  <c r="AX158" i="42688"/>
  <c r="U223" i="42688"/>
  <c r="U167" i="42688"/>
  <c r="U179" i="42688"/>
  <c r="U215" i="42688"/>
  <c r="U189" i="42688"/>
  <c r="U200" i="42688"/>
  <c r="U202" i="42688"/>
  <c r="U199" i="42688"/>
  <c r="U173" i="42688"/>
  <c r="U220" i="42688"/>
  <c r="U197" i="42688"/>
  <c r="U182" i="42688"/>
  <c r="U216" i="42688"/>
  <c r="U221" i="42688"/>
  <c r="U207" i="42688"/>
  <c r="U191" i="42688"/>
  <c r="U211" i="42688"/>
  <c r="U210" i="42688"/>
  <c r="U165" i="42688"/>
  <c r="U196" i="42688"/>
  <c r="U186" i="42688"/>
  <c r="U222" i="42688"/>
  <c r="U178" i="42688"/>
  <c r="U194" i="42688"/>
  <c r="U218" i="42688"/>
  <c r="U177" i="42688"/>
  <c r="U163" i="42688"/>
  <c r="U176" i="42688"/>
  <c r="U201" i="42688"/>
  <c r="U183" i="42688"/>
  <c r="U180" i="42688"/>
  <c r="U204" i="42688"/>
  <c r="U214" i="42688"/>
  <c r="U187" i="42688"/>
  <c r="U208" i="42688"/>
  <c r="U168" i="42688"/>
  <c r="U175" i="42688"/>
  <c r="U170" i="42688"/>
  <c r="U193" i="42688"/>
  <c r="U198" i="42688"/>
  <c r="U219" i="42688"/>
  <c r="U212" i="42688"/>
  <c r="U171" i="42688"/>
  <c r="U213" i="42688"/>
  <c r="U174" i="42688"/>
  <c r="U205" i="42688"/>
  <c r="U185" i="42688"/>
  <c r="U188" i="42688"/>
  <c r="U181" i="42688"/>
  <c r="U184" i="42688"/>
  <c r="U172" i="42688"/>
  <c r="U217" i="42688"/>
  <c r="U192" i="42688"/>
  <c r="U209" i="42688"/>
  <c r="U195" i="42688"/>
  <c r="U164" i="42688"/>
  <c r="U166" i="42688"/>
  <c r="U203" i="42688"/>
  <c r="U169" i="42688"/>
  <c r="U206" i="42688"/>
  <c r="U190" i="42688"/>
  <c r="U224" i="42688"/>
  <c r="U225" i="42688"/>
  <c r="U226" i="42688"/>
  <c r="U227" i="42688"/>
  <c r="K200" i="42688"/>
  <c r="K210" i="42688"/>
  <c r="K204" i="42688"/>
  <c r="K172" i="42688"/>
  <c r="K216" i="42688"/>
  <c r="K168" i="42688"/>
  <c r="K222" i="42688"/>
  <c r="K205" i="42688"/>
  <c r="K177" i="42688"/>
  <c r="K188" i="42688"/>
  <c r="K184" i="42688"/>
  <c r="K167" i="42688"/>
  <c r="K178" i="42688"/>
  <c r="K217" i="42688"/>
  <c r="K173" i="42688"/>
  <c r="K175" i="42688"/>
  <c r="K199" i="42688"/>
  <c r="K183" i="42688"/>
  <c r="K220" i="42688"/>
  <c r="K191" i="42688"/>
  <c r="K165" i="42688"/>
  <c r="K203" i="42688"/>
  <c r="K180" i="42688"/>
  <c r="K181" i="42688"/>
  <c r="K185" i="42688"/>
  <c r="K174" i="42688"/>
  <c r="K215" i="42688"/>
  <c r="K179" i="42688"/>
  <c r="K196" i="42688"/>
  <c r="K169" i="42688"/>
  <c r="K197" i="42688"/>
  <c r="K208" i="42688"/>
  <c r="K218" i="42688"/>
  <c r="K194" i="42688"/>
  <c r="K213" i="42688"/>
  <c r="K193" i="42688"/>
  <c r="K190" i="42688"/>
  <c r="K207" i="42688"/>
  <c r="K170" i="42688"/>
  <c r="K223" i="42688"/>
  <c r="K192" i="42688"/>
  <c r="K202" i="42688"/>
  <c r="K198" i="42688"/>
  <c r="K182" i="42688"/>
  <c r="K209" i="42688"/>
  <c r="K201" i="42688"/>
  <c r="K211" i="42688"/>
  <c r="K163" i="42688"/>
  <c r="K195" i="42688"/>
  <c r="K166" i="42688"/>
  <c r="K221" i="42688"/>
  <c r="K189" i="42688"/>
  <c r="K164" i="42688"/>
  <c r="K186" i="42688"/>
  <c r="K206" i="42688"/>
  <c r="K176" i="42688"/>
  <c r="K214" i="42688"/>
  <c r="K171" i="42688"/>
  <c r="K219" i="42688"/>
  <c r="K212" i="42688"/>
  <c r="K187" i="42688"/>
  <c r="K224" i="42688"/>
  <c r="K225" i="42688"/>
  <c r="K226" i="42688"/>
  <c r="K227" i="42688"/>
  <c r="K228" i="42688"/>
  <c r="S186" i="42688"/>
  <c r="S193" i="42688"/>
  <c r="S191" i="42688"/>
  <c r="S178" i="42688"/>
  <c r="S181" i="42688"/>
  <c r="S167" i="42688"/>
  <c r="S216" i="42688"/>
  <c r="S223" i="42688"/>
  <c r="S170" i="42688"/>
  <c r="S196" i="42688"/>
  <c r="S220" i="42688"/>
  <c r="S188" i="42688"/>
  <c r="S163" i="42688"/>
  <c r="S205" i="42688"/>
  <c r="S179" i="42688"/>
  <c r="S211" i="42688"/>
  <c r="S214" i="42688"/>
  <c r="S165" i="42688"/>
  <c r="S171" i="42688"/>
  <c r="S182" i="42688"/>
  <c r="S215" i="42688"/>
  <c r="S207" i="42688"/>
  <c r="S197" i="42688"/>
  <c r="S202" i="42688"/>
  <c r="S213" i="42688"/>
  <c r="S212" i="42688"/>
  <c r="S198" i="42688"/>
  <c r="S219" i="42688"/>
  <c r="S217" i="42688"/>
  <c r="S199" i="42688"/>
  <c r="S221" i="42688"/>
  <c r="S189" i="42688"/>
  <c r="S194" i="42688"/>
  <c r="S172" i="42688"/>
  <c r="S201" i="42688"/>
  <c r="S187" i="42688"/>
  <c r="S203" i="42688"/>
  <c r="S164" i="42688"/>
  <c r="S222" i="42688"/>
  <c r="S174" i="42688"/>
  <c r="S166" i="42688"/>
  <c r="S210" i="42688"/>
  <c r="S206" i="42688"/>
  <c r="S173" i="42688"/>
  <c r="S168" i="42688"/>
  <c r="S169" i="42688"/>
  <c r="S176" i="42688"/>
  <c r="S185" i="42688"/>
  <c r="S180" i="42688"/>
  <c r="S183" i="42688"/>
  <c r="S218" i="42688"/>
  <c r="S175" i="42688"/>
  <c r="S208" i="42688"/>
  <c r="S190" i="42688"/>
  <c r="S204" i="42688"/>
  <c r="S177" i="42688"/>
  <c r="S195" i="42688"/>
  <c r="S184" i="42688"/>
  <c r="S209" i="42688"/>
  <c r="S200" i="42688"/>
  <c r="S192" i="42688"/>
  <c r="S224" i="42688"/>
  <c r="S225" i="42688"/>
  <c r="S226" i="42688"/>
  <c r="S227" i="426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DeCino, Robert D (DFG)</author>
  </authors>
  <commentList>
    <comment ref="AQ2" authorId="0" shapeId="0" xr:uid="{186DA2E7-A89B-47F2-9326-CF3D1C3CCF3C}">
      <text>
        <r>
          <rPr>
            <b/>
            <sz val="9"/>
            <color indexed="81"/>
            <rFont val="Tahoma"/>
            <family val="2"/>
          </rPr>
          <t>DeCino, Robert D (DFG):</t>
        </r>
        <r>
          <rPr>
            <sz val="9"/>
            <color indexed="81"/>
            <rFont val="Tahoma"/>
            <family val="2"/>
          </rPr>
          <t xml:space="preserve">
logistic regression applied to south bank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DeCino, Robert D (DFG)</author>
  </authors>
  <commentList>
    <comment ref="E23" authorId="0" shapeId="0" xr:uid="{9AC0FA4A-B781-47DD-B71A-95933EDE2A1F}">
      <text>
        <r>
          <rPr>
            <b/>
            <sz val="9"/>
            <color indexed="81"/>
            <rFont val="Tahoma"/>
            <family val="2"/>
          </rPr>
          <t>DeCino, Robert D (DFG):</t>
        </r>
        <r>
          <rPr>
            <sz val="9"/>
            <color indexed="81"/>
            <rFont val="Tahoma"/>
            <family val="2"/>
          </rPr>
          <t xml:space="preserve">
flood</t>
        </r>
      </text>
    </comment>
    <comment ref="R31" authorId="0" shapeId="0" xr:uid="{63F7C111-A8B2-4168-A7A6-718CEF81EE74}">
      <text>
        <r>
          <rPr>
            <b/>
            <sz val="9"/>
            <color indexed="81"/>
            <rFont val="Tahoma"/>
            <family val="2"/>
          </rPr>
          <t>DeCino, Robert D (DFG):</t>
        </r>
        <r>
          <rPr>
            <sz val="9"/>
            <color indexed="81"/>
            <rFont val="Tahoma"/>
            <family val="2"/>
          </rPr>
          <t xml:space="preserve">
flood</t>
        </r>
      </text>
    </comment>
    <comment ref="T38" authorId="0" shapeId="0" xr:uid="{D84C1570-7571-4656-B9BB-1FB6ED275C21}">
      <text>
        <r>
          <rPr>
            <b/>
            <sz val="9"/>
            <color indexed="81"/>
            <rFont val="Tahoma"/>
            <family val="2"/>
          </rPr>
          <t>DeCino, Robert D (DFG):</t>
        </r>
        <r>
          <rPr>
            <sz val="9"/>
            <color indexed="81"/>
            <rFont val="Tahoma"/>
            <family val="2"/>
          </rPr>
          <t xml:space="preserve">
flood</t>
        </r>
      </text>
    </comment>
    <comment ref="AA120" authorId="0" shapeId="0" xr:uid="{AFDD3AB7-2A35-43B3-B9FC-E364CAE852B1}">
      <text>
        <r>
          <rPr>
            <b/>
            <sz val="9"/>
            <color indexed="81"/>
            <rFont val="Tahoma"/>
            <family val="2"/>
          </rPr>
          <t>DeCino, Robert D (DFG):</t>
        </r>
        <r>
          <rPr>
            <sz val="9"/>
            <color indexed="81"/>
            <rFont val="Tahoma"/>
            <family val="2"/>
          </rPr>
          <t xml:space="preserve">
final chelatna adjusted to mean run timing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Wizik</author>
  </authors>
  <commentList>
    <comment ref="E22" authorId="0" shapeId="0" xr:uid="{66FE0B2C-5B30-4403-82E1-FA08BAC7B017}">
      <text>
        <r>
          <rPr>
            <b/>
            <sz val="9"/>
            <color indexed="81"/>
            <rFont val="Tahoma"/>
            <family val="2"/>
          </rPr>
          <t>Andy Wizik:</t>
        </r>
        <r>
          <rPr>
            <sz val="9"/>
            <color indexed="81"/>
            <rFont val="Tahoma"/>
            <family val="2"/>
          </rPr>
          <t xml:space="preserve">
No count or notes as to why the count was missed</t>
        </r>
      </text>
    </comment>
  </commentList>
</comments>
</file>

<file path=xl/sharedStrings.xml><?xml version="1.0" encoding="utf-8"?>
<sst xmlns="http://schemas.openxmlformats.org/spreadsheetml/2006/main" count="373" uniqueCount="59">
  <si>
    <t>Date</t>
  </si>
  <si>
    <t>Daily</t>
  </si>
  <si>
    <t>Cumulative Kenai River Sockeye Escapement</t>
  </si>
  <si>
    <t>Cum=</t>
  </si>
  <si>
    <t>Cum =</t>
  </si>
  <si>
    <t>Cumulative Escapement</t>
  </si>
  <si>
    <t>Daily Counts</t>
  </si>
  <si>
    <t>Daily Escapement</t>
  </si>
  <si>
    <t>Yentna River Sonar Sockeye Salmon Escapement, 1981-2004</t>
  </si>
  <si>
    <t>Crescent River Sonar Sockeye Salmon Escapement, 1979-2004</t>
  </si>
  <si>
    <t>Total</t>
  </si>
  <si>
    <t>Lower</t>
  </si>
  <si>
    <t>Upper</t>
  </si>
  <si>
    <t>Mean</t>
  </si>
  <si>
    <t>Yentna</t>
  </si>
  <si>
    <t>Table 3.</t>
  </si>
  <si>
    <t>Larson Lake sockeye salmon run timing.</t>
  </si>
  <si>
    <t>Cumulative Percent Complete</t>
  </si>
  <si>
    <t>Average</t>
  </si>
  <si>
    <t>Larson Lake - Adult Escapement</t>
  </si>
  <si>
    <t>Judd Lake - Adult Escapement</t>
  </si>
  <si>
    <t>Kasilof River DIDSON Sonar Sockeye Salmon Escapement, 1983-2011</t>
  </si>
  <si>
    <t>Kenai River DIDSON Sonar Sockeye Salmon Escapement, 1978-2004</t>
  </si>
  <si>
    <t>Projected</t>
  </si>
  <si>
    <t>Final</t>
  </si>
  <si>
    <t>Chelatna Lake - Adult Escapement</t>
  </si>
  <si>
    <t>Fish Creek weir counts 1978-2011.</t>
  </si>
  <si>
    <t>Flood</t>
  </si>
  <si>
    <t>Forecast Total Run</t>
  </si>
  <si>
    <t>Assumed Harvest Rate</t>
  </si>
  <si>
    <t>Forecast Total Escapement</t>
  </si>
  <si>
    <t>Mean Daily</t>
  </si>
  <si>
    <t>Proportion</t>
  </si>
  <si>
    <t>Chelatna</t>
  </si>
  <si>
    <t>Judd</t>
  </si>
  <si>
    <t>Larson</t>
  </si>
  <si>
    <t>Fraction</t>
  </si>
  <si>
    <t>Susitna</t>
  </si>
  <si>
    <t>Total Susitna</t>
  </si>
  <si>
    <t>Inriver Goal</t>
  </si>
  <si>
    <t>Mid-Point</t>
  </si>
  <si>
    <t>Sampling Rate</t>
  </si>
  <si>
    <t>Sample Size</t>
  </si>
  <si>
    <t>Cum.</t>
  </si>
  <si>
    <t>BEG</t>
  </si>
  <si>
    <t>Goal</t>
  </si>
  <si>
    <t>Actual</t>
  </si>
  <si>
    <t>Date to run Age Comp Allocation Model (Minimum sample 400 readable scales)</t>
  </si>
  <si>
    <t>Mean harvest rate 2007-2015</t>
  </si>
  <si>
    <t>ND</t>
  </si>
  <si>
    <t>Estimated Escapement</t>
  </si>
  <si>
    <t>Cumulative</t>
  </si>
  <si>
    <t>avg 2006-2016</t>
  </si>
  <si>
    <t>Hidden Lake - Adult Escapement</t>
  </si>
  <si>
    <t>Hidden Lake sockeye salmon run timing.</t>
  </si>
  <si>
    <t>avg 1990-2020</t>
  </si>
  <si>
    <t>previous 10 year</t>
  </si>
  <si>
    <t>previous 10 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</si>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</sst>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"/>
    <numFmt numFmtId="165" formatCode="m/d"/>
    <numFmt numFmtId="166" formatCode="m/d;@"/>
    <numFmt numFmtId="167" formatCode="_(* #,##0_);_(* \(#,##0\);_(* &quot;-&quot;??_);_(@_)"/>
    <numFmt numFmtId="168" formatCode="0.00000"/>
    <numFmt numFmtId="169" formatCode="#,##0.000"/>
    <numFmt numFmtId="170" formatCode="0.0000"/>
    <numFmt numFmtId="171" formatCode="#,##0.0000"/>
  </numFmts>
  <fonts count="36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12"/>
      <name val="Times New Roman"/>
      <family val="1"/>
    </font>
    <font>
      <b/>
      <sz val="9"/>
      <color indexed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1"/>
      <name val="Times New Roman"/>
      <family val="1"/>
    </font>
    <font>
      <b/>
      <sz val="12"/>
      <color indexed="12"/>
      <name val="Times New Roman"/>
      <family val="1"/>
    </font>
    <font>
      <sz val="11"/>
      <color indexed="12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8"/>
      <name val="Courier"/>
      <family val="3"/>
    </font>
    <font>
      <b/>
      <sz val="9"/>
      <color indexed="39"/>
      <name val="Times New Roman"/>
      <family val="1"/>
    </font>
    <font>
      <b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Courier"/>
      <family val="3"/>
    </font>
    <font>
      <sz val="11"/>
      <name val="Arial"/>
      <family val="2"/>
    </font>
    <font>
      <sz val="11"/>
      <name val="Courier"/>
      <family val="3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Courier"/>
      <family val="3"/>
    </font>
    <font>
      <sz val="11"/>
      <name val="Courie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566">
    <xf numFmtId="0" fontId="0" fillId="0" borderId="0" xfId="0"/>
    <xf numFmtId="0" fontId="3" fillId="0" borderId="0" xfId="7" quotePrefix="1" applyFont="1" applyAlignment="1">
      <alignment horizontal="left"/>
    </xf>
    <xf numFmtId="0" fontId="4" fillId="0" borderId="0" xfId="7" applyFont="1"/>
    <xf numFmtId="0" fontId="7" fillId="0" borderId="0" xfId="7"/>
    <xf numFmtId="3" fontId="5" fillId="0" borderId="0" xfId="7" applyNumberFormat="1" applyFont="1" applyAlignment="1">
      <alignment horizontal="center"/>
    </xf>
    <xf numFmtId="0" fontId="5" fillId="0" borderId="8" xfId="7" applyFont="1" applyBorder="1" applyAlignment="1">
      <alignment horizontal="center"/>
    </xf>
    <xf numFmtId="165" fontId="5" fillId="0" borderId="9" xfId="7" applyNumberFormat="1" applyFont="1" applyBorder="1" applyAlignment="1">
      <alignment horizontal="center"/>
    </xf>
    <xf numFmtId="0" fontId="7" fillId="0" borderId="0" xfId="9"/>
    <xf numFmtId="0" fontId="7" fillId="0" borderId="10" xfId="9" applyBorder="1" applyAlignment="1">
      <alignment horizontal="center"/>
    </xf>
    <xf numFmtId="0" fontId="7" fillId="0" borderId="11" xfId="9" applyBorder="1"/>
    <xf numFmtId="16" fontId="7" fillId="0" borderId="9" xfId="9" applyNumberFormat="1" applyBorder="1" applyAlignment="1">
      <alignment horizontal="center"/>
    </xf>
    <xf numFmtId="3" fontId="7" fillId="0" borderId="0" xfId="9" applyNumberFormat="1"/>
    <xf numFmtId="16" fontId="7" fillId="0" borderId="10" xfId="9" applyNumberFormat="1" applyBorder="1" applyAlignment="1">
      <alignment horizontal="center"/>
    </xf>
    <xf numFmtId="16" fontId="7" fillId="0" borderId="1" xfId="9" applyNumberFormat="1" applyBorder="1" applyAlignment="1">
      <alignment horizontal="center"/>
    </xf>
    <xf numFmtId="3" fontId="9" fillId="0" borderId="12" xfId="9" applyNumberFormat="1" applyFont="1" applyBorder="1"/>
    <xf numFmtId="0" fontId="7" fillId="0" borderId="0" xfId="9" quotePrefix="1" applyAlignment="1">
      <alignment horizontal="left"/>
    </xf>
    <xf numFmtId="0" fontId="11" fillId="0" borderId="0" xfId="9" quotePrefix="1" applyFont="1" applyAlignment="1">
      <alignment horizontal="left"/>
    </xf>
    <xf numFmtId="0" fontId="11" fillId="0" borderId="0" xfId="12" quotePrefix="1" applyFont="1" applyAlignment="1">
      <alignment horizontal="left"/>
    </xf>
    <xf numFmtId="0" fontId="7" fillId="0" borderId="0" xfId="12"/>
    <xf numFmtId="0" fontId="7" fillId="0" borderId="10" xfId="12" applyBorder="1" applyAlignment="1">
      <alignment horizontal="center"/>
    </xf>
    <xf numFmtId="0" fontId="7" fillId="0" borderId="11" xfId="12" applyBorder="1"/>
    <xf numFmtId="0" fontId="7" fillId="0" borderId="13" xfId="12" applyBorder="1"/>
    <xf numFmtId="16" fontId="7" fillId="0" borderId="9" xfId="12" applyNumberFormat="1" applyBorder="1" applyAlignment="1">
      <alignment horizontal="center"/>
    </xf>
    <xf numFmtId="0" fontId="7" fillId="0" borderId="14" xfId="12" applyBorder="1"/>
    <xf numFmtId="16" fontId="7" fillId="0" borderId="10" xfId="12" applyNumberFormat="1" applyBorder="1" applyAlignment="1">
      <alignment horizontal="center"/>
    </xf>
    <xf numFmtId="16" fontId="7" fillId="0" borderId="0" xfId="12" applyNumberFormat="1" applyAlignment="1">
      <alignment horizontal="center"/>
    </xf>
    <xf numFmtId="0" fontId="7" fillId="0" borderId="15" xfId="12" applyBorder="1"/>
    <xf numFmtId="3" fontId="7" fillId="0" borderId="0" xfId="12" applyNumberFormat="1"/>
    <xf numFmtId="3" fontId="7" fillId="0" borderId="14" xfId="12" applyNumberFormat="1" applyBorder="1"/>
    <xf numFmtId="3" fontId="7" fillId="0" borderId="15" xfId="12" applyNumberFormat="1" applyBorder="1"/>
    <xf numFmtId="0" fontId="11" fillId="0" borderId="0" xfId="10" quotePrefix="1" applyFont="1" applyAlignment="1">
      <alignment horizontal="left"/>
    </xf>
    <xf numFmtId="0" fontId="7" fillId="0" borderId="0" xfId="10"/>
    <xf numFmtId="0" fontId="7" fillId="0" borderId="16" xfId="10" applyBorder="1" applyAlignment="1">
      <alignment horizontal="right"/>
    </xf>
    <xf numFmtId="3" fontId="9" fillId="0" borderId="17" xfId="10" applyNumberFormat="1" applyFont="1" applyBorder="1"/>
    <xf numFmtId="0" fontId="7" fillId="0" borderId="10" xfId="10" applyBorder="1" applyAlignment="1">
      <alignment horizontal="center"/>
    </xf>
    <xf numFmtId="0" fontId="7" fillId="0" borderId="11" xfId="10" applyBorder="1"/>
    <xf numFmtId="16" fontId="7" fillId="0" borderId="9" xfId="10" applyNumberFormat="1" applyBorder="1" applyAlignment="1">
      <alignment horizontal="center"/>
    </xf>
    <xf numFmtId="3" fontId="7" fillId="0" borderId="14" xfId="10" applyNumberFormat="1" applyBorder="1"/>
    <xf numFmtId="16" fontId="7" fillId="0" borderId="10" xfId="10" applyNumberFormat="1" applyBorder="1" applyAlignment="1">
      <alignment horizontal="center"/>
    </xf>
    <xf numFmtId="0" fontId="10" fillId="0" borderId="0" xfId="8"/>
    <xf numFmtId="0" fontId="10" fillId="0" borderId="1" xfId="8" applyBorder="1"/>
    <xf numFmtId="0" fontId="5" fillId="0" borderId="1" xfId="8" applyFont="1" applyBorder="1" applyAlignment="1">
      <alignment horizontal="center"/>
    </xf>
    <xf numFmtId="16" fontId="5" fillId="0" borderId="0" xfId="8" applyNumberFormat="1" applyFont="1" applyAlignment="1">
      <alignment horizontal="center"/>
    </xf>
    <xf numFmtId="0" fontId="5" fillId="0" borderId="0" xfId="8" applyFont="1"/>
    <xf numFmtId="0" fontId="14" fillId="0" borderId="1" xfId="8" applyFont="1" applyBorder="1"/>
    <xf numFmtId="0" fontId="5" fillId="0" borderId="1" xfId="8" applyFont="1" applyBorder="1"/>
    <xf numFmtId="0" fontId="8" fillId="0" borderId="1" xfId="8" applyFont="1" applyBorder="1"/>
    <xf numFmtId="0" fontId="7" fillId="0" borderId="8" xfId="12" applyBorder="1" applyAlignment="1">
      <alignment horizontal="center"/>
    </xf>
    <xf numFmtId="0" fontId="7" fillId="0" borderId="18" xfId="12" applyBorder="1"/>
    <xf numFmtId="0" fontId="7" fillId="0" borderId="19" xfId="12" applyBorder="1"/>
    <xf numFmtId="3" fontId="7" fillId="0" borderId="11" xfId="10" applyNumberFormat="1" applyBorder="1"/>
    <xf numFmtId="0" fontId="7" fillId="0" borderId="20" xfId="10" applyBorder="1" applyAlignment="1">
      <alignment horizontal="center"/>
    </xf>
    <xf numFmtId="0" fontId="7" fillId="0" borderId="12" xfId="10" applyBorder="1"/>
    <xf numFmtId="0" fontId="7" fillId="0" borderId="21" xfId="10" applyBorder="1"/>
    <xf numFmtId="3" fontId="7" fillId="0" borderId="22" xfId="10" applyNumberFormat="1" applyBorder="1"/>
    <xf numFmtId="16" fontId="7" fillId="0" borderId="16" xfId="10" applyNumberFormat="1" applyBorder="1" applyAlignment="1">
      <alignment horizontal="center"/>
    </xf>
    <xf numFmtId="3" fontId="7" fillId="0" borderId="17" xfId="10" applyNumberFormat="1" applyBorder="1"/>
    <xf numFmtId="3" fontId="7" fillId="0" borderId="23" xfId="10" applyNumberFormat="1" applyBorder="1"/>
    <xf numFmtId="16" fontId="7" fillId="0" borderId="24" xfId="10" applyNumberFormat="1" applyBorder="1" applyAlignment="1">
      <alignment horizontal="center"/>
    </xf>
    <xf numFmtId="3" fontId="7" fillId="0" borderId="25" xfId="10" applyNumberFormat="1" applyBorder="1"/>
    <xf numFmtId="16" fontId="7" fillId="0" borderId="26" xfId="10" applyNumberFormat="1" applyBorder="1" applyAlignment="1">
      <alignment horizontal="center"/>
    </xf>
    <xf numFmtId="3" fontId="7" fillId="0" borderId="27" xfId="10" applyNumberFormat="1" applyBorder="1"/>
    <xf numFmtId="3" fontId="7" fillId="0" borderId="28" xfId="10" applyNumberFormat="1" applyBorder="1"/>
    <xf numFmtId="3" fontId="10" fillId="0" borderId="0" xfId="8" applyNumberFormat="1"/>
    <xf numFmtId="3" fontId="5" fillId="0" borderId="0" xfId="8" applyNumberFormat="1" applyFont="1" applyAlignment="1">
      <alignment horizontal="center"/>
    </xf>
    <xf numFmtId="16" fontId="7" fillId="0" borderId="0" xfId="9" applyNumberFormat="1" applyAlignment="1">
      <alignment horizontal="center"/>
    </xf>
    <xf numFmtId="0" fontId="8" fillId="0" borderId="16" xfId="12" applyFont="1" applyBorder="1" applyAlignment="1">
      <alignment horizontal="right"/>
    </xf>
    <xf numFmtId="3" fontId="9" fillId="0" borderId="17" xfId="12" applyNumberFormat="1" applyFont="1" applyBorder="1"/>
    <xf numFmtId="3" fontId="9" fillId="0" borderId="29" xfId="12" applyNumberFormat="1" applyFont="1" applyBorder="1"/>
    <xf numFmtId="0" fontId="14" fillId="0" borderId="0" xfId="12" applyFont="1"/>
    <xf numFmtId="165" fontId="14" fillId="0" borderId="0" xfId="7" applyNumberFormat="1" applyFont="1" applyAlignment="1">
      <alignment horizontal="left"/>
    </xf>
    <xf numFmtId="1" fontId="5" fillId="0" borderId="18" xfId="0" applyNumberFormat="1" applyFont="1" applyBorder="1" applyAlignment="1">
      <alignment horizontal="center"/>
    </xf>
    <xf numFmtId="1" fontId="5" fillId="0" borderId="30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3" fontId="5" fillId="0" borderId="14" xfId="0" applyNumberFormat="1" applyFont="1" applyBorder="1"/>
    <xf numFmtId="165" fontId="5" fillId="0" borderId="6" xfId="0" applyNumberFormat="1" applyFont="1" applyBorder="1" applyAlignment="1">
      <alignment horizontal="center"/>
    </xf>
    <xf numFmtId="3" fontId="5" fillId="0" borderId="15" xfId="7" applyNumberFormat="1" applyFont="1" applyBorder="1" applyAlignment="1">
      <alignment horizontal="center"/>
    </xf>
    <xf numFmtId="0" fontId="13" fillId="0" borderId="0" xfId="12" applyFont="1"/>
    <xf numFmtId="0" fontId="15" fillId="0" borderId="0" xfId="10" applyFont="1"/>
    <xf numFmtId="0" fontId="7" fillId="0" borderId="20" xfId="9" quotePrefix="1" applyBorder="1" applyAlignment="1">
      <alignment horizontal="center"/>
    </xf>
    <xf numFmtId="3" fontId="7" fillId="0" borderId="31" xfId="10" applyNumberFormat="1" applyBorder="1"/>
    <xf numFmtId="3" fontId="7" fillId="0" borderId="15" xfId="10" applyNumberFormat="1" applyBorder="1"/>
    <xf numFmtId="3" fontId="7" fillId="0" borderId="12" xfId="10" applyNumberFormat="1" applyBorder="1"/>
    <xf numFmtId="3" fontId="7" fillId="0" borderId="13" xfId="10" applyNumberFormat="1" applyBorder="1"/>
    <xf numFmtId="3" fontId="12" fillId="0" borderId="17" xfId="8" applyNumberFormat="1" applyFont="1" applyBorder="1"/>
    <xf numFmtId="3" fontId="16" fillId="0" borderId="17" xfId="8" applyNumberFormat="1" applyFont="1" applyBorder="1"/>
    <xf numFmtId="0" fontId="5" fillId="0" borderId="14" xfId="8" applyFont="1" applyBorder="1" applyAlignment="1">
      <alignment horizontal="center"/>
    </xf>
    <xf numFmtId="3" fontId="5" fillId="0" borderId="12" xfId="8" applyNumberFormat="1" applyFont="1" applyBorder="1"/>
    <xf numFmtId="3" fontId="10" fillId="0" borderId="12" xfId="8" applyNumberFormat="1" applyBorder="1"/>
    <xf numFmtId="3" fontId="5" fillId="0" borderId="14" xfId="8" applyNumberFormat="1" applyFont="1" applyBorder="1"/>
    <xf numFmtId="3" fontId="10" fillId="0" borderId="14" xfId="8" applyNumberFormat="1" applyBorder="1"/>
    <xf numFmtId="3" fontId="5" fillId="0" borderId="14" xfId="8" applyNumberFormat="1" applyFont="1" applyBorder="1" applyAlignment="1">
      <alignment horizontal="right"/>
    </xf>
    <xf numFmtId="0" fontId="5" fillId="0" borderId="11" xfId="8" applyFont="1" applyBorder="1"/>
    <xf numFmtId="0" fontId="10" fillId="0" borderId="11" xfId="8" applyBorder="1"/>
    <xf numFmtId="0" fontId="17" fillId="0" borderId="32" xfId="8" applyFont="1" applyBorder="1"/>
    <xf numFmtId="3" fontId="16" fillId="0" borderId="23" xfId="8" applyNumberFormat="1" applyFont="1" applyBorder="1"/>
    <xf numFmtId="0" fontId="5" fillId="0" borderId="4" xfId="8" applyFont="1" applyBorder="1" applyAlignment="1">
      <alignment horizontal="center"/>
    </xf>
    <xf numFmtId="0" fontId="5" fillId="0" borderId="33" xfId="8" applyFont="1" applyBorder="1" applyAlignment="1">
      <alignment horizontal="center"/>
    </xf>
    <xf numFmtId="16" fontId="5" fillId="0" borderId="6" xfId="8" applyNumberFormat="1" applyFont="1" applyBorder="1" applyAlignment="1">
      <alignment horizontal="center"/>
    </xf>
    <xf numFmtId="3" fontId="10" fillId="0" borderId="21" xfId="8" applyNumberFormat="1" applyBorder="1"/>
    <xf numFmtId="3" fontId="10" fillId="0" borderId="33" xfId="8" applyNumberFormat="1" applyBorder="1"/>
    <xf numFmtId="3" fontId="5" fillId="0" borderId="33" xfId="8" applyNumberFormat="1" applyFont="1" applyBorder="1"/>
    <xf numFmtId="16" fontId="5" fillId="0" borderId="4" xfId="8" applyNumberFormat="1" applyFont="1" applyBorder="1" applyAlignment="1">
      <alignment horizontal="center"/>
    </xf>
    <xf numFmtId="0" fontId="10" fillId="0" borderId="34" xfId="8" applyBorder="1"/>
    <xf numFmtId="0" fontId="19" fillId="0" borderId="0" xfId="8" quotePrefix="1" applyFont="1" applyAlignment="1">
      <alignment horizontal="left"/>
    </xf>
    <xf numFmtId="0" fontId="7" fillId="0" borderId="7" xfId="12" applyBorder="1"/>
    <xf numFmtId="0" fontId="7" fillId="0" borderId="5" xfId="12" applyBorder="1"/>
    <xf numFmtId="3" fontId="9" fillId="0" borderId="35" xfId="12" applyNumberFormat="1" applyFont="1" applyBorder="1"/>
    <xf numFmtId="3" fontId="7" fillId="0" borderId="7" xfId="12" applyNumberFormat="1" applyBorder="1"/>
    <xf numFmtId="0" fontId="7" fillId="0" borderId="36" xfId="12" applyBorder="1"/>
    <xf numFmtId="167" fontId="7" fillId="0" borderId="7" xfId="1" applyNumberFormat="1" applyFont="1" applyBorder="1"/>
    <xf numFmtId="167" fontId="7" fillId="0" borderId="14" xfId="1" applyNumberFormat="1" applyFont="1" applyBorder="1"/>
    <xf numFmtId="3" fontId="5" fillId="0" borderId="0" xfId="0" applyNumberFormat="1" applyFont="1"/>
    <xf numFmtId="3" fontId="7" fillId="0" borderId="0" xfId="10" applyNumberFormat="1"/>
    <xf numFmtId="1" fontId="5" fillId="0" borderId="36" xfId="0" applyNumberFormat="1" applyFont="1" applyBorder="1" applyAlignment="1">
      <alignment horizontal="right"/>
    </xf>
    <xf numFmtId="0" fontId="5" fillId="0" borderId="14" xfId="0" applyFont="1" applyBorder="1"/>
    <xf numFmtId="3" fontId="12" fillId="0" borderId="37" xfId="7" applyNumberFormat="1" applyFont="1" applyBorder="1" applyAlignment="1">
      <alignment horizontal="right"/>
    </xf>
    <xf numFmtId="165" fontId="5" fillId="0" borderId="15" xfId="7" applyNumberFormat="1" applyFont="1" applyBorder="1" applyAlignment="1">
      <alignment horizontal="center"/>
    </xf>
    <xf numFmtId="3" fontId="5" fillId="0" borderId="14" xfId="7" applyNumberFormat="1" applyFont="1" applyBorder="1" applyAlignment="1">
      <alignment horizontal="center"/>
    </xf>
    <xf numFmtId="1" fontId="5" fillId="0" borderId="38" xfId="0" applyNumberFormat="1" applyFont="1" applyBorder="1" applyAlignment="1">
      <alignment horizontal="center"/>
    </xf>
    <xf numFmtId="0" fontId="7" fillId="0" borderId="39" xfId="12" applyBorder="1"/>
    <xf numFmtId="0" fontId="7" fillId="0" borderId="12" xfId="12" applyBorder="1"/>
    <xf numFmtId="0" fontId="20" fillId="0" borderId="14" xfId="0" applyFont="1" applyBorder="1"/>
    <xf numFmtId="3" fontId="20" fillId="0" borderId="14" xfId="0" applyNumberFormat="1" applyFont="1" applyBorder="1"/>
    <xf numFmtId="3" fontId="9" fillId="0" borderId="40" xfId="10" applyNumberFormat="1" applyFont="1" applyBorder="1"/>
    <xf numFmtId="0" fontId="7" fillId="0" borderId="41" xfId="10" applyBorder="1"/>
    <xf numFmtId="0" fontId="7" fillId="0" borderId="36" xfId="10" applyBorder="1"/>
    <xf numFmtId="3" fontId="9" fillId="0" borderId="42" xfId="10" applyNumberFormat="1" applyFont="1" applyBorder="1"/>
    <xf numFmtId="3" fontId="7" fillId="0" borderId="43" xfId="10" applyNumberFormat="1" applyBorder="1"/>
    <xf numFmtId="3" fontId="7" fillId="0" borderId="1" xfId="10" applyNumberFormat="1" applyBorder="1"/>
    <xf numFmtId="0" fontId="7" fillId="0" borderId="39" xfId="10" applyBorder="1"/>
    <xf numFmtId="0" fontId="7" fillId="0" borderId="6" xfId="10" applyBorder="1"/>
    <xf numFmtId="0" fontId="7" fillId="0" borderId="4" xfId="10" applyBorder="1"/>
    <xf numFmtId="3" fontId="9" fillId="0" borderId="44" xfId="9" applyNumberFormat="1" applyFont="1" applyBorder="1"/>
    <xf numFmtId="0" fontId="7" fillId="0" borderId="41" xfId="9" applyBorder="1"/>
    <xf numFmtId="0" fontId="7" fillId="0" borderId="37" xfId="9" applyBorder="1"/>
    <xf numFmtId="0" fontId="7" fillId="0" borderId="36" xfId="9" applyBorder="1"/>
    <xf numFmtId="0" fontId="7" fillId="0" borderId="12" xfId="9" applyBorder="1"/>
    <xf numFmtId="0" fontId="7" fillId="0" borderId="44" xfId="9" applyBorder="1"/>
    <xf numFmtId="0" fontId="7" fillId="0" borderId="21" xfId="9" applyBorder="1"/>
    <xf numFmtId="0" fontId="7" fillId="0" borderId="0" xfId="9" applyAlignment="1">
      <alignment horizontal="center"/>
    </xf>
    <xf numFmtId="0" fontId="13" fillId="0" borderId="1" xfId="9" applyFont="1" applyBorder="1"/>
    <xf numFmtId="3" fontId="9" fillId="0" borderId="37" xfId="9" applyNumberFormat="1" applyFont="1" applyBorder="1"/>
    <xf numFmtId="0" fontId="10" fillId="0" borderId="36" xfId="8" applyBorder="1"/>
    <xf numFmtId="3" fontId="10" fillId="0" borderId="37" xfId="8" applyNumberFormat="1" applyBorder="1"/>
    <xf numFmtId="3" fontId="10" fillId="0" borderId="45" xfId="8" applyNumberFormat="1" applyBorder="1"/>
    <xf numFmtId="3" fontId="5" fillId="0" borderId="45" xfId="11" applyNumberFormat="1" applyFont="1" applyBorder="1" applyAlignment="1">
      <alignment horizontal="right"/>
    </xf>
    <xf numFmtId="3" fontId="6" fillId="0" borderId="45" xfId="11" applyNumberFormat="1" applyFont="1" applyBorder="1" applyAlignment="1">
      <alignment horizontal="right"/>
    </xf>
    <xf numFmtId="3" fontId="7" fillId="2" borderId="14" xfId="12" applyNumberFormat="1" applyFill="1" applyBorder="1"/>
    <xf numFmtId="0" fontId="7" fillId="2" borderId="14" xfId="12" applyFill="1" applyBorder="1"/>
    <xf numFmtId="3" fontId="7" fillId="2" borderId="0" xfId="12" applyNumberFormat="1" applyFill="1"/>
    <xf numFmtId="3" fontId="7" fillId="2" borderId="7" xfId="12" applyNumberFormat="1" applyFill="1" applyBorder="1"/>
    <xf numFmtId="3" fontId="7" fillId="2" borderId="14" xfId="10" applyNumberFormat="1" applyFill="1" applyBorder="1"/>
    <xf numFmtId="3" fontId="7" fillId="2" borderId="15" xfId="10" applyNumberFormat="1" applyFill="1" applyBorder="1"/>
    <xf numFmtId="3" fontId="7" fillId="2" borderId="0" xfId="10" applyNumberFormat="1" applyFill="1"/>
    <xf numFmtId="2" fontId="7" fillId="0" borderId="0" xfId="7" applyNumberFormat="1"/>
    <xf numFmtId="2" fontId="7" fillId="0" borderId="0" xfId="10" applyNumberFormat="1"/>
    <xf numFmtId="3" fontId="4" fillId="0" borderId="0" xfId="0" applyNumberFormat="1" applyFont="1"/>
    <xf numFmtId="3" fontId="5" fillId="0" borderId="14" xfId="11" applyNumberFormat="1" applyFont="1" applyBorder="1" applyAlignment="1">
      <alignment horizontal="right"/>
    </xf>
    <xf numFmtId="3" fontId="5" fillId="0" borderId="14" xfId="11" applyNumberFormat="1" applyFont="1" applyBorder="1"/>
    <xf numFmtId="166" fontId="20" fillId="0" borderId="0" xfId="0" applyNumberFormat="1" applyFont="1" applyAlignment="1">
      <alignment horizontal="center"/>
    </xf>
    <xf numFmtId="0" fontId="7" fillId="0" borderId="6" xfId="12" applyBorder="1"/>
    <xf numFmtId="0" fontId="20" fillId="0" borderId="6" xfId="0" applyFont="1" applyBorder="1"/>
    <xf numFmtId="3" fontId="20" fillId="0" borderId="6" xfId="0" applyNumberFormat="1" applyFont="1" applyBorder="1"/>
    <xf numFmtId="3" fontId="20" fillId="2" borderId="6" xfId="0" applyNumberFormat="1" applyFont="1" applyFill="1" applyBorder="1"/>
    <xf numFmtId="0" fontId="7" fillId="0" borderId="4" xfId="12" applyBorder="1"/>
    <xf numFmtId="0" fontId="5" fillId="0" borderId="14" xfId="0" applyFont="1" applyBorder="1" applyAlignment="1">
      <alignment vertical="top"/>
    </xf>
    <xf numFmtId="0" fontId="5" fillId="0" borderId="14" xfId="12" applyFont="1" applyBorder="1"/>
    <xf numFmtId="0" fontId="7" fillId="0" borderId="2" xfId="12" applyBorder="1"/>
    <xf numFmtId="0" fontId="7" fillId="0" borderId="2" xfId="10" applyBorder="1"/>
    <xf numFmtId="3" fontId="7" fillId="0" borderId="6" xfId="10" applyNumberFormat="1" applyBorder="1"/>
    <xf numFmtId="3" fontId="7" fillId="2" borderId="6" xfId="10" applyNumberFormat="1" applyFill="1" applyBorder="1"/>
    <xf numFmtId="0" fontId="7" fillId="0" borderId="14" xfId="10" applyBorder="1"/>
    <xf numFmtId="0" fontId="5" fillId="0" borderId="14" xfId="10" applyFont="1" applyBorder="1"/>
    <xf numFmtId="3" fontId="5" fillId="0" borderId="14" xfId="10" applyNumberFormat="1" applyFont="1" applyBorder="1"/>
    <xf numFmtId="0" fontId="7" fillId="0" borderId="39" xfId="7" applyBorder="1" applyAlignment="1">
      <alignment horizontal="center"/>
    </xf>
    <xf numFmtId="0" fontId="7" fillId="0" borderId="39" xfId="9" applyBorder="1"/>
    <xf numFmtId="3" fontId="5" fillId="0" borderId="9" xfId="11" applyNumberFormat="1" applyFont="1" applyBorder="1" applyAlignment="1">
      <alignment horizontal="right"/>
    </xf>
    <xf numFmtId="3" fontId="5" fillId="0" borderId="9" xfId="11" applyNumberFormat="1" applyFont="1" applyBorder="1"/>
    <xf numFmtId="1" fontId="7" fillId="0" borderId="15" xfId="11" applyNumberFormat="1" applyFont="1" applyBorder="1"/>
    <xf numFmtId="0" fontId="7" fillId="0" borderId="46" xfId="12" applyBorder="1"/>
    <xf numFmtId="16" fontId="7" fillId="0" borderId="47" xfId="12" applyNumberFormat="1" applyBorder="1" applyAlignment="1">
      <alignment horizontal="center"/>
    </xf>
    <xf numFmtId="3" fontId="7" fillId="0" borderId="46" xfId="12" applyNumberFormat="1" applyBorder="1"/>
    <xf numFmtId="167" fontId="7" fillId="0" borderId="46" xfId="1" applyNumberFormat="1" applyFont="1" applyBorder="1"/>
    <xf numFmtId="3" fontId="20" fillId="0" borderId="46" xfId="0" applyNumberFormat="1" applyFont="1" applyBorder="1"/>
    <xf numFmtId="2" fontId="7" fillId="0" borderId="0" xfId="9" applyNumberFormat="1"/>
    <xf numFmtId="0" fontId="7" fillId="0" borderId="0" xfId="7" applyAlignment="1">
      <alignment horizontal="center"/>
    </xf>
    <xf numFmtId="0" fontId="7" fillId="0" borderId="48" xfId="10" applyBorder="1"/>
    <xf numFmtId="3" fontId="7" fillId="0" borderId="49" xfId="10" applyNumberFormat="1" applyBorder="1"/>
    <xf numFmtId="0" fontId="7" fillId="0" borderId="0" xfId="10" applyAlignment="1">
      <alignment horizontal="center"/>
    </xf>
    <xf numFmtId="0" fontId="5" fillId="0" borderId="50" xfId="8" applyFont="1" applyBorder="1" applyAlignment="1">
      <alignment horizontal="center"/>
    </xf>
    <xf numFmtId="3" fontId="9" fillId="0" borderId="14" xfId="9" applyNumberFormat="1" applyFont="1" applyBorder="1"/>
    <xf numFmtId="9" fontId="7" fillId="0" borderId="9" xfId="9" quotePrefix="1" applyNumberFormat="1" applyBorder="1" applyAlignment="1">
      <alignment horizontal="center"/>
    </xf>
    <xf numFmtId="0" fontId="7" fillId="0" borderId="51" xfId="12" applyBorder="1"/>
    <xf numFmtId="2" fontId="7" fillId="4" borderId="0" xfId="7" applyNumberFormat="1" applyFill="1"/>
    <xf numFmtId="3" fontId="9" fillId="0" borderId="2" xfId="9" applyNumberFormat="1" applyFont="1" applyBorder="1"/>
    <xf numFmtId="3" fontId="9" fillId="0" borderId="52" xfId="9" applyNumberFormat="1" applyFont="1" applyBorder="1"/>
    <xf numFmtId="0" fontId="7" fillId="0" borderId="4" xfId="9" applyBorder="1"/>
    <xf numFmtId="3" fontId="12" fillId="0" borderId="45" xfId="7" applyNumberFormat="1" applyFont="1" applyBorder="1" applyAlignment="1">
      <alignment horizontal="right"/>
    </xf>
    <xf numFmtId="0" fontId="0" fillId="4" borderId="0" xfId="0" applyFill="1"/>
    <xf numFmtId="0" fontId="5" fillId="0" borderId="14" xfId="7" applyFont="1" applyBorder="1"/>
    <xf numFmtId="3" fontId="0" fillId="0" borderId="0" xfId="0" applyNumberFormat="1"/>
    <xf numFmtId="3" fontId="23" fillId="0" borderId="23" xfId="8" applyNumberFormat="1" applyFont="1" applyBorder="1"/>
    <xf numFmtId="3" fontId="7" fillId="0" borderId="37" xfId="8" applyNumberFormat="1" applyFont="1" applyBorder="1"/>
    <xf numFmtId="3" fontId="7" fillId="0" borderId="12" xfId="8" applyNumberFormat="1" applyFont="1" applyBorder="1"/>
    <xf numFmtId="3" fontId="7" fillId="0" borderId="0" xfId="8" applyNumberFormat="1" applyFont="1"/>
    <xf numFmtId="3" fontId="7" fillId="0" borderId="45" xfId="8" applyNumberFormat="1" applyFont="1" applyBorder="1"/>
    <xf numFmtId="3" fontId="7" fillId="0" borderId="14" xfId="8" applyNumberFormat="1" applyFont="1" applyBorder="1"/>
    <xf numFmtId="3" fontId="7" fillId="0" borderId="45" xfId="11" applyNumberFormat="1" applyFont="1" applyBorder="1" applyAlignment="1">
      <alignment horizontal="right"/>
    </xf>
    <xf numFmtId="3" fontId="7" fillId="0" borderId="6" xfId="11" applyNumberFormat="1" applyFont="1" applyBorder="1" applyAlignment="1">
      <alignment horizontal="right"/>
    </xf>
    <xf numFmtId="3" fontId="7" fillId="0" borderId="0" xfId="8" applyNumberFormat="1" applyFont="1" applyAlignment="1">
      <alignment horizontal="center"/>
    </xf>
    <xf numFmtId="3" fontId="7" fillId="0" borderId="14" xfId="0" applyNumberFormat="1" applyFont="1" applyBorder="1"/>
    <xf numFmtId="3" fontId="7" fillId="0" borderId="6" xfId="8" applyNumberFormat="1" applyFont="1" applyBorder="1"/>
    <xf numFmtId="3" fontId="7" fillId="0" borderId="36" xfId="8" applyNumberFormat="1" applyFont="1" applyBorder="1"/>
    <xf numFmtId="3" fontId="7" fillId="0" borderId="11" xfId="8" applyNumberFormat="1" applyFont="1" applyBorder="1"/>
    <xf numFmtId="3" fontId="7" fillId="0" borderId="2" xfId="8" applyNumberFormat="1" applyFont="1" applyBorder="1"/>
    <xf numFmtId="3" fontId="24" fillId="3" borderId="6" xfId="0" applyNumberFormat="1" applyFont="1" applyFill="1" applyBorder="1" applyAlignment="1">
      <alignment horizontal="right" wrapText="1"/>
    </xf>
    <xf numFmtId="3" fontId="7" fillId="0" borderId="4" xfId="8" applyNumberFormat="1" applyFont="1" applyBorder="1"/>
    <xf numFmtId="0" fontId="5" fillId="0" borderId="53" xfId="0" applyFont="1" applyBorder="1" applyAlignment="1">
      <alignment horizontal="right"/>
    </xf>
    <xf numFmtId="0" fontId="4" fillId="0" borderId="54" xfId="0" applyFont="1" applyBorder="1" applyAlignment="1">
      <alignment horizontal="center"/>
    </xf>
    <xf numFmtId="16" fontId="5" fillId="0" borderId="15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3" fontId="5" fillId="0" borderId="14" xfId="0" applyNumberFormat="1" applyFont="1" applyBorder="1" applyAlignment="1">
      <alignment horizontal="right"/>
    </xf>
    <xf numFmtId="3" fontId="5" fillId="0" borderId="14" xfId="6" applyNumberFormat="1" applyFont="1" applyBorder="1" applyAlignment="1">
      <alignment horizontal="right"/>
    </xf>
    <xf numFmtId="3" fontId="5" fillId="0" borderId="14" xfId="6" applyNumberFormat="1" applyFont="1" applyBorder="1"/>
    <xf numFmtId="3" fontId="4" fillId="0" borderId="0" xfId="0" applyNumberFormat="1" applyFont="1" applyAlignment="1">
      <alignment horizontal="right"/>
    </xf>
    <xf numFmtId="16" fontId="5" fillId="0" borderId="53" xfId="0" applyNumberFormat="1" applyFont="1" applyBorder="1" applyAlignment="1">
      <alignment horizontal="right"/>
    </xf>
    <xf numFmtId="3" fontId="5" fillId="0" borderId="46" xfId="0" applyNumberFormat="1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6" fontId="5" fillId="0" borderId="0" xfId="0" applyNumberFormat="1" applyFont="1" applyAlignment="1">
      <alignment horizontal="right"/>
    </xf>
    <xf numFmtId="16" fontId="13" fillId="0" borderId="0" xfId="0" applyNumberFormat="1" applyFont="1" applyAlignment="1">
      <alignment horizontal="left"/>
    </xf>
    <xf numFmtId="0" fontId="5" fillId="0" borderId="43" xfId="0" applyFont="1" applyBorder="1"/>
    <xf numFmtId="0" fontId="5" fillId="0" borderId="55" xfId="0" applyFont="1" applyBorder="1" applyAlignment="1">
      <alignment horizontal="centerContinuous"/>
    </xf>
    <xf numFmtId="0" fontId="5" fillId="0" borderId="13" xfId="0" applyFont="1" applyBorder="1" applyAlignment="1">
      <alignment horizontal="right"/>
    </xf>
    <xf numFmtId="16" fontId="5" fillId="0" borderId="12" xfId="0" applyNumberFormat="1" applyFont="1" applyBorder="1" applyAlignment="1">
      <alignment horizontal="right"/>
    </xf>
    <xf numFmtId="164" fontId="5" fillId="0" borderId="12" xfId="0" applyNumberFormat="1" applyFont="1" applyBorder="1"/>
    <xf numFmtId="16" fontId="5" fillId="0" borderId="14" xfId="0" applyNumberFormat="1" applyFont="1" applyBorder="1" applyAlignment="1">
      <alignment horizontal="right"/>
    </xf>
    <xf numFmtId="164" fontId="5" fillId="0" borderId="14" xfId="0" applyNumberFormat="1" applyFont="1" applyBorder="1"/>
    <xf numFmtId="16" fontId="5" fillId="0" borderId="56" xfId="0" applyNumberFormat="1" applyFont="1" applyBorder="1" applyAlignment="1">
      <alignment horizontal="right"/>
    </xf>
    <xf numFmtId="164" fontId="5" fillId="0" borderId="56" xfId="0" applyNumberFormat="1" applyFont="1" applyBorder="1"/>
    <xf numFmtId="164" fontId="5" fillId="2" borderId="14" xfId="0" applyNumberFormat="1" applyFont="1" applyFill="1" applyBorder="1"/>
    <xf numFmtId="16" fontId="5" fillId="0" borderId="46" xfId="0" applyNumberFormat="1" applyFont="1" applyBorder="1" applyAlignment="1">
      <alignment horizontal="right"/>
    </xf>
    <xf numFmtId="164" fontId="5" fillId="0" borderId="46" xfId="0" applyNumberFormat="1" applyFont="1" applyBorder="1"/>
    <xf numFmtId="164" fontId="5" fillId="2" borderId="46" xfId="0" applyNumberFormat="1" applyFont="1" applyFill="1" applyBorder="1"/>
    <xf numFmtId="16" fontId="5" fillId="0" borderId="11" xfId="0" applyNumberFormat="1" applyFont="1" applyBorder="1" applyAlignment="1">
      <alignment horizontal="right"/>
    </xf>
    <xf numFmtId="164" fontId="5" fillId="0" borderId="11" xfId="0" applyNumberFormat="1" applyFont="1" applyBorder="1"/>
    <xf numFmtId="166" fontId="0" fillId="0" borderId="0" xfId="0" applyNumberFormat="1" applyAlignment="1">
      <alignment horizontal="left"/>
    </xf>
    <xf numFmtId="0" fontId="27" fillId="0" borderId="0" xfId="0" applyFont="1" applyAlignment="1">
      <alignment horizontal="centerContinuous"/>
    </xf>
    <xf numFmtId="166" fontId="4" fillId="0" borderId="14" xfId="5" applyNumberFormat="1" applyFont="1" applyBorder="1" applyAlignment="1">
      <alignment horizontal="left"/>
    </xf>
    <xf numFmtId="0" fontId="4" fillId="0" borderId="14" xfId="5" applyFont="1" applyBorder="1"/>
    <xf numFmtId="3" fontId="4" fillId="0" borderId="14" xfId="0" applyNumberFormat="1" applyFont="1" applyBorder="1"/>
    <xf numFmtId="3" fontId="4" fillId="0" borderId="14" xfId="0" applyNumberFormat="1" applyFont="1" applyBorder="1" applyAlignment="1">
      <alignment horizontal="right"/>
    </xf>
    <xf numFmtId="3" fontId="4" fillId="0" borderId="14" xfId="5" applyNumberFormat="1" applyFont="1" applyBorder="1"/>
    <xf numFmtId="3" fontId="4" fillId="0" borderId="46" xfId="0" applyNumberFormat="1" applyFont="1" applyBorder="1"/>
    <xf numFmtId="3" fontId="5" fillId="0" borderId="41" xfId="0" applyNumberFormat="1" applyFont="1" applyBorder="1"/>
    <xf numFmtId="3" fontId="5" fillId="0" borderId="1" xfId="0" applyNumberFormat="1" applyFont="1" applyBorder="1"/>
    <xf numFmtId="3" fontId="7" fillId="0" borderId="43" xfId="9" applyNumberFormat="1" applyBorder="1"/>
    <xf numFmtId="2" fontId="7" fillId="0" borderId="1" xfId="7" applyNumberFormat="1" applyBorder="1"/>
    <xf numFmtId="166" fontId="20" fillId="0" borderId="52" xfId="0" applyNumberFormat="1" applyFont="1" applyBorder="1" applyAlignment="1">
      <alignment horizontal="center"/>
    </xf>
    <xf numFmtId="0" fontId="7" fillId="0" borderId="2" xfId="7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9" fontId="7" fillId="0" borderId="45" xfId="9" quotePrefix="1" applyNumberFormat="1" applyBorder="1" applyAlignment="1">
      <alignment horizontal="center"/>
    </xf>
    <xf numFmtId="165" fontId="5" fillId="0" borderId="14" xfId="7" applyNumberFormat="1" applyFont="1" applyBorder="1" applyAlignment="1">
      <alignment horizontal="center"/>
    </xf>
    <xf numFmtId="3" fontId="7" fillId="0" borderId="58" xfId="7" applyNumberFormat="1" applyBorder="1" applyAlignment="1">
      <alignment horizontal="center"/>
    </xf>
    <xf numFmtId="2" fontId="7" fillId="0" borderId="52" xfId="7" applyNumberFormat="1" applyBorder="1"/>
    <xf numFmtId="165" fontId="7" fillId="0" borderId="0" xfId="7" applyNumberFormat="1" applyAlignment="1">
      <alignment horizontal="center"/>
    </xf>
    <xf numFmtId="165" fontId="7" fillId="0" borderId="54" xfId="7" applyNumberFormat="1" applyBorder="1" applyAlignment="1">
      <alignment horizontal="center"/>
    </xf>
    <xf numFmtId="0" fontId="5" fillId="0" borderId="0" xfId="9" applyFont="1"/>
    <xf numFmtId="0" fontId="5" fillId="0" borderId="0" xfId="9" applyFont="1" applyAlignment="1">
      <alignment horizontal="center"/>
    </xf>
    <xf numFmtId="3" fontId="5" fillId="0" borderId="14" xfId="7" applyNumberFormat="1" applyFont="1" applyBorder="1"/>
    <xf numFmtId="3" fontId="5" fillId="0" borderId="0" xfId="7" applyNumberFormat="1" applyFont="1"/>
    <xf numFmtId="3" fontId="5" fillId="0" borderId="12" xfId="7" applyNumberFormat="1" applyFont="1" applyBorder="1"/>
    <xf numFmtId="0" fontId="5" fillId="0" borderId="12" xfId="7" applyFont="1" applyBorder="1"/>
    <xf numFmtId="0" fontId="5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3" fontId="7" fillId="0" borderId="0" xfId="7" applyNumberFormat="1"/>
    <xf numFmtId="3" fontId="12" fillId="0" borderId="0" xfId="7" applyNumberFormat="1" applyFont="1" applyAlignment="1">
      <alignment horizontal="right"/>
    </xf>
    <xf numFmtId="0" fontId="5" fillId="0" borderId="0" xfId="7" applyFont="1"/>
    <xf numFmtId="3" fontId="7" fillId="0" borderId="0" xfId="7" applyNumberFormat="1" applyAlignment="1">
      <alignment horizontal="center"/>
    </xf>
    <xf numFmtId="2" fontId="7" fillId="5" borderId="0" xfId="7" applyNumberFormat="1" applyFill="1"/>
    <xf numFmtId="3" fontId="6" fillId="0" borderId="0" xfId="0" applyNumberFormat="1" applyFont="1" applyAlignment="1">
      <alignment horizontal="right"/>
    </xf>
    <xf numFmtId="0" fontId="4" fillId="0" borderId="14" xfId="4" applyFont="1" applyBorder="1"/>
    <xf numFmtId="3" fontId="4" fillId="0" borderId="14" xfId="4" applyNumberFormat="1" applyFont="1" applyBorder="1" applyAlignment="1">
      <alignment horizontal="right"/>
    </xf>
    <xf numFmtId="0" fontId="7" fillId="0" borderId="0" xfId="8" applyFont="1"/>
    <xf numFmtId="0" fontId="7" fillId="0" borderId="36" xfId="8" applyFont="1" applyBorder="1"/>
    <xf numFmtId="1" fontId="7" fillId="0" borderId="36" xfId="9" applyNumberFormat="1" applyBorder="1"/>
    <xf numFmtId="3" fontId="7" fillId="0" borderId="46" xfId="8" applyNumberFormat="1" applyFont="1" applyBorder="1"/>
    <xf numFmtId="0" fontId="7" fillId="0" borderId="46" xfId="8" applyFont="1" applyBorder="1"/>
    <xf numFmtId="0" fontId="7" fillId="0" borderId="50" xfId="8" applyFont="1" applyBorder="1"/>
    <xf numFmtId="1" fontId="7" fillId="0" borderId="50" xfId="9" applyNumberFormat="1" applyBorder="1"/>
    <xf numFmtId="1" fontId="7" fillId="0" borderId="30" xfId="9" applyNumberFormat="1" applyBorder="1"/>
    <xf numFmtId="2" fontId="7" fillId="0" borderId="0" xfId="8" applyNumberFormat="1" applyFont="1"/>
    <xf numFmtId="0" fontId="5" fillId="0" borderId="14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28" fillId="0" borderId="18" xfId="0" applyFont="1" applyBorder="1"/>
    <xf numFmtId="0" fontId="5" fillId="0" borderId="38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0" xfId="0" applyFont="1" applyBorder="1" applyAlignment="1">
      <alignment horizontal="right"/>
    </xf>
    <xf numFmtId="3" fontId="28" fillId="0" borderId="14" xfId="0" applyNumberFormat="1" applyFont="1" applyBorder="1"/>
    <xf numFmtId="0" fontId="5" fillId="0" borderId="58" xfId="0" applyFont="1" applyBorder="1"/>
    <xf numFmtId="3" fontId="30" fillId="0" borderId="0" xfId="0" applyNumberFormat="1" applyFont="1"/>
    <xf numFmtId="3" fontId="4" fillId="0" borderId="46" xfId="0" applyNumberFormat="1" applyFont="1" applyBorder="1" applyAlignment="1">
      <alignment horizontal="right"/>
    </xf>
    <xf numFmtId="164" fontId="5" fillId="6" borderId="14" xfId="0" applyNumberFormat="1" applyFont="1" applyFill="1" applyBorder="1"/>
    <xf numFmtId="0" fontId="5" fillId="0" borderId="22" xfId="0" applyFont="1" applyBorder="1" applyAlignment="1">
      <alignment horizontal="right"/>
    </xf>
    <xf numFmtId="164" fontId="5" fillId="0" borderId="56" xfId="0" applyNumberFormat="1" applyFont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0" fontId="5" fillId="0" borderId="19" xfId="8" applyFont="1" applyBorder="1"/>
    <xf numFmtId="3" fontId="30" fillId="0" borderId="0" xfId="0" applyNumberFormat="1" applyFont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16" fontId="5" fillId="0" borderId="0" xfId="9" applyNumberFormat="1" applyFont="1" applyAlignment="1">
      <alignment horizontal="center"/>
    </xf>
    <xf numFmtId="164" fontId="5" fillId="0" borderId="0" xfId="0" applyNumberFormat="1" applyFont="1"/>
    <xf numFmtId="168" fontId="5" fillId="0" borderId="0" xfId="0" applyNumberFormat="1" applyFont="1"/>
    <xf numFmtId="168" fontId="7" fillId="0" borderId="0" xfId="10" applyNumberFormat="1"/>
    <xf numFmtId="0" fontId="7" fillId="0" borderId="10" xfId="10" applyBorder="1"/>
    <xf numFmtId="0" fontId="5" fillId="0" borderId="0" xfId="10" applyFont="1"/>
    <xf numFmtId="2" fontId="7" fillId="6" borderId="0" xfId="7" applyNumberFormat="1" applyFill="1"/>
    <xf numFmtId="3" fontId="30" fillId="0" borderId="14" xfId="0" applyNumberFormat="1" applyFont="1" applyBorder="1"/>
    <xf numFmtId="3" fontId="30" fillId="0" borderId="14" xfId="0" applyNumberFormat="1" applyFont="1" applyBorder="1" applyAlignment="1">
      <alignment horizontal="right"/>
    </xf>
    <xf numFmtId="3" fontId="30" fillId="0" borderId="14" xfId="0" quotePrefix="1" applyNumberFormat="1" applyFont="1" applyBorder="1" applyAlignment="1">
      <alignment horizontal="right"/>
    </xf>
    <xf numFmtId="2" fontId="7" fillId="7" borderId="0" xfId="7" applyNumberFormat="1" applyFill="1"/>
    <xf numFmtId="0" fontId="29" fillId="0" borderId="0" xfId="0" applyFont="1"/>
    <xf numFmtId="0" fontId="30" fillId="0" borderId="14" xfId="0" applyFont="1" applyBorder="1"/>
    <xf numFmtId="2" fontId="5" fillId="6" borderId="45" xfId="0" applyNumberFormat="1" applyFont="1" applyFill="1" applyBorder="1"/>
    <xf numFmtId="0" fontId="5" fillId="6" borderId="36" xfId="0" applyFont="1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3" fontId="31" fillId="0" borderId="14" xfId="0" applyNumberFormat="1" applyFont="1" applyBorder="1"/>
    <xf numFmtId="3" fontId="31" fillId="0" borderId="14" xfId="0" applyNumberFormat="1" applyFont="1" applyBorder="1" applyAlignment="1">
      <alignment horizontal="right"/>
    </xf>
    <xf numFmtId="3" fontId="31" fillId="0" borderId="14" xfId="0" quotePrefix="1" applyNumberFormat="1" applyFont="1" applyBorder="1" applyAlignment="1">
      <alignment horizontal="right"/>
    </xf>
    <xf numFmtId="0" fontId="7" fillId="0" borderId="43" xfId="9" applyBorder="1"/>
    <xf numFmtId="3" fontId="5" fillId="0" borderId="46" xfId="8" applyNumberFormat="1" applyFont="1" applyBorder="1"/>
    <xf numFmtId="0" fontId="32" fillId="0" borderId="0" xfId="0" applyFont="1" applyAlignment="1">
      <alignment horizontal="right"/>
    </xf>
    <xf numFmtId="3" fontId="31" fillId="0" borderId="0" xfId="0" quotePrefix="1" applyNumberFormat="1" applyFont="1" applyAlignment="1">
      <alignment horizontal="right"/>
    </xf>
    <xf numFmtId="3" fontId="9" fillId="0" borderId="45" xfId="9" applyNumberFormat="1" applyFont="1" applyBorder="1"/>
    <xf numFmtId="0" fontId="32" fillId="0" borderId="0" xfId="0" applyFont="1" applyAlignment="1">
      <alignment horizontal="center"/>
    </xf>
    <xf numFmtId="3" fontId="5" fillId="0" borderId="57" xfId="0" applyNumberFormat="1" applyFont="1" applyBorder="1"/>
    <xf numFmtId="3" fontId="5" fillId="0" borderId="54" xfId="0" applyNumberFormat="1" applyFont="1" applyBorder="1"/>
    <xf numFmtId="3" fontId="5" fillId="0" borderId="54" xfId="0" applyNumberFormat="1" applyFont="1" applyBorder="1" applyAlignment="1">
      <alignment horizontal="right"/>
    </xf>
    <xf numFmtId="164" fontId="5" fillId="6" borderId="46" xfId="0" applyNumberFormat="1" applyFont="1" applyFill="1" applyBorder="1"/>
    <xf numFmtId="164" fontId="5" fillId="0" borderId="52" xfId="0" applyNumberFormat="1" applyFont="1" applyBorder="1"/>
    <xf numFmtId="3" fontId="9" fillId="6" borderId="12" xfId="9" applyNumberFormat="1" applyFont="1" applyFill="1" applyBorder="1"/>
    <xf numFmtId="3" fontId="9" fillId="6" borderId="14" xfId="9" applyNumberFormat="1" applyFont="1" applyFill="1" applyBorder="1"/>
    <xf numFmtId="0" fontId="7" fillId="6" borderId="36" xfId="9" applyFill="1" applyBorder="1"/>
    <xf numFmtId="3" fontId="7" fillId="0" borderId="14" xfId="7" applyNumberFormat="1" applyBorder="1"/>
    <xf numFmtId="3" fontId="22" fillId="0" borderId="42" xfId="10" applyNumberFormat="1" applyFont="1" applyBorder="1"/>
    <xf numFmtId="170" fontId="7" fillId="0" borderId="0" xfId="9" applyNumberFormat="1"/>
    <xf numFmtId="3" fontId="9" fillId="0" borderId="0" xfId="9" applyNumberFormat="1" applyFont="1"/>
    <xf numFmtId="0" fontId="5" fillId="4" borderId="4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7" fillId="4" borderId="43" xfId="9" applyNumberFormat="1" applyFill="1" applyBorder="1"/>
    <xf numFmtId="3" fontId="7" fillId="4" borderId="0" xfId="9" applyNumberFormat="1" applyFill="1"/>
    <xf numFmtId="2" fontId="0" fillId="4" borderId="0" xfId="0" applyNumberFormat="1" applyFill="1"/>
    <xf numFmtId="0" fontId="7" fillId="4" borderId="0" xfId="9" applyFill="1"/>
    <xf numFmtId="170" fontId="7" fillId="0" borderId="0" xfId="7" applyNumberFormat="1"/>
    <xf numFmtId="0" fontId="13" fillId="0" borderId="0" xfId="9" applyFont="1"/>
    <xf numFmtId="0" fontId="7" fillId="8" borderId="0" xfId="7" applyFill="1"/>
    <xf numFmtId="1" fontId="7" fillId="8" borderId="0" xfId="7" applyNumberFormat="1" applyFill="1"/>
    <xf numFmtId="3" fontId="7" fillId="0" borderId="2" xfId="9" applyNumberFormat="1" applyBorder="1"/>
    <xf numFmtId="3" fontId="7" fillId="0" borderId="6" xfId="9" applyNumberFormat="1" applyBorder="1" applyAlignment="1">
      <alignment horizontal="center"/>
    </xf>
    <xf numFmtId="3" fontId="7" fillId="0" borderId="4" xfId="9" applyNumberFormat="1" applyBorder="1" applyAlignment="1">
      <alignment horizontal="center"/>
    </xf>
    <xf numFmtId="0" fontId="7" fillId="0" borderId="1" xfId="9" applyBorder="1" applyAlignment="1">
      <alignment horizontal="center"/>
    </xf>
    <xf numFmtId="3" fontId="7" fillId="0" borderId="1" xfId="9" applyNumberFormat="1" applyBorder="1" applyAlignment="1">
      <alignment horizontal="center"/>
    </xf>
    <xf numFmtId="0" fontId="7" fillId="7" borderId="6" xfId="7" applyFill="1" applyBorder="1"/>
    <xf numFmtId="0" fontId="7" fillId="7" borderId="7" xfId="7" applyFill="1" applyBorder="1"/>
    <xf numFmtId="0" fontId="7" fillId="7" borderId="4" xfId="7" applyFill="1" applyBorder="1"/>
    <xf numFmtId="0" fontId="7" fillId="7" borderId="5" xfId="7" applyFill="1" applyBorder="1"/>
    <xf numFmtId="3" fontId="7" fillId="0" borderId="6" xfId="9" applyNumberFormat="1" applyBorder="1"/>
    <xf numFmtId="3" fontId="7" fillId="0" borderId="4" xfId="9" applyNumberFormat="1" applyBorder="1"/>
    <xf numFmtId="0" fontId="7" fillId="0" borderId="1" xfId="9" applyBorder="1"/>
    <xf numFmtId="3" fontId="7" fillId="0" borderId="1" xfId="9" applyNumberFormat="1" applyBorder="1"/>
    <xf numFmtId="1" fontId="7" fillId="8" borderId="0" xfId="9" applyNumberFormat="1" applyFill="1"/>
    <xf numFmtId="0" fontId="7" fillId="7" borderId="0" xfId="9" applyFill="1"/>
    <xf numFmtId="16" fontId="7" fillId="0" borderId="8" xfId="9" applyNumberFormat="1" applyBorder="1" applyAlignment="1">
      <alignment horizontal="center"/>
    </xf>
    <xf numFmtId="3" fontId="5" fillId="0" borderId="50" xfId="0" applyNumberFormat="1" applyFont="1" applyBorder="1"/>
    <xf numFmtId="3" fontId="6" fillId="0" borderId="50" xfId="0" applyNumberFormat="1" applyFont="1" applyBorder="1" applyAlignment="1">
      <alignment horizontal="right"/>
    </xf>
    <xf numFmtId="3" fontId="30" fillId="0" borderId="50" xfId="0" applyNumberFormat="1" applyFont="1" applyBorder="1" applyAlignment="1">
      <alignment horizontal="right"/>
    </xf>
    <xf numFmtId="0" fontId="5" fillId="0" borderId="50" xfId="9" applyFont="1" applyBorder="1"/>
    <xf numFmtId="3" fontId="7" fillId="0" borderId="50" xfId="9" applyNumberFormat="1" applyBorder="1"/>
    <xf numFmtId="170" fontId="7" fillId="0" borderId="50" xfId="9" applyNumberFormat="1" applyBorder="1"/>
    <xf numFmtId="1" fontId="7" fillId="8" borderId="50" xfId="9" applyNumberFormat="1" applyFill="1" applyBorder="1"/>
    <xf numFmtId="0" fontId="7" fillId="7" borderId="50" xfId="9" applyFill="1" applyBorder="1"/>
    <xf numFmtId="0" fontId="7" fillId="7" borderId="60" xfId="9" applyFill="1" applyBorder="1"/>
    <xf numFmtId="0" fontId="13" fillId="8" borderId="43" xfId="9" applyFont="1" applyFill="1" applyBorder="1"/>
    <xf numFmtId="0" fontId="5" fillId="8" borderId="0" xfId="9" applyFont="1" applyFill="1"/>
    <xf numFmtId="0" fontId="7" fillId="8" borderId="1" xfId="9" applyFill="1" applyBorder="1"/>
    <xf numFmtId="0" fontId="7" fillId="8" borderId="0" xfId="9" applyFill="1"/>
    <xf numFmtId="0" fontId="7" fillId="7" borderId="43" xfId="9" applyFill="1" applyBorder="1"/>
    <xf numFmtId="0" fontId="7" fillId="7" borderId="3" xfId="9" applyFill="1" applyBorder="1"/>
    <xf numFmtId="0" fontId="5" fillId="7" borderId="2" xfId="9" applyFont="1" applyFill="1" applyBorder="1" applyAlignment="1">
      <alignment horizontal="center"/>
    </xf>
    <xf numFmtId="0" fontId="5" fillId="7" borderId="3" xfId="9" applyFont="1" applyFill="1" applyBorder="1" applyAlignment="1">
      <alignment horizontal="center"/>
    </xf>
    <xf numFmtId="0" fontId="5" fillId="7" borderId="6" xfId="9" applyFont="1" applyFill="1" applyBorder="1" applyAlignment="1">
      <alignment horizontal="center"/>
    </xf>
    <xf numFmtId="0" fontId="5" fillId="7" borderId="7" xfId="9" applyFont="1" applyFill="1" applyBorder="1" applyAlignment="1">
      <alignment horizontal="center"/>
    </xf>
    <xf numFmtId="0" fontId="5" fillId="7" borderId="4" xfId="9" applyFont="1" applyFill="1" applyBorder="1" applyAlignment="1">
      <alignment horizontal="center"/>
    </xf>
    <xf numFmtId="0" fontId="5" fillId="7" borderId="5" xfId="9" applyFont="1" applyFill="1" applyBorder="1" applyAlignment="1">
      <alignment horizontal="center"/>
    </xf>
    <xf numFmtId="0" fontId="5" fillId="8" borderId="0" xfId="9" applyFont="1" applyFill="1" applyAlignment="1">
      <alignment horizontal="center"/>
    </xf>
    <xf numFmtId="0" fontId="5" fillId="8" borderId="1" xfId="9" applyFont="1" applyFill="1" applyBorder="1" applyAlignment="1">
      <alignment horizontal="center"/>
    </xf>
    <xf numFmtId="0" fontId="7" fillId="8" borderId="1" xfId="9" applyFill="1" applyBorder="1" applyAlignment="1">
      <alignment horizontal="center"/>
    </xf>
    <xf numFmtId="0" fontId="7" fillId="7" borderId="3" xfId="7" applyFill="1" applyBorder="1"/>
    <xf numFmtId="0" fontId="7" fillId="7" borderId="7" xfId="9" applyFill="1" applyBorder="1"/>
    <xf numFmtId="165" fontId="5" fillId="0" borderId="48" xfId="0" applyNumberFormat="1" applyFont="1" applyBorder="1" applyAlignment="1">
      <alignment horizontal="center"/>
    </xf>
    <xf numFmtId="3" fontId="5" fillId="0" borderId="18" xfId="0" applyNumberFormat="1" applyFont="1" applyBorder="1"/>
    <xf numFmtId="3" fontId="30" fillId="0" borderId="18" xfId="0" applyNumberFormat="1" applyFont="1" applyBorder="1"/>
    <xf numFmtId="3" fontId="7" fillId="0" borderId="18" xfId="7" applyNumberFormat="1" applyBorder="1"/>
    <xf numFmtId="3" fontId="7" fillId="0" borderId="50" xfId="7" applyNumberFormat="1" applyBorder="1"/>
    <xf numFmtId="170" fontId="7" fillId="0" borderId="50" xfId="7" applyNumberFormat="1" applyBorder="1"/>
    <xf numFmtId="1" fontId="7" fillId="8" borderId="50" xfId="7" applyNumberFormat="1" applyFill="1" applyBorder="1"/>
    <xf numFmtId="0" fontId="7" fillId="7" borderId="48" xfId="7" applyFill="1" applyBorder="1"/>
    <xf numFmtId="0" fontId="7" fillId="7" borderId="60" xfId="7" applyFill="1" applyBorder="1"/>
    <xf numFmtId="1" fontId="4" fillId="0" borderId="0" xfId="0" applyNumberFormat="1" applyFont="1" applyAlignment="1">
      <alignment horizontal="right"/>
    </xf>
    <xf numFmtId="3" fontId="5" fillId="0" borderId="0" xfId="9" applyNumberFormat="1" applyFont="1"/>
    <xf numFmtId="3" fontId="5" fillId="0" borderId="50" xfId="9" applyNumberFormat="1" applyFont="1" applyBorder="1"/>
    <xf numFmtId="0" fontId="7" fillId="4" borderId="1" xfId="9" applyFill="1" applyBorder="1"/>
    <xf numFmtId="3" fontId="0" fillId="6" borderId="0" xfId="0" applyNumberFormat="1" applyFill="1"/>
    <xf numFmtId="0" fontId="7" fillId="7" borderId="0" xfId="7" applyFill="1"/>
    <xf numFmtId="0" fontId="7" fillId="0" borderId="54" xfId="7" applyBorder="1"/>
    <xf numFmtId="0" fontId="0" fillId="0" borderId="54" xfId="0" applyBorder="1"/>
    <xf numFmtId="0" fontId="29" fillId="0" borderId="54" xfId="0" applyFont="1" applyBorder="1"/>
    <xf numFmtId="3" fontId="31" fillId="0" borderId="52" xfId="0" applyNumberFormat="1" applyFont="1" applyBorder="1" applyAlignment="1">
      <alignment horizontal="right"/>
    </xf>
    <xf numFmtId="3" fontId="31" fillId="0" borderId="52" xfId="0" applyNumberFormat="1" applyFont="1" applyBorder="1"/>
    <xf numFmtId="3" fontId="4" fillId="0" borderId="14" xfId="8" applyNumberFormat="1" applyFont="1" applyBorder="1"/>
    <xf numFmtId="0" fontId="33" fillId="0" borderId="0" xfId="0" applyFont="1"/>
    <xf numFmtId="0" fontId="5" fillId="0" borderId="18" xfId="0" applyFont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0" xfId="0" applyFont="1" applyBorder="1" applyAlignment="1">
      <alignment horizontal="right"/>
    </xf>
    <xf numFmtId="166" fontId="5" fillId="0" borderId="22" xfId="0" applyNumberFormat="1" applyFont="1" applyBorder="1" applyAlignment="1">
      <alignment horizontal="left"/>
    </xf>
    <xf numFmtId="0" fontId="5" fillId="0" borderId="22" xfId="0" applyFont="1" applyBorder="1"/>
    <xf numFmtId="166" fontId="5" fillId="0" borderId="56" xfId="5" applyNumberFormat="1" applyFont="1" applyBorder="1" applyAlignment="1">
      <alignment horizontal="left"/>
    </xf>
    <xf numFmtId="0" fontId="5" fillId="0" borderId="56" xfId="5" applyFont="1" applyBorder="1"/>
    <xf numFmtId="3" fontId="5" fillId="0" borderId="56" xfId="0" applyNumberFormat="1" applyFont="1" applyBorder="1"/>
    <xf numFmtId="3" fontId="5" fillId="0" borderId="56" xfId="0" applyNumberFormat="1" applyFont="1" applyBorder="1" applyAlignment="1">
      <alignment horizontal="right"/>
    </xf>
    <xf numFmtId="0" fontId="5" fillId="0" borderId="56" xfId="0" applyFont="1" applyBorder="1"/>
    <xf numFmtId="0" fontId="5" fillId="0" borderId="59" xfId="0" applyFont="1" applyBorder="1"/>
    <xf numFmtId="166" fontId="5" fillId="0" borderId="14" xfId="5" applyNumberFormat="1" applyFont="1" applyBorder="1" applyAlignment="1">
      <alignment horizontal="left"/>
    </xf>
    <xf numFmtId="0" fontId="5" fillId="0" borderId="14" xfId="5" applyFont="1" applyBorder="1"/>
    <xf numFmtId="0" fontId="30" fillId="0" borderId="0" xfId="0" applyFont="1" applyAlignment="1">
      <alignment horizontal="right"/>
    </xf>
    <xf numFmtId="3" fontId="5" fillId="0" borderId="14" xfId="5" applyNumberFormat="1" applyFont="1" applyBorder="1"/>
    <xf numFmtId="3" fontId="30" fillId="0" borderId="14" xfId="1" applyNumberFormat="1" applyFont="1" applyBorder="1" applyAlignment="1">
      <alignment horizontal="right"/>
    </xf>
    <xf numFmtId="0" fontId="30" fillId="0" borderId="0" xfId="1" applyNumberFormat="1" applyFont="1" applyBorder="1" applyAlignment="1">
      <alignment horizontal="right"/>
    </xf>
    <xf numFmtId="3" fontId="30" fillId="0" borderId="0" xfId="0" quotePrefix="1" applyNumberFormat="1" applyFont="1" applyAlignment="1">
      <alignment horizontal="right"/>
    </xf>
    <xf numFmtId="166" fontId="5" fillId="0" borderId="14" xfId="0" applyNumberFormat="1" applyFont="1" applyBorder="1" applyAlignment="1">
      <alignment horizontal="left"/>
    </xf>
    <xf numFmtId="0" fontId="30" fillId="0" borderId="0" xfId="0" applyFont="1"/>
    <xf numFmtId="3" fontId="5" fillId="0" borderId="52" xfId="0" applyNumberFormat="1" applyFont="1" applyBorder="1"/>
    <xf numFmtId="166" fontId="5" fillId="0" borderId="46" xfId="0" applyNumberFormat="1" applyFont="1" applyBorder="1" applyAlignment="1">
      <alignment horizontal="left"/>
    </xf>
    <xf numFmtId="0" fontId="5" fillId="0" borderId="46" xfId="0" applyFont="1" applyBorder="1"/>
    <xf numFmtId="3" fontId="5" fillId="0" borderId="46" xfId="0" applyNumberFormat="1" applyFont="1" applyBorder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61" xfId="0" applyFont="1" applyBorder="1"/>
    <xf numFmtId="1" fontId="5" fillId="0" borderId="14" xfId="0" applyNumberFormat="1" applyFont="1" applyBorder="1"/>
    <xf numFmtId="164" fontId="5" fillId="6" borderId="52" xfId="0" applyNumberFormat="1" applyFont="1" applyFill="1" applyBorder="1"/>
    <xf numFmtId="164" fontId="5" fillId="0" borderId="57" xfId="0" applyNumberFormat="1" applyFont="1" applyBorder="1"/>
    <xf numFmtId="0" fontId="5" fillId="0" borderId="56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3" fontId="5" fillId="0" borderId="12" xfId="7" applyNumberFormat="1" applyFont="1" applyBorder="1" applyAlignment="1">
      <alignment horizontal="center"/>
    </xf>
    <xf numFmtId="164" fontId="7" fillId="0" borderId="0" xfId="12" applyNumberFormat="1"/>
    <xf numFmtId="168" fontId="7" fillId="0" borderId="0" xfId="12" applyNumberFormat="1"/>
    <xf numFmtId="0" fontId="5" fillId="0" borderId="55" xfId="0" applyFont="1" applyBorder="1"/>
    <xf numFmtId="0" fontId="0" fillId="0" borderId="55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0" xfId="8" applyNumberFormat="1" applyFont="1"/>
    <xf numFmtId="2" fontId="5" fillId="0" borderId="0" xfId="8" applyNumberFormat="1" applyFont="1"/>
    <xf numFmtId="3" fontId="23" fillId="0" borderId="62" xfId="8" applyNumberFormat="1" applyFont="1" applyBorder="1"/>
    <xf numFmtId="0" fontId="5" fillId="0" borderId="51" xfId="8" applyFont="1" applyBorder="1"/>
    <xf numFmtId="1" fontId="5" fillId="0" borderId="19" xfId="8" applyNumberFormat="1" applyFont="1" applyBorder="1"/>
    <xf numFmtId="1" fontId="5" fillId="0" borderId="39" xfId="8" applyNumberFormat="1" applyFont="1" applyBorder="1"/>
    <xf numFmtId="164" fontId="5" fillId="6" borderId="14" xfId="0" applyNumberFormat="1" applyFont="1" applyFill="1" applyBorder="1" applyAlignment="1">
      <alignment horizontal="right"/>
    </xf>
    <xf numFmtId="4" fontId="7" fillId="4" borderId="0" xfId="9" applyNumberFormat="1" applyFill="1"/>
    <xf numFmtId="4" fontId="7" fillId="6" borderId="0" xfId="9" applyNumberFormat="1" applyFill="1"/>
    <xf numFmtId="166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/>
    <xf numFmtId="166" fontId="4" fillId="0" borderId="22" xfId="0" applyNumberFormat="1" applyFont="1" applyBorder="1" applyAlignment="1">
      <alignment horizontal="left"/>
    </xf>
    <xf numFmtId="1" fontId="4" fillId="0" borderId="22" xfId="0" applyNumberFormat="1" applyFont="1" applyBorder="1" applyAlignment="1">
      <alignment horizontal="right"/>
    </xf>
    <xf numFmtId="0" fontId="4" fillId="0" borderId="22" xfId="0" applyFont="1" applyBorder="1"/>
    <xf numFmtId="166" fontId="4" fillId="0" borderId="56" xfId="0" applyNumberFormat="1" applyFont="1" applyBorder="1" applyAlignment="1">
      <alignment horizontal="left"/>
    </xf>
    <xf numFmtId="3" fontId="18" fillId="0" borderId="56" xfId="0" applyNumberFormat="1" applyFont="1" applyBorder="1"/>
    <xf numFmtId="0" fontId="4" fillId="0" borderId="56" xfId="0" applyFont="1" applyBorder="1"/>
    <xf numFmtId="0" fontId="4" fillId="0" borderId="59" xfId="0" applyFont="1" applyBorder="1"/>
    <xf numFmtId="0" fontId="4" fillId="0" borderId="52" xfId="0" applyFont="1" applyBorder="1"/>
    <xf numFmtId="166" fontId="4" fillId="0" borderId="14" xfId="0" applyNumberFormat="1" applyFont="1" applyBorder="1" applyAlignment="1">
      <alignment horizontal="left"/>
    </xf>
    <xf numFmtId="3" fontId="18" fillId="0" borderId="14" xfId="0" applyNumberFormat="1" applyFont="1" applyBorder="1"/>
    <xf numFmtId="0" fontId="4" fillId="0" borderId="14" xfId="0" applyFont="1" applyBorder="1"/>
    <xf numFmtId="3" fontId="18" fillId="0" borderId="52" xfId="0" applyNumberFormat="1" applyFont="1" applyBorder="1"/>
    <xf numFmtId="3" fontId="4" fillId="0" borderId="52" xfId="0" applyNumberFormat="1" applyFont="1" applyBorder="1"/>
    <xf numFmtId="3" fontId="18" fillId="0" borderId="14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right"/>
    </xf>
    <xf numFmtId="3" fontId="4" fillId="0" borderId="52" xfId="0" applyNumberFormat="1" applyFont="1" applyBorder="1" applyAlignment="1">
      <alignment horizontal="right"/>
    </xf>
    <xf numFmtId="3" fontId="18" fillId="0" borderId="0" xfId="0" applyNumberFormat="1" applyFont="1" applyAlignment="1">
      <alignment horizontal="center"/>
    </xf>
    <xf numFmtId="166" fontId="4" fillId="0" borderId="46" xfId="0" applyNumberFormat="1" applyFont="1" applyBorder="1" applyAlignment="1">
      <alignment horizontal="left"/>
    </xf>
    <xf numFmtId="0" fontId="4" fillId="0" borderId="46" xfId="0" applyFont="1" applyBorder="1"/>
    <xf numFmtId="0" fontId="4" fillId="0" borderId="57" xfId="0" applyFont="1" applyBorder="1"/>
    <xf numFmtId="1" fontId="4" fillId="0" borderId="14" xfId="0" applyNumberFormat="1" applyFont="1" applyBorder="1" applyAlignment="1">
      <alignment horizontal="right"/>
    </xf>
    <xf numFmtId="0" fontId="4" fillId="0" borderId="61" xfId="0" applyFont="1" applyBorder="1"/>
    <xf numFmtId="0" fontId="4" fillId="0" borderId="22" xfId="0" applyFont="1" applyBorder="1" applyAlignment="1">
      <alignment horizontal="center"/>
    </xf>
    <xf numFmtId="169" fontId="4" fillId="0" borderId="56" xfId="0" applyNumberFormat="1" applyFont="1" applyBorder="1"/>
    <xf numFmtId="169" fontId="4" fillId="0" borderId="59" xfId="0" applyNumberFormat="1" applyFont="1" applyBorder="1"/>
    <xf numFmtId="169" fontId="4" fillId="0" borderId="14" xfId="0" applyNumberFormat="1" applyFont="1" applyBorder="1"/>
    <xf numFmtId="169" fontId="4" fillId="0" borderId="52" xfId="0" applyNumberFormat="1" applyFont="1" applyBorder="1"/>
    <xf numFmtId="164" fontId="4" fillId="0" borderId="14" xfId="0" applyNumberFormat="1" applyFont="1" applyBorder="1"/>
    <xf numFmtId="169" fontId="4" fillId="6" borderId="14" xfId="0" applyNumberFormat="1" applyFont="1" applyFill="1" applyBorder="1"/>
    <xf numFmtId="169" fontId="4" fillId="2" borderId="14" xfId="0" applyNumberFormat="1" applyFont="1" applyFill="1" applyBorder="1"/>
    <xf numFmtId="169" fontId="4" fillId="6" borderId="52" xfId="0" applyNumberFormat="1" applyFont="1" applyFill="1" applyBorder="1"/>
    <xf numFmtId="169" fontId="4" fillId="0" borderId="46" xfId="0" applyNumberFormat="1" applyFont="1" applyBorder="1"/>
    <xf numFmtId="164" fontId="4" fillId="0" borderId="46" xfId="0" applyNumberFormat="1" applyFont="1" applyBorder="1"/>
    <xf numFmtId="169" fontId="4" fillId="0" borderId="57" xfId="0" applyNumberFormat="1" applyFont="1" applyBorder="1"/>
    <xf numFmtId="3" fontId="4" fillId="0" borderId="0" xfId="0" applyNumberFormat="1" applyFont="1" applyAlignment="1">
      <alignment horizontal="center"/>
    </xf>
    <xf numFmtId="4" fontId="7" fillId="4" borderId="43" xfId="9" applyNumberFormat="1" applyFill="1" applyBorder="1"/>
    <xf numFmtId="1" fontId="4" fillId="0" borderId="56" xfId="0" applyNumberFormat="1" applyFont="1" applyBorder="1" applyAlignment="1">
      <alignment horizontal="right"/>
    </xf>
    <xf numFmtId="0" fontId="10" fillId="0" borderId="46" xfId="8" applyBorder="1"/>
    <xf numFmtId="164" fontId="5" fillId="0" borderId="46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5" xfId="0" applyNumberFormat="1" applyFont="1" applyBorder="1" applyAlignment="1">
      <alignment horizontal="right"/>
    </xf>
    <xf numFmtId="3" fontId="4" fillId="0" borderId="14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58" xfId="0" applyNumberFormat="1" applyFont="1" applyBorder="1"/>
    <xf numFmtId="3" fontId="4" fillId="0" borderId="58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31" fillId="0" borderId="14" xfId="4" applyNumberFormat="1" applyFont="1" applyBorder="1" applyAlignment="1">
      <alignment horizontal="center" vertical="center"/>
    </xf>
    <xf numFmtId="3" fontId="4" fillId="0" borderId="46" xfId="0" applyNumberFormat="1" applyFont="1" applyBorder="1" applyAlignment="1">
      <alignment horizontal="center" vertical="center"/>
    </xf>
    <xf numFmtId="0" fontId="5" fillId="0" borderId="18" xfId="0" applyFont="1" applyBorder="1"/>
    <xf numFmtId="0" fontId="5" fillId="4" borderId="6" xfId="0" applyFont="1" applyFill="1" applyBorder="1" applyAlignment="1">
      <alignment horizontal="center"/>
    </xf>
    <xf numFmtId="164" fontId="5" fillId="6" borderId="0" xfId="0" applyNumberFormat="1" applyFont="1" applyFill="1"/>
    <xf numFmtId="169" fontId="4" fillId="0" borderId="0" xfId="0" applyNumberFormat="1" applyFont="1"/>
    <xf numFmtId="169" fontId="4" fillId="6" borderId="0" xfId="0" applyNumberFormat="1" applyFont="1" applyFill="1"/>
    <xf numFmtId="3" fontId="31" fillId="0" borderId="0" xfId="4" applyNumberFormat="1" applyFont="1" applyAlignment="1">
      <alignment horizontal="center" vertical="center"/>
    </xf>
    <xf numFmtId="0" fontId="5" fillId="0" borderId="44" xfId="7" applyFont="1" applyBorder="1"/>
    <xf numFmtId="0" fontId="5" fillId="0" borderId="43" xfId="7" applyFont="1" applyBorder="1"/>
    <xf numFmtId="0" fontId="5" fillId="0" borderId="31" xfId="7" applyFont="1" applyBorder="1"/>
    <xf numFmtId="0" fontId="5" fillId="0" borderId="52" xfId="7" applyFont="1" applyBorder="1"/>
    <xf numFmtId="0" fontId="5" fillId="0" borderId="15" xfId="7" applyFont="1" applyBorder="1"/>
    <xf numFmtId="3" fontId="30" fillId="0" borderId="52" xfId="0" applyNumberFormat="1" applyFont="1" applyBorder="1"/>
    <xf numFmtId="3" fontId="30" fillId="0" borderId="15" xfId="0" applyNumberFormat="1" applyFont="1" applyBorder="1"/>
    <xf numFmtId="3" fontId="5" fillId="0" borderId="15" xfId="0" applyNumberFormat="1" applyFont="1" applyBorder="1"/>
    <xf numFmtId="3" fontId="5" fillId="0" borderId="52" xfId="7" applyNumberFormat="1" applyFont="1" applyBorder="1"/>
    <xf numFmtId="3" fontId="5" fillId="0" borderId="15" xfId="7" applyNumberFormat="1" applyFont="1" applyBorder="1"/>
    <xf numFmtId="3" fontId="7" fillId="0" borderId="52" xfId="7" applyNumberFormat="1" applyBorder="1"/>
    <xf numFmtId="3" fontId="7" fillId="0" borderId="15" xfId="7" applyNumberFormat="1" applyBorder="1"/>
    <xf numFmtId="169" fontId="5" fillId="0" borderId="0" xfId="9" applyNumberFormat="1" applyFont="1"/>
    <xf numFmtId="169" fontId="5" fillId="0" borderId="0" xfId="0" applyNumberFormat="1" applyFont="1"/>
    <xf numFmtId="171" fontId="5" fillId="0" borderId="0" xfId="9" applyNumberFormat="1" applyFont="1"/>
    <xf numFmtId="171" fontId="5" fillId="0" borderId="0" xfId="0" applyNumberFormat="1" applyFont="1"/>
    <xf numFmtId="3" fontId="5" fillId="0" borderId="63" xfId="7" applyNumberFormat="1" applyFont="1" applyBorder="1" applyAlignment="1">
      <alignment horizontal="center"/>
    </xf>
    <xf numFmtId="2" fontId="5" fillId="9" borderId="45" xfId="0" applyNumberFormat="1" applyFont="1" applyFill="1" applyBorder="1"/>
    <xf numFmtId="2" fontId="7" fillId="9" borderId="0" xfId="7" applyNumberFormat="1" applyFill="1"/>
    <xf numFmtId="0" fontId="5" fillId="4" borderId="7" xfId="0" applyFont="1" applyFill="1" applyBorder="1" applyAlignment="1">
      <alignment horizontal="center"/>
    </xf>
    <xf numFmtId="169" fontId="5" fillId="4" borderId="0" xfId="0" applyNumberFormat="1" applyFont="1" applyFill="1"/>
    <xf numFmtId="169" fontId="5" fillId="9" borderId="0" xfId="0" applyNumberFormat="1" applyFont="1" applyFill="1"/>
    <xf numFmtId="0" fontId="7" fillId="0" borderId="60" xfId="7" applyBorder="1" applyAlignment="1">
      <alignment horizontal="center"/>
    </xf>
    <xf numFmtId="168" fontId="7" fillId="0" borderId="0" xfId="7" applyNumberFormat="1"/>
    <xf numFmtId="168" fontId="7" fillId="6" borderId="0" xfId="7" applyNumberFormat="1" applyFill="1"/>
    <xf numFmtId="0" fontId="25" fillId="0" borderId="0" xfId="0" applyFont="1" applyAlignment="1">
      <alignment horizontal="center"/>
    </xf>
    <xf numFmtId="3" fontId="9" fillId="0" borderId="0" xfId="9" applyNumberFormat="1" applyFont="1" applyBorder="1"/>
    <xf numFmtId="0" fontId="7" fillId="0" borderId="0" xfId="9" applyBorder="1"/>
    <xf numFmtId="0" fontId="4" fillId="0" borderId="0" xfId="0" applyFont="1" applyAlignment="1">
      <alignment horizontal="right"/>
    </xf>
    <xf numFmtId="3" fontId="12" fillId="0" borderId="0" xfId="7" applyNumberFormat="1" applyFont="1" applyBorder="1" applyAlignment="1">
      <alignment horizontal="right"/>
    </xf>
    <xf numFmtId="0" fontId="7" fillId="0" borderId="0" xfId="7" applyBorder="1" applyAlignment="1">
      <alignment horizontal="center"/>
    </xf>
    <xf numFmtId="3" fontId="5" fillId="0" borderId="0" xfId="7" applyNumberFormat="1" applyFont="1" applyBorder="1" applyAlignment="1">
      <alignment horizontal="center"/>
    </xf>
  </cellXfs>
  <cellStyles count="16">
    <cellStyle name="Comma" xfId="1" builtinId="3"/>
    <cellStyle name="Comma 2" xfId="14" xr:uid="{BA56E6F9-D34F-43AB-8BA1-9EF4BB8C6253}"/>
    <cellStyle name="Normal" xfId="0" builtinId="0"/>
    <cellStyle name="Normal 12" xfId="2" xr:uid="{00000000-0005-0000-0000-000002000000}"/>
    <cellStyle name="Normal 15" xfId="3" xr:uid="{00000000-0005-0000-0000-000003000000}"/>
    <cellStyle name="Normal 2" xfId="4" xr:uid="{00000000-0005-0000-0000-000004000000}"/>
    <cellStyle name="Normal 2 10" xfId="15" xr:uid="{F4F5C8E0-4EE1-4BF8-BB2E-1C7EA126CBDD}"/>
    <cellStyle name="Normal 3" xfId="13" xr:uid="{568F89C4-8318-4D12-9237-1D5F91876B28}"/>
    <cellStyle name="Normal 5" xfId="5" xr:uid="{00000000-0005-0000-0000-000005000000}"/>
    <cellStyle name="Normal 6_2005-2009 Susitna Smolt-Adult" xfId="6" xr:uid="{00000000-0005-0000-0000-000006000000}"/>
    <cellStyle name="Normal_Book8" xfId="7" xr:uid="{00000000-0005-0000-0000-000007000000}"/>
    <cellStyle name="Normal_FI" xfId="8" xr:uid="{00000000-0005-0000-0000-000008000000}"/>
    <cellStyle name="Normal_Kenai-Kasilof" xfId="9" xr:uid="{00000000-0005-0000-0000-000009000000}"/>
    <cellStyle name="Normal_Sockeye78-01" xfId="10" xr:uid="{00000000-0005-0000-0000-00000A000000}"/>
    <cellStyle name="Normal_UCI Sockeye" xfId="11" xr:uid="{00000000-0005-0000-0000-00000B000000}"/>
    <cellStyle name="Normal_Yentna River" xfId="12" xr:uid="{00000000-0005-0000-0000-00000C000000}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Yentna River Cumulative Sockeye Salmon Escapement</a:t>
            </a:r>
          </a:p>
        </c:rich>
      </c:tx>
      <c:layout>
        <c:manualLayout>
          <c:xMode val="edge"/>
          <c:yMode val="edge"/>
          <c:x val="0.21685519525886601"/>
          <c:y val="2.6041666666666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7729340498816E-2"/>
          <c:y val="0.12760432892396154"/>
          <c:w val="0.90236427606120928"/>
          <c:h val="0.67838627927942818"/>
        </c:manualLayout>
      </c:layout>
      <c:lineChart>
        <c:grouping val="standard"/>
        <c:varyColors val="0"/>
        <c:ser>
          <c:idx val="0"/>
          <c:order val="0"/>
          <c:tx>
            <c:strRef>
              <c:f>Yentna!$B$83</c:f>
              <c:strCache>
                <c:ptCount val="1"/>
                <c:pt idx="0">
                  <c:v>1981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Yentna!$B$94:$B$128</c:f>
              <c:numCache>
                <c:formatCode>#,##0</c:formatCode>
                <c:ptCount val="35"/>
                <c:pt idx="0">
                  <c:v>2973</c:v>
                </c:pt>
                <c:pt idx="1">
                  <c:v>3237</c:v>
                </c:pt>
                <c:pt idx="2">
                  <c:v>3648</c:v>
                </c:pt>
                <c:pt idx="3">
                  <c:v>7832</c:v>
                </c:pt>
                <c:pt idx="4">
                  <c:v>12762</c:v>
                </c:pt>
                <c:pt idx="5">
                  <c:v>21615</c:v>
                </c:pt>
                <c:pt idx="6">
                  <c:v>32051</c:v>
                </c:pt>
                <c:pt idx="7">
                  <c:v>47960</c:v>
                </c:pt>
                <c:pt idx="8">
                  <c:v>63320</c:v>
                </c:pt>
                <c:pt idx="9">
                  <c:v>72644</c:v>
                </c:pt>
                <c:pt idx="10">
                  <c:v>78418</c:v>
                </c:pt>
                <c:pt idx="11">
                  <c:v>83522</c:v>
                </c:pt>
                <c:pt idx="12">
                  <c:v>88945</c:v>
                </c:pt>
                <c:pt idx="13">
                  <c:v>94931</c:v>
                </c:pt>
                <c:pt idx="14">
                  <c:v>102012</c:v>
                </c:pt>
                <c:pt idx="15">
                  <c:v>111596</c:v>
                </c:pt>
                <c:pt idx="16">
                  <c:v>117939</c:v>
                </c:pt>
                <c:pt idx="17">
                  <c:v>122888</c:v>
                </c:pt>
                <c:pt idx="18">
                  <c:v>126122</c:v>
                </c:pt>
                <c:pt idx="19">
                  <c:v>128953</c:v>
                </c:pt>
                <c:pt idx="20">
                  <c:v>131031</c:v>
                </c:pt>
                <c:pt idx="21">
                  <c:v>132384</c:v>
                </c:pt>
                <c:pt idx="22">
                  <c:v>133536</c:v>
                </c:pt>
                <c:pt idx="23">
                  <c:v>135135</c:v>
                </c:pt>
                <c:pt idx="24">
                  <c:v>136007</c:v>
                </c:pt>
                <c:pt idx="25">
                  <c:v>136630</c:v>
                </c:pt>
                <c:pt idx="26">
                  <c:v>137443</c:v>
                </c:pt>
                <c:pt idx="27">
                  <c:v>137759</c:v>
                </c:pt>
                <c:pt idx="28">
                  <c:v>137946</c:v>
                </c:pt>
                <c:pt idx="29">
                  <c:v>138172</c:v>
                </c:pt>
                <c:pt idx="30">
                  <c:v>138259</c:v>
                </c:pt>
                <c:pt idx="31">
                  <c:v>138313</c:v>
                </c:pt>
                <c:pt idx="32">
                  <c:v>138355</c:v>
                </c:pt>
                <c:pt idx="33">
                  <c:v>138461</c:v>
                </c:pt>
                <c:pt idx="34">
                  <c:v>138592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5-4543-ACB8-5A1E78038832}"/>
            </c:ext>
          </c:extLst>
        </c:ser>
        <c:ser>
          <c:idx val="1"/>
          <c:order val="1"/>
          <c:tx>
            <c:strRef>
              <c:f>Yentna!$C$83</c:f>
              <c:strCache>
                <c:ptCount val="1"/>
                <c:pt idx="0">
                  <c:v>1982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Yentna!$C$94:$C$128</c:f>
              <c:numCache>
                <c:formatCode>#,##0</c:formatCode>
                <c:ptCount val="35"/>
                <c:pt idx="0">
                  <c:v>226</c:v>
                </c:pt>
                <c:pt idx="1">
                  <c:v>256</c:v>
                </c:pt>
                <c:pt idx="2">
                  <c:v>274</c:v>
                </c:pt>
                <c:pt idx="3">
                  <c:v>282</c:v>
                </c:pt>
                <c:pt idx="4">
                  <c:v>291</c:v>
                </c:pt>
                <c:pt idx="5">
                  <c:v>301</c:v>
                </c:pt>
                <c:pt idx="6">
                  <c:v>329</c:v>
                </c:pt>
                <c:pt idx="7">
                  <c:v>385</c:v>
                </c:pt>
                <c:pt idx="8">
                  <c:v>457</c:v>
                </c:pt>
                <c:pt idx="9">
                  <c:v>557</c:v>
                </c:pt>
                <c:pt idx="10">
                  <c:v>1847</c:v>
                </c:pt>
                <c:pt idx="11">
                  <c:v>4853</c:v>
                </c:pt>
                <c:pt idx="12">
                  <c:v>17653</c:v>
                </c:pt>
                <c:pt idx="13">
                  <c:v>37437</c:v>
                </c:pt>
                <c:pt idx="14">
                  <c:v>59958</c:v>
                </c:pt>
                <c:pt idx="15">
                  <c:v>71368</c:v>
                </c:pt>
                <c:pt idx="16">
                  <c:v>75684</c:v>
                </c:pt>
                <c:pt idx="17">
                  <c:v>80967</c:v>
                </c:pt>
                <c:pt idx="18">
                  <c:v>83543</c:v>
                </c:pt>
                <c:pt idx="19">
                  <c:v>88820</c:v>
                </c:pt>
                <c:pt idx="20">
                  <c:v>92278</c:v>
                </c:pt>
                <c:pt idx="21">
                  <c:v>94611</c:v>
                </c:pt>
                <c:pt idx="22">
                  <c:v>96447</c:v>
                </c:pt>
                <c:pt idx="23">
                  <c:v>97740</c:v>
                </c:pt>
                <c:pt idx="24">
                  <c:v>101356</c:v>
                </c:pt>
                <c:pt idx="25">
                  <c:v>106208</c:v>
                </c:pt>
                <c:pt idx="26">
                  <c:v>107905</c:v>
                </c:pt>
                <c:pt idx="27">
                  <c:v>108685</c:v>
                </c:pt>
                <c:pt idx="28">
                  <c:v>109481</c:v>
                </c:pt>
                <c:pt idx="29">
                  <c:v>109911</c:v>
                </c:pt>
                <c:pt idx="30">
                  <c:v>110076</c:v>
                </c:pt>
                <c:pt idx="31">
                  <c:v>110445</c:v>
                </c:pt>
                <c:pt idx="32">
                  <c:v>110647</c:v>
                </c:pt>
                <c:pt idx="33">
                  <c:v>110951</c:v>
                </c:pt>
                <c:pt idx="34">
                  <c:v>111236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5-4543-ACB8-5A1E78038832}"/>
            </c:ext>
          </c:extLst>
        </c:ser>
        <c:ser>
          <c:idx val="2"/>
          <c:order val="2"/>
          <c:tx>
            <c:strRef>
              <c:f>Yentna!$D$83</c:f>
              <c:strCache>
                <c:ptCount val="1"/>
                <c:pt idx="0">
                  <c:v>1983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Yentna!$D$94:$D$128</c:f>
              <c:numCache>
                <c:formatCode>#,##0</c:formatCode>
                <c:ptCount val="35"/>
                <c:pt idx="0">
                  <c:v>430</c:v>
                </c:pt>
                <c:pt idx="1">
                  <c:v>457</c:v>
                </c:pt>
                <c:pt idx="2">
                  <c:v>499</c:v>
                </c:pt>
                <c:pt idx="3">
                  <c:v>560</c:v>
                </c:pt>
                <c:pt idx="4">
                  <c:v>653</c:v>
                </c:pt>
                <c:pt idx="5">
                  <c:v>814</c:v>
                </c:pt>
                <c:pt idx="6">
                  <c:v>1192</c:v>
                </c:pt>
                <c:pt idx="7">
                  <c:v>3574</c:v>
                </c:pt>
                <c:pt idx="8">
                  <c:v>6170</c:v>
                </c:pt>
                <c:pt idx="9">
                  <c:v>10022</c:v>
                </c:pt>
                <c:pt idx="10">
                  <c:v>13640</c:v>
                </c:pt>
                <c:pt idx="11">
                  <c:v>18705</c:v>
                </c:pt>
                <c:pt idx="12">
                  <c:v>36684</c:v>
                </c:pt>
                <c:pt idx="13">
                  <c:v>59152</c:v>
                </c:pt>
                <c:pt idx="14">
                  <c:v>72393</c:v>
                </c:pt>
                <c:pt idx="15">
                  <c:v>75411</c:v>
                </c:pt>
                <c:pt idx="16">
                  <c:v>79176</c:v>
                </c:pt>
                <c:pt idx="17">
                  <c:v>82117</c:v>
                </c:pt>
                <c:pt idx="18">
                  <c:v>86028</c:v>
                </c:pt>
                <c:pt idx="19">
                  <c:v>90559</c:v>
                </c:pt>
                <c:pt idx="20">
                  <c:v>93300</c:v>
                </c:pt>
                <c:pt idx="21">
                  <c:v>94470</c:v>
                </c:pt>
                <c:pt idx="22">
                  <c:v>95345</c:v>
                </c:pt>
                <c:pt idx="23">
                  <c:v>96149</c:v>
                </c:pt>
                <c:pt idx="24">
                  <c:v>96566</c:v>
                </c:pt>
                <c:pt idx="25">
                  <c:v>97027</c:v>
                </c:pt>
                <c:pt idx="26">
                  <c:v>97865</c:v>
                </c:pt>
                <c:pt idx="27">
                  <c:v>98287</c:v>
                </c:pt>
                <c:pt idx="28">
                  <c:v>98713</c:v>
                </c:pt>
                <c:pt idx="29">
                  <c:v>99120</c:v>
                </c:pt>
                <c:pt idx="30">
                  <c:v>99458</c:v>
                </c:pt>
                <c:pt idx="31">
                  <c:v>99743</c:v>
                </c:pt>
                <c:pt idx="32">
                  <c:v>100042</c:v>
                </c:pt>
                <c:pt idx="33">
                  <c:v>100091</c:v>
                </c:pt>
                <c:pt idx="34">
                  <c:v>100143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5-4543-ACB8-5A1E78038832}"/>
            </c:ext>
          </c:extLst>
        </c:ser>
        <c:ser>
          <c:idx val="3"/>
          <c:order val="3"/>
          <c:tx>
            <c:strRef>
              <c:f>Yentna!$E$83</c:f>
              <c:strCache>
                <c:ptCount val="1"/>
                <c:pt idx="0">
                  <c:v>1984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Yentna!$E$94:$E$128</c:f>
              <c:numCache>
                <c:formatCode>#,##0</c:formatCode>
                <c:ptCount val="35"/>
                <c:pt idx="0">
                  <c:v>719</c:v>
                </c:pt>
                <c:pt idx="1">
                  <c:v>757</c:v>
                </c:pt>
                <c:pt idx="2">
                  <c:v>881</c:v>
                </c:pt>
                <c:pt idx="3">
                  <c:v>1118</c:v>
                </c:pt>
                <c:pt idx="4">
                  <c:v>1332</c:v>
                </c:pt>
                <c:pt idx="5">
                  <c:v>1570</c:v>
                </c:pt>
                <c:pt idx="6">
                  <c:v>1816</c:v>
                </c:pt>
                <c:pt idx="7">
                  <c:v>2195</c:v>
                </c:pt>
                <c:pt idx="8">
                  <c:v>2532</c:v>
                </c:pt>
                <c:pt idx="9">
                  <c:v>3417</c:v>
                </c:pt>
                <c:pt idx="10">
                  <c:v>21236</c:v>
                </c:pt>
                <c:pt idx="11">
                  <c:v>34587</c:v>
                </c:pt>
                <c:pt idx="12">
                  <c:v>51461</c:v>
                </c:pt>
                <c:pt idx="13">
                  <c:v>68382</c:v>
                </c:pt>
                <c:pt idx="14">
                  <c:v>82762</c:v>
                </c:pt>
                <c:pt idx="15">
                  <c:v>93534</c:v>
                </c:pt>
                <c:pt idx="16">
                  <c:v>101752</c:v>
                </c:pt>
                <c:pt idx="17">
                  <c:v>112829</c:v>
                </c:pt>
                <c:pt idx="18">
                  <c:v>117229</c:v>
                </c:pt>
                <c:pt idx="19">
                  <c:v>120682</c:v>
                </c:pt>
                <c:pt idx="20">
                  <c:v>124829</c:v>
                </c:pt>
                <c:pt idx="21">
                  <c:v>127699</c:v>
                </c:pt>
                <c:pt idx="22">
                  <c:v>129324</c:v>
                </c:pt>
                <c:pt idx="23">
                  <c:v>130504</c:v>
                </c:pt>
                <c:pt idx="24">
                  <c:v>132219</c:v>
                </c:pt>
                <c:pt idx="25">
                  <c:v>133422</c:v>
                </c:pt>
                <c:pt idx="26">
                  <c:v>134555</c:v>
                </c:pt>
                <c:pt idx="27">
                  <c:v>135824</c:v>
                </c:pt>
                <c:pt idx="28">
                  <c:v>137435</c:v>
                </c:pt>
                <c:pt idx="29">
                  <c:v>138385</c:v>
                </c:pt>
                <c:pt idx="30">
                  <c:v>139538</c:v>
                </c:pt>
                <c:pt idx="31">
                  <c:v>140209</c:v>
                </c:pt>
                <c:pt idx="32">
                  <c:v>141080</c:v>
                </c:pt>
                <c:pt idx="33">
                  <c:v>141708</c:v>
                </c:pt>
                <c:pt idx="34">
                  <c:v>142442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5-4543-ACB8-5A1E78038832}"/>
            </c:ext>
          </c:extLst>
        </c:ser>
        <c:ser>
          <c:idx val="4"/>
          <c:order val="4"/>
          <c:tx>
            <c:strRef>
              <c:f>Yentna!$F$83</c:f>
              <c:strCache>
                <c:ptCount val="1"/>
                <c:pt idx="0">
                  <c:v>1985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Yentna!$F$94:$F$128</c:f>
              <c:numCache>
                <c:formatCode>#,##0</c:formatCode>
                <c:ptCount val="35"/>
                <c:pt idx="0">
                  <c:v>307</c:v>
                </c:pt>
                <c:pt idx="1">
                  <c:v>355</c:v>
                </c:pt>
                <c:pt idx="2">
                  <c:v>451</c:v>
                </c:pt>
                <c:pt idx="3">
                  <c:v>544</c:v>
                </c:pt>
                <c:pt idx="4">
                  <c:v>632</c:v>
                </c:pt>
                <c:pt idx="5">
                  <c:v>744</c:v>
                </c:pt>
                <c:pt idx="6">
                  <c:v>895</c:v>
                </c:pt>
                <c:pt idx="7">
                  <c:v>953</c:v>
                </c:pt>
                <c:pt idx="8">
                  <c:v>1044</c:v>
                </c:pt>
                <c:pt idx="9">
                  <c:v>1121</c:v>
                </c:pt>
                <c:pt idx="10">
                  <c:v>1210</c:v>
                </c:pt>
                <c:pt idx="11">
                  <c:v>1292</c:v>
                </c:pt>
                <c:pt idx="12">
                  <c:v>1364</c:v>
                </c:pt>
                <c:pt idx="13">
                  <c:v>1447</c:v>
                </c:pt>
                <c:pt idx="14">
                  <c:v>1553</c:v>
                </c:pt>
                <c:pt idx="15">
                  <c:v>1666</c:v>
                </c:pt>
                <c:pt idx="16">
                  <c:v>2050</c:v>
                </c:pt>
                <c:pt idx="17">
                  <c:v>15501</c:v>
                </c:pt>
                <c:pt idx="18">
                  <c:v>38455</c:v>
                </c:pt>
                <c:pt idx="19">
                  <c:v>54312</c:v>
                </c:pt>
                <c:pt idx="20">
                  <c:v>68127</c:v>
                </c:pt>
                <c:pt idx="21">
                  <c:v>83745</c:v>
                </c:pt>
                <c:pt idx="22">
                  <c:v>96741</c:v>
                </c:pt>
                <c:pt idx="23">
                  <c:v>100889</c:v>
                </c:pt>
                <c:pt idx="24">
                  <c:v>102871</c:v>
                </c:pt>
                <c:pt idx="25">
                  <c:v>103950</c:v>
                </c:pt>
                <c:pt idx="26">
                  <c:v>104820</c:v>
                </c:pt>
                <c:pt idx="27">
                  <c:v>105291</c:v>
                </c:pt>
                <c:pt idx="28">
                  <c:v>105728</c:v>
                </c:pt>
                <c:pt idx="29">
                  <c:v>106052</c:v>
                </c:pt>
                <c:pt idx="30">
                  <c:v>106433</c:v>
                </c:pt>
                <c:pt idx="31">
                  <c:v>106838</c:v>
                </c:pt>
                <c:pt idx="32">
                  <c:v>107124</c:v>
                </c:pt>
                <c:pt idx="33">
                  <c:v>107124</c:v>
                </c:pt>
                <c:pt idx="34">
                  <c:v>107124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5-4543-ACB8-5A1E78038832}"/>
            </c:ext>
          </c:extLst>
        </c:ser>
        <c:ser>
          <c:idx val="5"/>
          <c:order val="5"/>
          <c:tx>
            <c:strRef>
              <c:f>Yentna!$G$83</c:f>
              <c:strCache>
                <c:ptCount val="1"/>
                <c:pt idx="0">
                  <c:v>1986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Yentna!$G$94:$G$128</c:f>
              <c:numCache>
                <c:formatCode>#,##0</c:formatCode>
                <c:ptCount val="35"/>
                <c:pt idx="0">
                  <c:v>534</c:v>
                </c:pt>
                <c:pt idx="1">
                  <c:v>596</c:v>
                </c:pt>
                <c:pt idx="2">
                  <c:v>648</c:v>
                </c:pt>
                <c:pt idx="3">
                  <c:v>711</c:v>
                </c:pt>
                <c:pt idx="4">
                  <c:v>798</c:v>
                </c:pt>
                <c:pt idx="5">
                  <c:v>891</c:v>
                </c:pt>
                <c:pt idx="6">
                  <c:v>970</c:v>
                </c:pt>
                <c:pt idx="7">
                  <c:v>1037</c:v>
                </c:pt>
                <c:pt idx="8">
                  <c:v>1260</c:v>
                </c:pt>
                <c:pt idx="9">
                  <c:v>2066</c:v>
                </c:pt>
                <c:pt idx="10">
                  <c:v>2492</c:v>
                </c:pt>
                <c:pt idx="11">
                  <c:v>3269</c:v>
                </c:pt>
                <c:pt idx="12">
                  <c:v>3750</c:v>
                </c:pt>
                <c:pt idx="13">
                  <c:v>3895</c:v>
                </c:pt>
                <c:pt idx="14">
                  <c:v>3994</c:v>
                </c:pt>
                <c:pt idx="15">
                  <c:v>4830</c:v>
                </c:pt>
                <c:pt idx="16">
                  <c:v>14879</c:v>
                </c:pt>
                <c:pt idx="17">
                  <c:v>17755</c:v>
                </c:pt>
                <c:pt idx="18">
                  <c:v>23304</c:v>
                </c:pt>
                <c:pt idx="19">
                  <c:v>34186</c:v>
                </c:pt>
                <c:pt idx="20">
                  <c:v>45203</c:v>
                </c:pt>
                <c:pt idx="21">
                  <c:v>55829</c:v>
                </c:pt>
                <c:pt idx="22">
                  <c:v>69246</c:v>
                </c:pt>
                <c:pt idx="23">
                  <c:v>76550</c:v>
                </c:pt>
                <c:pt idx="24">
                  <c:v>79236</c:v>
                </c:pt>
                <c:pt idx="25">
                  <c:v>81202</c:v>
                </c:pt>
                <c:pt idx="26">
                  <c:v>83596</c:v>
                </c:pt>
                <c:pt idx="27">
                  <c:v>84408</c:v>
                </c:pt>
                <c:pt idx="28">
                  <c:v>85063</c:v>
                </c:pt>
                <c:pt idx="29">
                  <c:v>86085</c:v>
                </c:pt>
                <c:pt idx="30">
                  <c:v>86515</c:v>
                </c:pt>
                <c:pt idx="31">
                  <c:v>92076</c:v>
                </c:pt>
                <c:pt idx="32">
                  <c:v>92076</c:v>
                </c:pt>
                <c:pt idx="33">
                  <c:v>92076</c:v>
                </c:pt>
                <c:pt idx="34">
                  <c:v>92076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5-4543-ACB8-5A1E78038832}"/>
            </c:ext>
          </c:extLst>
        </c:ser>
        <c:ser>
          <c:idx val="6"/>
          <c:order val="6"/>
          <c:tx>
            <c:strRef>
              <c:f>Yentna!$H$83</c:f>
              <c:strCache>
                <c:ptCount val="1"/>
                <c:pt idx="0">
                  <c:v>1987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Yentna!$H$94:$H$128</c:f>
              <c:numCache>
                <c:formatCode>#,##0</c:formatCode>
                <c:ptCount val="35"/>
                <c:pt idx="0">
                  <c:v>210</c:v>
                </c:pt>
                <c:pt idx="1">
                  <c:v>245</c:v>
                </c:pt>
                <c:pt idx="2">
                  <c:v>276</c:v>
                </c:pt>
                <c:pt idx="3">
                  <c:v>301</c:v>
                </c:pt>
                <c:pt idx="4">
                  <c:v>341</c:v>
                </c:pt>
                <c:pt idx="5">
                  <c:v>358</c:v>
                </c:pt>
                <c:pt idx="6">
                  <c:v>374</c:v>
                </c:pt>
                <c:pt idx="7">
                  <c:v>455</c:v>
                </c:pt>
                <c:pt idx="8">
                  <c:v>547</c:v>
                </c:pt>
                <c:pt idx="9">
                  <c:v>655</c:v>
                </c:pt>
                <c:pt idx="10">
                  <c:v>923</c:v>
                </c:pt>
                <c:pt idx="11">
                  <c:v>1293</c:v>
                </c:pt>
                <c:pt idx="12">
                  <c:v>1793</c:v>
                </c:pt>
                <c:pt idx="13">
                  <c:v>2252</c:v>
                </c:pt>
                <c:pt idx="14">
                  <c:v>3071</c:v>
                </c:pt>
                <c:pt idx="15">
                  <c:v>3882</c:v>
                </c:pt>
                <c:pt idx="16">
                  <c:v>7047</c:v>
                </c:pt>
                <c:pt idx="17">
                  <c:v>14387</c:v>
                </c:pt>
                <c:pt idx="18">
                  <c:v>21809</c:v>
                </c:pt>
                <c:pt idx="19">
                  <c:v>29153</c:v>
                </c:pt>
                <c:pt idx="20">
                  <c:v>34787</c:v>
                </c:pt>
                <c:pt idx="21">
                  <c:v>38657</c:v>
                </c:pt>
                <c:pt idx="22">
                  <c:v>41169</c:v>
                </c:pt>
                <c:pt idx="23">
                  <c:v>43153</c:v>
                </c:pt>
                <c:pt idx="24">
                  <c:v>45185</c:v>
                </c:pt>
                <c:pt idx="25">
                  <c:v>46693</c:v>
                </c:pt>
                <c:pt idx="26">
                  <c:v>49406</c:v>
                </c:pt>
                <c:pt idx="27">
                  <c:v>52004</c:v>
                </c:pt>
                <c:pt idx="28">
                  <c:v>54369</c:v>
                </c:pt>
                <c:pt idx="29">
                  <c:v>56479</c:v>
                </c:pt>
                <c:pt idx="30">
                  <c:v>57623</c:v>
                </c:pt>
                <c:pt idx="31">
                  <c:v>58559</c:v>
                </c:pt>
                <c:pt idx="32">
                  <c:v>59284</c:v>
                </c:pt>
                <c:pt idx="33">
                  <c:v>61380</c:v>
                </c:pt>
                <c:pt idx="34">
                  <c:v>63378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5-4543-ACB8-5A1E78038832}"/>
            </c:ext>
          </c:extLst>
        </c:ser>
        <c:ser>
          <c:idx val="7"/>
          <c:order val="7"/>
          <c:tx>
            <c:strRef>
              <c:f>Yentna!$I$83</c:f>
              <c:strCache>
                <c:ptCount val="1"/>
                <c:pt idx="0">
                  <c:v>1988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Yentna!$I$94:$I$128</c:f>
              <c:numCache>
                <c:formatCode>#,##0</c:formatCode>
                <c:ptCount val="35"/>
                <c:pt idx="0">
                  <c:v>208</c:v>
                </c:pt>
                <c:pt idx="1">
                  <c:v>395</c:v>
                </c:pt>
                <c:pt idx="2">
                  <c:v>648</c:v>
                </c:pt>
                <c:pt idx="3">
                  <c:v>837</c:v>
                </c:pt>
                <c:pt idx="4">
                  <c:v>1006</c:v>
                </c:pt>
                <c:pt idx="5">
                  <c:v>1165</c:v>
                </c:pt>
                <c:pt idx="6">
                  <c:v>1327</c:v>
                </c:pt>
                <c:pt idx="7">
                  <c:v>1523</c:v>
                </c:pt>
                <c:pt idx="8">
                  <c:v>1769</c:v>
                </c:pt>
                <c:pt idx="9">
                  <c:v>2029</c:v>
                </c:pt>
                <c:pt idx="10">
                  <c:v>2227</c:v>
                </c:pt>
                <c:pt idx="11">
                  <c:v>2417</c:v>
                </c:pt>
                <c:pt idx="12">
                  <c:v>4722</c:v>
                </c:pt>
                <c:pt idx="13">
                  <c:v>10289</c:v>
                </c:pt>
                <c:pt idx="14">
                  <c:v>14095</c:v>
                </c:pt>
                <c:pt idx="15">
                  <c:v>15882</c:v>
                </c:pt>
                <c:pt idx="16">
                  <c:v>19625</c:v>
                </c:pt>
                <c:pt idx="17">
                  <c:v>25329</c:v>
                </c:pt>
                <c:pt idx="18">
                  <c:v>32957</c:v>
                </c:pt>
                <c:pt idx="19">
                  <c:v>40323</c:v>
                </c:pt>
                <c:pt idx="20">
                  <c:v>42939</c:v>
                </c:pt>
                <c:pt idx="21">
                  <c:v>44888</c:v>
                </c:pt>
                <c:pt idx="22">
                  <c:v>46380</c:v>
                </c:pt>
                <c:pt idx="23">
                  <c:v>47910</c:v>
                </c:pt>
                <c:pt idx="24">
                  <c:v>49020</c:v>
                </c:pt>
                <c:pt idx="25">
                  <c:v>49530</c:v>
                </c:pt>
                <c:pt idx="26">
                  <c:v>50240</c:v>
                </c:pt>
                <c:pt idx="27">
                  <c:v>50732</c:v>
                </c:pt>
                <c:pt idx="28">
                  <c:v>51006</c:v>
                </c:pt>
                <c:pt idx="29">
                  <c:v>51360</c:v>
                </c:pt>
                <c:pt idx="30">
                  <c:v>51491</c:v>
                </c:pt>
                <c:pt idx="31">
                  <c:v>51730</c:v>
                </c:pt>
                <c:pt idx="32">
                  <c:v>51908</c:v>
                </c:pt>
                <c:pt idx="33">
                  <c:v>52030</c:v>
                </c:pt>
                <c:pt idx="34">
                  <c:v>52125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5-4543-ACB8-5A1E78038832}"/>
            </c:ext>
          </c:extLst>
        </c:ser>
        <c:ser>
          <c:idx val="8"/>
          <c:order val="8"/>
          <c:tx>
            <c:strRef>
              <c:f>Yentna!$J$83</c:f>
              <c:strCache>
                <c:ptCount val="1"/>
                <c:pt idx="0">
                  <c:v>1989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Yentna!$J$94:$J$128</c:f>
              <c:numCache>
                <c:formatCode>#,##0</c:formatCode>
                <c:ptCount val="35"/>
                <c:pt idx="0">
                  <c:v>262</c:v>
                </c:pt>
                <c:pt idx="1">
                  <c:v>607</c:v>
                </c:pt>
                <c:pt idx="2">
                  <c:v>888</c:v>
                </c:pt>
                <c:pt idx="3">
                  <c:v>1154</c:v>
                </c:pt>
                <c:pt idx="4">
                  <c:v>1325</c:v>
                </c:pt>
                <c:pt idx="5">
                  <c:v>1403</c:v>
                </c:pt>
                <c:pt idx="6">
                  <c:v>1494</c:v>
                </c:pt>
                <c:pt idx="7">
                  <c:v>1820</c:v>
                </c:pt>
                <c:pt idx="8">
                  <c:v>2252</c:v>
                </c:pt>
                <c:pt idx="9">
                  <c:v>2532</c:v>
                </c:pt>
                <c:pt idx="10">
                  <c:v>4942</c:v>
                </c:pt>
                <c:pt idx="11">
                  <c:v>9890</c:v>
                </c:pt>
                <c:pt idx="12">
                  <c:v>15532</c:v>
                </c:pt>
                <c:pt idx="13">
                  <c:v>19433</c:v>
                </c:pt>
                <c:pt idx="14">
                  <c:v>22501</c:v>
                </c:pt>
                <c:pt idx="15">
                  <c:v>26912</c:v>
                </c:pt>
                <c:pt idx="16">
                  <c:v>34548</c:v>
                </c:pt>
                <c:pt idx="17">
                  <c:v>43562</c:v>
                </c:pt>
                <c:pt idx="18">
                  <c:v>51211</c:v>
                </c:pt>
                <c:pt idx="19">
                  <c:v>62175</c:v>
                </c:pt>
                <c:pt idx="20">
                  <c:v>72080</c:v>
                </c:pt>
                <c:pt idx="21">
                  <c:v>76931</c:v>
                </c:pt>
                <c:pt idx="22">
                  <c:v>82177</c:v>
                </c:pt>
                <c:pt idx="23">
                  <c:v>83167</c:v>
                </c:pt>
                <c:pt idx="24">
                  <c:v>83523</c:v>
                </c:pt>
                <c:pt idx="25">
                  <c:v>84076</c:v>
                </c:pt>
                <c:pt idx="26">
                  <c:v>84652</c:v>
                </c:pt>
                <c:pt idx="27">
                  <c:v>85579</c:v>
                </c:pt>
                <c:pt idx="28">
                  <c:v>87325</c:v>
                </c:pt>
                <c:pt idx="29">
                  <c:v>88843</c:v>
                </c:pt>
                <c:pt idx="30">
                  <c:v>90111</c:v>
                </c:pt>
                <c:pt idx="31">
                  <c:v>90841</c:v>
                </c:pt>
                <c:pt idx="32">
                  <c:v>91324</c:v>
                </c:pt>
                <c:pt idx="33">
                  <c:v>91853</c:v>
                </c:pt>
                <c:pt idx="34">
                  <c:v>92204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45-4543-ACB8-5A1E78038832}"/>
            </c:ext>
          </c:extLst>
        </c:ser>
        <c:ser>
          <c:idx val="9"/>
          <c:order val="9"/>
          <c:tx>
            <c:strRef>
              <c:f>Yentna!$K$83</c:f>
              <c:strCache>
                <c:ptCount val="1"/>
                <c:pt idx="0">
                  <c:v>1990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Yentna!$K$94:$K$128</c:f>
              <c:numCache>
                <c:formatCode>#,##0</c:formatCode>
                <c:ptCount val="35"/>
                <c:pt idx="0">
                  <c:v>300</c:v>
                </c:pt>
                <c:pt idx="1">
                  <c:v>663</c:v>
                </c:pt>
                <c:pt idx="2">
                  <c:v>1077</c:v>
                </c:pt>
                <c:pt idx="3">
                  <c:v>1448</c:v>
                </c:pt>
                <c:pt idx="4">
                  <c:v>1781</c:v>
                </c:pt>
                <c:pt idx="5">
                  <c:v>2025</c:v>
                </c:pt>
                <c:pt idx="6">
                  <c:v>2221</c:v>
                </c:pt>
                <c:pt idx="7">
                  <c:v>2445</c:v>
                </c:pt>
                <c:pt idx="8">
                  <c:v>2629</c:v>
                </c:pt>
                <c:pt idx="9">
                  <c:v>2850</c:v>
                </c:pt>
                <c:pt idx="10">
                  <c:v>3070</c:v>
                </c:pt>
                <c:pt idx="11">
                  <c:v>3554</c:v>
                </c:pt>
                <c:pt idx="12">
                  <c:v>14690</c:v>
                </c:pt>
                <c:pt idx="13">
                  <c:v>30501</c:v>
                </c:pt>
                <c:pt idx="14">
                  <c:v>39843</c:v>
                </c:pt>
                <c:pt idx="15">
                  <c:v>45878</c:v>
                </c:pt>
                <c:pt idx="16">
                  <c:v>53672</c:v>
                </c:pt>
                <c:pt idx="17">
                  <c:v>63434</c:v>
                </c:pt>
                <c:pt idx="18">
                  <c:v>70856</c:v>
                </c:pt>
                <c:pt idx="19">
                  <c:v>80403</c:v>
                </c:pt>
                <c:pt idx="20">
                  <c:v>93516</c:v>
                </c:pt>
                <c:pt idx="21">
                  <c:v>103016</c:v>
                </c:pt>
                <c:pt idx="22">
                  <c:v>107887</c:v>
                </c:pt>
                <c:pt idx="23">
                  <c:v>111694</c:v>
                </c:pt>
                <c:pt idx="24">
                  <c:v>115733</c:v>
                </c:pt>
                <c:pt idx="25">
                  <c:v>120579</c:v>
                </c:pt>
                <c:pt idx="26">
                  <c:v>127237</c:v>
                </c:pt>
                <c:pt idx="27">
                  <c:v>132806</c:v>
                </c:pt>
                <c:pt idx="28">
                  <c:v>135000</c:v>
                </c:pt>
                <c:pt idx="29">
                  <c:v>136227</c:v>
                </c:pt>
                <c:pt idx="30">
                  <c:v>137266</c:v>
                </c:pt>
                <c:pt idx="31">
                  <c:v>138208</c:v>
                </c:pt>
                <c:pt idx="32">
                  <c:v>138868</c:v>
                </c:pt>
                <c:pt idx="33">
                  <c:v>139409</c:v>
                </c:pt>
                <c:pt idx="34">
                  <c:v>139638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45-4543-ACB8-5A1E78038832}"/>
            </c:ext>
          </c:extLst>
        </c:ser>
        <c:ser>
          <c:idx val="10"/>
          <c:order val="10"/>
          <c:tx>
            <c:strRef>
              <c:f>Yentna!$L$83</c:f>
              <c:strCache>
                <c:ptCount val="1"/>
                <c:pt idx="0">
                  <c:v>1991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Yentna!$L$94:$L$128</c:f>
              <c:numCache>
                <c:formatCode>#,##0</c:formatCode>
                <c:ptCount val="35"/>
                <c:pt idx="0">
                  <c:v>49</c:v>
                </c:pt>
                <c:pt idx="1">
                  <c:v>111</c:v>
                </c:pt>
                <c:pt idx="2">
                  <c:v>142</c:v>
                </c:pt>
                <c:pt idx="3">
                  <c:v>176</c:v>
                </c:pt>
                <c:pt idx="4">
                  <c:v>209</c:v>
                </c:pt>
                <c:pt idx="5">
                  <c:v>244</c:v>
                </c:pt>
                <c:pt idx="6">
                  <c:v>298</c:v>
                </c:pt>
                <c:pt idx="7">
                  <c:v>348</c:v>
                </c:pt>
                <c:pt idx="8">
                  <c:v>428</c:v>
                </c:pt>
                <c:pt idx="9">
                  <c:v>523</c:v>
                </c:pt>
                <c:pt idx="10">
                  <c:v>581</c:v>
                </c:pt>
                <c:pt idx="11">
                  <c:v>988</c:v>
                </c:pt>
                <c:pt idx="12">
                  <c:v>3045</c:v>
                </c:pt>
                <c:pt idx="13">
                  <c:v>10950</c:v>
                </c:pt>
                <c:pt idx="14">
                  <c:v>21133</c:v>
                </c:pt>
                <c:pt idx="15">
                  <c:v>33118</c:v>
                </c:pt>
                <c:pt idx="16">
                  <c:v>41419</c:v>
                </c:pt>
                <c:pt idx="17">
                  <c:v>46620</c:v>
                </c:pt>
                <c:pt idx="18">
                  <c:v>49410</c:v>
                </c:pt>
                <c:pt idx="19">
                  <c:v>55356</c:v>
                </c:pt>
                <c:pt idx="20">
                  <c:v>63038</c:v>
                </c:pt>
                <c:pt idx="21">
                  <c:v>69792</c:v>
                </c:pt>
                <c:pt idx="22">
                  <c:v>73941</c:v>
                </c:pt>
                <c:pt idx="23">
                  <c:v>78956</c:v>
                </c:pt>
                <c:pt idx="24">
                  <c:v>82646</c:v>
                </c:pt>
                <c:pt idx="25">
                  <c:v>85407</c:v>
                </c:pt>
                <c:pt idx="26">
                  <c:v>88347</c:v>
                </c:pt>
                <c:pt idx="27">
                  <c:v>93149</c:v>
                </c:pt>
                <c:pt idx="28">
                  <c:v>97703</c:v>
                </c:pt>
                <c:pt idx="29">
                  <c:v>101971</c:v>
                </c:pt>
                <c:pt idx="30">
                  <c:v>103240</c:v>
                </c:pt>
                <c:pt idx="31">
                  <c:v>105138</c:v>
                </c:pt>
                <c:pt idx="32">
                  <c:v>106875</c:v>
                </c:pt>
                <c:pt idx="33">
                  <c:v>108102</c:v>
                </c:pt>
                <c:pt idx="34">
                  <c:v>109004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45-4543-ACB8-5A1E78038832}"/>
            </c:ext>
          </c:extLst>
        </c:ser>
        <c:ser>
          <c:idx val="11"/>
          <c:order val="11"/>
          <c:tx>
            <c:strRef>
              <c:f>Yentna!$M$83</c:f>
              <c:strCache>
                <c:ptCount val="1"/>
                <c:pt idx="0">
                  <c:v>1992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Yentna!$M$94:$M$128</c:f>
              <c:numCache>
                <c:formatCode>#,##0</c:formatCode>
                <c:ptCount val="35"/>
                <c:pt idx="0">
                  <c:v>150</c:v>
                </c:pt>
                <c:pt idx="1">
                  <c:v>226</c:v>
                </c:pt>
                <c:pt idx="2">
                  <c:v>352</c:v>
                </c:pt>
                <c:pt idx="3">
                  <c:v>470</c:v>
                </c:pt>
                <c:pt idx="4">
                  <c:v>553</c:v>
                </c:pt>
                <c:pt idx="5">
                  <c:v>663</c:v>
                </c:pt>
                <c:pt idx="6">
                  <c:v>799</c:v>
                </c:pt>
                <c:pt idx="7">
                  <c:v>1085</c:v>
                </c:pt>
                <c:pt idx="8">
                  <c:v>1472</c:v>
                </c:pt>
                <c:pt idx="9">
                  <c:v>2342</c:v>
                </c:pt>
                <c:pt idx="10">
                  <c:v>4076</c:v>
                </c:pt>
                <c:pt idx="11">
                  <c:v>5650</c:v>
                </c:pt>
                <c:pt idx="12">
                  <c:v>7896</c:v>
                </c:pt>
                <c:pt idx="13">
                  <c:v>9790</c:v>
                </c:pt>
                <c:pt idx="14">
                  <c:v>12141</c:v>
                </c:pt>
                <c:pt idx="15">
                  <c:v>15157</c:v>
                </c:pt>
                <c:pt idx="16">
                  <c:v>19574</c:v>
                </c:pt>
                <c:pt idx="17">
                  <c:v>24623</c:v>
                </c:pt>
                <c:pt idx="18">
                  <c:v>29567</c:v>
                </c:pt>
                <c:pt idx="19">
                  <c:v>34315</c:v>
                </c:pt>
                <c:pt idx="20">
                  <c:v>40052</c:v>
                </c:pt>
                <c:pt idx="21">
                  <c:v>44529</c:v>
                </c:pt>
                <c:pt idx="22">
                  <c:v>48502</c:v>
                </c:pt>
                <c:pt idx="23">
                  <c:v>52466</c:v>
                </c:pt>
                <c:pt idx="24">
                  <c:v>54532</c:v>
                </c:pt>
                <c:pt idx="25">
                  <c:v>56672</c:v>
                </c:pt>
                <c:pt idx="26">
                  <c:v>58227</c:v>
                </c:pt>
                <c:pt idx="27">
                  <c:v>59221</c:v>
                </c:pt>
                <c:pt idx="28">
                  <c:v>60140</c:v>
                </c:pt>
                <c:pt idx="29">
                  <c:v>60450</c:v>
                </c:pt>
                <c:pt idx="30">
                  <c:v>60896</c:v>
                </c:pt>
                <c:pt idx="31">
                  <c:v>61372</c:v>
                </c:pt>
                <c:pt idx="32">
                  <c:v>62193</c:v>
                </c:pt>
                <c:pt idx="33">
                  <c:v>63847</c:v>
                </c:pt>
                <c:pt idx="34">
                  <c:v>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45-4543-ACB8-5A1E78038832}"/>
            </c:ext>
          </c:extLst>
        </c:ser>
        <c:ser>
          <c:idx val="12"/>
          <c:order val="12"/>
          <c:tx>
            <c:strRef>
              <c:f>Yentna!$N$83</c:f>
              <c:strCache>
                <c:ptCount val="1"/>
                <c:pt idx="0">
                  <c:v>1993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Yentna!$N$94:$N$128</c:f>
              <c:numCache>
                <c:formatCode>#,##0</c:formatCode>
                <c:ptCount val="35"/>
                <c:pt idx="0">
                  <c:v>144</c:v>
                </c:pt>
                <c:pt idx="1">
                  <c:v>306</c:v>
                </c:pt>
                <c:pt idx="2">
                  <c:v>498</c:v>
                </c:pt>
                <c:pt idx="3">
                  <c:v>700</c:v>
                </c:pt>
                <c:pt idx="4">
                  <c:v>851</c:v>
                </c:pt>
                <c:pt idx="5">
                  <c:v>977</c:v>
                </c:pt>
                <c:pt idx="6">
                  <c:v>1141</c:v>
                </c:pt>
                <c:pt idx="7">
                  <c:v>1325</c:v>
                </c:pt>
                <c:pt idx="8">
                  <c:v>2042</c:v>
                </c:pt>
                <c:pt idx="9">
                  <c:v>19052</c:v>
                </c:pt>
                <c:pt idx="10">
                  <c:v>40311</c:v>
                </c:pt>
                <c:pt idx="11">
                  <c:v>50999</c:v>
                </c:pt>
                <c:pt idx="12">
                  <c:v>54142</c:v>
                </c:pt>
                <c:pt idx="13">
                  <c:v>59495</c:v>
                </c:pt>
                <c:pt idx="14">
                  <c:v>65746</c:v>
                </c:pt>
                <c:pt idx="15">
                  <c:v>72658</c:v>
                </c:pt>
                <c:pt idx="16">
                  <c:v>81355</c:v>
                </c:pt>
                <c:pt idx="17">
                  <c:v>91631</c:v>
                </c:pt>
                <c:pt idx="18">
                  <c:v>100496</c:v>
                </c:pt>
                <c:pt idx="19">
                  <c:v>108118</c:v>
                </c:pt>
                <c:pt idx="20">
                  <c:v>114704</c:v>
                </c:pt>
                <c:pt idx="21">
                  <c:v>117764</c:v>
                </c:pt>
                <c:pt idx="22">
                  <c:v>121500</c:v>
                </c:pt>
                <c:pt idx="23">
                  <c:v>126473</c:v>
                </c:pt>
                <c:pt idx="24">
                  <c:v>131283</c:v>
                </c:pt>
                <c:pt idx="25">
                  <c:v>132943</c:v>
                </c:pt>
                <c:pt idx="26">
                  <c:v>134631</c:v>
                </c:pt>
                <c:pt idx="27">
                  <c:v>137076</c:v>
                </c:pt>
                <c:pt idx="28">
                  <c:v>139543</c:v>
                </c:pt>
                <c:pt idx="29">
                  <c:v>140519</c:v>
                </c:pt>
                <c:pt idx="30">
                  <c:v>141192</c:v>
                </c:pt>
                <c:pt idx="31">
                  <c:v>141694</c:v>
                </c:pt>
                <c:pt idx="32">
                  <c:v>141694</c:v>
                </c:pt>
                <c:pt idx="33">
                  <c:v>141694</c:v>
                </c:pt>
                <c:pt idx="34">
                  <c:v>141694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45-4543-ACB8-5A1E78038832}"/>
            </c:ext>
          </c:extLst>
        </c:ser>
        <c:ser>
          <c:idx val="13"/>
          <c:order val="13"/>
          <c:tx>
            <c:strRef>
              <c:f>Yentna!$O$83</c:f>
              <c:strCache>
                <c:ptCount val="1"/>
                <c:pt idx="0">
                  <c:v>1994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Yentna!$O$94:$O$128</c:f>
              <c:numCache>
                <c:formatCode>#,##0</c:formatCode>
                <c:ptCount val="35"/>
                <c:pt idx="0">
                  <c:v>271</c:v>
                </c:pt>
                <c:pt idx="1">
                  <c:v>568</c:v>
                </c:pt>
                <c:pt idx="2">
                  <c:v>1002</c:v>
                </c:pt>
                <c:pt idx="3">
                  <c:v>1283</c:v>
                </c:pt>
                <c:pt idx="4">
                  <c:v>1641</c:v>
                </c:pt>
                <c:pt idx="5">
                  <c:v>2106</c:v>
                </c:pt>
                <c:pt idx="6">
                  <c:v>2511</c:v>
                </c:pt>
                <c:pt idx="7">
                  <c:v>2779</c:v>
                </c:pt>
                <c:pt idx="8">
                  <c:v>3019</c:v>
                </c:pt>
                <c:pt idx="9">
                  <c:v>3306</c:v>
                </c:pt>
                <c:pt idx="10">
                  <c:v>3698</c:v>
                </c:pt>
                <c:pt idx="11">
                  <c:v>7175</c:v>
                </c:pt>
                <c:pt idx="12">
                  <c:v>14691</c:v>
                </c:pt>
                <c:pt idx="13">
                  <c:v>21327</c:v>
                </c:pt>
                <c:pt idx="14">
                  <c:v>31944</c:v>
                </c:pt>
                <c:pt idx="15">
                  <c:v>38054</c:v>
                </c:pt>
                <c:pt idx="16">
                  <c:v>42621</c:v>
                </c:pt>
                <c:pt idx="17">
                  <c:v>50884</c:v>
                </c:pt>
                <c:pt idx="18">
                  <c:v>59182</c:v>
                </c:pt>
                <c:pt idx="19">
                  <c:v>66226</c:v>
                </c:pt>
                <c:pt idx="20">
                  <c:v>71253</c:v>
                </c:pt>
                <c:pt idx="21">
                  <c:v>76724</c:v>
                </c:pt>
                <c:pt idx="22">
                  <c:v>84738</c:v>
                </c:pt>
                <c:pt idx="23">
                  <c:v>91194</c:v>
                </c:pt>
                <c:pt idx="24">
                  <c:v>96003</c:v>
                </c:pt>
                <c:pt idx="25">
                  <c:v>100847</c:v>
                </c:pt>
                <c:pt idx="26">
                  <c:v>106298</c:v>
                </c:pt>
                <c:pt idx="27">
                  <c:v>110389</c:v>
                </c:pt>
                <c:pt idx="28">
                  <c:v>113797</c:v>
                </c:pt>
                <c:pt idx="29">
                  <c:v>117684</c:v>
                </c:pt>
                <c:pt idx="30">
                  <c:v>120634</c:v>
                </c:pt>
                <c:pt idx="31">
                  <c:v>123216</c:v>
                </c:pt>
                <c:pt idx="32">
                  <c:v>124693</c:v>
                </c:pt>
                <c:pt idx="33">
                  <c:v>125960</c:v>
                </c:pt>
                <c:pt idx="34">
                  <c:v>127033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45-4543-ACB8-5A1E78038832}"/>
            </c:ext>
          </c:extLst>
        </c:ser>
        <c:ser>
          <c:idx val="14"/>
          <c:order val="14"/>
          <c:tx>
            <c:strRef>
              <c:f>Yentna!$P$83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Yentna!$P$94:$P$128</c:f>
              <c:numCache>
                <c:formatCode>#,##0</c:formatCode>
                <c:ptCount val="35"/>
                <c:pt idx="0">
                  <c:v>69</c:v>
                </c:pt>
                <c:pt idx="1">
                  <c:v>141</c:v>
                </c:pt>
                <c:pt idx="2">
                  <c:v>245</c:v>
                </c:pt>
                <c:pt idx="3">
                  <c:v>370</c:v>
                </c:pt>
                <c:pt idx="4">
                  <c:v>508</c:v>
                </c:pt>
                <c:pt idx="5">
                  <c:v>643</c:v>
                </c:pt>
                <c:pt idx="6">
                  <c:v>700</c:v>
                </c:pt>
                <c:pt idx="7">
                  <c:v>759</c:v>
                </c:pt>
                <c:pt idx="8">
                  <c:v>794</c:v>
                </c:pt>
                <c:pt idx="9">
                  <c:v>845</c:v>
                </c:pt>
                <c:pt idx="10">
                  <c:v>1435</c:v>
                </c:pt>
                <c:pt idx="11">
                  <c:v>2699</c:v>
                </c:pt>
                <c:pt idx="12">
                  <c:v>8213</c:v>
                </c:pt>
                <c:pt idx="13">
                  <c:v>19429</c:v>
                </c:pt>
                <c:pt idx="14">
                  <c:v>30475</c:v>
                </c:pt>
                <c:pt idx="15">
                  <c:v>40629</c:v>
                </c:pt>
                <c:pt idx="16">
                  <c:v>45770</c:v>
                </c:pt>
                <c:pt idx="17">
                  <c:v>51670</c:v>
                </c:pt>
                <c:pt idx="18">
                  <c:v>60092</c:v>
                </c:pt>
                <c:pt idx="19">
                  <c:v>70302</c:v>
                </c:pt>
                <c:pt idx="20">
                  <c:v>82196</c:v>
                </c:pt>
                <c:pt idx="21">
                  <c:v>90117</c:v>
                </c:pt>
                <c:pt idx="22">
                  <c:v>96520</c:v>
                </c:pt>
                <c:pt idx="23">
                  <c:v>100814</c:v>
                </c:pt>
                <c:pt idx="24">
                  <c:v>103242</c:v>
                </c:pt>
                <c:pt idx="25">
                  <c:v>106103</c:v>
                </c:pt>
                <c:pt idx="26">
                  <c:v>108768</c:v>
                </c:pt>
                <c:pt idx="27">
                  <c:v>110953</c:v>
                </c:pt>
                <c:pt idx="28">
                  <c:v>112450</c:v>
                </c:pt>
                <c:pt idx="29">
                  <c:v>114483</c:v>
                </c:pt>
                <c:pt idx="30">
                  <c:v>118242</c:v>
                </c:pt>
                <c:pt idx="31">
                  <c:v>119997</c:v>
                </c:pt>
                <c:pt idx="32">
                  <c:v>120272</c:v>
                </c:pt>
                <c:pt idx="33">
                  <c:v>120716</c:v>
                </c:pt>
                <c:pt idx="34">
                  <c:v>121220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45-4543-ACB8-5A1E78038832}"/>
            </c:ext>
          </c:extLst>
        </c:ser>
        <c:ser>
          <c:idx val="15"/>
          <c:order val="15"/>
          <c:tx>
            <c:strRef>
              <c:f>Yentna!$Q$83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Yentna!$Q$94:$Q$128</c:f>
              <c:numCache>
                <c:formatCode>#,##0</c:formatCode>
                <c:ptCount val="35"/>
                <c:pt idx="0">
                  <c:v>114</c:v>
                </c:pt>
                <c:pt idx="1">
                  <c:v>255</c:v>
                </c:pt>
                <c:pt idx="2">
                  <c:v>447</c:v>
                </c:pt>
                <c:pt idx="3">
                  <c:v>593</c:v>
                </c:pt>
                <c:pt idx="4">
                  <c:v>673</c:v>
                </c:pt>
                <c:pt idx="5">
                  <c:v>818</c:v>
                </c:pt>
                <c:pt idx="6">
                  <c:v>968</c:v>
                </c:pt>
                <c:pt idx="7">
                  <c:v>1202</c:v>
                </c:pt>
                <c:pt idx="8">
                  <c:v>1954</c:v>
                </c:pt>
                <c:pt idx="9">
                  <c:v>11854</c:v>
                </c:pt>
                <c:pt idx="10">
                  <c:v>31529</c:v>
                </c:pt>
                <c:pt idx="11">
                  <c:v>47024</c:v>
                </c:pt>
                <c:pt idx="12">
                  <c:v>55666</c:v>
                </c:pt>
                <c:pt idx="13">
                  <c:v>60835</c:v>
                </c:pt>
                <c:pt idx="14">
                  <c:v>63682</c:v>
                </c:pt>
                <c:pt idx="15">
                  <c:v>67497</c:v>
                </c:pt>
                <c:pt idx="16">
                  <c:v>71078</c:v>
                </c:pt>
                <c:pt idx="17">
                  <c:v>74560</c:v>
                </c:pt>
                <c:pt idx="18">
                  <c:v>77600</c:v>
                </c:pt>
                <c:pt idx="19">
                  <c:v>79808</c:v>
                </c:pt>
                <c:pt idx="20">
                  <c:v>81539</c:v>
                </c:pt>
                <c:pt idx="21">
                  <c:v>82793</c:v>
                </c:pt>
                <c:pt idx="22">
                  <c:v>84143</c:v>
                </c:pt>
                <c:pt idx="23">
                  <c:v>85307</c:v>
                </c:pt>
                <c:pt idx="24">
                  <c:v>85532</c:v>
                </c:pt>
                <c:pt idx="25">
                  <c:v>85972</c:v>
                </c:pt>
                <c:pt idx="26">
                  <c:v>86527</c:v>
                </c:pt>
                <c:pt idx="27">
                  <c:v>87470</c:v>
                </c:pt>
                <c:pt idx="28">
                  <c:v>88942</c:v>
                </c:pt>
                <c:pt idx="29">
                  <c:v>89810</c:v>
                </c:pt>
                <c:pt idx="30">
                  <c:v>90338</c:v>
                </c:pt>
                <c:pt idx="31">
                  <c:v>90660</c:v>
                </c:pt>
                <c:pt idx="32">
                  <c:v>90660</c:v>
                </c:pt>
                <c:pt idx="33">
                  <c:v>90660</c:v>
                </c:pt>
                <c:pt idx="34">
                  <c:v>90660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45-4543-ACB8-5A1E78038832}"/>
            </c:ext>
          </c:extLst>
        </c:ser>
        <c:ser>
          <c:idx val="16"/>
          <c:order val="16"/>
          <c:tx>
            <c:strRef>
              <c:f>Yentna!$R$83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Yentna!$R$94:$R$128</c:f>
              <c:numCache>
                <c:formatCode>#,##0</c:formatCode>
                <c:ptCount val="35"/>
                <c:pt idx="0">
                  <c:v>658</c:v>
                </c:pt>
                <c:pt idx="1">
                  <c:v>1022</c:v>
                </c:pt>
                <c:pt idx="2">
                  <c:v>1370</c:v>
                </c:pt>
                <c:pt idx="3">
                  <c:v>1734</c:v>
                </c:pt>
                <c:pt idx="4">
                  <c:v>2054</c:v>
                </c:pt>
                <c:pt idx="5">
                  <c:v>2489</c:v>
                </c:pt>
                <c:pt idx="6">
                  <c:v>4807</c:v>
                </c:pt>
                <c:pt idx="7">
                  <c:v>13771</c:v>
                </c:pt>
                <c:pt idx="8">
                  <c:v>23569</c:v>
                </c:pt>
                <c:pt idx="9">
                  <c:v>31091</c:v>
                </c:pt>
                <c:pt idx="10">
                  <c:v>36200</c:v>
                </c:pt>
                <c:pt idx="11">
                  <c:v>40133</c:v>
                </c:pt>
                <c:pt idx="12">
                  <c:v>44151</c:v>
                </c:pt>
                <c:pt idx="13">
                  <c:v>49793</c:v>
                </c:pt>
                <c:pt idx="14">
                  <c:v>57949</c:v>
                </c:pt>
                <c:pt idx="15">
                  <c:v>68440</c:v>
                </c:pt>
                <c:pt idx="16">
                  <c:v>77718</c:v>
                </c:pt>
                <c:pt idx="17">
                  <c:v>85902</c:v>
                </c:pt>
                <c:pt idx="18">
                  <c:v>95709</c:v>
                </c:pt>
                <c:pt idx="19">
                  <c:v>105466</c:v>
                </c:pt>
                <c:pt idx="20">
                  <c:v>109955</c:v>
                </c:pt>
                <c:pt idx="21">
                  <c:v>114008</c:v>
                </c:pt>
                <c:pt idx="22">
                  <c:v>117307</c:v>
                </c:pt>
                <c:pt idx="23">
                  <c:v>121102</c:v>
                </c:pt>
                <c:pt idx="24">
                  <c:v>125505</c:v>
                </c:pt>
                <c:pt idx="25">
                  <c:v>130407</c:v>
                </c:pt>
                <c:pt idx="26">
                  <c:v>134463</c:v>
                </c:pt>
                <c:pt idx="27">
                  <c:v>137362</c:v>
                </c:pt>
                <c:pt idx="28">
                  <c:v>140991</c:v>
                </c:pt>
                <c:pt idx="29">
                  <c:v>143744</c:v>
                </c:pt>
                <c:pt idx="30">
                  <c:v>145660</c:v>
                </c:pt>
                <c:pt idx="31">
                  <c:v>146951</c:v>
                </c:pt>
                <c:pt idx="32">
                  <c:v>149121</c:v>
                </c:pt>
                <c:pt idx="33">
                  <c:v>151632</c:v>
                </c:pt>
                <c:pt idx="34">
                  <c:v>154903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5-4543-ACB8-5A1E78038832}"/>
            </c:ext>
          </c:extLst>
        </c:ser>
        <c:ser>
          <c:idx val="17"/>
          <c:order val="17"/>
          <c:tx>
            <c:strRef>
              <c:f>Yentna!$S$83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Yentna!$S$94:$S$128</c:f>
              <c:numCache>
                <c:formatCode>#,##0</c:formatCode>
                <c:ptCount val="35"/>
                <c:pt idx="0">
                  <c:v>353</c:v>
                </c:pt>
                <c:pt idx="1">
                  <c:v>707</c:v>
                </c:pt>
                <c:pt idx="2">
                  <c:v>1145</c:v>
                </c:pt>
                <c:pt idx="3">
                  <c:v>2037</c:v>
                </c:pt>
                <c:pt idx="4">
                  <c:v>3552</c:v>
                </c:pt>
                <c:pt idx="5">
                  <c:v>5183</c:v>
                </c:pt>
                <c:pt idx="6">
                  <c:v>6064</c:v>
                </c:pt>
                <c:pt idx="7">
                  <c:v>6680</c:v>
                </c:pt>
                <c:pt idx="8">
                  <c:v>7082</c:v>
                </c:pt>
                <c:pt idx="9">
                  <c:v>7671</c:v>
                </c:pt>
                <c:pt idx="10">
                  <c:v>8586</c:v>
                </c:pt>
                <c:pt idx="11">
                  <c:v>11225</c:v>
                </c:pt>
                <c:pt idx="12">
                  <c:v>19068</c:v>
                </c:pt>
                <c:pt idx="13">
                  <c:v>28604</c:v>
                </c:pt>
                <c:pt idx="14">
                  <c:v>36392</c:v>
                </c:pt>
                <c:pt idx="15">
                  <c:v>39131</c:v>
                </c:pt>
                <c:pt idx="16">
                  <c:v>40508</c:v>
                </c:pt>
                <c:pt idx="17">
                  <c:v>42674</c:v>
                </c:pt>
                <c:pt idx="18">
                  <c:v>45228</c:v>
                </c:pt>
                <c:pt idx="19">
                  <c:v>48281</c:v>
                </c:pt>
                <c:pt idx="20">
                  <c:v>51019</c:v>
                </c:pt>
                <c:pt idx="21">
                  <c:v>54324</c:v>
                </c:pt>
                <c:pt idx="22">
                  <c:v>58943</c:v>
                </c:pt>
                <c:pt idx="23">
                  <c:v>66954</c:v>
                </c:pt>
                <c:pt idx="24">
                  <c:v>74396</c:v>
                </c:pt>
                <c:pt idx="25">
                  <c:v>81815</c:v>
                </c:pt>
                <c:pt idx="26">
                  <c:v>91122</c:v>
                </c:pt>
                <c:pt idx="27">
                  <c:v>99281</c:v>
                </c:pt>
                <c:pt idx="28">
                  <c:v>104811</c:v>
                </c:pt>
                <c:pt idx="29">
                  <c:v>108501</c:v>
                </c:pt>
                <c:pt idx="30">
                  <c:v>110870</c:v>
                </c:pt>
                <c:pt idx="31">
                  <c:v>112156</c:v>
                </c:pt>
                <c:pt idx="32">
                  <c:v>113337</c:v>
                </c:pt>
                <c:pt idx="33">
                  <c:v>113945</c:v>
                </c:pt>
                <c:pt idx="34">
                  <c:v>114756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45-4543-ACB8-5A1E78038832}"/>
            </c:ext>
          </c:extLst>
        </c:ser>
        <c:ser>
          <c:idx val="18"/>
          <c:order val="18"/>
          <c:tx>
            <c:strRef>
              <c:f>Yentna!$T$83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Yentna!$T$94:$T$128</c:f>
              <c:numCache>
                <c:formatCode>#,##0</c:formatCode>
                <c:ptCount val="35"/>
                <c:pt idx="0">
                  <c:v>49</c:v>
                </c:pt>
                <c:pt idx="1">
                  <c:v>133</c:v>
                </c:pt>
                <c:pt idx="2">
                  <c:v>246</c:v>
                </c:pt>
                <c:pt idx="3">
                  <c:v>513</c:v>
                </c:pt>
                <c:pt idx="4">
                  <c:v>1016</c:v>
                </c:pt>
                <c:pt idx="5">
                  <c:v>1729</c:v>
                </c:pt>
                <c:pt idx="6">
                  <c:v>2351</c:v>
                </c:pt>
                <c:pt idx="7">
                  <c:v>3081</c:v>
                </c:pt>
                <c:pt idx="8">
                  <c:v>4349</c:v>
                </c:pt>
                <c:pt idx="9">
                  <c:v>5685</c:v>
                </c:pt>
                <c:pt idx="10">
                  <c:v>6750</c:v>
                </c:pt>
                <c:pt idx="11">
                  <c:v>8056</c:v>
                </c:pt>
                <c:pt idx="12">
                  <c:v>10708</c:v>
                </c:pt>
                <c:pt idx="13">
                  <c:v>15879</c:v>
                </c:pt>
                <c:pt idx="14">
                  <c:v>22004</c:v>
                </c:pt>
                <c:pt idx="15">
                  <c:v>31627</c:v>
                </c:pt>
                <c:pt idx="16">
                  <c:v>42838</c:v>
                </c:pt>
                <c:pt idx="17">
                  <c:v>50491</c:v>
                </c:pt>
                <c:pt idx="18">
                  <c:v>56104</c:v>
                </c:pt>
                <c:pt idx="19">
                  <c:v>59919</c:v>
                </c:pt>
                <c:pt idx="20">
                  <c:v>64673</c:v>
                </c:pt>
                <c:pt idx="21">
                  <c:v>69491</c:v>
                </c:pt>
                <c:pt idx="22">
                  <c:v>75976</c:v>
                </c:pt>
                <c:pt idx="23">
                  <c:v>79628</c:v>
                </c:pt>
                <c:pt idx="24">
                  <c:v>83961</c:v>
                </c:pt>
                <c:pt idx="25">
                  <c:v>86925</c:v>
                </c:pt>
                <c:pt idx="26">
                  <c:v>88647</c:v>
                </c:pt>
                <c:pt idx="27">
                  <c:v>90506</c:v>
                </c:pt>
                <c:pt idx="28">
                  <c:v>92487</c:v>
                </c:pt>
                <c:pt idx="29">
                  <c:v>93772</c:v>
                </c:pt>
                <c:pt idx="30">
                  <c:v>94559</c:v>
                </c:pt>
                <c:pt idx="31">
                  <c:v>95322</c:v>
                </c:pt>
                <c:pt idx="32">
                  <c:v>96164</c:v>
                </c:pt>
                <c:pt idx="33">
                  <c:v>96812</c:v>
                </c:pt>
                <c:pt idx="34">
                  <c:v>97882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45-4543-ACB8-5A1E78038832}"/>
            </c:ext>
          </c:extLst>
        </c:ser>
        <c:ser>
          <c:idx val="19"/>
          <c:order val="19"/>
          <c:tx>
            <c:strRef>
              <c:f>Yentna!$U$83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Yentna!$U$94:$U$128</c:f>
              <c:numCache>
                <c:formatCode>#,##0</c:formatCode>
                <c:ptCount val="35"/>
                <c:pt idx="0">
                  <c:v>893</c:v>
                </c:pt>
                <c:pt idx="1">
                  <c:v>1729</c:v>
                </c:pt>
                <c:pt idx="2">
                  <c:v>2686</c:v>
                </c:pt>
                <c:pt idx="3">
                  <c:v>3235</c:v>
                </c:pt>
                <c:pt idx="4">
                  <c:v>4406</c:v>
                </c:pt>
                <c:pt idx="5">
                  <c:v>6161</c:v>
                </c:pt>
                <c:pt idx="6">
                  <c:v>10026</c:v>
                </c:pt>
                <c:pt idx="7">
                  <c:v>16459</c:v>
                </c:pt>
                <c:pt idx="8">
                  <c:v>34989</c:v>
                </c:pt>
                <c:pt idx="9">
                  <c:v>54216</c:v>
                </c:pt>
                <c:pt idx="10">
                  <c:v>65214</c:v>
                </c:pt>
                <c:pt idx="11">
                  <c:v>79844</c:v>
                </c:pt>
                <c:pt idx="12">
                  <c:v>97115</c:v>
                </c:pt>
                <c:pt idx="13">
                  <c:v>112953</c:v>
                </c:pt>
                <c:pt idx="14">
                  <c:v>121108</c:v>
                </c:pt>
                <c:pt idx="15">
                  <c:v>126479</c:v>
                </c:pt>
                <c:pt idx="16">
                  <c:v>128919</c:v>
                </c:pt>
                <c:pt idx="17">
                  <c:v>130178</c:v>
                </c:pt>
                <c:pt idx="18">
                  <c:v>130966</c:v>
                </c:pt>
                <c:pt idx="19">
                  <c:v>131649</c:v>
                </c:pt>
                <c:pt idx="20">
                  <c:v>132307</c:v>
                </c:pt>
                <c:pt idx="21">
                  <c:v>132564</c:v>
                </c:pt>
                <c:pt idx="22">
                  <c:v>132598</c:v>
                </c:pt>
                <c:pt idx="23">
                  <c:v>132738</c:v>
                </c:pt>
                <c:pt idx="24">
                  <c:v>132928</c:v>
                </c:pt>
                <c:pt idx="25">
                  <c:v>133046</c:v>
                </c:pt>
                <c:pt idx="26">
                  <c:v>133094</c:v>
                </c:pt>
                <c:pt idx="27">
                  <c:v>133094</c:v>
                </c:pt>
                <c:pt idx="28">
                  <c:v>133094</c:v>
                </c:pt>
                <c:pt idx="29">
                  <c:v>133094</c:v>
                </c:pt>
                <c:pt idx="30">
                  <c:v>133094</c:v>
                </c:pt>
                <c:pt idx="31">
                  <c:v>133094</c:v>
                </c:pt>
                <c:pt idx="32">
                  <c:v>133094</c:v>
                </c:pt>
                <c:pt idx="33">
                  <c:v>133094</c:v>
                </c:pt>
                <c:pt idx="34">
                  <c:v>133094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45-4543-ACB8-5A1E78038832}"/>
            </c:ext>
          </c:extLst>
        </c:ser>
        <c:ser>
          <c:idx val="20"/>
          <c:order val="20"/>
          <c:tx>
            <c:strRef>
              <c:f>Yentna!$V$83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Yentna!$V$94:$V$128</c:f>
              <c:numCache>
                <c:formatCode>#,##0</c:formatCode>
                <c:ptCount val="35"/>
                <c:pt idx="0">
                  <c:v>436</c:v>
                </c:pt>
                <c:pt idx="1">
                  <c:v>825</c:v>
                </c:pt>
                <c:pt idx="2">
                  <c:v>1224</c:v>
                </c:pt>
                <c:pt idx="3">
                  <c:v>1884</c:v>
                </c:pt>
                <c:pt idx="4">
                  <c:v>2417</c:v>
                </c:pt>
                <c:pt idx="5">
                  <c:v>3466</c:v>
                </c:pt>
                <c:pt idx="6">
                  <c:v>4202</c:v>
                </c:pt>
                <c:pt idx="7">
                  <c:v>4822</c:v>
                </c:pt>
                <c:pt idx="8">
                  <c:v>5656</c:v>
                </c:pt>
                <c:pt idx="9">
                  <c:v>8198</c:v>
                </c:pt>
                <c:pt idx="10">
                  <c:v>15394</c:v>
                </c:pt>
                <c:pt idx="11">
                  <c:v>22537</c:v>
                </c:pt>
                <c:pt idx="12">
                  <c:v>29987</c:v>
                </c:pt>
                <c:pt idx="13">
                  <c:v>34546</c:v>
                </c:pt>
                <c:pt idx="14">
                  <c:v>35355</c:v>
                </c:pt>
                <c:pt idx="15">
                  <c:v>35852</c:v>
                </c:pt>
                <c:pt idx="16">
                  <c:v>40070</c:v>
                </c:pt>
                <c:pt idx="17">
                  <c:v>47061</c:v>
                </c:pt>
                <c:pt idx="18">
                  <c:v>52626</c:v>
                </c:pt>
                <c:pt idx="19">
                  <c:v>58807</c:v>
                </c:pt>
                <c:pt idx="20">
                  <c:v>67048</c:v>
                </c:pt>
                <c:pt idx="21">
                  <c:v>73540</c:v>
                </c:pt>
                <c:pt idx="22">
                  <c:v>76949</c:v>
                </c:pt>
                <c:pt idx="23">
                  <c:v>78841</c:v>
                </c:pt>
                <c:pt idx="24">
                  <c:v>79712</c:v>
                </c:pt>
                <c:pt idx="25">
                  <c:v>81016</c:v>
                </c:pt>
                <c:pt idx="26">
                  <c:v>82252</c:v>
                </c:pt>
                <c:pt idx="27">
                  <c:v>82744</c:v>
                </c:pt>
                <c:pt idx="28">
                  <c:v>83040</c:v>
                </c:pt>
                <c:pt idx="29">
                  <c:v>83532</c:v>
                </c:pt>
                <c:pt idx="30">
                  <c:v>83532</c:v>
                </c:pt>
                <c:pt idx="31">
                  <c:v>83532</c:v>
                </c:pt>
                <c:pt idx="32">
                  <c:v>83532</c:v>
                </c:pt>
                <c:pt idx="33">
                  <c:v>83532</c:v>
                </c:pt>
                <c:pt idx="34">
                  <c:v>83532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45-4543-ACB8-5A1E78038832}"/>
            </c:ext>
          </c:extLst>
        </c:ser>
        <c:ser>
          <c:idx val="21"/>
          <c:order val="21"/>
          <c:tx>
            <c:strRef>
              <c:f>Yentna!$W$83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Yentna!$W$94:$W$128</c:f>
              <c:numCache>
                <c:formatCode>#,##0</c:formatCode>
                <c:ptCount val="35"/>
                <c:pt idx="0">
                  <c:v>2270</c:v>
                </c:pt>
                <c:pt idx="1">
                  <c:v>7974</c:v>
                </c:pt>
                <c:pt idx="2">
                  <c:v>12178</c:v>
                </c:pt>
                <c:pt idx="3">
                  <c:v>14702</c:v>
                </c:pt>
                <c:pt idx="4">
                  <c:v>16234</c:v>
                </c:pt>
                <c:pt idx="5">
                  <c:v>17766</c:v>
                </c:pt>
                <c:pt idx="6">
                  <c:v>18510</c:v>
                </c:pt>
                <c:pt idx="7">
                  <c:v>19765</c:v>
                </c:pt>
                <c:pt idx="8">
                  <c:v>21326</c:v>
                </c:pt>
                <c:pt idx="9">
                  <c:v>25806</c:v>
                </c:pt>
                <c:pt idx="10">
                  <c:v>35084</c:v>
                </c:pt>
                <c:pt idx="11">
                  <c:v>42081</c:v>
                </c:pt>
                <c:pt idx="12">
                  <c:v>44800</c:v>
                </c:pt>
                <c:pt idx="13">
                  <c:v>49355</c:v>
                </c:pt>
                <c:pt idx="14">
                  <c:v>53735</c:v>
                </c:pt>
                <c:pt idx="15">
                  <c:v>57651</c:v>
                </c:pt>
                <c:pt idx="16">
                  <c:v>59247</c:v>
                </c:pt>
                <c:pt idx="17">
                  <c:v>61510</c:v>
                </c:pt>
                <c:pt idx="18">
                  <c:v>63455</c:v>
                </c:pt>
                <c:pt idx="19">
                  <c:v>64440</c:v>
                </c:pt>
                <c:pt idx="20">
                  <c:v>65609</c:v>
                </c:pt>
                <c:pt idx="21">
                  <c:v>67215</c:v>
                </c:pt>
                <c:pt idx="22">
                  <c:v>68459</c:v>
                </c:pt>
                <c:pt idx="23">
                  <c:v>69996</c:v>
                </c:pt>
                <c:pt idx="24">
                  <c:v>71196</c:v>
                </c:pt>
                <c:pt idx="25">
                  <c:v>72110</c:v>
                </c:pt>
                <c:pt idx="26">
                  <c:v>73148</c:v>
                </c:pt>
                <c:pt idx="27">
                  <c:v>74455</c:v>
                </c:pt>
                <c:pt idx="28">
                  <c:v>75740</c:v>
                </c:pt>
                <c:pt idx="29">
                  <c:v>76933</c:v>
                </c:pt>
                <c:pt idx="30">
                  <c:v>77793</c:v>
                </c:pt>
                <c:pt idx="31">
                  <c:v>78314</c:v>
                </c:pt>
                <c:pt idx="32">
                  <c:v>78591</c:v>
                </c:pt>
                <c:pt idx="33">
                  <c:v>78591</c:v>
                </c:pt>
                <c:pt idx="34">
                  <c:v>78591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45-4543-ACB8-5A1E78038832}"/>
            </c:ext>
          </c:extLst>
        </c:ser>
        <c:ser>
          <c:idx val="22"/>
          <c:order val="22"/>
          <c:tx>
            <c:v>2003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Yentna!$X$94:$X$154</c:f>
              <c:numCache>
                <c:formatCode>_(* #,##0_);_(* \(#,##0\);_(* "-"??_);_(@_)</c:formatCode>
                <c:ptCount val="61"/>
                <c:pt idx="0">
                  <c:v>687</c:v>
                </c:pt>
                <c:pt idx="1">
                  <c:v>1226</c:v>
                </c:pt>
                <c:pt idx="2">
                  <c:v>1747</c:v>
                </c:pt>
                <c:pt idx="3">
                  <c:v>2467</c:v>
                </c:pt>
                <c:pt idx="4">
                  <c:v>3275</c:v>
                </c:pt>
                <c:pt idx="5">
                  <c:v>4141</c:v>
                </c:pt>
                <c:pt idx="6">
                  <c:v>9212</c:v>
                </c:pt>
                <c:pt idx="7">
                  <c:v>22718</c:v>
                </c:pt>
                <c:pt idx="8">
                  <c:v>34726</c:v>
                </c:pt>
                <c:pt idx="9">
                  <c:v>43125</c:v>
                </c:pt>
                <c:pt idx="10">
                  <c:v>47140</c:v>
                </c:pt>
                <c:pt idx="11">
                  <c:v>57058</c:v>
                </c:pt>
                <c:pt idx="12">
                  <c:v>67201</c:v>
                </c:pt>
                <c:pt idx="13">
                  <c:v>88428</c:v>
                </c:pt>
                <c:pt idx="14">
                  <c:v>110427</c:v>
                </c:pt>
                <c:pt idx="15">
                  <c:v>122582</c:v>
                </c:pt>
                <c:pt idx="16">
                  <c:v>127575</c:v>
                </c:pt>
                <c:pt idx="17">
                  <c:v>135012</c:v>
                </c:pt>
                <c:pt idx="18">
                  <c:v>141504</c:v>
                </c:pt>
                <c:pt idx="19">
                  <c:v>147083</c:v>
                </c:pt>
                <c:pt idx="20">
                  <c:v>152523</c:v>
                </c:pt>
                <c:pt idx="21">
                  <c:v>156360</c:v>
                </c:pt>
                <c:pt idx="22">
                  <c:v>159210</c:v>
                </c:pt>
                <c:pt idx="23">
                  <c:v>161254</c:v>
                </c:pt>
                <c:pt idx="24">
                  <c:v>164272</c:v>
                </c:pt>
                <c:pt idx="25">
                  <c:v>170108</c:v>
                </c:pt>
                <c:pt idx="26">
                  <c:v>174092</c:v>
                </c:pt>
                <c:pt idx="27">
                  <c:v>176567</c:v>
                </c:pt>
                <c:pt idx="28">
                  <c:v>177730</c:v>
                </c:pt>
                <c:pt idx="29">
                  <c:v>179066</c:v>
                </c:pt>
                <c:pt idx="30">
                  <c:v>180813</c:v>
                </c:pt>
                <c:pt idx="31">
                  <c:v>180813</c:v>
                </c:pt>
                <c:pt idx="32">
                  <c:v>180813</c:v>
                </c:pt>
                <c:pt idx="33">
                  <c:v>180813</c:v>
                </c:pt>
                <c:pt idx="34">
                  <c:v>180813</c:v>
                </c:pt>
                <c:pt idx="35">
                  <c:v>180813</c:v>
                </c:pt>
                <c:pt idx="36">
                  <c:v>180813</c:v>
                </c:pt>
                <c:pt idx="37">
                  <c:v>180813</c:v>
                </c:pt>
                <c:pt idx="38">
                  <c:v>180813</c:v>
                </c:pt>
                <c:pt idx="39">
                  <c:v>180813</c:v>
                </c:pt>
                <c:pt idx="40">
                  <c:v>180813</c:v>
                </c:pt>
                <c:pt idx="41">
                  <c:v>180813</c:v>
                </c:pt>
                <c:pt idx="42">
                  <c:v>180813</c:v>
                </c:pt>
                <c:pt idx="43">
                  <c:v>180813</c:v>
                </c:pt>
                <c:pt idx="44">
                  <c:v>180813</c:v>
                </c:pt>
                <c:pt idx="45">
                  <c:v>180813</c:v>
                </c:pt>
                <c:pt idx="46">
                  <c:v>180813</c:v>
                </c:pt>
                <c:pt idx="47">
                  <c:v>180813</c:v>
                </c:pt>
                <c:pt idx="48">
                  <c:v>180813</c:v>
                </c:pt>
                <c:pt idx="49">
                  <c:v>180813</c:v>
                </c:pt>
                <c:pt idx="50">
                  <c:v>180813</c:v>
                </c:pt>
                <c:pt idx="51">
                  <c:v>180813</c:v>
                </c:pt>
                <c:pt idx="52">
                  <c:v>180813</c:v>
                </c:pt>
                <c:pt idx="53">
                  <c:v>180813</c:v>
                </c:pt>
                <c:pt idx="54">
                  <c:v>180813</c:v>
                </c:pt>
                <c:pt idx="55">
                  <c:v>180813</c:v>
                </c:pt>
                <c:pt idx="56">
                  <c:v>180813</c:v>
                </c:pt>
                <c:pt idx="57">
                  <c:v>180813</c:v>
                </c:pt>
                <c:pt idx="58">
                  <c:v>180813</c:v>
                </c:pt>
                <c:pt idx="59">
                  <c:v>180813</c:v>
                </c:pt>
                <c:pt idx="60">
                  <c:v>180813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45-4543-ACB8-5A1E78038832}"/>
            </c:ext>
          </c:extLst>
        </c:ser>
        <c:ser>
          <c:idx val="23"/>
          <c:order val="23"/>
          <c:tx>
            <c:v>2004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Yentna!$Y$94:$Y$154</c:f>
              <c:numCache>
                <c:formatCode>General</c:formatCode>
                <c:ptCount val="61"/>
                <c:pt idx="0">
                  <c:v>122</c:v>
                </c:pt>
                <c:pt idx="1">
                  <c:v>308</c:v>
                </c:pt>
                <c:pt idx="2">
                  <c:v>417</c:v>
                </c:pt>
                <c:pt idx="3">
                  <c:v>530</c:v>
                </c:pt>
                <c:pt idx="4">
                  <c:v>601</c:v>
                </c:pt>
                <c:pt idx="5">
                  <c:v>694</c:v>
                </c:pt>
                <c:pt idx="6">
                  <c:v>759</c:v>
                </c:pt>
                <c:pt idx="7">
                  <c:v>996</c:v>
                </c:pt>
                <c:pt idx="8" formatCode="#,##0">
                  <c:v>6583</c:v>
                </c:pt>
                <c:pt idx="9" formatCode="#,##0">
                  <c:v>18762</c:v>
                </c:pt>
                <c:pt idx="10" formatCode="#,##0">
                  <c:v>26880</c:v>
                </c:pt>
                <c:pt idx="11" formatCode="#,##0">
                  <c:v>32570</c:v>
                </c:pt>
                <c:pt idx="12" formatCode="#,##0">
                  <c:v>36992</c:v>
                </c:pt>
                <c:pt idx="13" formatCode="#,##0">
                  <c:v>39541</c:v>
                </c:pt>
                <c:pt idx="14" formatCode="#,##0">
                  <c:v>40867</c:v>
                </c:pt>
                <c:pt idx="15" formatCode="#,##0">
                  <c:v>42279</c:v>
                </c:pt>
                <c:pt idx="16" formatCode="#,##0">
                  <c:v>44138</c:v>
                </c:pt>
                <c:pt idx="17" formatCode="#,##0">
                  <c:v>46856</c:v>
                </c:pt>
                <c:pt idx="18" formatCode="#,##0">
                  <c:v>48576</c:v>
                </c:pt>
                <c:pt idx="19" formatCode="#,##0">
                  <c:v>50669</c:v>
                </c:pt>
                <c:pt idx="20" formatCode="#,##0">
                  <c:v>51449</c:v>
                </c:pt>
                <c:pt idx="21" formatCode="#,##0">
                  <c:v>51961</c:v>
                </c:pt>
                <c:pt idx="22" formatCode="#,##0">
                  <c:v>52694</c:v>
                </c:pt>
                <c:pt idx="23" formatCode="#,##0">
                  <c:v>53915</c:v>
                </c:pt>
                <c:pt idx="24" formatCode="#,##0">
                  <c:v>55638</c:v>
                </c:pt>
                <c:pt idx="25" formatCode="#,##0">
                  <c:v>56435</c:v>
                </c:pt>
                <c:pt idx="26" formatCode="#,##0">
                  <c:v>57684</c:v>
                </c:pt>
                <c:pt idx="27" formatCode="#,##0">
                  <c:v>58877</c:v>
                </c:pt>
                <c:pt idx="28" formatCode="#,##0">
                  <c:v>60672</c:v>
                </c:pt>
                <c:pt idx="29" formatCode="#,##0">
                  <c:v>62852</c:v>
                </c:pt>
                <c:pt idx="30" formatCode="#,##0">
                  <c:v>64895</c:v>
                </c:pt>
                <c:pt idx="31" formatCode="#,##0">
                  <c:v>66590</c:v>
                </c:pt>
                <c:pt idx="32" formatCode="#,##0">
                  <c:v>67930</c:v>
                </c:pt>
                <c:pt idx="33" formatCode="#,##0">
                  <c:v>68981</c:v>
                </c:pt>
                <c:pt idx="34" formatCode="#,##0">
                  <c:v>69902</c:v>
                </c:pt>
                <c:pt idx="35" formatCode="#,##0">
                  <c:v>70775</c:v>
                </c:pt>
                <c:pt idx="36" formatCode="#,##0">
                  <c:v>71281</c:v>
                </c:pt>
                <c:pt idx="37" formatCode="#,##0">
                  <c:v>71281</c:v>
                </c:pt>
                <c:pt idx="38" formatCode="#,##0">
                  <c:v>71281</c:v>
                </c:pt>
                <c:pt idx="39" formatCode="#,##0">
                  <c:v>71281</c:v>
                </c:pt>
                <c:pt idx="40" formatCode="#,##0">
                  <c:v>71281</c:v>
                </c:pt>
                <c:pt idx="41" formatCode="#,##0">
                  <c:v>71281</c:v>
                </c:pt>
                <c:pt idx="42" formatCode="#,##0">
                  <c:v>71281</c:v>
                </c:pt>
                <c:pt idx="43" formatCode="#,##0">
                  <c:v>71281</c:v>
                </c:pt>
                <c:pt idx="44" formatCode="#,##0">
                  <c:v>71281</c:v>
                </c:pt>
                <c:pt idx="45" formatCode="#,##0">
                  <c:v>71281</c:v>
                </c:pt>
                <c:pt idx="46" formatCode="#,##0">
                  <c:v>71281</c:v>
                </c:pt>
                <c:pt idx="47" formatCode="#,##0">
                  <c:v>71281</c:v>
                </c:pt>
                <c:pt idx="48" formatCode="#,##0">
                  <c:v>71281</c:v>
                </c:pt>
                <c:pt idx="49" formatCode="#,##0">
                  <c:v>71281</c:v>
                </c:pt>
                <c:pt idx="50" formatCode="#,##0">
                  <c:v>71281</c:v>
                </c:pt>
                <c:pt idx="51" formatCode="#,##0">
                  <c:v>71281</c:v>
                </c:pt>
                <c:pt idx="52" formatCode="#,##0">
                  <c:v>71281</c:v>
                </c:pt>
                <c:pt idx="53" formatCode="#,##0">
                  <c:v>71281</c:v>
                </c:pt>
                <c:pt idx="54" formatCode="#,##0">
                  <c:v>71281</c:v>
                </c:pt>
                <c:pt idx="55" formatCode="#,##0">
                  <c:v>71281</c:v>
                </c:pt>
                <c:pt idx="56" formatCode="#,##0">
                  <c:v>71281</c:v>
                </c:pt>
                <c:pt idx="57" formatCode="#,##0">
                  <c:v>71281</c:v>
                </c:pt>
                <c:pt idx="58" formatCode="#,##0">
                  <c:v>71281</c:v>
                </c:pt>
                <c:pt idx="59" formatCode="#,##0">
                  <c:v>71281</c:v>
                </c:pt>
                <c:pt idx="60" formatCode="#,##0">
                  <c:v>71281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45-4543-ACB8-5A1E78038832}"/>
            </c:ext>
          </c:extLst>
        </c:ser>
        <c:ser>
          <c:idx val="24"/>
          <c:order val="24"/>
          <c:tx>
            <c:v>2005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Yentna!$A$94:$A$154</c:f>
              <c:numCache>
                <c:formatCode>d\-mmm</c:formatCode>
                <c:ptCount val="61"/>
                <c:pt idx="0">
                  <c:v>36714</c:v>
                </c:pt>
                <c:pt idx="1">
                  <c:v>36715</c:v>
                </c:pt>
                <c:pt idx="2">
                  <c:v>36716</c:v>
                </c:pt>
                <c:pt idx="3">
                  <c:v>36717</c:v>
                </c:pt>
                <c:pt idx="4">
                  <c:v>36718</c:v>
                </c:pt>
                <c:pt idx="5">
                  <c:v>36719</c:v>
                </c:pt>
                <c:pt idx="6">
                  <c:v>36720</c:v>
                </c:pt>
                <c:pt idx="7">
                  <c:v>36721</c:v>
                </c:pt>
                <c:pt idx="8">
                  <c:v>36722</c:v>
                </c:pt>
                <c:pt idx="9">
                  <c:v>36723</c:v>
                </c:pt>
                <c:pt idx="10">
                  <c:v>36724</c:v>
                </c:pt>
                <c:pt idx="11">
                  <c:v>36725</c:v>
                </c:pt>
                <c:pt idx="12">
                  <c:v>36726</c:v>
                </c:pt>
                <c:pt idx="13">
                  <c:v>36727</c:v>
                </c:pt>
                <c:pt idx="14">
                  <c:v>36728</c:v>
                </c:pt>
                <c:pt idx="15">
                  <c:v>36729</c:v>
                </c:pt>
                <c:pt idx="16">
                  <c:v>36730</c:v>
                </c:pt>
                <c:pt idx="17">
                  <c:v>36731</c:v>
                </c:pt>
                <c:pt idx="18">
                  <c:v>36732</c:v>
                </c:pt>
                <c:pt idx="19">
                  <c:v>36733</c:v>
                </c:pt>
                <c:pt idx="20">
                  <c:v>36734</c:v>
                </c:pt>
                <c:pt idx="21">
                  <c:v>36735</c:v>
                </c:pt>
                <c:pt idx="22">
                  <c:v>36736</c:v>
                </c:pt>
                <c:pt idx="23">
                  <c:v>36737</c:v>
                </c:pt>
                <c:pt idx="24">
                  <c:v>36738</c:v>
                </c:pt>
                <c:pt idx="25">
                  <c:v>36739</c:v>
                </c:pt>
                <c:pt idx="26">
                  <c:v>36740</c:v>
                </c:pt>
                <c:pt idx="27">
                  <c:v>36741</c:v>
                </c:pt>
                <c:pt idx="28">
                  <c:v>36742</c:v>
                </c:pt>
                <c:pt idx="29">
                  <c:v>36743</c:v>
                </c:pt>
                <c:pt idx="30">
                  <c:v>36744</c:v>
                </c:pt>
                <c:pt idx="31">
                  <c:v>36745</c:v>
                </c:pt>
                <c:pt idx="32">
                  <c:v>36746</c:v>
                </c:pt>
                <c:pt idx="33">
                  <c:v>36747</c:v>
                </c:pt>
                <c:pt idx="34">
                  <c:v>36748</c:v>
                </c:pt>
                <c:pt idx="35">
                  <c:v>36749</c:v>
                </c:pt>
                <c:pt idx="36">
                  <c:v>36750</c:v>
                </c:pt>
                <c:pt idx="37">
                  <c:v>36751</c:v>
                </c:pt>
                <c:pt idx="38">
                  <c:v>36752</c:v>
                </c:pt>
                <c:pt idx="39">
                  <c:v>36753</c:v>
                </c:pt>
                <c:pt idx="40">
                  <c:v>36754</c:v>
                </c:pt>
                <c:pt idx="41">
                  <c:v>36755</c:v>
                </c:pt>
                <c:pt idx="42">
                  <c:v>36756</c:v>
                </c:pt>
                <c:pt idx="43">
                  <c:v>36757</c:v>
                </c:pt>
                <c:pt idx="44">
                  <c:v>36758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36764</c:v>
                </c:pt>
                <c:pt idx="51">
                  <c:v>36765</c:v>
                </c:pt>
                <c:pt idx="52">
                  <c:v>36766</c:v>
                </c:pt>
                <c:pt idx="53">
                  <c:v>36767</c:v>
                </c:pt>
                <c:pt idx="54">
                  <c:v>36768</c:v>
                </c:pt>
                <c:pt idx="55">
                  <c:v>36769</c:v>
                </c:pt>
                <c:pt idx="56">
                  <c:v>36770</c:v>
                </c:pt>
                <c:pt idx="57">
                  <c:v>36771</c:v>
                </c:pt>
                <c:pt idx="58">
                  <c:v>36772</c:v>
                </c:pt>
                <c:pt idx="59">
                  <c:v>36773</c:v>
                </c:pt>
                <c:pt idx="60">
                  <c:v>36774</c:v>
                </c:pt>
              </c:numCache>
            </c:numRef>
          </c:cat>
          <c:val>
            <c:numRef>
              <c:f>Yentna!$Z$94:$Z$154</c:f>
              <c:numCache>
                <c:formatCode>General</c:formatCode>
                <c:ptCount val="61"/>
                <c:pt idx="0">
                  <c:v>264</c:v>
                </c:pt>
                <c:pt idx="1">
                  <c:v>618</c:v>
                </c:pt>
                <c:pt idx="2">
                  <c:v>770</c:v>
                </c:pt>
                <c:pt idx="3">
                  <c:v>1018</c:v>
                </c:pt>
                <c:pt idx="4">
                  <c:v>1308</c:v>
                </c:pt>
                <c:pt idx="5">
                  <c:v>1520</c:v>
                </c:pt>
                <c:pt idx="6">
                  <c:v>2121</c:v>
                </c:pt>
                <c:pt idx="7">
                  <c:v>2986</c:v>
                </c:pt>
                <c:pt idx="8">
                  <c:v>4016</c:v>
                </c:pt>
                <c:pt idx="9">
                  <c:v>4836</c:v>
                </c:pt>
                <c:pt idx="10">
                  <c:v>5409</c:v>
                </c:pt>
                <c:pt idx="11">
                  <c:v>6109</c:v>
                </c:pt>
                <c:pt idx="12">
                  <c:v>7568</c:v>
                </c:pt>
                <c:pt idx="13">
                  <c:v>8932</c:v>
                </c:pt>
                <c:pt idx="14">
                  <c:v>10087</c:v>
                </c:pt>
                <c:pt idx="15">
                  <c:v>11194</c:v>
                </c:pt>
                <c:pt idx="16">
                  <c:v>12048</c:v>
                </c:pt>
                <c:pt idx="17">
                  <c:v>13461</c:v>
                </c:pt>
                <c:pt idx="18">
                  <c:v>15876</c:v>
                </c:pt>
                <c:pt idx="19">
                  <c:v>17925</c:v>
                </c:pt>
                <c:pt idx="20">
                  <c:v>19067</c:v>
                </c:pt>
                <c:pt idx="21">
                  <c:v>19657</c:v>
                </c:pt>
                <c:pt idx="22">
                  <c:v>20476</c:v>
                </c:pt>
                <c:pt idx="23">
                  <c:v>21448</c:v>
                </c:pt>
                <c:pt idx="24">
                  <c:v>23180</c:v>
                </c:pt>
                <c:pt idx="25">
                  <c:v>25011</c:v>
                </c:pt>
                <c:pt idx="26">
                  <c:v>26496</c:v>
                </c:pt>
                <c:pt idx="27">
                  <c:v>28274</c:v>
                </c:pt>
                <c:pt idx="28">
                  <c:v>29252</c:v>
                </c:pt>
                <c:pt idx="29">
                  <c:v>29903</c:v>
                </c:pt>
                <c:pt idx="30">
                  <c:v>31146</c:v>
                </c:pt>
                <c:pt idx="31">
                  <c:v>33038</c:v>
                </c:pt>
                <c:pt idx="32">
                  <c:v>33843</c:v>
                </c:pt>
                <c:pt idx="33">
                  <c:v>34985</c:v>
                </c:pt>
                <c:pt idx="34">
                  <c:v>35753</c:v>
                </c:pt>
                <c:pt idx="35">
                  <c:v>36154</c:v>
                </c:pt>
                <c:pt idx="36">
                  <c:v>36616</c:v>
                </c:pt>
                <c:pt idx="37">
                  <c:v>36921</c:v>
                </c:pt>
                <c:pt idx="38">
                  <c:v>36921</c:v>
                </c:pt>
                <c:pt idx="39">
                  <c:v>36921</c:v>
                </c:pt>
                <c:pt idx="40">
                  <c:v>36921</c:v>
                </c:pt>
                <c:pt idx="41">
                  <c:v>36921</c:v>
                </c:pt>
                <c:pt idx="42">
                  <c:v>36921</c:v>
                </c:pt>
                <c:pt idx="43">
                  <c:v>36921</c:v>
                </c:pt>
                <c:pt idx="44">
                  <c:v>36921</c:v>
                </c:pt>
                <c:pt idx="45">
                  <c:v>36921</c:v>
                </c:pt>
                <c:pt idx="46">
                  <c:v>36921</c:v>
                </c:pt>
                <c:pt idx="47">
                  <c:v>36921</c:v>
                </c:pt>
                <c:pt idx="48">
                  <c:v>36921</c:v>
                </c:pt>
                <c:pt idx="49">
                  <c:v>36921</c:v>
                </c:pt>
                <c:pt idx="50">
                  <c:v>36921</c:v>
                </c:pt>
                <c:pt idx="51">
                  <c:v>36921</c:v>
                </c:pt>
                <c:pt idx="52">
                  <c:v>36921</c:v>
                </c:pt>
                <c:pt idx="53">
                  <c:v>36921</c:v>
                </c:pt>
                <c:pt idx="54">
                  <c:v>36921</c:v>
                </c:pt>
                <c:pt idx="55">
                  <c:v>36921</c:v>
                </c:pt>
                <c:pt idx="56">
                  <c:v>36921</c:v>
                </c:pt>
                <c:pt idx="57">
                  <c:v>36921</c:v>
                </c:pt>
                <c:pt idx="58">
                  <c:v>36921</c:v>
                </c:pt>
                <c:pt idx="59">
                  <c:v>36921</c:v>
                </c:pt>
                <c:pt idx="60">
                  <c:v>36921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5-4543-ACB8-5A1E78038832}"/>
            </c:ext>
          </c:extLst>
        </c:ser>
        <c:ser>
          <c:idx val="25"/>
          <c:order val="25"/>
          <c:tx>
            <c:v>2006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Yentna!$AA$94:$AA$154</c:f>
              <c:numCache>
                <c:formatCode>General</c:formatCode>
                <c:ptCount val="61"/>
                <c:pt idx="0">
                  <c:v>388</c:v>
                </c:pt>
                <c:pt idx="1">
                  <c:v>600</c:v>
                </c:pt>
                <c:pt idx="2">
                  <c:v>797</c:v>
                </c:pt>
                <c:pt idx="3">
                  <c:v>1179</c:v>
                </c:pt>
                <c:pt idx="4">
                  <c:v>1676</c:v>
                </c:pt>
                <c:pt idx="5">
                  <c:v>2035</c:v>
                </c:pt>
                <c:pt idx="6">
                  <c:v>2207</c:v>
                </c:pt>
                <c:pt idx="7">
                  <c:v>2453</c:v>
                </c:pt>
                <c:pt idx="8">
                  <c:v>2529</c:v>
                </c:pt>
                <c:pt idx="9">
                  <c:v>2912</c:v>
                </c:pt>
                <c:pt idx="10">
                  <c:v>3863</c:v>
                </c:pt>
                <c:pt idx="11">
                  <c:v>8119</c:v>
                </c:pt>
                <c:pt idx="12">
                  <c:v>14859</c:v>
                </c:pt>
                <c:pt idx="13">
                  <c:v>20112</c:v>
                </c:pt>
                <c:pt idx="14">
                  <c:v>22237</c:v>
                </c:pt>
                <c:pt idx="15">
                  <c:v>23882</c:v>
                </c:pt>
                <c:pt idx="16">
                  <c:v>26455</c:v>
                </c:pt>
                <c:pt idx="17">
                  <c:v>28528</c:v>
                </c:pt>
                <c:pt idx="18">
                  <c:v>30181</c:v>
                </c:pt>
                <c:pt idx="19">
                  <c:v>32774</c:v>
                </c:pt>
                <c:pt idx="20">
                  <c:v>36183</c:v>
                </c:pt>
                <c:pt idx="21">
                  <c:v>42607</c:v>
                </c:pt>
                <c:pt idx="22">
                  <c:v>52416</c:v>
                </c:pt>
                <c:pt idx="23">
                  <c:v>58498</c:v>
                </c:pt>
                <c:pt idx="24">
                  <c:v>64872</c:v>
                </c:pt>
                <c:pt idx="25">
                  <c:v>68077</c:v>
                </c:pt>
                <c:pt idx="26">
                  <c:v>71470</c:v>
                </c:pt>
                <c:pt idx="27">
                  <c:v>76685</c:v>
                </c:pt>
                <c:pt idx="28">
                  <c:v>80545</c:v>
                </c:pt>
                <c:pt idx="29">
                  <c:v>83371</c:v>
                </c:pt>
                <c:pt idx="30">
                  <c:v>85386</c:v>
                </c:pt>
                <c:pt idx="31">
                  <c:v>88022</c:v>
                </c:pt>
                <c:pt idx="32">
                  <c:v>90084</c:v>
                </c:pt>
                <c:pt idx="33">
                  <c:v>91263</c:v>
                </c:pt>
                <c:pt idx="34">
                  <c:v>91898</c:v>
                </c:pt>
                <c:pt idx="35">
                  <c:v>92370</c:v>
                </c:pt>
                <c:pt idx="36">
                  <c:v>92896</c:v>
                </c:pt>
                <c:pt idx="37">
                  <c:v>92896</c:v>
                </c:pt>
                <c:pt idx="38">
                  <c:v>92896</c:v>
                </c:pt>
                <c:pt idx="39">
                  <c:v>92896</c:v>
                </c:pt>
                <c:pt idx="40">
                  <c:v>92896</c:v>
                </c:pt>
                <c:pt idx="41">
                  <c:v>92896</c:v>
                </c:pt>
                <c:pt idx="42">
                  <c:v>92896</c:v>
                </c:pt>
                <c:pt idx="43">
                  <c:v>92896</c:v>
                </c:pt>
                <c:pt idx="44">
                  <c:v>92896</c:v>
                </c:pt>
                <c:pt idx="45">
                  <c:v>92896</c:v>
                </c:pt>
                <c:pt idx="46">
                  <c:v>92896</c:v>
                </c:pt>
                <c:pt idx="47">
                  <c:v>92896</c:v>
                </c:pt>
                <c:pt idx="48">
                  <c:v>92896</c:v>
                </c:pt>
                <c:pt idx="49">
                  <c:v>92896</c:v>
                </c:pt>
                <c:pt idx="50">
                  <c:v>92896</c:v>
                </c:pt>
                <c:pt idx="51">
                  <c:v>92896</c:v>
                </c:pt>
                <c:pt idx="52">
                  <c:v>92896</c:v>
                </c:pt>
                <c:pt idx="53">
                  <c:v>92896</c:v>
                </c:pt>
                <c:pt idx="54">
                  <c:v>92896</c:v>
                </c:pt>
                <c:pt idx="55">
                  <c:v>92896</c:v>
                </c:pt>
                <c:pt idx="56">
                  <c:v>92896</c:v>
                </c:pt>
                <c:pt idx="57">
                  <c:v>92896</c:v>
                </c:pt>
                <c:pt idx="58">
                  <c:v>92896</c:v>
                </c:pt>
                <c:pt idx="59">
                  <c:v>92896</c:v>
                </c:pt>
                <c:pt idx="60">
                  <c:v>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5-4543-ACB8-5A1E78038832}"/>
            </c:ext>
          </c:extLst>
        </c:ser>
        <c:ser>
          <c:idx val="26"/>
          <c:order val="26"/>
          <c:tx>
            <c:v>2007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Yentna!$AB$94:$AB$154</c:f>
              <c:numCache>
                <c:formatCode>General</c:formatCode>
                <c:ptCount val="61"/>
                <c:pt idx="0">
                  <c:v>19</c:v>
                </c:pt>
                <c:pt idx="1">
                  <c:v>60</c:v>
                </c:pt>
                <c:pt idx="2">
                  <c:v>97</c:v>
                </c:pt>
                <c:pt idx="3">
                  <c:v>119</c:v>
                </c:pt>
                <c:pt idx="4">
                  <c:v>138</c:v>
                </c:pt>
                <c:pt idx="5">
                  <c:v>183</c:v>
                </c:pt>
                <c:pt idx="6">
                  <c:v>289</c:v>
                </c:pt>
                <c:pt idx="7">
                  <c:v>336</c:v>
                </c:pt>
                <c:pt idx="8">
                  <c:v>372</c:v>
                </c:pt>
                <c:pt idx="9">
                  <c:v>483</c:v>
                </c:pt>
                <c:pt idx="10">
                  <c:v>707</c:v>
                </c:pt>
                <c:pt idx="11">
                  <c:v>1021</c:v>
                </c:pt>
                <c:pt idx="12">
                  <c:v>1183</c:v>
                </c:pt>
                <c:pt idx="13">
                  <c:v>3208</c:v>
                </c:pt>
                <c:pt idx="14">
                  <c:v>7275</c:v>
                </c:pt>
                <c:pt idx="15">
                  <c:v>12802</c:v>
                </c:pt>
                <c:pt idx="16">
                  <c:v>20053</c:v>
                </c:pt>
                <c:pt idx="17">
                  <c:v>25557</c:v>
                </c:pt>
                <c:pt idx="18">
                  <c:v>29879</c:v>
                </c:pt>
                <c:pt idx="19">
                  <c:v>33303</c:v>
                </c:pt>
                <c:pt idx="20">
                  <c:v>35977</c:v>
                </c:pt>
                <c:pt idx="21">
                  <c:v>41102</c:v>
                </c:pt>
                <c:pt idx="22">
                  <c:v>45100</c:v>
                </c:pt>
                <c:pt idx="23">
                  <c:v>47027</c:v>
                </c:pt>
                <c:pt idx="24">
                  <c:v>48203</c:v>
                </c:pt>
                <c:pt idx="25">
                  <c:v>49454</c:v>
                </c:pt>
                <c:pt idx="26">
                  <c:v>51664</c:v>
                </c:pt>
                <c:pt idx="27">
                  <c:v>54909</c:v>
                </c:pt>
                <c:pt idx="28">
                  <c:v>57946</c:v>
                </c:pt>
                <c:pt idx="29">
                  <c:v>59333</c:v>
                </c:pt>
                <c:pt idx="30">
                  <c:v>60586</c:v>
                </c:pt>
                <c:pt idx="31">
                  <c:v>63154</c:v>
                </c:pt>
                <c:pt idx="32">
                  <c:v>66032</c:v>
                </c:pt>
                <c:pt idx="33">
                  <c:v>69591</c:v>
                </c:pt>
                <c:pt idx="34">
                  <c:v>71716</c:v>
                </c:pt>
                <c:pt idx="35">
                  <c:v>74578</c:v>
                </c:pt>
                <c:pt idx="36">
                  <c:v>77923</c:v>
                </c:pt>
                <c:pt idx="37">
                  <c:v>79158</c:v>
                </c:pt>
                <c:pt idx="38">
                  <c:v>79442</c:v>
                </c:pt>
                <c:pt idx="39">
                  <c:v>79643</c:v>
                </c:pt>
                <c:pt idx="40">
                  <c:v>79901</c:v>
                </c:pt>
                <c:pt idx="41">
                  <c:v>79901</c:v>
                </c:pt>
                <c:pt idx="42">
                  <c:v>79901</c:v>
                </c:pt>
                <c:pt idx="43">
                  <c:v>79901</c:v>
                </c:pt>
                <c:pt idx="44">
                  <c:v>79901</c:v>
                </c:pt>
                <c:pt idx="45">
                  <c:v>79901</c:v>
                </c:pt>
                <c:pt idx="46">
                  <c:v>79901</c:v>
                </c:pt>
                <c:pt idx="47">
                  <c:v>79901</c:v>
                </c:pt>
                <c:pt idx="48">
                  <c:v>79901</c:v>
                </c:pt>
                <c:pt idx="49">
                  <c:v>79901</c:v>
                </c:pt>
                <c:pt idx="50">
                  <c:v>79901</c:v>
                </c:pt>
                <c:pt idx="51">
                  <c:v>79901</c:v>
                </c:pt>
                <c:pt idx="52">
                  <c:v>79901</c:v>
                </c:pt>
                <c:pt idx="53">
                  <c:v>79901</c:v>
                </c:pt>
                <c:pt idx="54">
                  <c:v>79901</c:v>
                </c:pt>
                <c:pt idx="55">
                  <c:v>79901</c:v>
                </c:pt>
                <c:pt idx="56">
                  <c:v>79901</c:v>
                </c:pt>
                <c:pt idx="57">
                  <c:v>79901</c:v>
                </c:pt>
                <c:pt idx="58">
                  <c:v>79901</c:v>
                </c:pt>
                <c:pt idx="59">
                  <c:v>79901</c:v>
                </c:pt>
                <c:pt idx="60">
                  <c:v>79901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5-4543-ACB8-5A1E78038832}"/>
            </c:ext>
          </c:extLst>
        </c:ser>
        <c:ser>
          <c:idx val="27"/>
          <c:order val="27"/>
          <c:tx>
            <c:v>2008</c:v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val>
            <c:numRef>
              <c:f>Yentna!$AC$94:$AC$154</c:f>
              <c:numCache>
                <c:formatCode>#,##0</c:formatCode>
                <c:ptCount val="61"/>
                <c:pt idx="0">
                  <c:v>102</c:v>
                </c:pt>
                <c:pt idx="1">
                  <c:v>215</c:v>
                </c:pt>
                <c:pt idx="2">
                  <c:v>351</c:v>
                </c:pt>
                <c:pt idx="3">
                  <c:v>510</c:v>
                </c:pt>
                <c:pt idx="4">
                  <c:v>641</c:v>
                </c:pt>
                <c:pt idx="5">
                  <c:v>940</c:v>
                </c:pt>
                <c:pt idx="6">
                  <c:v>1161</c:v>
                </c:pt>
                <c:pt idx="7">
                  <c:v>1531</c:v>
                </c:pt>
                <c:pt idx="8">
                  <c:v>6166</c:v>
                </c:pt>
                <c:pt idx="9">
                  <c:v>13330</c:v>
                </c:pt>
                <c:pt idx="10">
                  <c:v>20579</c:v>
                </c:pt>
                <c:pt idx="11">
                  <c:v>26968</c:v>
                </c:pt>
                <c:pt idx="12">
                  <c:v>34891</c:v>
                </c:pt>
                <c:pt idx="13">
                  <c:v>48462</c:v>
                </c:pt>
                <c:pt idx="14">
                  <c:v>57316</c:v>
                </c:pt>
                <c:pt idx="15">
                  <c:v>63097</c:v>
                </c:pt>
                <c:pt idx="16">
                  <c:v>70244</c:v>
                </c:pt>
                <c:pt idx="17">
                  <c:v>74004</c:v>
                </c:pt>
                <c:pt idx="18">
                  <c:v>76681</c:v>
                </c:pt>
                <c:pt idx="19">
                  <c:v>77734</c:v>
                </c:pt>
                <c:pt idx="20">
                  <c:v>78281</c:v>
                </c:pt>
                <c:pt idx="21">
                  <c:v>79149</c:v>
                </c:pt>
                <c:pt idx="22">
                  <c:v>80252</c:v>
                </c:pt>
                <c:pt idx="23">
                  <c:v>80834</c:v>
                </c:pt>
                <c:pt idx="24">
                  <c:v>81766</c:v>
                </c:pt>
                <c:pt idx="25">
                  <c:v>82435</c:v>
                </c:pt>
                <c:pt idx="26">
                  <c:v>83318</c:v>
                </c:pt>
                <c:pt idx="27">
                  <c:v>84635</c:v>
                </c:pt>
                <c:pt idx="28">
                  <c:v>86405</c:v>
                </c:pt>
                <c:pt idx="29">
                  <c:v>87756</c:v>
                </c:pt>
                <c:pt idx="30">
                  <c:v>88456</c:v>
                </c:pt>
                <c:pt idx="31">
                  <c:v>88841</c:v>
                </c:pt>
                <c:pt idx="32">
                  <c:v>89148</c:v>
                </c:pt>
                <c:pt idx="33">
                  <c:v>89637</c:v>
                </c:pt>
                <c:pt idx="34">
                  <c:v>90146</c:v>
                </c:pt>
                <c:pt idx="35">
                  <c:v>90146</c:v>
                </c:pt>
                <c:pt idx="36">
                  <c:v>90146</c:v>
                </c:pt>
                <c:pt idx="37">
                  <c:v>90146</c:v>
                </c:pt>
                <c:pt idx="38">
                  <c:v>90146</c:v>
                </c:pt>
                <c:pt idx="39">
                  <c:v>90146</c:v>
                </c:pt>
                <c:pt idx="40">
                  <c:v>90146</c:v>
                </c:pt>
                <c:pt idx="41">
                  <c:v>90146</c:v>
                </c:pt>
                <c:pt idx="42">
                  <c:v>90146</c:v>
                </c:pt>
                <c:pt idx="43">
                  <c:v>90146</c:v>
                </c:pt>
                <c:pt idx="44">
                  <c:v>90146</c:v>
                </c:pt>
                <c:pt idx="45">
                  <c:v>90146</c:v>
                </c:pt>
                <c:pt idx="46">
                  <c:v>90146</c:v>
                </c:pt>
                <c:pt idx="47">
                  <c:v>90146</c:v>
                </c:pt>
                <c:pt idx="48">
                  <c:v>90146</c:v>
                </c:pt>
                <c:pt idx="49">
                  <c:v>90146</c:v>
                </c:pt>
                <c:pt idx="50">
                  <c:v>90146</c:v>
                </c:pt>
                <c:pt idx="51">
                  <c:v>90146</c:v>
                </c:pt>
                <c:pt idx="52">
                  <c:v>90146</c:v>
                </c:pt>
                <c:pt idx="53">
                  <c:v>90146</c:v>
                </c:pt>
                <c:pt idx="54">
                  <c:v>90146</c:v>
                </c:pt>
                <c:pt idx="55">
                  <c:v>90146</c:v>
                </c:pt>
                <c:pt idx="56">
                  <c:v>90146</c:v>
                </c:pt>
                <c:pt idx="57">
                  <c:v>90146</c:v>
                </c:pt>
                <c:pt idx="58">
                  <c:v>90146</c:v>
                </c:pt>
                <c:pt idx="59">
                  <c:v>90146</c:v>
                </c:pt>
                <c:pt idx="60">
                  <c:v>90146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45-4543-ACB8-5A1E78038832}"/>
            </c:ext>
          </c:extLst>
        </c:ser>
        <c:ser>
          <c:idx val="28"/>
          <c:order val="28"/>
          <c:tx>
            <c:v>2009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Yentna!$AD$94:$AD$154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45-4543-ACB8-5A1E7803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99488"/>
        <c:axId val="125201408"/>
      </c:lineChart>
      <c:dateAx>
        <c:axId val="1251994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2014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25201408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199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275436793422406E-2"/>
          <c:y val="0.89713651027996499"/>
          <c:w val="0.9003087563694826"/>
          <c:h val="9.5052220034995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371475</xdr:colOff>
      <xdr:row>82</xdr:row>
      <xdr:rowOff>66675</xdr:rowOff>
    </xdr:from>
    <xdr:to>
      <xdr:col>49</xdr:col>
      <xdr:colOff>171450</xdr:colOff>
      <xdr:row>119</xdr:row>
      <xdr:rowOff>76200</xdr:rowOff>
    </xdr:to>
    <xdr:graphicFrame macro="">
      <xdr:nvGraphicFramePr>
        <xdr:cNvPr id="22221" name="Chart 1">
          <a:extLst>
            <a:ext uri="{FF2B5EF4-FFF2-40B4-BE49-F238E27FC236}">
              <a16:creationId xmlns:a16="http://schemas.microsoft.com/office/drawing/2014/main" id="{00000000-0008-0000-0500-0000CD5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H229"/>
  <sheetViews>
    <sheetView zoomScale="50" zoomScaleNormal="50" workbookViewId="0">
      <pane xSplit="1" ySplit="4" topLeftCell="Q5" activePane="bottomRight" state="frozen"/>
      <selection pane="topRight" activeCell="B1" sqref="B1"/>
      <selection pane="bottomLeft" activeCell="A5" sqref="A5"/>
      <selection pane="bottomRight" activeCell="AV24" sqref="AV24"/>
    </sheetView>
  </sheetViews>
  <sheetFormatPr defaultColWidth="8.875" defaultRowHeight="15" x14ac:dyDescent="0.25"/>
  <cols>
    <col min="1" max="1" width="8.875" style="7" customWidth="1"/>
    <col min="2" max="9" width="9" style="7" bestFit="1" customWidth="1"/>
    <col min="10" max="11" width="9.125" style="7" bestFit="1" customWidth="1"/>
    <col min="12" max="12" width="10.625" style="7" customWidth="1"/>
    <col min="13" max="16" width="9" style="7" bestFit="1" customWidth="1"/>
    <col min="17" max="17" width="10.25" style="7" customWidth="1"/>
    <col min="18" max="19" width="9" style="7" bestFit="1" customWidth="1"/>
    <col min="20" max="20" width="10.5" style="7" customWidth="1"/>
    <col min="21" max="24" width="9" style="7" bestFit="1" customWidth="1"/>
    <col min="25" max="25" width="8.875" style="7" customWidth="1"/>
    <col min="26" max="26" width="10" style="7" customWidth="1"/>
    <col min="27" max="27" width="8.875" style="7" customWidth="1"/>
    <col min="28" max="28" width="10.375" style="7" customWidth="1"/>
    <col min="29" max="29" width="10.25" style="7" customWidth="1"/>
    <col min="30" max="32" width="10.75" style="7" customWidth="1"/>
    <col min="33" max="33" width="10.625" style="7" customWidth="1"/>
    <col min="34" max="34" width="10.625" style="270" customWidth="1"/>
    <col min="35" max="39" width="10.625" style="7" customWidth="1"/>
    <col min="40" max="40" width="10" style="7" customWidth="1"/>
    <col min="41" max="48" width="10.75" style="7" customWidth="1"/>
    <col min="49" max="49" width="10" style="7" customWidth="1"/>
    <col min="50" max="50" width="9.5" style="11" customWidth="1"/>
    <col min="51" max="51" width="11" style="7" customWidth="1"/>
    <col min="52" max="52" width="10.5" style="7" customWidth="1"/>
    <col min="53" max="53" width="10.375" style="7" customWidth="1"/>
    <col min="54" max="54" width="10" style="7" customWidth="1"/>
    <col min="55" max="55" width="10.75" style="7" customWidth="1"/>
    <col min="56" max="56" width="10.375" style="7" customWidth="1"/>
    <col min="57" max="16384" width="8.875" style="7"/>
  </cols>
  <sheetData>
    <row r="1" spans="1:56" ht="16.5" thickBot="1" x14ac:dyDescent="0.3">
      <c r="A1" s="16" t="s">
        <v>22</v>
      </c>
      <c r="AX1" s="361"/>
      <c r="AY1" s="333"/>
      <c r="AZ1" s="333"/>
      <c r="BA1" s="386">
        <v>1.5E-3</v>
      </c>
      <c r="BB1" s="386" t="s">
        <v>41</v>
      </c>
      <c r="BC1" s="390"/>
      <c r="BD1" s="391"/>
    </row>
    <row r="2" spans="1:56" x14ac:dyDescent="0.25">
      <c r="A2" s="79" t="s">
        <v>3</v>
      </c>
      <c r="B2" s="14">
        <f t="shared" ref="B2:AE2" si="0">SUM(B5:B79)</f>
        <v>412977.74355525326</v>
      </c>
      <c r="C2" s="14">
        <f t="shared" si="0"/>
        <v>667474.34604996804</v>
      </c>
      <c r="D2" s="14">
        <f t="shared" si="0"/>
        <v>575848.45357728156</v>
      </c>
      <c r="E2" s="14">
        <f t="shared" si="0"/>
        <v>809173.03855751466</v>
      </c>
      <c r="F2" s="14">
        <f t="shared" si="0"/>
        <v>866454.85437001556</v>
      </c>
      <c r="G2" s="14">
        <f t="shared" si="0"/>
        <v>481473.20628147473</v>
      </c>
      <c r="H2" s="14">
        <f t="shared" si="0"/>
        <v>680897</v>
      </c>
      <c r="I2" s="14">
        <f t="shared" si="0"/>
        <v>645906</v>
      </c>
      <c r="J2" s="14">
        <f t="shared" si="0"/>
        <v>2245615.0318729421</v>
      </c>
      <c r="K2" s="14">
        <f t="shared" si="0"/>
        <v>1356958</v>
      </c>
      <c r="L2" s="14">
        <f t="shared" si="0"/>
        <v>2295576.366381933</v>
      </c>
      <c r="M2" s="14">
        <f t="shared" si="0"/>
        <v>950357.86811718426</v>
      </c>
      <c r="N2" s="14">
        <f t="shared" si="0"/>
        <v>954843.25028678961</v>
      </c>
      <c r="O2" s="14">
        <f t="shared" si="0"/>
        <v>1429863.8996218247</v>
      </c>
      <c r="P2" s="14">
        <f t="shared" si="0"/>
        <v>1134921.7966278696</v>
      </c>
      <c r="Q2" s="14">
        <f t="shared" si="0"/>
        <v>1412047.1370134021</v>
      </c>
      <c r="R2" s="14">
        <f t="shared" si="0"/>
        <v>884922</v>
      </c>
      <c r="S2" s="14">
        <f t="shared" si="0"/>
        <v>1129274</v>
      </c>
      <c r="T2" s="14">
        <f t="shared" si="0"/>
        <v>1512733.099291625</v>
      </c>
      <c r="U2" s="14">
        <f t="shared" si="0"/>
        <v>1084995.6080127424</v>
      </c>
      <c r="V2" s="14">
        <f t="shared" si="0"/>
        <v>1137000.939520024</v>
      </c>
      <c r="W2" s="14">
        <f t="shared" si="0"/>
        <v>900699.89637376927</v>
      </c>
      <c r="X2" s="14">
        <f t="shared" si="0"/>
        <v>906333</v>
      </c>
      <c r="Y2" s="14">
        <f t="shared" si="0"/>
        <v>1339682.0599448532</v>
      </c>
      <c r="Z2" s="133">
        <f t="shared" si="0"/>
        <v>1656026</v>
      </c>
      <c r="AA2" s="142">
        <f t="shared" si="0"/>
        <v>1945383</v>
      </c>
      <c r="AB2" s="142">
        <f t="shared" si="0"/>
        <v>1908821.4042374121</v>
      </c>
      <c r="AC2" s="142">
        <f t="shared" si="0"/>
        <v>2064728.3309104913</v>
      </c>
      <c r="AD2" s="142">
        <f t="shared" si="0"/>
        <v>1229945</v>
      </c>
      <c r="AE2" s="142">
        <f t="shared" si="0"/>
        <v>917139</v>
      </c>
      <c r="AF2" s="195">
        <f t="shared" ref="AF2:AK2" si="1">SUM(AF5:AF79)</f>
        <v>1090055</v>
      </c>
      <c r="AG2" s="344">
        <f t="shared" si="1"/>
        <v>1294883.8004379638</v>
      </c>
      <c r="AH2" s="14">
        <f t="shared" si="1"/>
        <v>1599217</v>
      </c>
      <c r="AI2" s="133">
        <f t="shared" si="1"/>
        <v>1581555</v>
      </c>
      <c r="AJ2" s="133">
        <f t="shared" si="1"/>
        <v>1359893</v>
      </c>
      <c r="AK2" s="133">
        <f t="shared" si="1"/>
        <v>1520339.9968028022</v>
      </c>
      <c r="AL2" s="142">
        <f t="shared" ref="AL2:AM2" si="2">SUM(AL5:AL79)</f>
        <v>1709051.4265301118</v>
      </c>
      <c r="AM2" s="142">
        <f t="shared" si="2"/>
        <v>1383692</v>
      </c>
      <c r="AN2" s="142">
        <f t="shared" ref="AN2:AO2" si="3">SUM(AN5:AN79)</f>
        <v>1308498</v>
      </c>
      <c r="AO2" s="142">
        <f t="shared" si="3"/>
        <v>1035761</v>
      </c>
      <c r="AP2" s="142">
        <f t="shared" ref="AP2" si="4">SUM(AP5:AP79)</f>
        <v>1849054</v>
      </c>
      <c r="AQ2" s="142">
        <f>SUM(AQ5:AQ79)</f>
        <v>1814252</v>
      </c>
      <c r="AR2" s="142">
        <f t="shared" ref="AR2:AT2" si="5">SUM(AR5:AR79)</f>
        <v>2441825</v>
      </c>
      <c r="AS2" s="142">
        <f t="shared" si="5"/>
        <v>1570394.7622386236</v>
      </c>
      <c r="AT2" s="142">
        <f t="shared" si="5"/>
        <v>2343976</v>
      </c>
      <c r="AU2" s="560"/>
      <c r="AV2" s="560"/>
      <c r="AW2" s="350"/>
      <c r="AX2" s="370">
        <f>SUM(AX14:AX70)</f>
        <v>1506034.6838911287</v>
      </c>
      <c r="AY2" s="270" t="s">
        <v>31</v>
      </c>
      <c r="AZ2" s="270" t="s">
        <v>39</v>
      </c>
      <c r="BA2" s="387" t="s">
        <v>1</v>
      </c>
      <c r="BB2" s="387" t="s">
        <v>43</v>
      </c>
      <c r="BC2" s="392" t="s">
        <v>1</v>
      </c>
      <c r="BD2" s="393" t="s">
        <v>43</v>
      </c>
    </row>
    <row r="3" spans="1:56" x14ac:dyDescent="0.25">
      <c r="A3" s="192">
        <v>0.5</v>
      </c>
      <c r="B3" s="191">
        <f t="shared" ref="B3:AI3" si="6">0.5*B2</f>
        <v>206488.87177762663</v>
      </c>
      <c r="C3" s="191">
        <f t="shared" si="6"/>
        <v>333737.17302498402</v>
      </c>
      <c r="D3" s="191">
        <f t="shared" si="6"/>
        <v>287924.22678864078</v>
      </c>
      <c r="E3" s="191">
        <f t="shared" si="6"/>
        <v>404586.51927875733</v>
      </c>
      <c r="F3" s="191">
        <f t="shared" si="6"/>
        <v>433227.42718500778</v>
      </c>
      <c r="G3" s="191">
        <f t="shared" si="6"/>
        <v>240736.60314073737</v>
      </c>
      <c r="H3" s="191">
        <f t="shared" si="6"/>
        <v>340448.5</v>
      </c>
      <c r="I3" s="191">
        <f t="shared" si="6"/>
        <v>322953</v>
      </c>
      <c r="J3" s="191">
        <f t="shared" si="6"/>
        <v>1122807.5159364711</v>
      </c>
      <c r="K3" s="191">
        <f t="shared" si="6"/>
        <v>678479</v>
      </c>
      <c r="L3" s="191">
        <f t="shared" si="6"/>
        <v>1147788.1831909665</v>
      </c>
      <c r="M3" s="191">
        <f t="shared" si="6"/>
        <v>475178.93405859213</v>
      </c>
      <c r="N3" s="191">
        <f t="shared" si="6"/>
        <v>477421.62514339481</v>
      </c>
      <c r="O3" s="191">
        <f t="shared" si="6"/>
        <v>714931.94981091237</v>
      </c>
      <c r="P3" s="191">
        <f t="shared" si="6"/>
        <v>567460.8983139348</v>
      </c>
      <c r="Q3" s="191">
        <f t="shared" si="6"/>
        <v>706023.56850670103</v>
      </c>
      <c r="R3" s="191">
        <f t="shared" si="6"/>
        <v>442461</v>
      </c>
      <c r="S3" s="191">
        <f t="shared" si="6"/>
        <v>564637</v>
      </c>
      <c r="T3" s="191">
        <f t="shared" si="6"/>
        <v>756366.54964581248</v>
      </c>
      <c r="U3" s="191">
        <f t="shared" si="6"/>
        <v>542497.80400637118</v>
      </c>
      <c r="V3" s="191">
        <f t="shared" si="6"/>
        <v>568500.469760012</v>
      </c>
      <c r="W3" s="191">
        <f t="shared" si="6"/>
        <v>450349.94818688463</v>
      </c>
      <c r="X3" s="191">
        <f t="shared" si="6"/>
        <v>453166.5</v>
      </c>
      <c r="Y3" s="191">
        <f t="shared" si="6"/>
        <v>669841.02997242659</v>
      </c>
      <c r="Z3" s="191">
        <f t="shared" si="6"/>
        <v>828013</v>
      </c>
      <c r="AA3" s="191">
        <f t="shared" si="6"/>
        <v>972691.5</v>
      </c>
      <c r="AB3" s="191">
        <f t="shared" si="6"/>
        <v>954410.70211870607</v>
      </c>
      <c r="AC3" s="191">
        <f t="shared" si="6"/>
        <v>1032364.1654552456</v>
      </c>
      <c r="AD3" s="191">
        <f t="shared" si="6"/>
        <v>614972.5</v>
      </c>
      <c r="AE3" s="191">
        <f t="shared" si="6"/>
        <v>458569.5</v>
      </c>
      <c r="AF3" s="196">
        <f t="shared" si="6"/>
        <v>545027.5</v>
      </c>
      <c r="AG3" s="345">
        <f t="shared" si="6"/>
        <v>647441.9002189819</v>
      </c>
      <c r="AH3" s="191">
        <f t="shared" si="6"/>
        <v>799608.5</v>
      </c>
      <c r="AI3" s="196">
        <f t="shared" si="6"/>
        <v>790777.5</v>
      </c>
      <c r="AJ3" s="196">
        <f t="shared" ref="AJ3:AK3" si="7">0.5*AJ2</f>
        <v>679946.5</v>
      </c>
      <c r="AK3" s="196">
        <f t="shared" si="7"/>
        <v>760169.9984014011</v>
      </c>
      <c r="AL3" s="337">
        <f t="shared" ref="AL3:AM3" si="8">0.5*AL2</f>
        <v>854525.71326505591</v>
      </c>
      <c r="AM3" s="337">
        <f t="shared" si="8"/>
        <v>691846</v>
      </c>
      <c r="AN3" s="337">
        <f t="shared" ref="AN3:AO3" si="9">0.5*AN2</f>
        <v>654249</v>
      </c>
      <c r="AO3" s="337">
        <f t="shared" si="9"/>
        <v>517880.5</v>
      </c>
      <c r="AP3" s="337">
        <f t="shared" ref="AP3:AQ3" si="10">0.5*AP2</f>
        <v>924527</v>
      </c>
      <c r="AQ3" s="337">
        <f t="shared" si="10"/>
        <v>907126</v>
      </c>
      <c r="AR3" s="337">
        <f t="shared" ref="AR3:AT3" si="11">0.5*AR2</f>
        <v>1220912.5</v>
      </c>
      <c r="AS3" s="337">
        <f t="shared" si="11"/>
        <v>785197.38111931179</v>
      </c>
      <c r="AT3" s="337">
        <f t="shared" si="11"/>
        <v>1171988</v>
      </c>
      <c r="AU3" s="560"/>
      <c r="AV3" s="560"/>
      <c r="AW3" s="350"/>
      <c r="AX3" s="370"/>
      <c r="AY3" s="270" t="s">
        <v>32</v>
      </c>
      <c r="AZ3" s="270" t="s">
        <v>40</v>
      </c>
      <c r="BA3" s="387" t="s">
        <v>42</v>
      </c>
      <c r="BB3" s="387" t="s">
        <v>42</v>
      </c>
      <c r="BC3" s="394" t="s">
        <v>42</v>
      </c>
      <c r="BD3" s="395" t="s">
        <v>42</v>
      </c>
    </row>
    <row r="4" spans="1:56" ht="15.75" thickBot="1" x14ac:dyDescent="0.3">
      <c r="A4" s="8" t="s">
        <v>0</v>
      </c>
      <c r="B4" s="9">
        <v>1979</v>
      </c>
      <c r="C4" s="9">
        <v>1980</v>
      </c>
      <c r="D4" s="9">
        <v>1981</v>
      </c>
      <c r="E4" s="9">
        <v>1982</v>
      </c>
      <c r="F4" s="9">
        <v>1983</v>
      </c>
      <c r="G4" s="9">
        <v>1984</v>
      </c>
      <c r="H4" s="9">
        <v>1985</v>
      </c>
      <c r="I4" s="9">
        <v>1986</v>
      </c>
      <c r="J4" s="9">
        <v>1987</v>
      </c>
      <c r="K4" s="9">
        <v>1988</v>
      </c>
      <c r="L4" s="9">
        <v>1989</v>
      </c>
      <c r="M4" s="9">
        <v>1990</v>
      </c>
      <c r="N4" s="9">
        <v>1991</v>
      </c>
      <c r="O4" s="9">
        <v>1992</v>
      </c>
      <c r="P4" s="9">
        <v>1993</v>
      </c>
      <c r="Q4" s="9">
        <v>1994</v>
      </c>
      <c r="R4" s="9">
        <v>1995</v>
      </c>
      <c r="S4" s="9">
        <v>1996</v>
      </c>
      <c r="T4" s="9">
        <v>1997</v>
      </c>
      <c r="U4" s="9">
        <v>1998</v>
      </c>
      <c r="V4" s="9">
        <v>1999</v>
      </c>
      <c r="W4" s="9">
        <v>2000</v>
      </c>
      <c r="X4" s="9">
        <v>2001</v>
      </c>
      <c r="Y4" s="9">
        <v>2002</v>
      </c>
      <c r="Z4" s="134">
        <v>2003</v>
      </c>
      <c r="AA4" s="136">
        <v>2004</v>
      </c>
      <c r="AB4" s="136">
        <v>2005</v>
      </c>
      <c r="AC4" s="136">
        <v>2006</v>
      </c>
      <c r="AD4" s="136">
        <v>2007</v>
      </c>
      <c r="AE4" s="136">
        <v>2008</v>
      </c>
      <c r="AF4" s="197">
        <v>2009</v>
      </c>
      <c r="AG4" s="346">
        <v>2010</v>
      </c>
      <c r="AH4" s="136">
        <v>2011</v>
      </c>
      <c r="AI4" s="197">
        <v>2012</v>
      </c>
      <c r="AJ4" s="136">
        <v>2013</v>
      </c>
      <c r="AK4" s="197">
        <v>2014</v>
      </c>
      <c r="AL4" s="136">
        <v>2015</v>
      </c>
      <c r="AM4" s="136">
        <v>2016</v>
      </c>
      <c r="AN4" s="136">
        <v>2017</v>
      </c>
      <c r="AO4" s="136">
        <v>2018</v>
      </c>
      <c r="AP4" s="136">
        <v>2019</v>
      </c>
      <c r="AQ4" s="136">
        <v>2020</v>
      </c>
      <c r="AR4" s="136">
        <v>2021</v>
      </c>
      <c r="AS4" s="136">
        <v>2022</v>
      </c>
      <c r="AT4" s="136">
        <v>2023</v>
      </c>
      <c r="AU4" s="561">
        <v>2024</v>
      </c>
      <c r="AV4" s="561"/>
      <c r="AX4" s="371" t="s">
        <v>13</v>
      </c>
      <c r="AY4" s="372"/>
      <c r="AZ4" s="373">
        <v>1000000</v>
      </c>
      <c r="BA4" s="388"/>
      <c r="BB4" s="388"/>
      <c r="BC4" s="396" t="s">
        <v>46</v>
      </c>
      <c r="BD4" s="397" t="s">
        <v>46</v>
      </c>
    </row>
    <row r="5" spans="1:56" x14ac:dyDescent="0.25">
      <c r="A5" s="10">
        <v>36699</v>
      </c>
      <c r="B5" s="112">
        <v>451.10068575352989</v>
      </c>
      <c r="C5" s="112">
        <v>1142.9088642446809</v>
      </c>
      <c r="D5" s="112">
        <v>259.17531030999282</v>
      </c>
      <c r="E5" s="112">
        <v>1389.7504467158146</v>
      </c>
      <c r="F5" s="112">
        <v>520.66945218262231</v>
      </c>
      <c r="G5" s="112">
        <v>1230.7152704339615</v>
      </c>
      <c r="H5" s="112">
        <v>350</v>
      </c>
      <c r="I5" s="112">
        <v>240</v>
      </c>
      <c r="J5" s="112">
        <v>1791.2149337158687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BA5" s="389"/>
      <c r="BB5" s="389"/>
      <c r="BC5" s="375"/>
      <c r="BD5" s="375"/>
    </row>
    <row r="6" spans="1:56" x14ac:dyDescent="0.25">
      <c r="A6" s="10">
        <v>36700</v>
      </c>
      <c r="B6" s="112">
        <v>431.09569237011647</v>
      </c>
      <c r="C6" s="112">
        <v>979.13879229244685</v>
      </c>
      <c r="D6" s="112">
        <v>353.65260867904362</v>
      </c>
      <c r="E6" s="112">
        <v>627.83760977318821</v>
      </c>
      <c r="F6" s="112">
        <v>573.66803996861745</v>
      </c>
      <c r="G6" s="112">
        <v>1679.8663323562855</v>
      </c>
      <c r="H6" s="112">
        <v>727</v>
      </c>
      <c r="I6" s="112">
        <v>737</v>
      </c>
      <c r="J6" s="112">
        <v>1225.2018561030691</v>
      </c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BA6" s="389"/>
      <c r="BB6" s="389"/>
      <c r="BC6" s="375"/>
      <c r="BD6" s="375"/>
    </row>
    <row r="7" spans="1:56" x14ac:dyDescent="0.25">
      <c r="A7" s="10">
        <v>36701</v>
      </c>
      <c r="B7" s="112">
        <v>976.54783081100322</v>
      </c>
      <c r="C7" s="112">
        <v>658.09284418845004</v>
      </c>
      <c r="D7" s="112">
        <v>369.18906146751107</v>
      </c>
      <c r="E7" s="112">
        <v>652.28516458269746</v>
      </c>
      <c r="F7" s="112">
        <v>542.25800448208224</v>
      </c>
      <c r="G7" s="112">
        <v>1282.4503405367025</v>
      </c>
      <c r="H7" s="112">
        <v>749</v>
      </c>
      <c r="I7" s="112">
        <v>522</v>
      </c>
      <c r="J7" s="112">
        <v>735.08903099895849</v>
      </c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BA7" s="389"/>
      <c r="BB7" s="389"/>
      <c r="BC7" s="375"/>
      <c r="BD7" s="375"/>
    </row>
    <row r="8" spans="1:56" x14ac:dyDescent="0.25">
      <c r="A8" s="10">
        <v>36702</v>
      </c>
      <c r="B8" s="112">
        <v>730.25119115505515</v>
      </c>
      <c r="C8" s="112">
        <v>822.2377346813854</v>
      </c>
      <c r="D8" s="112">
        <v>446.90265687238849</v>
      </c>
      <c r="E8" s="112">
        <v>626.10646693126148</v>
      </c>
      <c r="F8" s="112">
        <v>743.2039813365891</v>
      </c>
      <c r="G8" s="112">
        <v>916.00071883160649</v>
      </c>
      <c r="H8" s="112">
        <v>544</v>
      </c>
      <c r="I8" s="112">
        <v>441</v>
      </c>
      <c r="J8" s="112">
        <v>786.57897548853055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BA8" s="389"/>
      <c r="BB8" s="389"/>
      <c r="BC8" s="375"/>
      <c r="BD8" s="375"/>
    </row>
    <row r="9" spans="1:56" x14ac:dyDescent="0.25">
      <c r="A9" s="10">
        <v>36703</v>
      </c>
      <c r="B9" s="112">
        <v>829.54262010556477</v>
      </c>
      <c r="C9" s="112">
        <v>641.81465144569802</v>
      </c>
      <c r="D9" s="112">
        <v>620.10245097395295</v>
      </c>
      <c r="E9" s="112">
        <v>520.51302871144901</v>
      </c>
      <c r="F9" s="112">
        <v>502.54633098640647</v>
      </c>
      <c r="G9" s="112">
        <v>764.04995029444422</v>
      </c>
      <c r="H9" s="112">
        <v>578</v>
      </c>
      <c r="I9" s="112">
        <v>191</v>
      </c>
      <c r="J9" s="112">
        <v>1327.6603552791505</v>
      </c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BA9" s="389"/>
      <c r="BB9" s="389"/>
      <c r="BC9" s="375"/>
      <c r="BD9" s="375"/>
    </row>
    <row r="10" spans="1:56" x14ac:dyDescent="0.25">
      <c r="A10" s="10">
        <v>36704</v>
      </c>
      <c r="B10" s="112">
        <v>493.02226457638051</v>
      </c>
      <c r="C10" s="112">
        <v>246.73158691084168</v>
      </c>
      <c r="D10" s="112">
        <v>766.23334847981278</v>
      </c>
      <c r="E10" s="112">
        <v>714.18187410425912</v>
      </c>
      <c r="F10" s="112">
        <v>752.50477977206242</v>
      </c>
      <c r="G10" s="112">
        <v>962.78501293428963</v>
      </c>
      <c r="H10" s="112">
        <v>573</v>
      </c>
      <c r="I10" s="112">
        <v>342</v>
      </c>
      <c r="J10" s="112">
        <v>1981.2148617696089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BA10" s="389"/>
      <c r="BB10" s="389"/>
      <c r="BC10" s="375"/>
      <c r="BD10" s="375"/>
    </row>
    <row r="11" spans="1:56" x14ac:dyDescent="0.25">
      <c r="A11" s="10">
        <v>36705</v>
      </c>
      <c r="B11" s="112">
        <v>481.13340656854984</v>
      </c>
      <c r="C11" s="112">
        <v>491.40887034303535</v>
      </c>
      <c r="D11" s="112">
        <v>618.68509258186407</v>
      </c>
      <c r="E11" s="112">
        <v>639.15569398227274</v>
      </c>
      <c r="F11" s="112">
        <v>747.48052068902416</v>
      </c>
      <c r="G11" s="112">
        <v>858.22861206201196</v>
      </c>
      <c r="H11" s="112">
        <v>941</v>
      </c>
      <c r="I11" s="112">
        <v>628</v>
      </c>
      <c r="J11" s="112">
        <v>2340.3741010070448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BA11" s="389"/>
      <c r="BB11" s="389"/>
      <c r="BC11" s="375"/>
      <c r="BD11" s="375"/>
    </row>
    <row r="12" spans="1:56" x14ac:dyDescent="0.25">
      <c r="A12" s="10">
        <v>36706</v>
      </c>
      <c r="B12" s="112">
        <v>571.89388503442149</v>
      </c>
      <c r="C12" s="112">
        <v>385.46622279603002</v>
      </c>
      <c r="D12" s="112">
        <v>674.53333739916843</v>
      </c>
      <c r="E12" s="112">
        <v>422.44574119013782</v>
      </c>
      <c r="F12" s="112">
        <v>504.53086522478122</v>
      </c>
      <c r="G12" s="112">
        <v>362.717466983951</v>
      </c>
      <c r="H12" s="112">
        <v>893</v>
      </c>
      <c r="I12" s="112">
        <v>392</v>
      </c>
      <c r="J12" s="112">
        <v>1711.0536786457378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BA12" s="389"/>
      <c r="BB12" s="389"/>
      <c r="BC12" s="375"/>
      <c r="BD12" s="375"/>
    </row>
    <row r="13" spans="1:56" x14ac:dyDescent="0.25">
      <c r="A13" s="10">
        <v>36707</v>
      </c>
      <c r="B13" s="112">
        <v>587.16172742705521</v>
      </c>
      <c r="C13" s="112">
        <v>690.16895655111057</v>
      </c>
      <c r="D13" s="112">
        <v>363.36452296904594</v>
      </c>
      <c r="E13" s="112">
        <v>484.19944978244882</v>
      </c>
      <c r="F13" s="112">
        <v>458.91031208290258</v>
      </c>
      <c r="G13" s="112">
        <v>1181.6428981908746</v>
      </c>
      <c r="H13" s="112">
        <v>785</v>
      </c>
      <c r="I13" s="112">
        <v>264</v>
      </c>
      <c r="J13" s="112">
        <v>1598.2822982111152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BA13" s="389"/>
      <c r="BB13" s="389"/>
      <c r="BC13" s="375"/>
      <c r="BD13" s="375"/>
    </row>
    <row r="14" spans="1:56" x14ac:dyDescent="0.25">
      <c r="A14" s="10">
        <v>36708</v>
      </c>
      <c r="B14" s="112">
        <v>697.16095186092934</v>
      </c>
      <c r="C14" s="112">
        <v>585.51798542265203</v>
      </c>
      <c r="D14" s="112">
        <v>499.15553390670533</v>
      </c>
      <c r="E14" s="112">
        <v>719.69146036892073</v>
      </c>
      <c r="F14" s="112">
        <v>366.38535544614172</v>
      </c>
      <c r="G14" s="112">
        <v>806.57673904064131</v>
      </c>
      <c r="H14" s="112">
        <v>2583</v>
      </c>
      <c r="I14" s="112">
        <v>598</v>
      </c>
      <c r="J14" s="112">
        <v>882.89677873447533</v>
      </c>
      <c r="K14" s="112">
        <v>218</v>
      </c>
      <c r="L14" s="112">
        <v>129.22797463849605</v>
      </c>
      <c r="M14" s="112">
        <v>453.10966856070974</v>
      </c>
      <c r="N14" s="112">
        <v>1132.5372166930904</v>
      </c>
      <c r="O14" s="112">
        <v>3900.0533589460083</v>
      </c>
      <c r="P14" s="112">
        <v>4538.342053738319</v>
      </c>
      <c r="Q14" s="112">
        <v>482.44128787768386</v>
      </c>
      <c r="R14" s="112">
        <v>2475</v>
      </c>
      <c r="S14" s="112">
        <v>1095</v>
      </c>
      <c r="T14" s="112">
        <v>4766.7953629980002</v>
      </c>
      <c r="U14" s="112">
        <v>2430.6077926981652</v>
      </c>
      <c r="V14" s="112">
        <v>1260.8174282048719</v>
      </c>
      <c r="W14" s="112">
        <v>2373.1550573659197</v>
      </c>
      <c r="X14" s="112">
        <v>1587</v>
      </c>
      <c r="Y14" s="112">
        <v>6665.1530045491299</v>
      </c>
      <c r="Z14" s="112">
        <v>8189</v>
      </c>
      <c r="AA14" s="112">
        <v>4351</v>
      </c>
      <c r="AB14" s="112">
        <v>7308.530963719626</v>
      </c>
      <c r="AC14" s="112">
        <v>2205.2202987565574</v>
      </c>
      <c r="AD14" s="112">
        <v>5530</v>
      </c>
      <c r="AE14" s="112">
        <v>3886</v>
      </c>
      <c r="AF14" s="112">
        <v>3769</v>
      </c>
      <c r="AG14" s="112">
        <v>5094</v>
      </c>
      <c r="AH14" s="112">
        <v>2256</v>
      </c>
      <c r="AI14" s="283">
        <v>3970</v>
      </c>
      <c r="AJ14" s="310">
        <v>7530</v>
      </c>
      <c r="AK14" s="310">
        <v>10392</v>
      </c>
      <c r="AL14" s="310">
        <v>4880</v>
      </c>
      <c r="AM14" s="310">
        <v>11786</v>
      </c>
      <c r="AN14" s="231">
        <v>2924</v>
      </c>
      <c r="AO14" s="231">
        <v>1966</v>
      </c>
      <c r="AP14" s="231">
        <v>6810</v>
      </c>
      <c r="AQ14" s="231">
        <v>5355</v>
      </c>
      <c r="AR14" s="231">
        <v>7248</v>
      </c>
      <c r="AS14" s="231">
        <v>5034</v>
      </c>
      <c r="AT14" s="231">
        <v>3960</v>
      </c>
      <c r="AU14" s="231">
        <v>6366</v>
      </c>
      <c r="AV14" s="231"/>
      <c r="AW14" s="231"/>
      <c r="AX14" s="11">
        <f>AVERAGE(B14:AR14)</f>
        <v>3411.5203784541172</v>
      </c>
      <c r="AY14" s="349">
        <f>AX14/$AX$2</f>
        <v>2.2652336064663543E-3</v>
      </c>
      <c r="AZ14" s="11">
        <f t="shared" ref="AZ14:AZ45" si="12">AY14*$AZ$4</f>
        <v>2265.2336064663541</v>
      </c>
      <c r="BA14" s="374">
        <f t="shared" ref="BA14:BA45" si="13">AZ14*$BA$1</f>
        <v>3.3978504096995312</v>
      </c>
      <c r="BB14" s="374">
        <f>BA14</f>
        <v>3.3978504096995312</v>
      </c>
      <c r="BC14" s="375"/>
      <c r="BD14" s="375"/>
    </row>
    <row r="15" spans="1:56" x14ac:dyDescent="0.25">
      <c r="A15" s="10">
        <v>36709</v>
      </c>
      <c r="B15" s="112">
        <v>554.05469493121154</v>
      </c>
      <c r="C15" s="112">
        <v>734.98144625778264</v>
      </c>
      <c r="D15" s="112">
        <v>685.47342641656053</v>
      </c>
      <c r="E15" s="112">
        <v>863.13177945721532</v>
      </c>
      <c r="F15" s="112">
        <v>260.71467110892422</v>
      </c>
      <c r="G15" s="112">
        <v>585.08920953524898</v>
      </c>
      <c r="H15" s="112">
        <v>1011</v>
      </c>
      <c r="I15" s="112">
        <v>499</v>
      </c>
      <c r="J15" s="112">
        <v>646.48536561248454</v>
      </c>
      <c r="K15" s="112">
        <v>163</v>
      </c>
      <c r="L15" s="112">
        <v>896.61809523183808</v>
      </c>
      <c r="M15" s="112">
        <v>628.59413145644464</v>
      </c>
      <c r="N15" s="112">
        <v>931.25564231086787</v>
      </c>
      <c r="O15" s="112">
        <v>2880.735819682116</v>
      </c>
      <c r="P15" s="112">
        <v>6618.0494876487101</v>
      </c>
      <c r="Q15" s="112">
        <v>315.7173839316614</v>
      </c>
      <c r="R15" s="112">
        <v>1742</v>
      </c>
      <c r="S15" s="112">
        <v>1059</v>
      </c>
      <c r="T15" s="112">
        <v>7085.4550156651003</v>
      </c>
      <c r="U15" s="112">
        <v>4634.4418158620292</v>
      </c>
      <c r="V15" s="112">
        <v>1215.9280710282696</v>
      </c>
      <c r="W15" s="112">
        <v>2202.2008413534986</v>
      </c>
      <c r="X15" s="112">
        <v>8079</v>
      </c>
      <c r="Y15" s="112">
        <v>11345.067740001876</v>
      </c>
      <c r="Z15" s="112">
        <v>4648</v>
      </c>
      <c r="AA15" s="112">
        <v>4692</v>
      </c>
      <c r="AB15" s="112">
        <v>10932.176550251157</v>
      </c>
      <c r="AC15" s="112">
        <v>3476.9770933321624</v>
      </c>
      <c r="AD15" s="112">
        <v>6659</v>
      </c>
      <c r="AE15" s="112">
        <v>4456</v>
      </c>
      <c r="AF15" s="112">
        <v>4851</v>
      </c>
      <c r="AG15" s="112">
        <v>5562</v>
      </c>
      <c r="AH15" s="112">
        <v>4260</v>
      </c>
      <c r="AI15" s="283">
        <v>8970</v>
      </c>
      <c r="AJ15" s="310">
        <v>4380</v>
      </c>
      <c r="AK15" s="310">
        <v>9240</v>
      </c>
      <c r="AL15" s="310">
        <v>5850</v>
      </c>
      <c r="AM15" s="310">
        <v>13035</v>
      </c>
      <c r="AN15" s="231">
        <v>4088</v>
      </c>
      <c r="AO15" s="231">
        <v>3694</v>
      </c>
      <c r="AP15" s="231">
        <v>7230</v>
      </c>
      <c r="AQ15" s="231">
        <v>3468</v>
      </c>
      <c r="AR15" s="231">
        <v>6476</v>
      </c>
      <c r="AS15" s="231">
        <v>4107.75</v>
      </c>
      <c r="AT15" s="231">
        <v>3902</v>
      </c>
      <c r="AU15" s="231">
        <v>5484</v>
      </c>
      <c r="AV15" s="231"/>
      <c r="AW15" s="231"/>
      <c r="AX15" s="11">
        <f t="shared" ref="AX15:AX78" si="14">AVERAGE(B15:AR15)</f>
        <v>3990.8174018854693</v>
      </c>
      <c r="AY15" s="349">
        <f t="shared" ref="AY15:AY64" si="15">AX15/$AX$2</f>
        <v>2.6498841258917284E-3</v>
      </c>
      <c r="AZ15" s="11">
        <f t="shared" si="12"/>
        <v>2649.8841258917282</v>
      </c>
      <c r="BA15" s="374">
        <f t="shared" si="13"/>
        <v>3.9748261888375924</v>
      </c>
      <c r="BB15" s="374">
        <f>BA15+BB14</f>
        <v>7.3726765985371241</v>
      </c>
      <c r="BC15" s="375"/>
      <c r="BD15" s="375"/>
    </row>
    <row r="16" spans="1:56" x14ac:dyDescent="0.25">
      <c r="A16" s="10">
        <v>36710</v>
      </c>
      <c r="B16" s="112">
        <v>921.55185195595413</v>
      </c>
      <c r="C16" s="112">
        <v>416.64807146794311</v>
      </c>
      <c r="D16" s="112">
        <v>280.62292167499021</v>
      </c>
      <c r="E16" s="112">
        <v>509.23223969996934</v>
      </c>
      <c r="F16" s="112">
        <v>315.12871741561526</v>
      </c>
      <c r="G16" s="112">
        <v>520.51678784107389</v>
      </c>
      <c r="H16" s="112">
        <v>616</v>
      </c>
      <c r="I16" s="112">
        <v>677</v>
      </c>
      <c r="J16" s="112">
        <v>492.68805963170888</v>
      </c>
      <c r="K16" s="112">
        <v>283</v>
      </c>
      <c r="L16" s="112">
        <v>1402.5624618023035</v>
      </c>
      <c r="M16" s="112">
        <v>1043.5699882949916</v>
      </c>
      <c r="N16" s="112">
        <v>762.86920526330016</v>
      </c>
      <c r="O16" s="112">
        <v>4101.298907944918</v>
      </c>
      <c r="P16" s="112">
        <v>3587.5355327847965</v>
      </c>
      <c r="Q16" s="112">
        <v>694.73592138550327</v>
      </c>
      <c r="R16" s="112">
        <v>1427</v>
      </c>
      <c r="S16" s="112">
        <v>1120</v>
      </c>
      <c r="T16" s="112">
        <v>8305.2974579368019</v>
      </c>
      <c r="U16" s="112">
        <v>3834.9610119699014</v>
      </c>
      <c r="V16" s="112">
        <v>954.93467582749042</v>
      </c>
      <c r="W16" s="112">
        <v>4506.3579078687517</v>
      </c>
      <c r="X16" s="112">
        <v>5887</v>
      </c>
      <c r="Y16" s="112">
        <v>6728.8013355309549</v>
      </c>
      <c r="Z16" s="112">
        <v>6586</v>
      </c>
      <c r="AA16" s="112">
        <v>4918</v>
      </c>
      <c r="AB16" s="112">
        <v>10255.605037241896</v>
      </c>
      <c r="AC16" s="112">
        <v>3207.3527867025487</v>
      </c>
      <c r="AD16" s="112">
        <v>5695</v>
      </c>
      <c r="AE16" s="112">
        <v>4227</v>
      </c>
      <c r="AF16" s="112">
        <v>5491</v>
      </c>
      <c r="AG16" s="112">
        <v>3738</v>
      </c>
      <c r="AH16" s="112">
        <v>3084</v>
      </c>
      <c r="AI16" s="283">
        <v>7067</v>
      </c>
      <c r="AJ16" s="310">
        <v>4164</v>
      </c>
      <c r="AK16" s="310">
        <v>10794</v>
      </c>
      <c r="AL16" s="310">
        <v>7658</v>
      </c>
      <c r="AM16" s="310">
        <v>12018</v>
      </c>
      <c r="AN16" s="231">
        <v>4880</v>
      </c>
      <c r="AO16" s="231">
        <v>2394</v>
      </c>
      <c r="AP16" s="231">
        <v>6250</v>
      </c>
      <c r="AQ16" s="231">
        <v>3576</v>
      </c>
      <c r="AR16" s="231">
        <v>6430</v>
      </c>
      <c r="AS16" s="231">
        <v>5796</v>
      </c>
      <c r="AT16" s="231">
        <v>2598</v>
      </c>
      <c r="AU16" s="231">
        <v>9630</v>
      </c>
      <c r="AV16" s="231"/>
      <c r="AW16" s="231"/>
      <c r="AX16" s="11">
        <f t="shared" si="14"/>
        <v>3763.3086251218933</v>
      </c>
      <c r="AY16" s="349">
        <f t="shared" si="15"/>
        <v>2.4988193601216844E-3</v>
      </c>
      <c r="AZ16" s="11">
        <f t="shared" si="12"/>
        <v>2498.8193601216844</v>
      </c>
      <c r="BA16" s="374">
        <f t="shared" si="13"/>
        <v>3.7482290401825269</v>
      </c>
      <c r="BB16" s="374">
        <f t="shared" ref="BB16:BB63" si="16">BA16+BB15</f>
        <v>11.120905638719652</v>
      </c>
      <c r="BC16" s="375"/>
      <c r="BD16" s="375"/>
    </row>
    <row r="17" spans="1:56" x14ac:dyDescent="0.25">
      <c r="A17" s="10">
        <v>36711</v>
      </c>
      <c r="B17" s="112">
        <v>512.16217141550896</v>
      </c>
      <c r="C17" s="112">
        <v>595.08931303737904</v>
      </c>
      <c r="D17" s="112">
        <v>135.94192507148421</v>
      </c>
      <c r="E17" s="112">
        <v>246.79322181981539</v>
      </c>
      <c r="F17" s="112">
        <v>252.98361704226562</v>
      </c>
      <c r="G17" s="112">
        <v>709.43949165433207</v>
      </c>
      <c r="H17" s="112">
        <v>1786</v>
      </c>
      <c r="I17" s="112">
        <v>598</v>
      </c>
      <c r="J17" s="112">
        <v>652.39700721539066</v>
      </c>
      <c r="K17" s="112">
        <v>344</v>
      </c>
      <c r="L17" s="112">
        <v>561.89484997939849</v>
      </c>
      <c r="M17" s="112">
        <v>6642.0139258841955</v>
      </c>
      <c r="N17" s="112">
        <v>1208.6822531841569</v>
      </c>
      <c r="O17" s="112">
        <v>2925.8684368488607</v>
      </c>
      <c r="P17" s="112">
        <v>6624.9482585507149</v>
      </c>
      <c r="Q17" s="112">
        <v>1517.2692701239719</v>
      </c>
      <c r="R17" s="112">
        <v>976</v>
      </c>
      <c r="S17" s="112">
        <v>1631</v>
      </c>
      <c r="T17" s="112">
        <v>10642.905376869294</v>
      </c>
      <c r="U17" s="112">
        <v>3646.3339797935605</v>
      </c>
      <c r="V17" s="112">
        <v>920.89025573491233</v>
      </c>
      <c r="W17" s="112">
        <v>4452.6466760481499</v>
      </c>
      <c r="X17" s="112">
        <v>5587</v>
      </c>
      <c r="Y17" s="112">
        <v>12817.36443361135</v>
      </c>
      <c r="Z17" s="112">
        <v>9241</v>
      </c>
      <c r="AA17" s="112">
        <v>3049</v>
      </c>
      <c r="AB17" s="112">
        <v>16324.210488645056</v>
      </c>
      <c r="AC17" s="112">
        <v>3364.4030376543965</v>
      </c>
      <c r="AD17" s="112">
        <v>3833</v>
      </c>
      <c r="AE17" s="112">
        <v>2189</v>
      </c>
      <c r="AF17" s="112">
        <v>8027</v>
      </c>
      <c r="AG17" s="112">
        <v>7437</v>
      </c>
      <c r="AH17" s="112">
        <v>2244</v>
      </c>
      <c r="AI17" s="283">
        <v>5514</v>
      </c>
      <c r="AJ17" s="310">
        <v>10655</v>
      </c>
      <c r="AK17" s="310">
        <v>9288</v>
      </c>
      <c r="AL17" s="310">
        <v>7398</v>
      </c>
      <c r="AM17" s="310">
        <v>32648</v>
      </c>
      <c r="AN17" s="231">
        <v>8652</v>
      </c>
      <c r="AO17" s="231">
        <v>4559</v>
      </c>
      <c r="AP17" s="231">
        <v>7740</v>
      </c>
      <c r="AQ17" s="231">
        <v>3965</v>
      </c>
      <c r="AR17" s="231">
        <v>6685</v>
      </c>
      <c r="AS17" s="231">
        <v>7314</v>
      </c>
      <c r="AT17" s="231">
        <v>3132</v>
      </c>
      <c r="AU17" s="231">
        <v>13590</v>
      </c>
      <c r="AV17" s="231"/>
      <c r="AW17" s="231"/>
      <c r="AX17" s="11">
        <f t="shared" si="14"/>
        <v>5088.3776276787021</v>
      </c>
      <c r="AY17" s="349">
        <f t="shared" si="15"/>
        <v>3.3786589924555423E-3</v>
      </c>
      <c r="AZ17" s="11">
        <f t="shared" si="12"/>
        <v>3378.6589924555424</v>
      </c>
      <c r="BA17" s="374">
        <f t="shared" si="13"/>
        <v>5.067988488683314</v>
      </c>
      <c r="BB17" s="374">
        <f t="shared" si="16"/>
        <v>16.188894127402968</v>
      </c>
      <c r="BC17" s="375"/>
      <c r="BD17" s="375"/>
    </row>
    <row r="18" spans="1:56" x14ac:dyDescent="0.25">
      <c r="A18" s="10">
        <v>36712</v>
      </c>
      <c r="B18" s="112">
        <v>1868.7837592760761</v>
      </c>
      <c r="C18" s="112">
        <v>359.07378230005543</v>
      </c>
      <c r="D18" s="112">
        <v>309.20850216033796</v>
      </c>
      <c r="E18" s="112">
        <v>199.25737062748544</v>
      </c>
      <c r="F18" s="112">
        <v>235.00682995612419</v>
      </c>
      <c r="G18" s="112">
        <v>856.82134991056375</v>
      </c>
      <c r="H18" s="112">
        <v>1640</v>
      </c>
      <c r="I18" s="112">
        <v>439</v>
      </c>
      <c r="J18" s="112">
        <v>695.41220663388299</v>
      </c>
      <c r="K18" s="112">
        <v>691</v>
      </c>
      <c r="L18" s="112">
        <v>1996.3991804778989</v>
      </c>
      <c r="M18" s="112">
        <v>8958.515268502184</v>
      </c>
      <c r="N18" s="112">
        <v>6339.5071870265883</v>
      </c>
      <c r="O18" s="112">
        <v>1558.7017498888681</v>
      </c>
      <c r="P18" s="112">
        <v>20461.178201997529</v>
      </c>
      <c r="Q18" s="112">
        <v>1117.0106960047951</v>
      </c>
      <c r="R18" s="112">
        <v>2189</v>
      </c>
      <c r="S18" s="112">
        <v>2599</v>
      </c>
      <c r="T18" s="112">
        <v>12889.442786464069</v>
      </c>
      <c r="U18" s="112">
        <v>4501.1752660345173</v>
      </c>
      <c r="V18" s="112">
        <v>1321.1422956531746</v>
      </c>
      <c r="W18" s="112">
        <v>2586.9734812032966</v>
      </c>
      <c r="X18" s="112">
        <v>5123</v>
      </c>
      <c r="Y18" s="112">
        <v>39348.222162820537</v>
      </c>
      <c r="Z18" s="112">
        <v>7320</v>
      </c>
      <c r="AA18" s="112">
        <v>2424</v>
      </c>
      <c r="AB18" s="112">
        <v>18783.263774830124</v>
      </c>
      <c r="AC18" s="112">
        <v>3704.9658326363196</v>
      </c>
      <c r="AD18" s="112">
        <v>4165</v>
      </c>
      <c r="AE18" s="112">
        <v>1520</v>
      </c>
      <c r="AF18" s="112">
        <v>7135</v>
      </c>
      <c r="AG18" s="112">
        <v>13122</v>
      </c>
      <c r="AH18" s="112">
        <v>4272</v>
      </c>
      <c r="AI18" s="283">
        <v>4913</v>
      </c>
      <c r="AJ18" s="310">
        <v>11454</v>
      </c>
      <c r="AK18" s="310">
        <v>11574</v>
      </c>
      <c r="AL18" s="310">
        <v>8592</v>
      </c>
      <c r="AM18" s="310">
        <v>35839</v>
      </c>
      <c r="AN18" s="231">
        <v>8833</v>
      </c>
      <c r="AO18" s="231">
        <v>5065</v>
      </c>
      <c r="AP18" s="231">
        <v>8472</v>
      </c>
      <c r="AQ18" s="231">
        <v>4290</v>
      </c>
      <c r="AR18" s="231">
        <v>6122</v>
      </c>
      <c r="AS18" s="231">
        <v>7386</v>
      </c>
      <c r="AT18" s="231">
        <v>3887</v>
      </c>
      <c r="AU18" s="231">
        <v>18120</v>
      </c>
      <c r="AV18" s="231"/>
      <c r="AW18" s="231"/>
      <c r="AX18" s="11">
        <f t="shared" si="14"/>
        <v>6648.4432949861484</v>
      </c>
      <c r="AY18" s="349">
        <f t="shared" si="15"/>
        <v>4.4145353132297215E-3</v>
      </c>
      <c r="AZ18" s="11">
        <f t="shared" si="12"/>
        <v>4414.5353132297214</v>
      </c>
      <c r="BA18" s="374">
        <f t="shared" si="13"/>
        <v>6.6218029698445822</v>
      </c>
      <c r="BB18" s="374">
        <f t="shared" si="16"/>
        <v>22.810697097247548</v>
      </c>
      <c r="BC18" s="375"/>
      <c r="BD18" s="375"/>
    </row>
    <row r="19" spans="1:56" x14ac:dyDescent="0.25">
      <c r="A19" s="10">
        <v>36713</v>
      </c>
      <c r="B19" s="112">
        <v>8634.2896624067253</v>
      </c>
      <c r="C19" s="112">
        <v>292.56643549366157</v>
      </c>
      <c r="D19" s="112">
        <v>378.98158895104859</v>
      </c>
      <c r="E19" s="112">
        <v>362.13287470572152</v>
      </c>
      <c r="F19" s="112">
        <v>325.25712853825394</v>
      </c>
      <c r="G19" s="112">
        <v>863.19077107692488</v>
      </c>
      <c r="H19" s="112">
        <v>2066</v>
      </c>
      <c r="I19" s="112">
        <v>783</v>
      </c>
      <c r="J19" s="112">
        <v>565.26435535556527</v>
      </c>
      <c r="K19" s="112">
        <v>863</v>
      </c>
      <c r="L19" s="112">
        <v>9072.7073062448544</v>
      </c>
      <c r="M19" s="112">
        <v>10849.596813608125</v>
      </c>
      <c r="N19" s="112">
        <v>4794.4246623871913</v>
      </c>
      <c r="O19" s="112">
        <v>3469.6297752562768</v>
      </c>
      <c r="P19" s="112">
        <v>22772.057299452477</v>
      </c>
      <c r="Q19" s="112">
        <v>5228.9235866525369</v>
      </c>
      <c r="R19" s="112">
        <v>2586</v>
      </c>
      <c r="S19" s="112">
        <v>3494</v>
      </c>
      <c r="T19" s="112">
        <v>6534.165408185775</v>
      </c>
      <c r="U19" s="112">
        <v>8082.5837969873037</v>
      </c>
      <c r="V19" s="112">
        <v>2451.9955848319219</v>
      </c>
      <c r="W19" s="112">
        <v>3073.2422130730756</v>
      </c>
      <c r="X19" s="112">
        <v>3641</v>
      </c>
      <c r="Y19" s="112">
        <v>37372.075446487434</v>
      </c>
      <c r="Z19" s="112">
        <v>4403</v>
      </c>
      <c r="AA19" s="112">
        <v>2698</v>
      </c>
      <c r="AB19" s="112">
        <v>16743.528993714943</v>
      </c>
      <c r="AC19" s="112">
        <v>4454.319435971458</v>
      </c>
      <c r="AD19" s="112">
        <v>4799</v>
      </c>
      <c r="AE19" s="112">
        <v>1327</v>
      </c>
      <c r="AF19" s="112">
        <v>6476</v>
      </c>
      <c r="AG19" s="112">
        <v>14768</v>
      </c>
      <c r="AH19" s="112">
        <v>4647</v>
      </c>
      <c r="AI19" s="283">
        <v>3426</v>
      </c>
      <c r="AJ19" s="310">
        <v>4915</v>
      </c>
      <c r="AK19" s="310">
        <v>29490</v>
      </c>
      <c r="AL19" s="310">
        <v>11294</v>
      </c>
      <c r="AM19" s="310">
        <v>31464</v>
      </c>
      <c r="AN19" s="413">
        <v>5676</v>
      </c>
      <c r="AO19" s="413">
        <v>6505</v>
      </c>
      <c r="AP19" s="413">
        <v>9093</v>
      </c>
      <c r="AQ19" s="413">
        <v>11190</v>
      </c>
      <c r="AR19" s="413">
        <v>11298</v>
      </c>
      <c r="AS19" s="413">
        <v>10111.285714285714</v>
      </c>
      <c r="AT19" s="413">
        <v>3588</v>
      </c>
      <c r="AU19" s="413">
        <v>32928</v>
      </c>
      <c r="AV19" s="413"/>
      <c r="AW19" s="270"/>
      <c r="AX19" s="11">
        <f t="shared" si="14"/>
        <v>7516.812398590263</v>
      </c>
      <c r="AY19" s="349">
        <f t="shared" si="15"/>
        <v>4.991128344514045E-3</v>
      </c>
      <c r="AZ19" s="11">
        <f t="shared" si="12"/>
        <v>4991.1283445140452</v>
      </c>
      <c r="BA19" s="374">
        <f t="shared" si="13"/>
        <v>7.4866925167710683</v>
      </c>
      <c r="BB19" s="374">
        <f t="shared" si="16"/>
        <v>30.297389614018616</v>
      </c>
      <c r="BC19" s="375"/>
      <c r="BD19" s="375"/>
    </row>
    <row r="20" spans="1:56" x14ac:dyDescent="0.25">
      <c r="A20" s="10">
        <v>36714</v>
      </c>
      <c r="B20" s="112">
        <v>7187.3180019307692</v>
      </c>
      <c r="C20" s="112">
        <v>151.51858322149346</v>
      </c>
      <c r="D20" s="112">
        <v>940.86737883851674</v>
      </c>
      <c r="E20" s="112">
        <v>515.99170006917961</v>
      </c>
      <c r="F20" s="112">
        <v>217.82476274736541</v>
      </c>
      <c r="G20" s="112">
        <v>755.17682383952138</v>
      </c>
      <c r="H20" s="112">
        <v>1204</v>
      </c>
      <c r="I20" s="112">
        <v>766</v>
      </c>
      <c r="J20" s="112">
        <v>746.50534804324514</v>
      </c>
      <c r="K20" s="112">
        <v>465</v>
      </c>
      <c r="L20" s="112">
        <v>11964.227179306778</v>
      </c>
      <c r="M20" s="112">
        <v>6561.1427199227683</v>
      </c>
      <c r="N20" s="112">
        <v>1068.2860653340974</v>
      </c>
      <c r="O20" s="112">
        <v>1241.9316713111646</v>
      </c>
      <c r="P20" s="112">
        <v>3923.9877216647351</v>
      </c>
      <c r="Q20" s="112">
        <v>4575.5650181739911</v>
      </c>
      <c r="R20" s="112">
        <v>5102</v>
      </c>
      <c r="S20" s="112">
        <v>2108</v>
      </c>
      <c r="T20" s="112">
        <v>5342.112828975326</v>
      </c>
      <c r="U20" s="112">
        <v>8575.108436865954</v>
      </c>
      <c r="V20" s="112">
        <v>3717.5635378821798</v>
      </c>
      <c r="W20" s="112">
        <v>5835.3865186729236</v>
      </c>
      <c r="X20" s="112">
        <v>4937</v>
      </c>
      <c r="Y20" s="112">
        <v>76459.652873866726</v>
      </c>
      <c r="Z20" s="112">
        <v>5265</v>
      </c>
      <c r="AA20" s="112">
        <v>5201</v>
      </c>
      <c r="AB20" s="112">
        <v>13584.915543293126</v>
      </c>
      <c r="AC20" s="112">
        <v>4463.8854036132807</v>
      </c>
      <c r="AD20" s="112">
        <v>7629</v>
      </c>
      <c r="AE20" s="112">
        <v>1252</v>
      </c>
      <c r="AF20" s="112">
        <v>9017</v>
      </c>
      <c r="AG20" s="112">
        <v>6115</v>
      </c>
      <c r="AH20" s="112">
        <v>5302</v>
      </c>
      <c r="AI20" s="283">
        <v>3648</v>
      </c>
      <c r="AJ20" s="310">
        <v>3508</v>
      </c>
      <c r="AK20" s="310">
        <v>29075</v>
      </c>
      <c r="AL20" s="310">
        <v>13287</v>
      </c>
      <c r="AM20" s="310">
        <v>20872</v>
      </c>
      <c r="AN20" s="413">
        <v>9688</v>
      </c>
      <c r="AO20" s="413">
        <v>7786</v>
      </c>
      <c r="AP20" s="413">
        <v>12621</v>
      </c>
      <c r="AQ20" s="413">
        <v>15138</v>
      </c>
      <c r="AR20" s="413">
        <v>9182</v>
      </c>
      <c r="AS20" s="413">
        <v>12963.61242210204</v>
      </c>
      <c r="AT20" s="413">
        <v>3084</v>
      </c>
      <c r="AU20" s="413">
        <v>35551.078651685391</v>
      </c>
      <c r="AV20" s="413"/>
      <c r="AW20" s="270"/>
      <c r="AX20" s="11">
        <f t="shared" si="14"/>
        <v>7837.1387934319328</v>
      </c>
      <c r="AY20" s="349">
        <f t="shared" si="15"/>
        <v>5.2038235754193821E-3</v>
      </c>
      <c r="AZ20" s="11">
        <f t="shared" si="12"/>
        <v>5203.823575419382</v>
      </c>
      <c r="BA20" s="374">
        <f t="shared" si="13"/>
        <v>7.8057353631290729</v>
      </c>
      <c r="BB20" s="374">
        <f t="shared" si="16"/>
        <v>38.103124977147687</v>
      </c>
      <c r="BC20" s="375"/>
      <c r="BD20" s="375"/>
    </row>
    <row r="21" spans="1:56" x14ac:dyDescent="0.25">
      <c r="A21" s="10">
        <v>36715</v>
      </c>
      <c r="B21" s="112">
        <v>3684.5886121721987</v>
      </c>
      <c r="C21" s="112">
        <v>177.28956348767957</v>
      </c>
      <c r="D21" s="112">
        <v>1293.9224034570643</v>
      </c>
      <c r="E21" s="112">
        <v>445.4280402916097</v>
      </c>
      <c r="F21" s="112">
        <v>219.4821900063119</v>
      </c>
      <c r="G21" s="112">
        <v>1650.8044410891373</v>
      </c>
      <c r="H21" s="112">
        <v>2990</v>
      </c>
      <c r="I21" s="112">
        <v>231</v>
      </c>
      <c r="J21" s="112">
        <v>564.01616496275631</v>
      </c>
      <c r="K21" s="112">
        <v>245</v>
      </c>
      <c r="L21" s="112">
        <v>7368.5619710948067</v>
      </c>
      <c r="M21" s="112">
        <v>7097.3697681510139</v>
      </c>
      <c r="N21" s="112">
        <v>991.05023238169633</v>
      </c>
      <c r="O21" s="112">
        <v>1984.508354772875</v>
      </c>
      <c r="P21" s="112">
        <v>5485.2257704892545</v>
      </c>
      <c r="Q21" s="112">
        <v>3325.7894275504796</v>
      </c>
      <c r="R21" s="112">
        <v>1653</v>
      </c>
      <c r="S21" s="112">
        <v>4840</v>
      </c>
      <c r="T21" s="112">
        <v>9405.4115069528434</v>
      </c>
      <c r="U21" s="112">
        <v>8515.5665106129345</v>
      </c>
      <c r="V21" s="112">
        <v>5030.6594103205889</v>
      </c>
      <c r="W21" s="112">
        <v>5465.6979101000961</v>
      </c>
      <c r="X21" s="112">
        <v>7462</v>
      </c>
      <c r="Y21" s="112">
        <v>51761.249560688404</v>
      </c>
      <c r="Z21" s="112">
        <v>6472</v>
      </c>
      <c r="AA21" s="112">
        <v>8512</v>
      </c>
      <c r="AB21" s="112">
        <v>16763.796196915297</v>
      </c>
      <c r="AC21" s="112">
        <v>3814.8585645103331</v>
      </c>
      <c r="AD21" s="112">
        <v>11623</v>
      </c>
      <c r="AE21" s="112">
        <v>1640</v>
      </c>
      <c r="AF21" s="112">
        <v>6714</v>
      </c>
      <c r="AG21" s="112">
        <v>10338</v>
      </c>
      <c r="AH21" s="112">
        <v>4737</v>
      </c>
      <c r="AI21" s="283">
        <v>5466</v>
      </c>
      <c r="AJ21" s="310">
        <v>3514</v>
      </c>
      <c r="AK21" s="310">
        <v>16872</v>
      </c>
      <c r="AL21" s="310">
        <v>12840</v>
      </c>
      <c r="AM21" s="310">
        <v>19449</v>
      </c>
      <c r="AN21" s="413">
        <v>12138</v>
      </c>
      <c r="AO21" s="413">
        <v>5544</v>
      </c>
      <c r="AP21" s="413">
        <v>21444</v>
      </c>
      <c r="AQ21" s="413">
        <v>12127</v>
      </c>
      <c r="AR21" s="413">
        <v>14040</v>
      </c>
      <c r="AS21" s="413">
        <v>13858</v>
      </c>
      <c r="AT21" s="413">
        <v>4479</v>
      </c>
      <c r="AU21" s="413">
        <v>56130</v>
      </c>
      <c r="AV21" s="413"/>
      <c r="AW21" s="270"/>
      <c r="AX21" s="11">
        <f t="shared" si="14"/>
        <v>7579.9134093024968</v>
      </c>
      <c r="AY21" s="349">
        <f t="shared" si="15"/>
        <v>5.0330271210742242E-3</v>
      </c>
      <c r="AZ21" s="11">
        <f t="shared" si="12"/>
        <v>5033.0271210742239</v>
      </c>
      <c r="BA21" s="374">
        <f t="shared" si="13"/>
        <v>7.5495406816113357</v>
      </c>
      <c r="BB21" s="374">
        <f t="shared" si="16"/>
        <v>45.65266565875902</v>
      </c>
      <c r="BC21" s="375"/>
      <c r="BD21" s="375"/>
    </row>
    <row r="22" spans="1:56" x14ac:dyDescent="0.25">
      <c r="A22" s="10">
        <v>36716</v>
      </c>
      <c r="B22" s="112">
        <v>1986.1132400477518</v>
      </c>
      <c r="C22" s="112">
        <v>429.43237251651243</v>
      </c>
      <c r="D22" s="112">
        <v>28833.308297795429</v>
      </c>
      <c r="E22" s="112">
        <v>1079.7756559589895</v>
      </c>
      <c r="F22" s="112">
        <v>403.97756865799596</v>
      </c>
      <c r="G22" s="112">
        <v>3653.2005875323207</v>
      </c>
      <c r="H22" s="112">
        <v>945</v>
      </c>
      <c r="I22" s="112">
        <v>125</v>
      </c>
      <c r="J22" s="112">
        <v>461.54063034546067</v>
      </c>
      <c r="K22" s="112">
        <v>553</v>
      </c>
      <c r="L22" s="112">
        <v>5458.6738251497291</v>
      </c>
      <c r="M22" s="112">
        <v>4664.2495402986242</v>
      </c>
      <c r="N22" s="112">
        <v>1503.4771596463993</v>
      </c>
      <c r="O22" s="112">
        <v>1577.3729410499709</v>
      </c>
      <c r="P22" s="112">
        <v>15719.68599858736</v>
      </c>
      <c r="Q22" s="112">
        <v>3116.7328021138701</v>
      </c>
      <c r="R22" s="112">
        <v>389</v>
      </c>
      <c r="S22" s="112">
        <v>2812</v>
      </c>
      <c r="T22" s="112">
        <v>5092.8717695433288</v>
      </c>
      <c r="U22" s="112">
        <v>12014.574304365069</v>
      </c>
      <c r="V22" s="112">
        <v>6294.2740068592275</v>
      </c>
      <c r="W22" s="112">
        <v>10018.237236014449</v>
      </c>
      <c r="X22" s="112">
        <v>8520</v>
      </c>
      <c r="Y22" s="112">
        <v>34164.432735283903</v>
      </c>
      <c r="Z22" s="112">
        <v>8968</v>
      </c>
      <c r="AA22" s="112">
        <v>3837</v>
      </c>
      <c r="AB22" s="112">
        <v>38429.719834804746</v>
      </c>
      <c r="AC22" s="112">
        <v>4790.3891987425704</v>
      </c>
      <c r="AD22" s="112">
        <v>12626</v>
      </c>
      <c r="AE22" s="112">
        <v>3323</v>
      </c>
      <c r="AF22" s="112">
        <v>8909</v>
      </c>
      <c r="AG22" s="112">
        <v>7332</v>
      </c>
      <c r="AH22" s="112">
        <v>6522</v>
      </c>
      <c r="AI22" s="283">
        <v>6470</v>
      </c>
      <c r="AJ22" s="310">
        <v>6814</v>
      </c>
      <c r="AK22" s="310">
        <v>24197</v>
      </c>
      <c r="AL22" s="310">
        <v>22770</v>
      </c>
      <c r="AM22" s="310">
        <v>22224</v>
      </c>
      <c r="AN22" s="413">
        <v>17946</v>
      </c>
      <c r="AO22" s="413">
        <v>5724</v>
      </c>
      <c r="AP22" s="413">
        <v>15190</v>
      </c>
      <c r="AQ22" s="413">
        <v>8686</v>
      </c>
      <c r="AR22" s="413">
        <v>10655</v>
      </c>
      <c r="AS22" s="413">
        <v>13986</v>
      </c>
      <c r="AT22" s="413">
        <v>6791</v>
      </c>
      <c r="AU22" s="413">
        <v>48342</v>
      </c>
      <c r="AV22" s="413"/>
      <c r="AW22" s="270"/>
      <c r="AX22" s="11">
        <f t="shared" si="14"/>
        <v>8958.814876867762</v>
      </c>
      <c r="AY22" s="349">
        <f t="shared" si="15"/>
        <v>5.9486112588861169E-3</v>
      </c>
      <c r="AZ22" s="11">
        <f t="shared" si="12"/>
        <v>5948.611258886117</v>
      </c>
      <c r="BA22" s="374">
        <f t="shared" si="13"/>
        <v>8.9229168883291763</v>
      </c>
      <c r="BB22" s="374">
        <f t="shared" si="16"/>
        <v>54.575582547088196</v>
      </c>
      <c r="BC22" s="375"/>
      <c r="BD22" s="375"/>
    </row>
    <row r="23" spans="1:56" x14ac:dyDescent="0.25">
      <c r="A23" s="10">
        <v>36717</v>
      </c>
      <c r="B23" s="112">
        <v>1286.0059828716844</v>
      </c>
      <c r="C23" s="112">
        <v>268.48809583653389</v>
      </c>
      <c r="D23" s="112">
        <v>76979.878547693836</v>
      </c>
      <c r="E23" s="112">
        <v>650.37868140426133</v>
      </c>
      <c r="F23" s="112">
        <v>1647.2927331319461</v>
      </c>
      <c r="G23" s="112">
        <v>5081.7973636366632</v>
      </c>
      <c r="H23" s="112">
        <v>1220</v>
      </c>
      <c r="I23" s="112">
        <v>76</v>
      </c>
      <c r="J23" s="112">
        <v>472.37896723603058</v>
      </c>
      <c r="K23" s="112">
        <v>10961</v>
      </c>
      <c r="L23" s="112">
        <v>9473.7424726772188</v>
      </c>
      <c r="M23" s="112">
        <v>1656.4621766366786</v>
      </c>
      <c r="N23" s="112">
        <v>2249.7620328876719</v>
      </c>
      <c r="O23" s="112">
        <v>3914.9532275763986</v>
      </c>
      <c r="P23" s="112">
        <v>5401.4054474323621</v>
      </c>
      <c r="Q23" s="112">
        <v>4027.3396424733764</v>
      </c>
      <c r="R23" s="112">
        <v>2452</v>
      </c>
      <c r="S23" s="112">
        <v>2479</v>
      </c>
      <c r="T23" s="112">
        <v>31095.605747566009</v>
      </c>
      <c r="U23" s="112">
        <v>14040.090482664495</v>
      </c>
      <c r="V23" s="112">
        <v>4858.3959043328368</v>
      </c>
      <c r="W23" s="112">
        <v>12622.318547945117</v>
      </c>
      <c r="X23" s="112">
        <v>6288</v>
      </c>
      <c r="Y23" s="112">
        <v>27155.181413741848</v>
      </c>
      <c r="Z23" s="112">
        <v>14536</v>
      </c>
      <c r="AA23" s="112">
        <v>3652</v>
      </c>
      <c r="AB23" s="112">
        <v>31390.819067380689</v>
      </c>
      <c r="AC23" s="112">
        <v>5401.5036451346841</v>
      </c>
      <c r="AD23" s="112">
        <v>5473</v>
      </c>
      <c r="AE23" s="112">
        <v>4728</v>
      </c>
      <c r="AF23" s="112">
        <v>7659</v>
      </c>
      <c r="AG23" s="112">
        <v>6756</v>
      </c>
      <c r="AH23" s="112">
        <v>6846</v>
      </c>
      <c r="AI23" s="283">
        <v>6774</v>
      </c>
      <c r="AJ23" s="310">
        <v>18270</v>
      </c>
      <c r="AK23" s="310">
        <v>20312</v>
      </c>
      <c r="AL23" s="310">
        <v>15587</v>
      </c>
      <c r="AM23" s="310">
        <v>31028</v>
      </c>
      <c r="AN23" s="413">
        <v>19932</v>
      </c>
      <c r="AO23" s="413">
        <v>3744</v>
      </c>
      <c r="AP23" s="413">
        <v>10485</v>
      </c>
      <c r="AQ23" s="413">
        <v>6032</v>
      </c>
      <c r="AR23" s="413">
        <v>10842</v>
      </c>
      <c r="AS23" s="413">
        <v>21277.546899841014</v>
      </c>
      <c r="AT23" s="413">
        <v>8064</v>
      </c>
      <c r="AU23" s="413">
        <v>34256.25</v>
      </c>
      <c r="AV23" s="413"/>
      <c r="AW23" s="270"/>
      <c r="AX23" s="11">
        <f t="shared" si="14"/>
        <v>10600.134887913031</v>
      </c>
      <c r="AY23" s="349">
        <f t="shared" si="15"/>
        <v>7.0384400846105043E-3</v>
      </c>
      <c r="AZ23" s="11">
        <f t="shared" si="12"/>
        <v>7038.4400846105045</v>
      </c>
      <c r="BA23" s="374">
        <f t="shared" si="13"/>
        <v>10.557660126915756</v>
      </c>
      <c r="BB23" s="374">
        <f t="shared" si="16"/>
        <v>65.133242674003952</v>
      </c>
      <c r="BC23" s="375"/>
      <c r="BD23" s="375"/>
    </row>
    <row r="24" spans="1:56" x14ac:dyDescent="0.25">
      <c r="A24" s="10">
        <v>36718</v>
      </c>
      <c r="B24" s="112">
        <v>1157.8810372772537</v>
      </c>
      <c r="C24" s="112">
        <v>506.16954806220451</v>
      </c>
      <c r="D24" s="112">
        <v>48310.979094317328</v>
      </c>
      <c r="E24" s="112">
        <v>301.97923464414134</v>
      </c>
      <c r="F24" s="112">
        <v>3279.2674668418254</v>
      </c>
      <c r="G24" s="112">
        <v>3946.2618515579825</v>
      </c>
      <c r="H24" s="112">
        <v>1777</v>
      </c>
      <c r="I24" s="112">
        <v>290</v>
      </c>
      <c r="J24" s="112">
        <v>412.52411450385461</v>
      </c>
      <c r="K24" s="112">
        <v>75629</v>
      </c>
      <c r="L24" s="112">
        <v>6537.4954638293102</v>
      </c>
      <c r="M24" s="112">
        <v>1289.8450962551162</v>
      </c>
      <c r="N24" s="112">
        <v>3506.4600587594214</v>
      </c>
      <c r="O24" s="112">
        <v>2375.5754285436224</v>
      </c>
      <c r="P24" s="112">
        <v>1689.1445179435502</v>
      </c>
      <c r="Q24" s="112">
        <v>3001.9498051718965</v>
      </c>
      <c r="R24" s="112">
        <v>2183</v>
      </c>
      <c r="S24" s="112">
        <v>4220</v>
      </c>
      <c r="T24" s="112">
        <v>75519.580488658597</v>
      </c>
      <c r="U24" s="112">
        <v>6094.3258950839154</v>
      </c>
      <c r="V24" s="112">
        <v>2817.639280523279</v>
      </c>
      <c r="W24" s="112">
        <v>6424.3097144733347</v>
      </c>
      <c r="X24" s="112">
        <v>7078</v>
      </c>
      <c r="Y24" s="112">
        <v>17005.495667887786</v>
      </c>
      <c r="Z24" s="112">
        <v>34354</v>
      </c>
      <c r="AA24" s="112">
        <v>2900</v>
      </c>
      <c r="AB24" s="112">
        <v>51221.274673160755</v>
      </c>
      <c r="AC24" s="112">
        <v>3860.2930429346752</v>
      </c>
      <c r="AD24" s="112">
        <v>6467</v>
      </c>
      <c r="AE24" s="112">
        <v>2340</v>
      </c>
      <c r="AF24" s="112">
        <v>11553</v>
      </c>
      <c r="AG24" s="112">
        <v>10770</v>
      </c>
      <c r="AH24" s="112">
        <v>3510</v>
      </c>
      <c r="AI24" s="283">
        <v>12054</v>
      </c>
      <c r="AJ24" s="310">
        <v>33702</v>
      </c>
      <c r="AK24" s="310">
        <v>12606</v>
      </c>
      <c r="AL24" s="310">
        <v>12135</v>
      </c>
      <c r="AM24" s="310">
        <v>50695</v>
      </c>
      <c r="AN24" s="413">
        <v>9390</v>
      </c>
      <c r="AO24" s="413">
        <v>4062</v>
      </c>
      <c r="AP24" s="413">
        <v>14098</v>
      </c>
      <c r="AQ24" s="413">
        <v>10104</v>
      </c>
      <c r="AR24" s="413">
        <v>13986</v>
      </c>
      <c r="AS24" s="413">
        <v>20287.061946902657</v>
      </c>
      <c r="AT24" s="413">
        <v>7950</v>
      </c>
      <c r="AU24" s="413">
        <v>25674.57057057057</v>
      </c>
      <c r="AV24" s="413"/>
      <c r="AW24" s="270"/>
      <c r="AX24" s="11">
        <f t="shared" si="14"/>
        <v>13375.847708847206</v>
      </c>
      <c r="AY24" s="349">
        <f t="shared" si="15"/>
        <v>8.8815004408053511E-3</v>
      </c>
      <c r="AZ24" s="11">
        <f t="shared" si="12"/>
        <v>8881.5004408053519</v>
      </c>
      <c r="BA24" s="374">
        <f t="shared" si="13"/>
        <v>13.322250661208027</v>
      </c>
      <c r="BB24" s="374">
        <f t="shared" si="16"/>
        <v>78.455493335211983</v>
      </c>
      <c r="BC24" s="375"/>
      <c r="BD24" s="375"/>
    </row>
    <row r="25" spans="1:56" x14ac:dyDescent="0.25">
      <c r="A25" s="10">
        <v>36719</v>
      </c>
      <c r="B25" s="112">
        <v>950.45405124543845</v>
      </c>
      <c r="C25" s="112">
        <v>385.29253628473117</v>
      </c>
      <c r="D25" s="112">
        <v>63326.858165030302</v>
      </c>
      <c r="E25" s="112">
        <v>1161.7048658615658</v>
      </c>
      <c r="F25" s="112">
        <v>3989.4262718922241</v>
      </c>
      <c r="G25" s="112">
        <v>2228.843712147614</v>
      </c>
      <c r="H25" s="112">
        <v>1365</v>
      </c>
      <c r="I25" s="112">
        <v>493</v>
      </c>
      <c r="J25" s="112">
        <v>1219.0192791027769</v>
      </c>
      <c r="K25" s="112">
        <v>35580</v>
      </c>
      <c r="L25" s="112">
        <v>50334.056099261856</v>
      </c>
      <c r="M25" s="112">
        <v>1933.2969031899988</v>
      </c>
      <c r="N25" s="112">
        <v>5668.605448481936</v>
      </c>
      <c r="O25" s="112">
        <v>29887.459780904905</v>
      </c>
      <c r="P25" s="112">
        <v>5211.5547913992714</v>
      </c>
      <c r="Q25" s="112">
        <v>2469.1134126206939</v>
      </c>
      <c r="R25" s="112">
        <v>1067</v>
      </c>
      <c r="S25" s="112">
        <v>4054</v>
      </c>
      <c r="T25" s="112">
        <v>84961.796922685826</v>
      </c>
      <c r="U25" s="112">
        <v>3837.463349928471</v>
      </c>
      <c r="V25" s="112">
        <v>2916.4449924846285</v>
      </c>
      <c r="W25" s="112">
        <v>6208.3759921271003</v>
      </c>
      <c r="X25" s="112">
        <v>4212</v>
      </c>
      <c r="Y25" s="112">
        <v>9617.9892996850722</v>
      </c>
      <c r="Z25" s="112">
        <v>85864</v>
      </c>
      <c r="AA25" s="112">
        <v>4202</v>
      </c>
      <c r="AB25" s="112">
        <v>69072.883232081876</v>
      </c>
      <c r="AC25" s="112">
        <v>2458.7218215114217</v>
      </c>
      <c r="AD25" s="112">
        <v>7102</v>
      </c>
      <c r="AE25" s="112">
        <v>3120</v>
      </c>
      <c r="AF25" s="112">
        <v>30042</v>
      </c>
      <c r="AG25" s="112">
        <v>18508</v>
      </c>
      <c r="AH25" s="112">
        <v>3102</v>
      </c>
      <c r="AI25" s="283">
        <v>9726</v>
      </c>
      <c r="AJ25" s="310">
        <v>10086</v>
      </c>
      <c r="AK25" s="310">
        <v>23624</v>
      </c>
      <c r="AL25" s="310">
        <v>12373</v>
      </c>
      <c r="AM25" s="310">
        <v>44322</v>
      </c>
      <c r="AN25" s="413">
        <v>11330</v>
      </c>
      <c r="AO25" s="413">
        <v>14898</v>
      </c>
      <c r="AP25" s="413">
        <v>22868</v>
      </c>
      <c r="AQ25" s="413">
        <v>16526</v>
      </c>
      <c r="AR25" s="413">
        <v>16461</v>
      </c>
      <c r="AS25" s="413">
        <v>8094</v>
      </c>
      <c r="AT25" s="413">
        <v>4686</v>
      </c>
      <c r="AU25" s="413">
        <v>21378</v>
      </c>
      <c r="AV25" s="413"/>
      <c r="AW25" s="270"/>
      <c r="AX25" s="11">
        <f t="shared" si="14"/>
        <v>16948.008393672739</v>
      </c>
      <c r="AY25" s="349">
        <f t="shared" si="15"/>
        <v>1.1253398460840435E-2</v>
      </c>
      <c r="AZ25" s="11">
        <f t="shared" si="12"/>
        <v>11253.398460840435</v>
      </c>
      <c r="BA25" s="374">
        <f t="shared" si="13"/>
        <v>16.880097691260652</v>
      </c>
      <c r="BB25" s="374">
        <f t="shared" si="16"/>
        <v>95.335591026472628</v>
      </c>
      <c r="BC25" s="375"/>
      <c r="BD25" s="375"/>
    </row>
    <row r="26" spans="1:56" x14ac:dyDescent="0.25">
      <c r="A26" s="10">
        <v>36720</v>
      </c>
      <c r="B26" s="112">
        <v>1200.8126405843218</v>
      </c>
      <c r="C26" s="112">
        <v>168.14871044492287</v>
      </c>
      <c r="D26" s="112">
        <v>59077.899422523114</v>
      </c>
      <c r="E26" s="112">
        <v>1231.5269022868888</v>
      </c>
      <c r="F26" s="112">
        <v>17458.70700994716</v>
      </c>
      <c r="G26" s="112">
        <v>1871.2830409476228</v>
      </c>
      <c r="H26" s="112">
        <v>591</v>
      </c>
      <c r="I26" s="112">
        <v>1246</v>
      </c>
      <c r="J26" s="112">
        <v>6840.8611363594582</v>
      </c>
      <c r="K26" s="112">
        <v>76009</v>
      </c>
      <c r="L26" s="112">
        <v>127620.99888529739</v>
      </c>
      <c r="M26" s="112">
        <v>2665.1594793402742</v>
      </c>
      <c r="N26" s="112">
        <v>2418.1299523679941</v>
      </c>
      <c r="O26" s="112">
        <v>99046.878005543404</v>
      </c>
      <c r="P26" s="112">
        <v>10470.284867322905</v>
      </c>
      <c r="Q26" s="112">
        <v>2784.5496024418344</v>
      </c>
      <c r="R26" s="112">
        <v>1382</v>
      </c>
      <c r="S26" s="112">
        <v>2876</v>
      </c>
      <c r="T26" s="112">
        <v>93785.137975159756</v>
      </c>
      <c r="U26" s="112">
        <v>3947.405927333406</v>
      </c>
      <c r="V26" s="112">
        <v>2832.8939400835261</v>
      </c>
      <c r="W26" s="112">
        <v>35805.880556547854</v>
      </c>
      <c r="X26" s="112">
        <v>4987</v>
      </c>
      <c r="Y26" s="112">
        <v>10750.464428387328</v>
      </c>
      <c r="Z26" s="112">
        <v>58956</v>
      </c>
      <c r="AA26" s="112">
        <v>8323</v>
      </c>
      <c r="AB26" s="112">
        <v>36852.289013219823</v>
      </c>
      <c r="AC26" s="112">
        <v>3506.4918050553156</v>
      </c>
      <c r="AD26" s="112">
        <v>3992</v>
      </c>
      <c r="AE26" s="112">
        <v>6850</v>
      </c>
      <c r="AF26" s="112">
        <v>18049</v>
      </c>
      <c r="AG26" s="112">
        <v>31955</v>
      </c>
      <c r="AH26" s="112">
        <v>3822</v>
      </c>
      <c r="AI26" s="112">
        <v>10548</v>
      </c>
      <c r="AJ26" s="310">
        <v>9090</v>
      </c>
      <c r="AK26" s="310">
        <v>31889</v>
      </c>
      <c r="AL26" s="310">
        <v>20172</v>
      </c>
      <c r="AM26" s="310">
        <v>45852</v>
      </c>
      <c r="AN26" s="413">
        <v>8346</v>
      </c>
      <c r="AO26" s="413">
        <v>23394</v>
      </c>
      <c r="AP26" s="413">
        <v>20130</v>
      </c>
      <c r="AQ26" s="413">
        <v>36322</v>
      </c>
      <c r="AR26" s="413">
        <v>12738</v>
      </c>
      <c r="AS26" s="413">
        <v>9636</v>
      </c>
      <c r="AT26" s="413">
        <v>3108</v>
      </c>
      <c r="AU26" s="413">
        <v>26940</v>
      </c>
      <c r="AV26" s="413"/>
      <c r="AW26" s="270"/>
      <c r="AX26" s="11">
        <f t="shared" si="14"/>
        <v>22275.693100027776</v>
      </c>
      <c r="AY26" s="349">
        <f t="shared" si="15"/>
        <v>1.4790956236462139E-2</v>
      </c>
      <c r="AZ26" s="11">
        <f t="shared" si="12"/>
        <v>14790.95623646214</v>
      </c>
      <c r="BA26" s="374">
        <f t="shared" si="13"/>
        <v>22.186434354693208</v>
      </c>
      <c r="BB26" s="374">
        <f t="shared" si="16"/>
        <v>117.52202538116583</v>
      </c>
      <c r="BC26" s="375"/>
      <c r="BD26" s="375"/>
    </row>
    <row r="27" spans="1:56" x14ac:dyDescent="0.25">
      <c r="A27" s="10">
        <v>36721</v>
      </c>
      <c r="B27" s="112">
        <v>1611.5496408524214</v>
      </c>
      <c r="C27" s="112">
        <v>322.66779774674876</v>
      </c>
      <c r="D27" s="112">
        <v>29697.058996763437</v>
      </c>
      <c r="E27" s="112">
        <v>1312.1045189579791</v>
      </c>
      <c r="F27" s="112">
        <v>38361.21048747086</v>
      </c>
      <c r="G27" s="112">
        <v>840.08607542680636</v>
      </c>
      <c r="H27" s="112">
        <v>6583</v>
      </c>
      <c r="I27" s="112">
        <v>15636</v>
      </c>
      <c r="J27" s="112">
        <v>6797.366302865199</v>
      </c>
      <c r="K27" s="112">
        <v>63034</v>
      </c>
      <c r="L27" s="112">
        <v>150594.25671598758</v>
      </c>
      <c r="M27" s="112">
        <v>3468.7964174209601</v>
      </c>
      <c r="N27" s="112">
        <v>1151.3145483593023</v>
      </c>
      <c r="O27" s="112">
        <v>93897.450041520424</v>
      </c>
      <c r="P27" s="112">
        <v>124967.93864734912</v>
      </c>
      <c r="Q27" s="112">
        <v>10175.906922405144</v>
      </c>
      <c r="R27" s="112">
        <v>1845</v>
      </c>
      <c r="S27" s="112">
        <v>37559</v>
      </c>
      <c r="T27" s="112">
        <v>89068.268625811761</v>
      </c>
      <c r="U27" s="112">
        <v>4211.1515471141856</v>
      </c>
      <c r="V27" s="112">
        <v>5707.0617823839275</v>
      </c>
      <c r="W27" s="112">
        <v>133047.50865540261</v>
      </c>
      <c r="X27" s="112">
        <v>14107</v>
      </c>
      <c r="Y27" s="112">
        <v>14464.99424957066</v>
      </c>
      <c r="Z27" s="112">
        <v>40345</v>
      </c>
      <c r="AA27" s="112">
        <v>161938</v>
      </c>
      <c r="AB27" s="112">
        <v>22392.60336979619</v>
      </c>
      <c r="AC27" s="112">
        <v>2559.4791110199199</v>
      </c>
      <c r="AD27" s="112">
        <v>6443</v>
      </c>
      <c r="AE27" s="112">
        <v>4185</v>
      </c>
      <c r="AF27" s="112">
        <v>31236</v>
      </c>
      <c r="AG27" s="112">
        <v>22035</v>
      </c>
      <c r="AH27" s="112">
        <v>6400</v>
      </c>
      <c r="AI27" s="283">
        <v>20214</v>
      </c>
      <c r="AJ27" s="310">
        <v>24520</v>
      </c>
      <c r="AK27" s="112">
        <v>23196</v>
      </c>
      <c r="AL27" s="310">
        <v>24744</v>
      </c>
      <c r="AM27" s="310">
        <v>45797</v>
      </c>
      <c r="AN27" s="413">
        <v>6565</v>
      </c>
      <c r="AO27" s="413">
        <v>8593</v>
      </c>
      <c r="AP27" s="413">
        <v>34054</v>
      </c>
      <c r="AQ27" s="413">
        <v>30084</v>
      </c>
      <c r="AR27" s="413">
        <v>9852</v>
      </c>
      <c r="AS27" s="413">
        <v>5556</v>
      </c>
      <c r="AT27" s="413">
        <v>5250</v>
      </c>
      <c r="AU27" s="413">
        <v>18882</v>
      </c>
      <c r="AV27" s="413"/>
      <c r="AW27" s="270"/>
      <c r="AX27" s="11">
        <f t="shared" si="14"/>
        <v>31944.506382656404</v>
      </c>
      <c r="AY27" s="349">
        <f t="shared" si="15"/>
        <v>2.1211003122532119E-2</v>
      </c>
      <c r="AZ27" s="11">
        <f t="shared" si="12"/>
        <v>21211.003122532118</v>
      </c>
      <c r="BA27" s="374">
        <f t="shared" si="13"/>
        <v>31.816504683798179</v>
      </c>
      <c r="BB27" s="374">
        <f t="shared" si="16"/>
        <v>149.338530064964</v>
      </c>
      <c r="BC27" s="375"/>
      <c r="BD27" s="375"/>
    </row>
    <row r="28" spans="1:56" x14ac:dyDescent="0.25">
      <c r="A28" s="10">
        <v>36722</v>
      </c>
      <c r="B28" s="112">
        <v>11472.913659073736</v>
      </c>
      <c r="C28" s="112">
        <v>3812.6819430254523</v>
      </c>
      <c r="D28" s="112">
        <v>21857.242814952937</v>
      </c>
      <c r="E28" s="112">
        <v>4384.8794829428834</v>
      </c>
      <c r="F28" s="112">
        <v>76144.185528342699</v>
      </c>
      <c r="G28" s="112">
        <v>1209.2994779581659</v>
      </c>
      <c r="H28" s="112">
        <v>14191</v>
      </c>
      <c r="I28" s="112">
        <v>8703</v>
      </c>
      <c r="J28" s="112">
        <v>35741.847840342474</v>
      </c>
      <c r="K28" s="112">
        <v>52668</v>
      </c>
      <c r="L28" s="112">
        <v>113663.21279541645</v>
      </c>
      <c r="M28" s="112">
        <v>2968.6660956757505</v>
      </c>
      <c r="N28" s="112">
        <v>2365.2103167490341</v>
      </c>
      <c r="O28" s="112">
        <v>39977.538198063034</v>
      </c>
      <c r="P28" s="112">
        <v>105398.91067879395</v>
      </c>
      <c r="Q28" s="112">
        <v>44232.382396742658</v>
      </c>
      <c r="R28" s="112">
        <v>1448</v>
      </c>
      <c r="S28" s="112">
        <v>172650</v>
      </c>
      <c r="T28" s="112">
        <v>26104.941847426293</v>
      </c>
      <c r="U28" s="112">
        <v>6260.1898196040856</v>
      </c>
      <c r="V28" s="112">
        <v>10949.148618712828</v>
      </c>
      <c r="W28" s="112">
        <v>116307.18751804619</v>
      </c>
      <c r="X28" s="112">
        <v>40424</v>
      </c>
      <c r="Y28" s="112">
        <v>33527.565294559718</v>
      </c>
      <c r="Z28" s="112">
        <v>31449</v>
      </c>
      <c r="AA28" s="112">
        <v>196873</v>
      </c>
      <c r="AB28" s="112">
        <v>19470.104802124348</v>
      </c>
      <c r="AC28" s="112">
        <v>5423.8289876682356</v>
      </c>
      <c r="AD28" s="112">
        <v>9919</v>
      </c>
      <c r="AE28" s="112">
        <v>39473</v>
      </c>
      <c r="AF28" s="112">
        <v>72633</v>
      </c>
      <c r="AG28" s="112">
        <v>30114</v>
      </c>
      <c r="AH28" s="112">
        <v>2916</v>
      </c>
      <c r="AI28" s="283">
        <v>119274</v>
      </c>
      <c r="AJ28" s="310">
        <v>93151</v>
      </c>
      <c r="AK28" s="112">
        <v>23863</v>
      </c>
      <c r="AL28" s="310">
        <v>15148</v>
      </c>
      <c r="AM28" s="310">
        <v>50674</v>
      </c>
      <c r="AN28" s="413">
        <v>9180</v>
      </c>
      <c r="AO28" s="413">
        <v>7662</v>
      </c>
      <c r="AP28" s="413">
        <v>30509</v>
      </c>
      <c r="AQ28" s="413">
        <v>35528</v>
      </c>
      <c r="AR28" s="413">
        <v>19982</v>
      </c>
      <c r="AS28" s="413">
        <v>5219.5696217778841</v>
      </c>
      <c r="AT28" s="413">
        <v>20616</v>
      </c>
      <c r="AU28" s="413">
        <v>21360</v>
      </c>
      <c r="AV28" s="413"/>
      <c r="AW28" s="270"/>
      <c r="AX28" s="11">
        <f t="shared" si="14"/>
        <v>40923.34739805165</v>
      </c>
      <c r="AY28" s="349">
        <f t="shared" si="15"/>
        <v>2.7172911643919349E-2</v>
      </c>
      <c r="AZ28" s="11">
        <f t="shared" si="12"/>
        <v>27172.911643919349</v>
      </c>
      <c r="BA28" s="374">
        <f t="shared" si="13"/>
        <v>40.759367465879023</v>
      </c>
      <c r="BB28" s="374">
        <f t="shared" si="16"/>
        <v>190.09789753084303</v>
      </c>
      <c r="BC28" s="375"/>
      <c r="BD28" s="375"/>
    </row>
    <row r="29" spans="1:56" x14ac:dyDescent="0.25">
      <c r="A29" s="10">
        <v>36723</v>
      </c>
      <c r="B29" s="112">
        <v>18359.528815318456</v>
      </c>
      <c r="C29" s="112">
        <v>19740.360763421955</v>
      </c>
      <c r="D29" s="112">
        <v>6252.370529545964</v>
      </c>
      <c r="E29" s="112">
        <v>18570.509757665401</v>
      </c>
      <c r="F29" s="112">
        <v>59844.397771877586</v>
      </c>
      <c r="G29" s="112">
        <v>18632.34064681684</v>
      </c>
      <c r="H29" s="112">
        <v>29422</v>
      </c>
      <c r="I29" s="112">
        <v>6490</v>
      </c>
      <c r="J29" s="112">
        <v>24581.150455886214</v>
      </c>
      <c r="K29" s="112">
        <v>76971</v>
      </c>
      <c r="L29" s="112">
        <v>71556.807601421373</v>
      </c>
      <c r="M29" s="112">
        <v>4313.0965695505347</v>
      </c>
      <c r="N29" s="112">
        <v>4896.229047665267</v>
      </c>
      <c r="O29" s="112">
        <v>23518.67355417852</v>
      </c>
      <c r="P29" s="112">
        <v>114732.96444877291</v>
      </c>
      <c r="Q29" s="112">
        <v>14191.033003514423</v>
      </c>
      <c r="R29" s="112">
        <v>2712</v>
      </c>
      <c r="S29" s="112">
        <v>155009</v>
      </c>
      <c r="T29" s="112">
        <v>55047.234110080644</v>
      </c>
      <c r="U29" s="112">
        <v>14736.885030760399</v>
      </c>
      <c r="V29" s="112">
        <v>5229.2005636021458</v>
      </c>
      <c r="W29" s="112">
        <v>66736.127585663911</v>
      </c>
      <c r="X29" s="112">
        <v>42201</v>
      </c>
      <c r="Y29" s="112">
        <v>49839.721912665555</v>
      </c>
      <c r="Z29" s="112">
        <v>124965</v>
      </c>
      <c r="AA29" s="112">
        <v>135114</v>
      </c>
      <c r="AB29" s="112">
        <v>61501.540720739496</v>
      </c>
      <c r="AC29" s="112">
        <v>17786.929878494324</v>
      </c>
      <c r="AD29" s="112">
        <v>10020</v>
      </c>
      <c r="AE29" s="112">
        <v>102681</v>
      </c>
      <c r="AF29" s="112">
        <v>82189</v>
      </c>
      <c r="AG29" s="112">
        <v>64548</v>
      </c>
      <c r="AH29" s="112">
        <v>27826</v>
      </c>
      <c r="AI29" s="112">
        <v>196356</v>
      </c>
      <c r="AJ29" s="310">
        <v>247084</v>
      </c>
      <c r="AK29" s="112">
        <v>20934</v>
      </c>
      <c r="AL29" s="310">
        <v>18114</v>
      </c>
      <c r="AM29" s="310">
        <v>36338</v>
      </c>
      <c r="AN29" s="413">
        <v>10185</v>
      </c>
      <c r="AO29" s="413">
        <v>7110</v>
      </c>
      <c r="AP29" s="413">
        <v>16420</v>
      </c>
      <c r="AQ29" s="413">
        <v>19086</v>
      </c>
      <c r="AR29" s="413">
        <v>14727</v>
      </c>
      <c r="AS29" s="413">
        <v>18780</v>
      </c>
      <c r="AT29" s="413">
        <v>54971</v>
      </c>
      <c r="AU29" s="413">
        <v>30724.810457516338</v>
      </c>
      <c r="AV29" s="413"/>
      <c r="AW29" s="270"/>
      <c r="AX29" s="11">
        <f t="shared" si="14"/>
        <v>49222.537273666087</v>
      </c>
      <c r="AY29" s="349">
        <f t="shared" si="15"/>
        <v>3.2683534981073771E-2</v>
      </c>
      <c r="AZ29" s="11">
        <f t="shared" si="12"/>
        <v>32683.534981073772</v>
      </c>
      <c r="BA29" s="374">
        <f t="shared" si="13"/>
        <v>49.025302471610658</v>
      </c>
      <c r="BB29" s="374">
        <f t="shared" si="16"/>
        <v>239.1232000024537</v>
      </c>
      <c r="BC29" s="375"/>
      <c r="BD29" s="375"/>
    </row>
    <row r="30" spans="1:56" x14ac:dyDescent="0.25">
      <c r="A30" s="10">
        <v>36724</v>
      </c>
      <c r="B30" s="112">
        <v>28696.533106258656</v>
      </c>
      <c r="C30" s="112">
        <v>173232.64979015299</v>
      </c>
      <c r="D30" s="112">
        <v>7495.8011047593436</v>
      </c>
      <c r="E30" s="112">
        <v>17472.265335882901</v>
      </c>
      <c r="F30" s="112">
        <v>49158.482841999343</v>
      </c>
      <c r="G30" s="112">
        <v>32221.358675885112</v>
      </c>
      <c r="H30" s="112">
        <v>4485</v>
      </c>
      <c r="I30" s="112">
        <v>8118</v>
      </c>
      <c r="J30" s="112">
        <v>20208.197872895391</v>
      </c>
      <c r="K30" s="112">
        <v>41367</v>
      </c>
      <c r="L30" s="112">
        <v>110726.98807917</v>
      </c>
      <c r="M30" s="112">
        <v>65286.272239665755</v>
      </c>
      <c r="N30" s="112">
        <v>12097.072539449919</v>
      </c>
      <c r="O30" s="112">
        <v>16443.854318650181</v>
      </c>
      <c r="P30" s="112">
        <v>96958.81336824593</v>
      </c>
      <c r="Q30" s="112">
        <v>70936.433719325549</v>
      </c>
      <c r="R30" s="112">
        <v>38690</v>
      </c>
      <c r="S30" s="112">
        <v>62332</v>
      </c>
      <c r="T30" s="112">
        <v>106242.01710406318</v>
      </c>
      <c r="U30" s="112">
        <v>52283.52081012202</v>
      </c>
      <c r="V30" s="112">
        <v>14695.809184860464</v>
      </c>
      <c r="W30" s="112">
        <v>33970.049732314008</v>
      </c>
      <c r="X30" s="112">
        <v>56898</v>
      </c>
      <c r="Y30" s="112">
        <v>37686.070657553384</v>
      </c>
      <c r="Z30" s="112">
        <v>149305</v>
      </c>
      <c r="AA30" s="112">
        <v>70036</v>
      </c>
      <c r="AB30" s="112">
        <v>85763.177914778018</v>
      </c>
      <c r="AC30" s="112">
        <v>20746.360004078488</v>
      </c>
      <c r="AD30" s="112">
        <v>7917</v>
      </c>
      <c r="AE30" s="112">
        <v>76937</v>
      </c>
      <c r="AF30" s="112">
        <v>76936</v>
      </c>
      <c r="AG30" s="112">
        <v>85242</v>
      </c>
      <c r="AH30" s="112">
        <v>230643</v>
      </c>
      <c r="AI30" s="283">
        <v>72726</v>
      </c>
      <c r="AJ30" s="310">
        <v>215636</v>
      </c>
      <c r="AK30" s="112">
        <v>32388</v>
      </c>
      <c r="AL30" s="310">
        <v>17529</v>
      </c>
      <c r="AM30" s="310">
        <v>36852</v>
      </c>
      <c r="AN30" s="413">
        <v>30081</v>
      </c>
      <c r="AO30" s="413">
        <v>11072</v>
      </c>
      <c r="AP30" s="413">
        <v>23285</v>
      </c>
      <c r="AQ30" s="413">
        <v>31392</v>
      </c>
      <c r="AR30" s="413">
        <v>16015</v>
      </c>
      <c r="AS30" s="413">
        <v>45558</v>
      </c>
      <c r="AT30" s="413">
        <v>69111</v>
      </c>
      <c r="AU30" s="413">
        <v>194412</v>
      </c>
      <c r="AV30" s="413"/>
      <c r="AW30" s="270"/>
      <c r="AX30" s="11">
        <f t="shared" si="14"/>
        <v>56934.970427909553</v>
      </c>
      <c r="AY30" s="349">
        <f t="shared" si="15"/>
        <v>3.7804554594192456E-2</v>
      </c>
      <c r="AZ30" s="11">
        <f t="shared" si="12"/>
        <v>37804.554594192457</v>
      </c>
      <c r="BA30" s="374">
        <f t="shared" si="13"/>
        <v>56.706831891288687</v>
      </c>
      <c r="BB30" s="374">
        <f t="shared" si="16"/>
        <v>295.83003189374239</v>
      </c>
      <c r="BC30" s="375"/>
      <c r="BD30" s="375"/>
    </row>
    <row r="31" spans="1:56" x14ac:dyDescent="0.25">
      <c r="A31" s="10">
        <v>36725</v>
      </c>
      <c r="B31" s="112">
        <v>44203.603744914675</v>
      </c>
      <c r="C31" s="112">
        <v>121987.19819932271</v>
      </c>
      <c r="D31" s="112">
        <v>18996.9338677696</v>
      </c>
      <c r="E31" s="112">
        <v>99119.151034818511</v>
      </c>
      <c r="F31" s="112">
        <v>118639.02065923967</v>
      </c>
      <c r="G31" s="112">
        <v>69948.87988555069</v>
      </c>
      <c r="H31" s="112">
        <v>1897</v>
      </c>
      <c r="I31" s="112">
        <v>9658</v>
      </c>
      <c r="J31" s="112">
        <v>13931.460884513199</v>
      </c>
      <c r="K31" s="112">
        <v>55139</v>
      </c>
      <c r="L31" s="112">
        <v>134079.94049400603</v>
      </c>
      <c r="M31" s="112">
        <v>135380.1127088698</v>
      </c>
      <c r="N31" s="112">
        <v>27484.503983647413</v>
      </c>
      <c r="O31" s="112">
        <v>25796.792074529247</v>
      </c>
      <c r="P31" s="112">
        <v>35431.789523320505</v>
      </c>
      <c r="Q31" s="112">
        <v>59130.520741006549</v>
      </c>
      <c r="R31" s="112">
        <v>44340</v>
      </c>
      <c r="S31" s="112">
        <v>38809</v>
      </c>
      <c r="T31" s="112">
        <v>119631.07127273479</v>
      </c>
      <c r="U31" s="112">
        <v>37475.35659440521</v>
      </c>
      <c r="V31" s="112">
        <v>35088.379210473315</v>
      </c>
      <c r="W31" s="112">
        <v>45112.499627562916</v>
      </c>
      <c r="X31" s="112">
        <v>40428</v>
      </c>
      <c r="Y31" s="112">
        <v>59781.622567579143</v>
      </c>
      <c r="Z31" s="112">
        <v>129242</v>
      </c>
      <c r="AA31" s="112">
        <v>46195</v>
      </c>
      <c r="AB31" s="112">
        <v>69808.010897611792</v>
      </c>
      <c r="AC31" s="112">
        <v>12142.303721844162</v>
      </c>
      <c r="AD31" s="112">
        <v>12385</v>
      </c>
      <c r="AE31" s="112">
        <v>27658</v>
      </c>
      <c r="AF31" s="112">
        <v>52735</v>
      </c>
      <c r="AG31" s="112">
        <v>91337</v>
      </c>
      <c r="AH31" s="112">
        <v>177053</v>
      </c>
      <c r="AI31" s="283">
        <v>31606</v>
      </c>
      <c r="AJ31" s="310">
        <v>117785</v>
      </c>
      <c r="AK31" s="310">
        <v>39042</v>
      </c>
      <c r="AL31" s="310">
        <v>20009</v>
      </c>
      <c r="AM31" s="310">
        <v>34753</v>
      </c>
      <c r="AN31" s="413">
        <v>30486</v>
      </c>
      <c r="AO31" s="413">
        <v>19280</v>
      </c>
      <c r="AP31" s="413">
        <v>46059</v>
      </c>
      <c r="AQ31" s="413">
        <v>26143</v>
      </c>
      <c r="AR31" s="413">
        <v>19843</v>
      </c>
      <c r="AS31" s="413">
        <v>39697.411764705881</v>
      </c>
      <c r="AT31" s="413">
        <v>46860</v>
      </c>
      <c r="AU31" s="413">
        <v>159378</v>
      </c>
      <c r="AV31" s="413"/>
      <c r="AW31" s="270"/>
      <c r="AX31" s="11">
        <f t="shared" si="14"/>
        <v>55698.863992877217</v>
      </c>
      <c r="AY31" s="349">
        <f t="shared" si="15"/>
        <v>3.6983785691421495E-2</v>
      </c>
      <c r="AZ31" s="11">
        <f t="shared" si="12"/>
        <v>36983.785691421494</v>
      </c>
      <c r="BA31" s="374">
        <f t="shared" si="13"/>
        <v>55.475678537132239</v>
      </c>
      <c r="BB31" s="374">
        <f t="shared" si="16"/>
        <v>351.30571043087463</v>
      </c>
      <c r="BC31" s="375"/>
      <c r="BD31" s="375"/>
    </row>
    <row r="32" spans="1:56" x14ac:dyDescent="0.25">
      <c r="A32" s="10">
        <v>36726</v>
      </c>
      <c r="B32" s="112">
        <v>68259.462760781535</v>
      </c>
      <c r="C32" s="112">
        <v>80313.102332944633</v>
      </c>
      <c r="D32" s="112">
        <v>36511.738520945633</v>
      </c>
      <c r="E32" s="112">
        <v>121023.62732453762</v>
      </c>
      <c r="F32" s="112">
        <v>109924.24403364124</v>
      </c>
      <c r="G32" s="112">
        <v>27323.410595684654</v>
      </c>
      <c r="H32" s="112">
        <v>659</v>
      </c>
      <c r="I32" s="112">
        <v>11451</v>
      </c>
      <c r="J32" s="112">
        <v>27169.289063140179</v>
      </c>
      <c r="K32" s="112">
        <v>47345</v>
      </c>
      <c r="L32" s="112">
        <v>44855.291081405056</v>
      </c>
      <c r="M32" s="112">
        <v>62093.252628421229</v>
      </c>
      <c r="N32" s="112">
        <v>50054.866148516565</v>
      </c>
      <c r="O32" s="112">
        <v>12549.466699616682</v>
      </c>
      <c r="P32" s="112">
        <v>19373.947449768973</v>
      </c>
      <c r="Q32" s="112">
        <v>36875.908235962896</v>
      </c>
      <c r="R32" s="112">
        <v>47929</v>
      </c>
      <c r="S32" s="112">
        <v>37228</v>
      </c>
      <c r="T32" s="112">
        <v>9659.6991946997659</v>
      </c>
      <c r="U32" s="112">
        <v>28421.81906174629</v>
      </c>
      <c r="V32" s="112">
        <v>47566.306202557978</v>
      </c>
      <c r="W32" s="112">
        <v>35872.790854246152</v>
      </c>
      <c r="X32" s="112">
        <v>47023</v>
      </c>
      <c r="Y32" s="112">
        <v>132769.71265869733</v>
      </c>
      <c r="Z32" s="112">
        <v>99917</v>
      </c>
      <c r="AA32" s="112">
        <v>29486</v>
      </c>
      <c r="AB32" s="112">
        <v>104840.11137079545</v>
      </c>
      <c r="AC32" s="112">
        <v>8201.9090603483346</v>
      </c>
      <c r="AD32" s="112">
        <v>59442</v>
      </c>
      <c r="AE32" s="112">
        <v>26086</v>
      </c>
      <c r="AF32" s="112">
        <v>38239</v>
      </c>
      <c r="AG32" s="112">
        <v>111138</v>
      </c>
      <c r="AH32" s="112">
        <v>87978</v>
      </c>
      <c r="AI32" s="112">
        <v>28722</v>
      </c>
      <c r="AJ32" s="310">
        <v>92771</v>
      </c>
      <c r="AK32" s="310">
        <v>16536</v>
      </c>
      <c r="AL32" s="310">
        <v>49158</v>
      </c>
      <c r="AM32" s="310">
        <v>18300</v>
      </c>
      <c r="AN32" s="413">
        <v>24480</v>
      </c>
      <c r="AO32" s="413">
        <v>30293</v>
      </c>
      <c r="AP32" s="413">
        <v>25963</v>
      </c>
      <c r="AQ32" s="413">
        <v>32598</v>
      </c>
      <c r="AR32" s="413">
        <v>25731</v>
      </c>
      <c r="AS32" s="413">
        <v>74328</v>
      </c>
      <c r="AT32" s="413">
        <v>26100</v>
      </c>
      <c r="AU32" s="413">
        <v>114792</v>
      </c>
      <c r="AV32" s="413"/>
      <c r="AW32" s="270"/>
      <c r="AX32" s="11">
        <f t="shared" si="14"/>
        <v>47724.022215778088</v>
      </c>
      <c r="AY32" s="349">
        <f t="shared" si="15"/>
        <v>3.1688527977638568E-2</v>
      </c>
      <c r="AZ32" s="11">
        <f t="shared" si="12"/>
        <v>31688.527977638569</v>
      </c>
      <c r="BA32" s="374">
        <f t="shared" si="13"/>
        <v>47.532791966457857</v>
      </c>
      <c r="BB32" s="374">
        <f t="shared" si="16"/>
        <v>398.83850239733249</v>
      </c>
      <c r="BC32" s="375"/>
      <c r="BD32" s="375"/>
    </row>
    <row r="33" spans="1:58" x14ac:dyDescent="0.25">
      <c r="A33" s="10">
        <v>36727</v>
      </c>
      <c r="B33" s="112">
        <v>70108.175413220131</v>
      </c>
      <c r="C33" s="112">
        <v>113157.56665913251</v>
      </c>
      <c r="D33" s="112">
        <v>47325.178984023893</v>
      </c>
      <c r="E33" s="112">
        <v>129645.10355219292</v>
      </c>
      <c r="F33" s="112">
        <v>112291.67448531292</v>
      </c>
      <c r="G33" s="112">
        <v>21317.490532152169</v>
      </c>
      <c r="H33" s="112">
        <v>653</v>
      </c>
      <c r="I33" s="112">
        <v>7590</v>
      </c>
      <c r="J33" s="112">
        <v>163877.3306324537</v>
      </c>
      <c r="K33" s="112">
        <v>49404</v>
      </c>
      <c r="L33" s="112">
        <v>122435.57556119963</v>
      </c>
      <c r="M33" s="112">
        <v>53797.477901454768</v>
      </c>
      <c r="N33" s="112">
        <v>57252.426693502603</v>
      </c>
      <c r="O33" s="112">
        <v>42370.834910378631</v>
      </c>
      <c r="P33" s="112">
        <v>27225.944360692141</v>
      </c>
      <c r="Q33" s="112">
        <v>60713.209997052596</v>
      </c>
      <c r="R33" s="112">
        <v>51419</v>
      </c>
      <c r="S33" s="112">
        <v>33203</v>
      </c>
      <c r="T33" s="112">
        <v>31013.131718272314</v>
      </c>
      <c r="U33" s="112">
        <v>24776.773804044486</v>
      </c>
      <c r="V33" s="112">
        <v>29404.879691920949</v>
      </c>
      <c r="W33" s="112">
        <v>18135.747333847707</v>
      </c>
      <c r="X33" s="112">
        <v>37305</v>
      </c>
      <c r="Y33" s="112">
        <v>87349.633736131218</v>
      </c>
      <c r="Z33" s="112">
        <v>45464</v>
      </c>
      <c r="AA33" s="112">
        <v>14502</v>
      </c>
      <c r="AB33" s="112">
        <v>49893.898143067869</v>
      </c>
      <c r="AC33" s="112">
        <v>10270.324247545097</v>
      </c>
      <c r="AD33" s="112">
        <v>22842</v>
      </c>
      <c r="AE33" s="112">
        <v>45075</v>
      </c>
      <c r="AF33" s="112">
        <v>67090</v>
      </c>
      <c r="AG33" s="112">
        <v>75102</v>
      </c>
      <c r="AH33" s="112">
        <v>113178</v>
      </c>
      <c r="AI33" s="112">
        <v>40230</v>
      </c>
      <c r="AJ33" s="310">
        <v>81281</v>
      </c>
      <c r="AK33" s="310">
        <v>34104</v>
      </c>
      <c r="AL33" s="310">
        <v>53600</v>
      </c>
      <c r="AM33" s="310">
        <v>15046</v>
      </c>
      <c r="AN33" s="413">
        <v>29730</v>
      </c>
      <c r="AO33" s="413">
        <v>33858</v>
      </c>
      <c r="AP33" s="413">
        <v>35652</v>
      </c>
      <c r="AQ33" s="413">
        <v>46306</v>
      </c>
      <c r="AR33" s="413">
        <v>85706</v>
      </c>
      <c r="AS33" s="413">
        <v>189420</v>
      </c>
      <c r="AT33" s="413">
        <v>31166</v>
      </c>
      <c r="AU33" s="413">
        <v>70194</v>
      </c>
      <c r="AV33" s="413"/>
      <c r="AW33" s="270"/>
      <c r="AX33" s="11">
        <f t="shared" si="14"/>
        <v>53272.14833389764</v>
      </c>
      <c r="AY33" s="349">
        <f t="shared" si="15"/>
        <v>3.5372457821661089E-2</v>
      </c>
      <c r="AZ33" s="11">
        <f t="shared" si="12"/>
        <v>35372.45782166109</v>
      </c>
      <c r="BA33" s="374">
        <f t="shared" si="13"/>
        <v>53.058686732491637</v>
      </c>
      <c r="BB33" s="374">
        <f t="shared" si="16"/>
        <v>451.89718912982414</v>
      </c>
      <c r="BC33" s="375"/>
      <c r="BD33" s="375"/>
    </row>
    <row r="34" spans="1:58" x14ac:dyDescent="0.25">
      <c r="A34" s="10">
        <v>36728</v>
      </c>
      <c r="B34" s="112">
        <v>52124.773513574197</v>
      </c>
      <c r="C34" s="112">
        <v>83092.137897200329</v>
      </c>
      <c r="D34" s="112">
        <v>32508.590219119051</v>
      </c>
      <c r="E34" s="112">
        <v>76315.710775949789</v>
      </c>
      <c r="F34" s="112">
        <v>62802.592697806584</v>
      </c>
      <c r="G34" s="112">
        <v>29293.145401852744</v>
      </c>
      <c r="H34" s="112">
        <v>2767</v>
      </c>
      <c r="I34" s="112">
        <v>45496</v>
      </c>
      <c r="J34" s="112">
        <v>217837.29576107589</v>
      </c>
      <c r="K34" s="112">
        <v>79030</v>
      </c>
      <c r="L34" s="112">
        <v>181917.71944418788</v>
      </c>
      <c r="M34" s="112">
        <v>55340.242908074251</v>
      </c>
      <c r="N34" s="112">
        <v>31080.84020180993</v>
      </c>
      <c r="O34" s="112">
        <v>72821.812759661174</v>
      </c>
      <c r="P34" s="112">
        <v>28622.240578760222</v>
      </c>
      <c r="Q34" s="112">
        <v>53083.026842096922</v>
      </c>
      <c r="R34" s="112">
        <v>76265</v>
      </c>
      <c r="S34" s="112">
        <v>36475</v>
      </c>
      <c r="T34" s="112">
        <v>30652.639750496495</v>
      </c>
      <c r="U34" s="112">
        <v>16194.25476552022</v>
      </c>
      <c r="V34" s="112">
        <v>39673.699872471509</v>
      </c>
      <c r="W34" s="112">
        <v>17575.391924359479</v>
      </c>
      <c r="X34" s="112">
        <v>20208</v>
      </c>
      <c r="Y34" s="112">
        <v>47448.794544906137</v>
      </c>
      <c r="Z34" s="112">
        <v>44587</v>
      </c>
      <c r="AA34" s="112">
        <v>43358</v>
      </c>
      <c r="AB34" s="112">
        <v>28575.521108281111</v>
      </c>
      <c r="AC34" s="112">
        <v>21601.97728325734</v>
      </c>
      <c r="AD34" s="112">
        <v>44017</v>
      </c>
      <c r="AE34" s="112">
        <v>48724</v>
      </c>
      <c r="AF34" s="112">
        <v>40108</v>
      </c>
      <c r="AG34" s="112">
        <v>65388</v>
      </c>
      <c r="AH34" s="112">
        <v>90426</v>
      </c>
      <c r="AI34" s="112">
        <v>97914</v>
      </c>
      <c r="AJ34" s="310">
        <v>38302</v>
      </c>
      <c r="AK34" s="310">
        <v>63930</v>
      </c>
      <c r="AL34" s="310">
        <v>32547</v>
      </c>
      <c r="AM34" s="310">
        <v>27852</v>
      </c>
      <c r="AN34" s="413">
        <v>27450</v>
      </c>
      <c r="AO34" s="413">
        <v>62503</v>
      </c>
      <c r="AP34" s="413">
        <v>76650</v>
      </c>
      <c r="AQ34" s="413">
        <v>17854</v>
      </c>
      <c r="AR34" s="413">
        <v>55920</v>
      </c>
      <c r="AS34" s="413">
        <v>155767.68539325841</v>
      </c>
      <c r="AT34" s="413">
        <v>32131</v>
      </c>
      <c r="AU34" s="413">
        <v>32298.666666666664</v>
      </c>
      <c r="AV34" s="413"/>
      <c r="AW34" s="270"/>
      <c r="AX34" s="11">
        <f t="shared" si="14"/>
        <v>53868.218796522335</v>
      </c>
      <c r="AY34" s="349">
        <f t="shared" si="15"/>
        <v>3.5768245826413164E-2</v>
      </c>
      <c r="AZ34" s="11">
        <f t="shared" si="12"/>
        <v>35768.245826413164</v>
      </c>
      <c r="BA34" s="374">
        <f t="shared" si="13"/>
        <v>53.652368739619746</v>
      </c>
      <c r="BB34" s="374">
        <f t="shared" si="16"/>
        <v>505.5495578694439</v>
      </c>
      <c r="BC34" s="375"/>
      <c r="BD34" s="375"/>
    </row>
    <row r="35" spans="1:58" x14ac:dyDescent="0.25">
      <c r="A35" s="10">
        <v>36729</v>
      </c>
      <c r="B35" s="112">
        <v>19411.476931603178</v>
      </c>
      <c r="C35" s="112">
        <v>13611.638055829602</v>
      </c>
      <c r="D35" s="112">
        <v>18131.060464033802</v>
      </c>
      <c r="E35" s="112">
        <v>29126.377040307023</v>
      </c>
      <c r="F35" s="112">
        <v>27684.62482875312</v>
      </c>
      <c r="G35" s="112">
        <v>46324.982011772598</v>
      </c>
      <c r="H35" s="112">
        <v>41665</v>
      </c>
      <c r="I35" s="112">
        <v>66503</v>
      </c>
      <c r="J35" s="112">
        <v>190097.75259576458</v>
      </c>
      <c r="K35" s="112">
        <v>150596</v>
      </c>
      <c r="L35" s="112">
        <v>150179.94789498983</v>
      </c>
      <c r="M35" s="112">
        <v>14908.142967147776</v>
      </c>
      <c r="N35" s="112">
        <v>33757.677044347984</v>
      </c>
      <c r="O35" s="112">
        <v>52134.79600741146</v>
      </c>
      <c r="P35" s="112">
        <v>19794.209343407427</v>
      </c>
      <c r="Q35" s="112">
        <v>42264.689868488771</v>
      </c>
      <c r="R35" s="112">
        <v>45137</v>
      </c>
      <c r="S35" s="112">
        <v>25578</v>
      </c>
      <c r="T35" s="112">
        <v>14500.941116394599</v>
      </c>
      <c r="U35" s="112">
        <v>28096.173752025603</v>
      </c>
      <c r="V35" s="112">
        <v>57533.634135758672</v>
      </c>
      <c r="W35" s="112">
        <v>17179.434329287651</v>
      </c>
      <c r="X35" s="112">
        <v>21550</v>
      </c>
      <c r="Y35" s="112">
        <v>32909.205564949851</v>
      </c>
      <c r="Z35" s="112">
        <v>96305</v>
      </c>
      <c r="AA35" s="112">
        <v>134930</v>
      </c>
      <c r="AB35" s="112">
        <v>34559.130231016738</v>
      </c>
      <c r="AC35" s="112">
        <v>45539.370706181333</v>
      </c>
      <c r="AD35" s="112">
        <v>64544</v>
      </c>
      <c r="AE35" s="112">
        <v>47831</v>
      </c>
      <c r="AF35" s="112">
        <v>12796</v>
      </c>
      <c r="AG35" s="112">
        <v>51073</v>
      </c>
      <c r="AH35" s="112">
        <v>37974</v>
      </c>
      <c r="AI35" s="112">
        <v>110898</v>
      </c>
      <c r="AJ35" s="310">
        <v>24900</v>
      </c>
      <c r="AK35" s="310">
        <v>44232</v>
      </c>
      <c r="AL35" s="310">
        <v>27262</v>
      </c>
      <c r="AM35" s="310">
        <v>40031</v>
      </c>
      <c r="AN35" s="413">
        <v>14280</v>
      </c>
      <c r="AO35" s="413">
        <v>24618</v>
      </c>
      <c r="AP35" s="413">
        <v>75542</v>
      </c>
      <c r="AQ35" s="413">
        <v>17316</v>
      </c>
      <c r="AR35" s="413">
        <v>32958</v>
      </c>
      <c r="AS35" s="413">
        <v>99324</v>
      </c>
      <c r="AT35" s="413">
        <v>17576</v>
      </c>
      <c r="AU35" s="413">
        <v>24936</v>
      </c>
      <c r="AV35" s="413"/>
      <c r="AW35" s="270"/>
      <c r="AX35" s="11">
        <f t="shared" si="14"/>
        <v>48750.331741615621</v>
      </c>
      <c r="AY35" s="349">
        <f t="shared" si="15"/>
        <v>3.2369992712026931E-2</v>
      </c>
      <c r="AZ35" s="11">
        <f t="shared" si="12"/>
        <v>32369.992712026931</v>
      </c>
      <c r="BA35" s="374">
        <f t="shared" si="13"/>
        <v>48.554989068040399</v>
      </c>
      <c r="BB35" s="374">
        <f t="shared" si="16"/>
        <v>554.10454693748432</v>
      </c>
      <c r="BC35" s="375"/>
      <c r="BD35" s="375"/>
    </row>
    <row r="36" spans="1:58" x14ac:dyDescent="0.25">
      <c r="A36" s="10">
        <v>36730</v>
      </c>
      <c r="B36" s="112">
        <v>13182.367818076506</v>
      </c>
      <c r="C36" s="112">
        <v>3824.8591707988121</v>
      </c>
      <c r="D36" s="112">
        <v>7061.1206188181477</v>
      </c>
      <c r="E36" s="112">
        <v>36663.529130012568</v>
      </c>
      <c r="F36" s="112">
        <v>15557.062402588621</v>
      </c>
      <c r="G36" s="112">
        <v>49352.675318092392</v>
      </c>
      <c r="H36" s="112">
        <v>77429</v>
      </c>
      <c r="I36" s="112">
        <v>38439</v>
      </c>
      <c r="J36" s="112">
        <v>194435.0506725075</v>
      </c>
      <c r="K36" s="112">
        <v>160172</v>
      </c>
      <c r="L36" s="112">
        <v>170758.62166126433</v>
      </c>
      <c r="M36" s="112">
        <v>43626.48934883991</v>
      </c>
      <c r="N36" s="112">
        <v>44000.363115115957</v>
      </c>
      <c r="O36" s="112">
        <v>45399.546207641746</v>
      </c>
      <c r="P36" s="112">
        <v>14730.608132573572</v>
      </c>
      <c r="Q36" s="112">
        <v>65795.393815191564</v>
      </c>
      <c r="R36" s="112">
        <v>66818</v>
      </c>
      <c r="S36" s="112">
        <v>41750</v>
      </c>
      <c r="T36" s="112">
        <v>47461.953281132417</v>
      </c>
      <c r="U36" s="112">
        <v>67600.717126409872</v>
      </c>
      <c r="V36" s="112">
        <v>67129.289889833482</v>
      </c>
      <c r="W36" s="112">
        <v>26636.478182658386</v>
      </c>
      <c r="X36" s="112">
        <v>29296</v>
      </c>
      <c r="Y36" s="112">
        <v>37311.917938853934</v>
      </c>
      <c r="Z36" s="112">
        <v>92239</v>
      </c>
      <c r="AA36" s="112">
        <v>41432</v>
      </c>
      <c r="AB36" s="112">
        <v>73137.822489295533</v>
      </c>
      <c r="AC36" s="112">
        <v>47695.852985162521</v>
      </c>
      <c r="AD36" s="112">
        <v>55146</v>
      </c>
      <c r="AE36" s="112">
        <v>15663</v>
      </c>
      <c r="AF36" s="112">
        <v>16311</v>
      </c>
      <c r="AG36" s="112">
        <v>45876</v>
      </c>
      <c r="AH36" s="112">
        <v>106313</v>
      </c>
      <c r="AI36" s="283">
        <v>88255</v>
      </c>
      <c r="AJ36" s="310">
        <v>29796</v>
      </c>
      <c r="AK36" s="310">
        <v>37486</v>
      </c>
      <c r="AL36" s="310">
        <v>75150</v>
      </c>
      <c r="AM36" s="310">
        <v>52398</v>
      </c>
      <c r="AN36" s="413">
        <v>27864</v>
      </c>
      <c r="AO36" s="413">
        <v>33606</v>
      </c>
      <c r="AP36" s="413">
        <v>36107</v>
      </c>
      <c r="AQ36" s="413">
        <v>20172</v>
      </c>
      <c r="AR36" s="413">
        <v>40956</v>
      </c>
      <c r="AS36" s="413">
        <v>79938</v>
      </c>
      <c r="AT36" s="413">
        <v>32124</v>
      </c>
      <c r="AU36" s="413">
        <v>28009.199999999997</v>
      </c>
      <c r="AV36" s="413"/>
      <c r="AW36" s="270"/>
      <c r="AX36" s="11">
        <f t="shared" si="14"/>
        <v>53489.202774531812</v>
      </c>
      <c r="AY36" s="349">
        <f t="shared" si="15"/>
        <v>3.5516580957041591E-2</v>
      </c>
      <c r="AZ36" s="11">
        <f t="shared" si="12"/>
        <v>35516.580957041588</v>
      </c>
      <c r="BA36" s="374">
        <f t="shared" si="13"/>
        <v>53.274871435562382</v>
      </c>
      <c r="BB36" s="374">
        <f t="shared" si="16"/>
        <v>607.37941837304675</v>
      </c>
      <c r="BC36" s="375"/>
      <c r="BD36" s="375"/>
    </row>
    <row r="37" spans="1:58" ht="15.75" thickBot="1" x14ac:dyDescent="0.3">
      <c r="A37" s="10">
        <v>36731</v>
      </c>
      <c r="B37" s="112">
        <v>6783.4762254012876</v>
      </c>
      <c r="C37" s="112">
        <v>3849.1014395012871</v>
      </c>
      <c r="D37" s="112">
        <v>9063.3834628925706</v>
      </c>
      <c r="E37" s="112">
        <v>32628.901042782963</v>
      </c>
      <c r="F37" s="112">
        <v>18930.777582609284</v>
      </c>
      <c r="G37" s="112">
        <v>33835.824440525568</v>
      </c>
      <c r="H37" s="112">
        <v>122616</v>
      </c>
      <c r="I37" s="112">
        <v>43433</v>
      </c>
      <c r="J37" s="112">
        <v>185077.92234400322</v>
      </c>
      <c r="K37" s="112">
        <v>93037</v>
      </c>
      <c r="L37" s="112">
        <v>93654.635523538003</v>
      </c>
      <c r="M37" s="112">
        <v>55500.901095076755</v>
      </c>
      <c r="N37" s="112">
        <v>67610.43830776673</v>
      </c>
      <c r="O37" s="112">
        <v>69882.524111227714</v>
      </c>
      <c r="P37" s="112">
        <v>13688.339785667857</v>
      </c>
      <c r="Q37" s="112">
        <v>81165.838043898897</v>
      </c>
      <c r="R37" s="112">
        <v>80112</v>
      </c>
      <c r="S37" s="112">
        <v>53040</v>
      </c>
      <c r="T37" s="112">
        <v>99451.478558181523</v>
      </c>
      <c r="U37" s="112">
        <v>66374.492829575611</v>
      </c>
      <c r="V37" s="112">
        <v>58213.827125124662</v>
      </c>
      <c r="W37" s="112">
        <v>37254.380337098926</v>
      </c>
      <c r="X37" s="112">
        <v>52561</v>
      </c>
      <c r="Y37" s="112">
        <v>37238.88282294893</v>
      </c>
      <c r="Z37" s="112">
        <v>76529</v>
      </c>
      <c r="AA37" s="112">
        <v>45293</v>
      </c>
      <c r="AB37" s="112">
        <v>77699.921662822278</v>
      </c>
      <c r="AC37" s="112">
        <v>61764.866957762177</v>
      </c>
      <c r="AD37" s="112">
        <v>48532</v>
      </c>
      <c r="AE37" s="112">
        <v>17349</v>
      </c>
      <c r="AF37" s="112">
        <v>23075</v>
      </c>
      <c r="AG37" s="112">
        <v>21696</v>
      </c>
      <c r="AH37" s="112">
        <v>110772</v>
      </c>
      <c r="AI37" s="283">
        <v>51222</v>
      </c>
      <c r="AJ37" s="310">
        <v>17993</v>
      </c>
      <c r="AK37" s="310">
        <v>37955</v>
      </c>
      <c r="AL37" s="310">
        <v>57280</v>
      </c>
      <c r="AM37" s="310">
        <v>13740</v>
      </c>
      <c r="AN37" s="413">
        <v>48467</v>
      </c>
      <c r="AO37" s="413">
        <v>25466</v>
      </c>
      <c r="AP37" s="413">
        <v>53574</v>
      </c>
      <c r="AQ37" s="413">
        <v>20562</v>
      </c>
      <c r="AR37" s="413">
        <v>38526</v>
      </c>
      <c r="AS37" s="413">
        <v>101376</v>
      </c>
      <c r="AT37" s="413">
        <v>51468</v>
      </c>
      <c r="AU37" s="413">
        <v>92948.541666666657</v>
      </c>
      <c r="AV37" s="413"/>
      <c r="AW37" s="270"/>
      <c r="AX37" s="11">
        <f t="shared" si="14"/>
        <v>52616.277062753637</v>
      </c>
      <c r="AY37" s="349">
        <f t="shared" si="15"/>
        <v>3.4936962359199734E-2</v>
      </c>
      <c r="AZ37" s="11">
        <f t="shared" si="12"/>
        <v>34936.962359199737</v>
      </c>
      <c r="BA37" s="374">
        <f t="shared" si="13"/>
        <v>52.405443538799609</v>
      </c>
      <c r="BB37" s="374">
        <f t="shared" si="16"/>
        <v>659.78486191184641</v>
      </c>
      <c r="BC37" s="375"/>
      <c r="BD37" s="375"/>
    </row>
    <row r="38" spans="1:58" ht="15.75" thickBot="1" x14ac:dyDescent="0.3">
      <c r="A38" s="376">
        <v>36732</v>
      </c>
      <c r="B38" s="377">
        <v>10396.252749958076</v>
      </c>
      <c r="C38" s="377">
        <v>1674.9866424644972</v>
      </c>
      <c r="D38" s="377">
        <v>6377.3947907231486</v>
      </c>
      <c r="E38" s="377">
        <v>34134.591247154247</v>
      </c>
      <c r="F38" s="377">
        <v>10121.059472693316</v>
      </c>
      <c r="G38" s="377">
        <v>30067.196479986611</v>
      </c>
      <c r="H38" s="377">
        <v>78365</v>
      </c>
      <c r="I38" s="377">
        <v>64887</v>
      </c>
      <c r="J38" s="377">
        <v>184880.28407973738</v>
      </c>
      <c r="K38" s="377">
        <v>59068</v>
      </c>
      <c r="L38" s="377">
        <v>41537.061653312398</v>
      </c>
      <c r="M38" s="377">
        <v>91947.497462438681</v>
      </c>
      <c r="N38" s="377">
        <v>47917.735220690862</v>
      </c>
      <c r="O38" s="377">
        <v>116879.68526277486</v>
      </c>
      <c r="P38" s="377">
        <v>12426.980411748753</v>
      </c>
      <c r="Q38" s="377">
        <v>29602.906715663332</v>
      </c>
      <c r="R38" s="377">
        <v>90013</v>
      </c>
      <c r="S38" s="377">
        <v>80638</v>
      </c>
      <c r="T38" s="377">
        <v>15402.690030485468</v>
      </c>
      <c r="U38" s="377">
        <v>45963.455561399096</v>
      </c>
      <c r="V38" s="377">
        <v>100449.51512764074</v>
      </c>
      <c r="W38" s="377">
        <v>33913.224899323497</v>
      </c>
      <c r="X38" s="377">
        <v>68412</v>
      </c>
      <c r="Y38" s="377">
        <v>34874.111174138576</v>
      </c>
      <c r="Z38" s="377">
        <v>43013</v>
      </c>
      <c r="AA38" s="377">
        <v>48941</v>
      </c>
      <c r="AB38" s="377">
        <v>41395.705276326145</v>
      </c>
      <c r="AC38" s="377">
        <v>71509.104895525103</v>
      </c>
      <c r="AD38" s="377">
        <v>48552</v>
      </c>
      <c r="AE38" s="377">
        <v>16456</v>
      </c>
      <c r="AF38" s="377">
        <v>11546</v>
      </c>
      <c r="AG38" s="377">
        <v>54162</v>
      </c>
      <c r="AH38" s="377">
        <v>79518</v>
      </c>
      <c r="AI38" s="378">
        <v>61420</v>
      </c>
      <c r="AJ38" s="379">
        <v>13542</v>
      </c>
      <c r="AK38" s="379">
        <v>29844</v>
      </c>
      <c r="AL38" s="379">
        <v>72100</v>
      </c>
      <c r="AM38" s="379">
        <v>21918</v>
      </c>
      <c r="AN38" s="414">
        <v>59951</v>
      </c>
      <c r="AO38" s="414">
        <v>14129</v>
      </c>
      <c r="AP38" s="414">
        <v>80928</v>
      </c>
      <c r="AQ38" s="414">
        <v>23922</v>
      </c>
      <c r="AR38" s="414">
        <v>57660</v>
      </c>
      <c r="AS38" s="414">
        <v>54138.970140845071</v>
      </c>
      <c r="AT38" s="414">
        <v>120363</v>
      </c>
      <c r="AU38" s="414">
        <v>152094</v>
      </c>
      <c r="AV38" s="414"/>
      <c r="AW38" s="380"/>
      <c r="AX38" s="11">
        <f t="shared" si="14"/>
        <v>49778.056724515918</v>
      </c>
      <c r="AY38" s="382">
        <f t="shared" si="15"/>
        <v>3.3052397303297683E-2</v>
      </c>
      <c r="AZ38" s="381">
        <f t="shared" si="12"/>
        <v>33052.397303297686</v>
      </c>
      <c r="BA38" s="383">
        <f t="shared" si="13"/>
        <v>49.578595954946529</v>
      </c>
      <c r="BB38" s="383">
        <f t="shared" si="16"/>
        <v>709.36345786679294</v>
      </c>
      <c r="BC38" s="384"/>
      <c r="BD38" s="385"/>
      <c r="BF38" s="358" t="s">
        <v>47</v>
      </c>
    </row>
    <row r="39" spans="1:58" x14ac:dyDescent="0.25">
      <c r="A39" s="10">
        <v>36733</v>
      </c>
      <c r="B39" s="112">
        <v>5269.9435091086852</v>
      </c>
      <c r="C39" s="112">
        <v>2020.7987957367172</v>
      </c>
      <c r="D39" s="112">
        <v>10364.304287747786</v>
      </c>
      <c r="E39" s="112">
        <v>24625.506445789473</v>
      </c>
      <c r="F39" s="112">
        <v>14846.300852064978</v>
      </c>
      <c r="G39" s="112">
        <v>24595.363663721666</v>
      </c>
      <c r="H39" s="112">
        <v>84950</v>
      </c>
      <c r="I39" s="112">
        <v>106734</v>
      </c>
      <c r="J39" s="112">
        <v>160367.38993593983</v>
      </c>
      <c r="K39" s="112">
        <v>36983</v>
      </c>
      <c r="L39" s="112">
        <v>68951.098058152857</v>
      </c>
      <c r="M39" s="112">
        <v>41512.657205588395</v>
      </c>
      <c r="N39" s="112">
        <v>51159.659472831838</v>
      </c>
      <c r="O39" s="112">
        <v>107814.93060210704</v>
      </c>
      <c r="P39" s="112">
        <v>40000.806971744096</v>
      </c>
      <c r="Q39" s="112">
        <v>11279.812930729548</v>
      </c>
      <c r="R39" s="112">
        <v>54182</v>
      </c>
      <c r="S39" s="112">
        <v>47693</v>
      </c>
      <c r="T39" s="112">
        <v>9526.2672345198007</v>
      </c>
      <c r="U39" s="112">
        <v>29122.48616515605</v>
      </c>
      <c r="V39" s="112">
        <v>79862.113398362999</v>
      </c>
      <c r="W39" s="112">
        <v>31591.158038012938</v>
      </c>
      <c r="X39" s="112">
        <v>70963</v>
      </c>
      <c r="Y39" s="112">
        <v>45104.041242440559</v>
      </c>
      <c r="Z39" s="112">
        <v>44162</v>
      </c>
      <c r="AA39" s="112">
        <v>57938</v>
      </c>
      <c r="AB39" s="112">
        <v>25734.044870392365</v>
      </c>
      <c r="AC39" s="112">
        <v>117850.54986988618</v>
      </c>
      <c r="AD39" s="112">
        <v>67524</v>
      </c>
      <c r="AE39" s="112">
        <v>11144</v>
      </c>
      <c r="AF39" s="112">
        <v>15834</v>
      </c>
      <c r="AG39" s="112">
        <v>24486</v>
      </c>
      <c r="AH39" s="112">
        <v>77982</v>
      </c>
      <c r="AI39" s="283">
        <v>61812</v>
      </c>
      <c r="AJ39" s="310">
        <v>21954</v>
      </c>
      <c r="AK39" s="310">
        <v>32013</v>
      </c>
      <c r="AL39" s="310">
        <v>66442</v>
      </c>
      <c r="AM39" s="310">
        <v>20118</v>
      </c>
      <c r="AN39" s="413">
        <v>71904</v>
      </c>
      <c r="AO39" s="413">
        <v>15316</v>
      </c>
      <c r="AP39" s="413">
        <v>77996</v>
      </c>
      <c r="AQ39" s="413">
        <v>20117</v>
      </c>
      <c r="AR39" s="413">
        <v>52164</v>
      </c>
      <c r="AS39" s="413">
        <v>44156.909199522102</v>
      </c>
      <c r="AT39" s="413">
        <v>195792</v>
      </c>
      <c r="AU39" s="413">
        <v>103530</v>
      </c>
      <c r="AV39" s="413"/>
      <c r="AW39" s="270"/>
      <c r="AX39" s="11">
        <f t="shared" si="14"/>
        <v>47488.610082558924</v>
      </c>
      <c r="AY39" s="349">
        <f t="shared" si="15"/>
        <v>3.1532215420074533E-2</v>
      </c>
      <c r="AZ39" s="11">
        <f t="shared" si="12"/>
        <v>31532.215420074532</v>
      </c>
      <c r="BA39" s="374">
        <f t="shared" si="13"/>
        <v>47.298323130111797</v>
      </c>
      <c r="BB39" s="374">
        <f t="shared" si="16"/>
        <v>756.66178099690478</v>
      </c>
      <c r="BC39" s="375"/>
      <c r="BD39" s="375"/>
    </row>
    <row r="40" spans="1:58" x14ac:dyDescent="0.25">
      <c r="A40" s="10">
        <v>36734</v>
      </c>
      <c r="B40" s="112">
        <v>2141.637340687862</v>
      </c>
      <c r="C40" s="112">
        <v>3248.0751173819463</v>
      </c>
      <c r="D40" s="112">
        <v>9817.3874807144966</v>
      </c>
      <c r="E40" s="112">
        <v>77107.52340331531</v>
      </c>
      <c r="F40" s="112">
        <v>3040.3408300622805</v>
      </c>
      <c r="G40" s="112">
        <v>16171.769419257129</v>
      </c>
      <c r="H40" s="112">
        <v>42657</v>
      </c>
      <c r="I40" s="112">
        <v>80593</v>
      </c>
      <c r="J40" s="112">
        <v>121468.50550430873</v>
      </c>
      <c r="K40" s="112">
        <v>20188</v>
      </c>
      <c r="L40" s="112">
        <v>101395.43142160369</v>
      </c>
      <c r="M40" s="112">
        <v>8931.7253379200083</v>
      </c>
      <c r="N40" s="112">
        <v>66978.067428445502</v>
      </c>
      <c r="O40" s="112">
        <v>94387.134129736689</v>
      </c>
      <c r="P40" s="112">
        <v>58287.702375350898</v>
      </c>
      <c r="Q40" s="112">
        <v>6418.9140867489814</v>
      </c>
      <c r="R40" s="112">
        <v>38102</v>
      </c>
      <c r="S40" s="112">
        <v>20283</v>
      </c>
      <c r="T40" s="112">
        <v>5517.0728993316079</v>
      </c>
      <c r="U40" s="112">
        <v>33168.710969494197</v>
      </c>
      <c r="V40" s="112">
        <v>84544.649425523632</v>
      </c>
      <c r="W40" s="112">
        <v>25687.190841296921</v>
      </c>
      <c r="X40" s="112">
        <v>48154</v>
      </c>
      <c r="Y40" s="112">
        <v>16598.944350456579</v>
      </c>
      <c r="Z40" s="112">
        <v>33754</v>
      </c>
      <c r="AA40" s="112">
        <v>50617</v>
      </c>
      <c r="AB40" s="112">
        <v>16085.137240098309</v>
      </c>
      <c r="AC40" s="112">
        <v>79162.647589523956</v>
      </c>
      <c r="AD40" s="112">
        <v>86391</v>
      </c>
      <c r="AE40" s="112">
        <v>25296</v>
      </c>
      <c r="AF40" s="112">
        <v>53190</v>
      </c>
      <c r="AG40" s="112">
        <v>23064</v>
      </c>
      <c r="AH40" s="112">
        <v>73092</v>
      </c>
      <c r="AI40" s="112">
        <v>65250</v>
      </c>
      <c r="AJ40" s="310">
        <v>29878</v>
      </c>
      <c r="AK40" s="310">
        <v>22072.973384030418</v>
      </c>
      <c r="AL40" s="310">
        <v>49749</v>
      </c>
      <c r="AM40" s="310">
        <v>17389</v>
      </c>
      <c r="AN40" s="413">
        <v>66624</v>
      </c>
      <c r="AO40" s="413">
        <v>16043</v>
      </c>
      <c r="AP40" s="413">
        <v>98201</v>
      </c>
      <c r="AQ40" s="413">
        <v>38004</v>
      </c>
      <c r="AR40" s="413">
        <v>62633</v>
      </c>
      <c r="AS40" s="413">
        <v>56110.434782608696</v>
      </c>
      <c r="AT40" s="413">
        <v>146970</v>
      </c>
      <c r="AU40" s="413">
        <v>74430</v>
      </c>
      <c r="AV40" s="413"/>
      <c r="AW40" s="270"/>
      <c r="AX40" s="11">
        <f t="shared" si="14"/>
        <v>43985.663734309048</v>
      </c>
      <c r="AY40" s="349">
        <f t="shared" si="15"/>
        <v>2.9206275396436204E-2</v>
      </c>
      <c r="AZ40" s="11">
        <f t="shared" si="12"/>
        <v>29206.275396436202</v>
      </c>
      <c r="BA40" s="374">
        <f t="shared" si="13"/>
        <v>43.809413094654303</v>
      </c>
      <c r="BB40" s="374">
        <f t="shared" si="16"/>
        <v>800.47119409155903</v>
      </c>
      <c r="BC40" s="375"/>
      <c r="BD40" s="375"/>
    </row>
    <row r="41" spans="1:58" x14ac:dyDescent="0.25">
      <c r="A41" s="10">
        <v>36735</v>
      </c>
      <c r="B41" s="112">
        <v>1549.8327230555324</v>
      </c>
      <c r="C41" s="112">
        <v>1854.2359815468656</v>
      </c>
      <c r="D41" s="112">
        <v>5321.823197886828</v>
      </c>
      <c r="E41" s="112">
        <v>33467.495290282845</v>
      </c>
      <c r="F41" s="112">
        <v>6123.2610737368504</v>
      </c>
      <c r="G41" s="112">
        <v>14390.411940639033</v>
      </c>
      <c r="H41" s="112">
        <v>48878</v>
      </c>
      <c r="I41" s="112">
        <v>37817</v>
      </c>
      <c r="J41" s="112">
        <v>102278.32715986813</v>
      </c>
      <c r="K41" s="112">
        <v>11822</v>
      </c>
      <c r="L41" s="112">
        <v>73799.482167069742</v>
      </c>
      <c r="M41" s="112">
        <v>13740.51832835676</v>
      </c>
      <c r="N41" s="112">
        <v>87261.35300859058</v>
      </c>
      <c r="O41" s="112">
        <v>89683.47563064986</v>
      </c>
      <c r="P41" s="112">
        <v>31338.099929959855</v>
      </c>
      <c r="Q41" s="112">
        <v>10955.219641943335</v>
      </c>
      <c r="R41" s="112">
        <v>30351</v>
      </c>
      <c r="S41" s="112">
        <v>13122</v>
      </c>
      <c r="T41" s="112">
        <v>6743.1502914676021</v>
      </c>
      <c r="U41" s="112">
        <v>56847.875112713358</v>
      </c>
      <c r="V41" s="112">
        <v>66386.041305010163</v>
      </c>
      <c r="W41" s="112">
        <v>22162.17522136015</v>
      </c>
      <c r="X41" s="112">
        <v>25927</v>
      </c>
      <c r="Y41" s="112">
        <v>14804.030428312286</v>
      </c>
      <c r="Z41" s="112">
        <v>56104</v>
      </c>
      <c r="AA41" s="112">
        <v>58521</v>
      </c>
      <c r="AB41" s="112">
        <v>12367.103666923209</v>
      </c>
      <c r="AC41" s="112">
        <v>83077.317067174386</v>
      </c>
      <c r="AD41" s="112">
        <v>61585</v>
      </c>
      <c r="AE41" s="112">
        <v>28421</v>
      </c>
      <c r="AF41" s="112">
        <v>58153</v>
      </c>
      <c r="AG41" s="112">
        <v>26694</v>
      </c>
      <c r="AH41" s="112">
        <v>55470</v>
      </c>
      <c r="AI41" s="112">
        <v>63438</v>
      </c>
      <c r="AJ41" s="310">
        <v>28039</v>
      </c>
      <c r="AK41" s="310">
        <v>31578</v>
      </c>
      <c r="AL41" s="310">
        <v>58985</v>
      </c>
      <c r="AM41" s="310">
        <v>34610</v>
      </c>
      <c r="AN41" s="413">
        <v>53887</v>
      </c>
      <c r="AO41" s="413">
        <v>8923</v>
      </c>
      <c r="AP41" s="413">
        <v>99038</v>
      </c>
      <c r="AQ41" s="413">
        <v>47946</v>
      </c>
      <c r="AR41" s="413">
        <v>58394</v>
      </c>
      <c r="AS41" s="413">
        <v>32431.598915989158</v>
      </c>
      <c r="AT41" s="413">
        <v>123545</v>
      </c>
      <c r="AU41" s="413">
        <v>67698</v>
      </c>
      <c r="AV41" s="413"/>
      <c r="AW41" s="270"/>
      <c r="AX41" s="11">
        <f t="shared" si="14"/>
        <v>40275.679748059243</v>
      </c>
      <c r="AY41" s="349">
        <f t="shared" si="15"/>
        <v>2.6742863347608514E-2</v>
      </c>
      <c r="AZ41" s="11">
        <f t="shared" si="12"/>
        <v>26742.863347608512</v>
      </c>
      <c r="BA41" s="374">
        <f t="shared" si="13"/>
        <v>40.114295021412772</v>
      </c>
      <c r="BB41" s="374">
        <f t="shared" si="16"/>
        <v>840.5854891129718</v>
      </c>
      <c r="BC41" s="375"/>
      <c r="BD41" s="375"/>
    </row>
    <row r="42" spans="1:58" x14ac:dyDescent="0.25">
      <c r="A42" s="10">
        <v>36736</v>
      </c>
      <c r="B42" s="112">
        <v>1725.1939266425729</v>
      </c>
      <c r="C42" s="112">
        <v>2806.8206771892715</v>
      </c>
      <c r="D42" s="112">
        <v>5989.2643629499689</v>
      </c>
      <c r="E42" s="112">
        <v>16180.274673294176</v>
      </c>
      <c r="F42" s="112">
        <v>5234.0329292440492</v>
      </c>
      <c r="G42" s="112">
        <v>7763.2111326025743</v>
      </c>
      <c r="H42" s="112">
        <v>30321</v>
      </c>
      <c r="I42" s="112">
        <v>23689</v>
      </c>
      <c r="J42" s="112">
        <v>58187.552883958328</v>
      </c>
      <c r="K42" s="112">
        <v>11327</v>
      </c>
      <c r="L42" s="112">
        <v>57763.693608439295</v>
      </c>
      <c r="M42" s="112">
        <v>49708.046141803563</v>
      </c>
      <c r="N42" s="112">
        <v>72152.391371684003</v>
      </c>
      <c r="O42" s="112">
        <v>83132.613949588267</v>
      </c>
      <c r="P42" s="112">
        <v>28107.640401198965</v>
      </c>
      <c r="Q42" s="112">
        <v>13490.570856403381</v>
      </c>
      <c r="R42" s="112">
        <v>11833</v>
      </c>
      <c r="S42" s="112">
        <v>8458</v>
      </c>
      <c r="T42" s="112">
        <v>10109.305639372848</v>
      </c>
      <c r="U42" s="112">
        <v>61745.48231778443</v>
      </c>
      <c r="V42" s="112">
        <v>43810.900110258095</v>
      </c>
      <c r="W42" s="112">
        <v>22880.588816105348</v>
      </c>
      <c r="X42" s="112">
        <v>21721</v>
      </c>
      <c r="Y42" s="112">
        <v>17646.150720087353</v>
      </c>
      <c r="Z42" s="112">
        <v>39969</v>
      </c>
      <c r="AA42" s="112">
        <v>50287</v>
      </c>
      <c r="AB42" s="112">
        <v>17978.297077100171</v>
      </c>
      <c r="AC42" s="112">
        <v>94353.59808292058</v>
      </c>
      <c r="AD42" s="112">
        <v>45137</v>
      </c>
      <c r="AE42" s="112">
        <v>33244</v>
      </c>
      <c r="AF42" s="112">
        <v>46218</v>
      </c>
      <c r="AG42" s="112">
        <v>19392</v>
      </c>
      <c r="AH42" s="112">
        <v>36540</v>
      </c>
      <c r="AI42" s="112">
        <v>69870</v>
      </c>
      <c r="AJ42" s="310">
        <v>29100</v>
      </c>
      <c r="AK42" s="310">
        <v>38313</v>
      </c>
      <c r="AL42" s="310">
        <v>41620</v>
      </c>
      <c r="AM42" s="310">
        <v>15556</v>
      </c>
      <c r="AN42" s="413">
        <v>56765</v>
      </c>
      <c r="AO42" s="413">
        <v>11482</v>
      </c>
      <c r="AP42" s="413">
        <v>75604</v>
      </c>
      <c r="AQ42" s="413">
        <v>40632</v>
      </c>
      <c r="AR42" s="413">
        <v>74864</v>
      </c>
      <c r="AS42" s="413">
        <v>24480.341829085461</v>
      </c>
      <c r="AT42" s="413">
        <v>137154</v>
      </c>
      <c r="AU42" s="413">
        <v>70914.299999999988</v>
      </c>
      <c r="AV42" s="413"/>
      <c r="AW42" s="270"/>
      <c r="AX42" s="11">
        <f t="shared" si="14"/>
        <v>34946.689062293663</v>
      </c>
      <c r="AY42" s="349">
        <f t="shared" si="15"/>
        <v>2.3204438407754466E-2</v>
      </c>
      <c r="AZ42" s="11">
        <f t="shared" si="12"/>
        <v>23204.438407754467</v>
      </c>
      <c r="BA42" s="374">
        <f t="shared" si="13"/>
        <v>34.806657611631699</v>
      </c>
      <c r="BB42" s="374">
        <f t="shared" si="16"/>
        <v>875.39214672460355</v>
      </c>
      <c r="BC42" s="375"/>
      <c r="BD42" s="375"/>
    </row>
    <row r="43" spans="1:58" x14ac:dyDescent="0.25">
      <c r="A43" s="10">
        <v>36737</v>
      </c>
      <c r="B43" s="112">
        <v>2644.3626988538176</v>
      </c>
      <c r="C43" s="112">
        <v>2050.5369008447378</v>
      </c>
      <c r="D43" s="112">
        <v>4352.8775382381027</v>
      </c>
      <c r="E43" s="112">
        <v>12447.704238848919</v>
      </c>
      <c r="F43" s="112">
        <v>3125.1628927593697</v>
      </c>
      <c r="G43" s="112">
        <v>3704.4074377734837</v>
      </c>
      <c r="H43" s="112">
        <v>23757</v>
      </c>
      <c r="I43" s="112">
        <v>34526</v>
      </c>
      <c r="J43" s="112">
        <v>52240.373923472303</v>
      </c>
      <c r="K43" s="112">
        <v>3887</v>
      </c>
      <c r="L43" s="112">
        <v>33258.038917387959</v>
      </c>
      <c r="M43" s="112">
        <v>48350.845881801048</v>
      </c>
      <c r="N43" s="112">
        <v>58691.581469665558</v>
      </c>
      <c r="O43" s="112">
        <v>48187.686986452827</v>
      </c>
      <c r="P43" s="112">
        <v>24838.479245118469</v>
      </c>
      <c r="Q43" s="112">
        <v>27287.41434992454</v>
      </c>
      <c r="R43" s="112">
        <v>4983</v>
      </c>
      <c r="S43" s="112">
        <v>8389</v>
      </c>
      <c r="T43" s="112">
        <v>9748.3530863868873</v>
      </c>
      <c r="U43" s="112">
        <v>44949.955934627869</v>
      </c>
      <c r="V43" s="112">
        <v>32414.261908653185</v>
      </c>
      <c r="W43" s="112">
        <v>12477.430204062592</v>
      </c>
      <c r="X43" s="112">
        <v>24956</v>
      </c>
      <c r="Y43" s="112">
        <v>15131.497009043362</v>
      </c>
      <c r="Z43" s="112">
        <v>25163</v>
      </c>
      <c r="AA43" s="112">
        <v>35587</v>
      </c>
      <c r="AB43" s="112">
        <v>43637.339090271613</v>
      </c>
      <c r="AC43" s="112">
        <v>81619.267269193457</v>
      </c>
      <c r="AD43" s="112">
        <v>28283</v>
      </c>
      <c r="AE43" s="112">
        <v>39032</v>
      </c>
      <c r="AF43" s="112">
        <v>39319</v>
      </c>
      <c r="AG43" s="112">
        <v>18450</v>
      </c>
      <c r="AH43" s="112">
        <v>30384</v>
      </c>
      <c r="AI43" s="112">
        <v>43494</v>
      </c>
      <c r="AJ43" s="310">
        <v>23908</v>
      </c>
      <c r="AK43" s="310">
        <v>58003</v>
      </c>
      <c r="AL43" s="310">
        <v>34791</v>
      </c>
      <c r="AM43" s="310">
        <v>24077</v>
      </c>
      <c r="AN43" s="413">
        <v>25104</v>
      </c>
      <c r="AO43" s="413">
        <v>14879</v>
      </c>
      <c r="AP43" s="413">
        <v>42439</v>
      </c>
      <c r="AQ43" s="413">
        <v>43048</v>
      </c>
      <c r="AR43" s="413">
        <v>47866</v>
      </c>
      <c r="AS43" s="413">
        <v>24594</v>
      </c>
      <c r="AT43" s="413">
        <v>72647</v>
      </c>
      <c r="AU43" s="413">
        <v>53433.57894736842</v>
      </c>
      <c r="AV43" s="413"/>
      <c r="AW43" s="270"/>
      <c r="AX43" s="11">
        <f t="shared" si="14"/>
        <v>28732.152953101864</v>
      </c>
      <c r="AY43" s="349">
        <f t="shared" si="15"/>
        <v>1.9078015440432521E-2</v>
      </c>
      <c r="AZ43" s="11">
        <f t="shared" si="12"/>
        <v>19078.015440432522</v>
      </c>
      <c r="BA43" s="374">
        <f t="shared" si="13"/>
        <v>28.617023160648785</v>
      </c>
      <c r="BB43" s="374">
        <f t="shared" si="16"/>
        <v>904.00916988525228</v>
      </c>
      <c r="BC43" s="375"/>
      <c r="BD43" s="375"/>
    </row>
    <row r="44" spans="1:58" x14ac:dyDescent="0.25">
      <c r="A44" s="10">
        <v>36738</v>
      </c>
      <c r="B44" s="112">
        <v>1730.5481045769334</v>
      </c>
      <c r="C44" s="112">
        <v>1415.4462855899842</v>
      </c>
      <c r="D44" s="112">
        <v>4554.8700467794324</v>
      </c>
      <c r="E44" s="112">
        <v>11012.328252491698</v>
      </c>
      <c r="F44" s="112">
        <v>7694.6144362056584</v>
      </c>
      <c r="G44" s="112">
        <v>3113.4712988730757</v>
      </c>
      <c r="H44" s="112">
        <v>10042</v>
      </c>
      <c r="I44" s="112">
        <v>25565</v>
      </c>
      <c r="J44" s="112">
        <v>88507.431416283565</v>
      </c>
      <c r="K44" s="112">
        <v>4671</v>
      </c>
      <c r="L44" s="112">
        <v>24004.85861879971</v>
      </c>
      <c r="M44" s="112">
        <v>19516.709536464819</v>
      </c>
      <c r="N44" s="112">
        <v>59978.186920175984</v>
      </c>
      <c r="O44" s="112">
        <v>18159.883854229171</v>
      </c>
      <c r="P44" s="112">
        <v>20876.995859383387</v>
      </c>
      <c r="Q44" s="112">
        <v>79413.986223826534</v>
      </c>
      <c r="R44" s="112">
        <v>6054</v>
      </c>
      <c r="S44" s="112">
        <v>9972</v>
      </c>
      <c r="T44" s="112">
        <v>9275.3556204569868</v>
      </c>
      <c r="U44" s="112">
        <v>54421.16430542359</v>
      </c>
      <c r="V44" s="112">
        <v>21176.120975444217</v>
      </c>
      <c r="W44" s="112">
        <v>9587.9008130811053</v>
      </c>
      <c r="X44" s="112">
        <v>20729</v>
      </c>
      <c r="Y44" s="112">
        <v>19225.445974549639</v>
      </c>
      <c r="Z44" s="112">
        <v>25412</v>
      </c>
      <c r="AA44" s="112">
        <v>27487</v>
      </c>
      <c r="AB44" s="112">
        <v>51221.852936627445</v>
      </c>
      <c r="AC44" s="112">
        <v>67965.131169151107</v>
      </c>
      <c r="AD44" s="112">
        <v>27691</v>
      </c>
      <c r="AE44" s="112">
        <v>28667</v>
      </c>
      <c r="AF44" s="112">
        <v>39958</v>
      </c>
      <c r="AG44" s="112">
        <v>15582</v>
      </c>
      <c r="AH44" s="112">
        <v>18240</v>
      </c>
      <c r="AI44" s="112">
        <v>40920</v>
      </c>
      <c r="AJ44" s="310">
        <v>18140</v>
      </c>
      <c r="AK44" s="310">
        <v>66780</v>
      </c>
      <c r="AL44" s="310">
        <v>21565</v>
      </c>
      <c r="AM44" s="310">
        <v>35248</v>
      </c>
      <c r="AN44" s="413">
        <v>30523</v>
      </c>
      <c r="AO44" s="413">
        <v>18579</v>
      </c>
      <c r="AP44" s="413">
        <v>34315</v>
      </c>
      <c r="AQ44" s="413">
        <v>40718</v>
      </c>
      <c r="AR44" s="413">
        <v>77985</v>
      </c>
      <c r="AS44" s="413">
        <v>16902.111475409834</v>
      </c>
      <c r="AT44" s="413">
        <v>43109</v>
      </c>
      <c r="AU44" s="413">
        <v>46565.991584852731</v>
      </c>
      <c r="AV44" s="413"/>
      <c r="AW44" s="270"/>
      <c r="AX44" s="11">
        <f t="shared" si="14"/>
        <v>28318.495410428237</v>
      </c>
      <c r="AY44" s="349">
        <f t="shared" si="15"/>
        <v>1.8803348763032461E-2</v>
      </c>
      <c r="AZ44" s="11">
        <f t="shared" si="12"/>
        <v>18803.34876303246</v>
      </c>
      <c r="BA44" s="374">
        <f t="shared" si="13"/>
        <v>28.20502314454869</v>
      </c>
      <c r="BB44" s="374">
        <f t="shared" si="16"/>
        <v>932.21419302980098</v>
      </c>
      <c r="BC44" s="375"/>
      <c r="BD44" s="375"/>
    </row>
    <row r="45" spans="1:58" x14ac:dyDescent="0.25">
      <c r="A45" s="10">
        <v>36739</v>
      </c>
      <c r="B45" s="112">
        <v>922.65980277377503</v>
      </c>
      <c r="C45" s="112">
        <v>1176.2448843350214</v>
      </c>
      <c r="D45" s="112">
        <v>3537.6643928619242</v>
      </c>
      <c r="E45" s="112">
        <v>7305.8745879640865</v>
      </c>
      <c r="F45" s="112">
        <v>12907.096076936632</v>
      </c>
      <c r="G45" s="112">
        <v>2093.814975326593</v>
      </c>
      <c r="H45" s="112">
        <v>5802</v>
      </c>
      <c r="I45" s="112"/>
      <c r="J45" s="112">
        <v>87833.162733639227</v>
      </c>
      <c r="K45" s="112">
        <v>5810</v>
      </c>
      <c r="L45" s="112">
        <v>41912.173216343668</v>
      </c>
      <c r="M45" s="112">
        <v>11230.17980247645</v>
      </c>
      <c r="N45" s="112">
        <v>42727.842119056106</v>
      </c>
      <c r="O45" s="112">
        <v>16130.092794000211</v>
      </c>
      <c r="P45" s="112">
        <v>15087.078795677728</v>
      </c>
      <c r="Q45" s="112">
        <v>134069.21959782342</v>
      </c>
      <c r="R45" s="112">
        <v>9705</v>
      </c>
      <c r="S45" s="112">
        <v>20157</v>
      </c>
      <c r="T45" s="112">
        <v>5609.7293794644238</v>
      </c>
      <c r="U45" s="112">
        <v>78018.00169269288</v>
      </c>
      <c r="V45" s="112">
        <v>26247.712758761132</v>
      </c>
      <c r="W45" s="112">
        <v>10302.251182088856</v>
      </c>
      <c r="X45" s="112">
        <v>19694</v>
      </c>
      <c r="Y45" s="112">
        <v>17143.588955632185</v>
      </c>
      <c r="Z45" s="112">
        <v>27111</v>
      </c>
      <c r="AA45" s="112">
        <v>19046</v>
      </c>
      <c r="AB45" s="112">
        <v>34628.737731259323</v>
      </c>
      <c r="AC45" s="112">
        <v>82850.773623221088</v>
      </c>
      <c r="AD45" s="112">
        <v>28326</v>
      </c>
      <c r="AE45" s="112">
        <v>32997</v>
      </c>
      <c r="AF45" s="112">
        <v>26046</v>
      </c>
      <c r="AG45" s="112">
        <v>19446</v>
      </c>
      <c r="AH45" s="112">
        <v>21714</v>
      </c>
      <c r="AI45" s="112">
        <v>24876</v>
      </c>
      <c r="AJ45" s="310">
        <v>22992</v>
      </c>
      <c r="AK45" s="310">
        <v>34951</v>
      </c>
      <c r="AL45" s="310">
        <v>42730</v>
      </c>
      <c r="AM45" s="310">
        <v>52674</v>
      </c>
      <c r="AN45" s="413">
        <v>30222</v>
      </c>
      <c r="AO45" s="413">
        <v>22734</v>
      </c>
      <c r="AP45" s="413">
        <v>37711</v>
      </c>
      <c r="AQ45" s="413">
        <v>24792</v>
      </c>
      <c r="AR45" s="413">
        <v>87653</v>
      </c>
      <c r="AS45" s="413">
        <v>31619.399999999998</v>
      </c>
      <c r="AT45" s="413">
        <v>33157</v>
      </c>
      <c r="AU45" s="413">
        <v>48883.581014729949</v>
      </c>
      <c r="AV45" s="413"/>
      <c r="AW45" s="270"/>
      <c r="AX45" s="11">
        <f t="shared" si="14"/>
        <v>29736.259502436544</v>
      </c>
      <c r="AY45" s="349">
        <f t="shared" si="15"/>
        <v>1.9744737502065509E-2</v>
      </c>
      <c r="AZ45" s="11">
        <f t="shared" si="12"/>
        <v>19744.737502065509</v>
      </c>
      <c r="BA45" s="374">
        <f t="shared" si="13"/>
        <v>29.617106253098264</v>
      </c>
      <c r="BB45" s="374">
        <f t="shared" si="16"/>
        <v>961.83129928289929</v>
      </c>
      <c r="BC45" s="375"/>
      <c r="BD45" s="375"/>
    </row>
    <row r="46" spans="1:58" x14ac:dyDescent="0.25">
      <c r="A46" s="10">
        <v>36740</v>
      </c>
      <c r="B46" s="112">
        <v>925.55925737755706</v>
      </c>
      <c r="C46" s="112">
        <v>1449.987364486082</v>
      </c>
      <c r="D46" s="112">
        <v>5107.4522981861655</v>
      </c>
      <c r="E46" s="112">
        <v>5005.3144185090023</v>
      </c>
      <c r="F46" s="112">
        <v>8589.3669823688851</v>
      </c>
      <c r="G46" s="112">
        <v>2059.2558290780498</v>
      </c>
      <c r="H46" s="112">
        <v>2206</v>
      </c>
      <c r="I46" s="112"/>
      <c r="J46" s="112">
        <v>62206.437966196987</v>
      </c>
      <c r="K46" s="112">
        <v>6466</v>
      </c>
      <c r="L46" s="112">
        <v>29741.420199347194</v>
      </c>
      <c r="M46" s="112">
        <v>16860.207533113389</v>
      </c>
      <c r="N46" s="112">
        <v>23841.352768115532</v>
      </c>
      <c r="O46" s="112">
        <v>14738.800404130461</v>
      </c>
      <c r="P46" s="112">
        <v>19910.078412689178</v>
      </c>
      <c r="Q46" s="112">
        <v>76070.084787477899</v>
      </c>
      <c r="R46" s="112">
        <v>3625</v>
      </c>
      <c r="S46" s="112">
        <v>32201</v>
      </c>
      <c r="T46" s="112">
        <v>3726.3482095567988</v>
      </c>
      <c r="U46" s="112">
        <v>94921.068353424314</v>
      </c>
      <c r="V46" s="112">
        <v>27136.161687235035</v>
      </c>
      <c r="W46" s="112">
        <v>7013.616835366277</v>
      </c>
      <c r="X46" s="112">
        <v>20509</v>
      </c>
      <c r="Y46" s="112">
        <v>18858.805073869145</v>
      </c>
      <c r="Z46" s="112">
        <v>31379</v>
      </c>
      <c r="AA46" s="112">
        <v>25453</v>
      </c>
      <c r="AB46" s="112">
        <v>21071.119479675996</v>
      </c>
      <c r="AC46" s="112">
        <v>67842.214133345537</v>
      </c>
      <c r="AD46" s="112">
        <v>20593</v>
      </c>
      <c r="AE46" s="112">
        <v>25832</v>
      </c>
      <c r="AF46" s="112">
        <v>29696</v>
      </c>
      <c r="AG46" s="112">
        <v>31314</v>
      </c>
      <c r="AH46" s="112">
        <v>20707</v>
      </c>
      <c r="AI46" s="112">
        <v>25284</v>
      </c>
      <c r="AJ46" s="310">
        <v>16922</v>
      </c>
      <c r="AK46" s="310">
        <v>33506</v>
      </c>
      <c r="AL46" s="310">
        <v>35974.973384030418</v>
      </c>
      <c r="AM46" s="310">
        <v>27678</v>
      </c>
      <c r="AN46" s="413">
        <v>13064</v>
      </c>
      <c r="AO46" s="413">
        <v>17967</v>
      </c>
      <c r="AP46" s="413">
        <v>42084</v>
      </c>
      <c r="AQ46" s="413">
        <v>37575</v>
      </c>
      <c r="AR46" s="413">
        <v>151525</v>
      </c>
      <c r="AS46" s="413">
        <v>34459.831844456116</v>
      </c>
      <c r="AT46" s="413">
        <v>40623</v>
      </c>
      <c r="AU46" s="413">
        <v>37498.414893617024</v>
      </c>
      <c r="AV46" s="413"/>
      <c r="AW46" s="270"/>
      <c r="AX46" s="11">
        <f t="shared" si="14"/>
        <v>27586.562508989995</v>
      </c>
      <c r="AY46" s="349">
        <f t="shared" si="15"/>
        <v>1.8317348733108078E-2</v>
      </c>
      <c r="AZ46" s="11">
        <f t="shared" ref="AZ46:AZ69" si="17">AY46*$AZ$4</f>
        <v>18317.34873310808</v>
      </c>
      <c r="BA46" s="374">
        <f t="shared" ref="BA46:BA64" si="18">AZ46*$BA$1</f>
        <v>27.476023099662122</v>
      </c>
      <c r="BB46" s="374">
        <f t="shared" si="16"/>
        <v>989.30732238256144</v>
      </c>
      <c r="BC46" s="375"/>
      <c r="BD46" s="375"/>
    </row>
    <row r="47" spans="1:58" x14ac:dyDescent="0.25">
      <c r="A47" s="10">
        <v>36741</v>
      </c>
      <c r="B47" s="112">
        <v>1127.8176908024921</v>
      </c>
      <c r="C47" s="112">
        <v>1198.915057800622</v>
      </c>
      <c r="D47" s="112"/>
      <c r="E47" s="112">
        <v>4297.7100352159459</v>
      </c>
      <c r="F47" s="112">
        <v>2753.0562665773796</v>
      </c>
      <c r="G47" s="112">
        <v>2732.3432810342765</v>
      </c>
      <c r="H47" s="112">
        <v>1917</v>
      </c>
      <c r="I47" s="112"/>
      <c r="J47" s="112">
        <v>40203.411693591916</v>
      </c>
      <c r="K47" s="112">
        <v>5219</v>
      </c>
      <c r="L47" s="112">
        <v>24095.057154192164</v>
      </c>
      <c r="M47" s="112">
        <v>33333.317445957415</v>
      </c>
      <c r="N47" s="112">
        <v>13695.312134763899</v>
      </c>
      <c r="O47" s="112">
        <v>9191.8307945690867</v>
      </c>
      <c r="P47" s="112">
        <v>14838.786945020351</v>
      </c>
      <c r="Q47" s="112">
        <v>33107.625988518936</v>
      </c>
      <c r="R47" s="112">
        <v>11553</v>
      </c>
      <c r="S47" s="112">
        <v>25988</v>
      </c>
      <c r="T47" s="112">
        <v>5805.5384574018044</v>
      </c>
      <c r="U47" s="112">
        <v>17626.46492322546</v>
      </c>
      <c r="V47" s="112">
        <v>19519.859967134045</v>
      </c>
      <c r="W47" s="112">
        <v>12595.765235571249</v>
      </c>
      <c r="X47" s="112">
        <v>15443</v>
      </c>
      <c r="Y47" s="112">
        <v>20782.698090056459</v>
      </c>
      <c r="Z47" s="112">
        <v>28308</v>
      </c>
      <c r="AA47" s="112">
        <v>56404</v>
      </c>
      <c r="AB47" s="112">
        <v>29974.290425227991</v>
      </c>
      <c r="AC47" s="112">
        <v>56983.04246519896</v>
      </c>
      <c r="AD47" s="112">
        <v>12143</v>
      </c>
      <c r="AE47" s="112">
        <v>19795</v>
      </c>
      <c r="AF47" s="112">
        <v>32488</v>
      </c>
      <c r="AG47" s="112">
        <v>51126</v>
      </c>
      <c r="AH47" s="112">
        <v>10396</v>
      </c>
      <c r="AI47" s="112">
        <v>18102</v>
      </c>
      <c r="AJ47" s="310">
        <v>11583</v>
      </c>
      <c r="AK47" s="310">
        <v>50172</v>
      </c>
      <c r="AL47" s="310">
        <v>24064</v>
      </c>
      <c r="AM47" s="310">
        <v>37554</v>
      </c>
      <c r="AN47" s="413">
        <v>23180</v>
      </c>
      <c r="AO47" s="413">
        <v>22848</v>
      </c>
      <c r="AP47" s="413">
        <v>55930</v>
      </c>
      <c r="AQ47" s="413">
        <v>43706</v>
      </c>
      <c r="AR47" s="413">
        <v>136740</v>
      </c>
      <c r="AS47" s="413">
        <v>21495.421568627451</v>
      </c>
      <c r="AT47" s="413">
        <v>44257</v>
      </c>
      <c r="AU47" s="413">
        <v>33726</v>
      </c>
      <c r="AV47" s="413"/>
      <c r="AW47" s="270"/>
      <c r="AX47" s="11">
        <f t="shared" si="14"/>
        <v>25329.801074435622</v>
      </c>
      <c r="AY47" s="349">
        <f t="shared" si="15"/>
        <v>1.6818869675027159E-2</v>
      </c>
      <c r="AZ47" s="11">
        <f t="shared" si="17"/>
        <v>16818.869675027159</v>
      </c>
      <c r="BA47" s="374">
        <f t="shared" si="18"/>
        <v>25.228304512540738</v>
      </c>
      <c r="BB47" s="374">
        <f t="shared" si="16"/>
        <v>1014.5356268951022</v>
      </c>
      <c r="BC47" s="375"/>
      <c r="BD47" s="375"/>
    </row>
    <row r="48" spans="1:58" x14ac:dyDescent="0.25">
      <c r="A48" s="10">
        <v>36742</v>
      </c>
      <c r="B48" s="112">
        <v>1087.0312784649536</v>
      </c>
      <c r="C48" s="112">
        <v>834.44454854551168</v>
      </c>
      <c r="D48" s="112"/>
      <c r="E48" s="112">
        <v>2963.0574656290846</v>
      </c>
      <c r="F48" s="112">
        <v>12130.300463828567</v>
      </c>
      <c r="G48" s="112">
        <v>2034.9166868069681</v>
      </c>
      <c r="H48" s="112">
        <v>2305</v>
      </c>
      <c r="I48" s="112"/>
      <c r="J48" s="112">
        <v>28655.203364146582</v>
      </c>
      <c r="K48" s="112">
        <v>13417</v>
      </c>
      <c r="L48" s="112">
        <v>21312.287043892909</v>
      </c>
      <c r="M48" s="112">
        <v>29196.305668962217</v>
      </c>
      <c r="N48" s="112">
        <v>5747.2700804521764</v>
      </c>
      <c r="O48" s="112">
        <v>8937.8001139819717</v>
      </c>
      <c r="P48" s="112">
        <v>8650.4203926554837</v>
      </c>
      <c r="Q48" s="112">
        <v>22863.555005765116</v>
      </c>
      <c r="R48" s="112">
        <v>42361</v>
      </c>
      <c r="S48" s="112">
        <v>23425</v>
      </c>
      <c r="T48" s="112">
        <v>5151.3099697011348</v>
      </c>
      <c r="U48" s="112">
        <v>11729.780207208136</v>
      </c>
      <c r="V48" s="112">
        <v>19661.644225707001</v>
      </c>
      <c r="W48" s="112">
        <v>13863.951561406933</v>
      </c>
      <c r="X48" s="112">
        <v>18602</v>
      </c>
      <c r="Y48" s="112">
        <v>22409.428342116291</v>
      </c>
      <c r="Z48" s="112">
        <v>21550</v>
      </c>
      <c r="AA48" s="112">
        <v>62422</v>
      </c>
      <c r="AB48" s="112">
        <v>24343.102899797977</v>
      </c>
      <c r="AC48" s="112">
        <v>60612.638389909596</v>
      </c>
      <c r="AD48" s="112">
        <v>17362</v>
      </c>
      <c r="AE48" s="112">
        <v>21069</v>
      </c>
      <c r="AF48" s="112">
        <v>19799</v>
      </c>
      <c r="AG48" s="112">
        <v>19341</v>
      </c>
      <c r="AH48" s="112">
        <v>10074</v>
      </c>
      <c r="AI48" s="112">
        <v>16908</v>
      </c>
      <c r="AJ48" s="310">
        <v>8437</v>
      </c>
      <c r="AK48" s="310">
        <v>54898</v>
      </c>
      <c r="AL48" s="310">
        <v>21743</v>
      </c>
      <c r="AM48" s="310">
        <v>44055</v>
      </c>
      <c r="AN48" s="413">
        <v>20405</v>
      </c>
      <c r="AO48" s="413">
        <v>27423</v>
      </c>
      <c r="AP48" s="413">
        <v>62687</v>
      </c>
      <c r="AQ48" s="413">
        <v>41152</v>
      </c>
      <c r="AR48" s="413">
        <v>109902</v>
      </c>
      <c r="AS48" s="413">
        <v>31406.541247484907</v>
      </c>
      <c r="AT48" s="413">
        <v>53525</v>
      </c>
      <c r="AU48" s="413">
        <v>24138.782608695652</v>
      </c>
      <c r="AV48" s="413"/>
      <c r="AW48" s="270"/>
      <c r="AX48" s="11">
        <f t="shared" si="14"/>
        <v>23939.547505097038</v>
      </c>
      <c r="AY48" s="349">
        <f t="shared" si="15"/>
        <v>1.5895747794628896E-2</v>
      </c>
      <c r="AZ48" s="11">
        <f t="shared" si="17"/>
        <v>15895.747794628896</v>
      </c>
      <c r="BA48" s="374">
        <f t="shared" si="18"/>
        <v>23.843621691943344</v>
      </c>
      <c r="BB48" s="374">
        <f t="shared" si="16"/>
        <v>1038.3792485870456</v>
      </c>
      <c r="BC48" s="375"/>
      <c r="BD48" s="375"/>
    </row>
    <row r="49" spans="1:56" x14ac:dyDescent="0.25">
      <c r="A49" s="10">
        <v>36743</v>
      </c>
      <c r="B49" s="112">
        <v>1311.5940540208844</v>
      </c>
      <c r="C49" s="112">
        <v>990.44553680826118</v>
      </c>
      <c r="D49" s="112"/>
      <c r="E49" s="112"/>
      <c r="F49" s="112">
        <v>26336.509467451986</v>
      </c>
      <c r="G49" s="112">
        <v>3574.3180068415709</v>
      </c>
      <c r="H49" s="112">
        <v>1569</v>
      </c>
      <c r="I49" s="112"/>
      <c r="J49" s="112">
        <v>26809.827888942535</v>
      </c>
      <c r="K49" s="112">
        <v>26500</v>
      </c>
      <c r="L49" s="112">
        <v>18071.951658335514</v>
      </c>
      <c r="M49" s="112">
        <v>14022.054126646883</v>
      </c>
      <c r="N49" s="112">
        <v>4843.3684945813829</v>
      </c>
      <c r="O49" s="112">
        <v>15269.371555715923</v>
      </c>
      <c r="P49" s="112">
        <v>13147.752549732922</v>
      </c>
      <c r="Q49" s="112">
        <v>19957.868128731861</v>
      </c>
      <c r="R49" s="112">
        <v>18023</v>
      </c>
      <c r="S49" s="112">
        <v>20091</v>
      </c>
      <c r="T49" s="112">
        <v>4917.1405982832703</v>
      </c>
      <c r="U49" s="112">
        <v>11638.380519053728</v>
      </c>
      <c r="V49" s="112">
        <v>16705.486487815753</v>
      </c>
      <c r="W49" s="112">
        <v>11418.361138223781</v>
      </c>
      <c r="X49" s="112">
        <v>11881</v>
      </c>
      <c r="Y49" s="112">
        <v>23794.800598935879</v>
      </c>
      <c r="Z49" s="112">
        <v>14339</v>
      </c>
      <c r="AA49" s="112">
        <v>40836</v>
      </c>
      <c r="AB49" s="112">
        <v>21373.328393241623</v>
      </c>
      <c r="AC49" s="112">
        <v>64419.964196211033</v>
      </c>
      <c r="AD49" s="112">
        <v>25757</v>
      </c>
      <c r="AE49" s="112">
        <v>16673</v>
      </c>
      <c r="AF49" s="112">
        <v>17621</v>
      </c>
      <c r="AG49" s="112">
        <v>14718</v>
      </c>
      <c r="AH49" s="112">
        <v>11220</v>
      </c>
      <c r="AI49" s="112">
        <v>22080</v>
      </c>
      <c r="AJ49" s="310">
        <v>9392</v>
      </c>
      <c r="AK49" s="310">
        <v>111807.0234187719</v>
      </c>
      <c r="AL49" s="310">
        <v>48318.045627376428</v>
      </c>
      <c r="AM49" s="310">
        <v>30402</v>
      </c>
      <c r="AN49" s="413">
        <v>17137</v>
      </c>
      <c r="AO49" s="413">
        <v>31944</v>
      </c>
      <c r="AP49" s="413">
        <v>72712</v>
      </c>
      <c r="AQ49" s="413">
        <v>39293</v>
      </c>
      <c r="AR49" s="413">
        <v>80538</v>
      </c>
      <c r="AS49" s="413">
        <v>29959.704295704294</v>
      </c>
      <c r="AT49" s="413">
        <v>51753</v>
      </c>
      <c r="AU49" s="413">
        <v>22051.941176470587</v>
      </c>
      <c r="AV49" s="413"/>
      <c r="AW49" s="270"/>
      <c r="AX49" s="11">
        <f t="shared" si="14"/>
        <v>24536.339811143076</v>
      </c>
      <c r="AY49" s="349">
        <f t="shared" si="15"/>
        <v>1.6292015100043213E-2</v>
      </c>
      <c r="AZ49" s="11">
        <f t="shared" si="17"/>
        <v>16292.015100043212</v>
      </c>
      <c r="BA49" s="374">
        <f t="shared" si="18"/>
        <v>24.43802265006482</v>
      </c>
      <c r="BB49" s="374">
        <f t="shared" si="16"/>
        <v>1062.8172712371104</v>
      </c>
      <c r="BC49" s="375"/>
      <c r="BD49" s="375"/>
    </row>
    <row r="50" spans="1:56" x14ac:dyDescent="0.25">
      <c r="A50" s="10">
        <v>36744</v>
      </c>
      <c r="B50" s="112">
        <v>1101.1856105952334</v>
      </c>
      <c r="C50" s="112">
        <v>1106.5255042352433</v>
      </c>
      <c r="D50" s="112"/>
      <c r="E50" s="112"/>
      <c r="F50" s="112">
        <v>11097.279863164345</v>
      </c>
      <c r="G50" s="112">
        <v>2008.9542172867418</v>
      </c>
      <c r="H50" s="112">
        <v>2585</v>
      </c>
      <c r="I50" s="112"/>
      <c r="J50" s="112">
        <v>20797.746947955584</v>
      </c>
      <c r="K50" s="112">
        <v>27706</v>
      </c>
      <c r="L50" s="112">
        <v>30955.102694371868</v>
      </c>
      <c r="M50" s="112">
        <v>12773.606816885924</v>
      </c>
      <c r="N50" s="112">
        <v>5825.9933895335316</v>
      </c>
      <c r="O50" s="112">
        <v>20262.460810264442</v>
      </c>
      <c r="P50" s="112">
        <v>32994.738966237652</v>
      </c>
      <c r="Q50" s="112">
        <v>16965.141047942703</v>
      </c>
      <c r="R50" s="112">
        <v>3271</v>
      </c>
      <c r="S50" s="112">
        <v>13343</v>
      </c>
      <c r="T50" s="112">
        <v>18240.296062151567</v>
      </c>
      <c r="U50" s="112">
        <v>21670.797456402033</v>
      </c>
      <c r="V50" s="112">
        <v>18330.639077187312</v>
      </c>
      <c r="W50" s="112">
        <v>9653.1664953096006</v>
      </c>
      <c r="X50" s="112">
        <v>12612</v>
      </c>
      <c r="Y50" s="112">
        <v>19994.332532955639</v>
      </c>
      <c r="Z50" s="112">
        <v>24131</v>
      </c>
      <c r="AA50" s="112">
        <v>37892</v>
      </c>
      <c r="AB50" s="112">
        <v>51304.199263843286</v>
      </c>
      <c r="AC50" s="112">
        <v>41705.086992465251</v>
      </c>
      <c r="AD50" s="112">
        <v>32854</v>
      </c>
      <c r="AE50" s="112">
        <v>15774</v>
      </c>
      <c r="AF50" s="112">
        <v>10633</v>
      </c>
      <c r="AG50" s="112">
        <v>15642</v>
      </c>
      <c r="AH50" s="112">
        <v>22086</v>
      </c>
      <c r="AI50" s="112">
        <v>14604</v>
      </c>
      <c r="AJ50" s="310">
        <v>7368</v>
      </c>
      <c r="AK50" s="310">
        <v>63596</v>
      </c>
      <c r="AL50" s="310">
        <v>43038</v>
      </c>
      <c r="AM50" s="310">
        <v>22968</v>
      </c>
      <c r="AN50" s="413">
        <v>32544</v>
      </c>
      <c r="AO50" s="413">
        <v>30190</v>
      </c>
      <c r="AP50" s="413">
        <v>76394</v>
      </c>
      <c r="AQ50" s="413">
        <v>40686</v>
      </c>
      <c r="AR50" s="413">
        <v>80029</v>
      </c>
      <c r="AS50" s="413">
        <v>20194.400000000001</v>
      </c>
      <c r="AT50" s="413">
        <v>44304</v>
      </c>
      <c r="AU50" s="413">
        <v>17846.571428571428</v>
      </c>
      <c r="AV50" s="413"/>
      <c r="AW50" s="270"/>
      <c r="AX50" s="11">
        <f t="shared" si="14"/>
        <v>24168.331343719699</v>
      </c>
      <c r="AY50" s="349">
        <f t="shared" si="15"/>
        <v>1.6047659195521442E-2</v>
      </c>
      <c r="AZ50" s="11">
        <f t="shared" si="17"/>
        <v>16047.659195521441</v>
      </c>
      <c r="BA50" s="374">
        <f t="shared" si="18"/>
        <v>24.07148879328216</v>
      </c>
      <c r="BB50" s="374">
        <f t="shared" si="16"/>
        <v>1086.8887600303926</v>
      </c>
      <c r="BC50" s="375"/>
      <c r="BD50" s="375"/>
    </row>
    <row r="51" spans="1:56" x14ac:dyDescent="0.25">
      <c r="A51" s="10">
        <v>36745</v>
      </c>
      <c r="B51" s="112">
        <v>1124.4271310603149</v>
      </c>
      <c r="C51" s="112">
        <v>1443.4779892233075</v>
      </c>
      <c r="D51" s="112"/>
      <c r="E51" s="112"/>
      <c r="F51" s="112">
        <v>4808.8320796052576</v>
      </c>
      <c r="G51" s="112">
        <v>1199.9744688187106</v>
      </c>
      <c r="H51" s="112">
        <v>1946</v>
      </c>
      <c r="I51" s="112"/>
      <c r="J51" s="112">
        <v>19517.199651054241</v>
      </c>
      <c r="K51" s="112">
        <v>26266</v>
      </c>
      <c r="L51" s="112">
        <v>41197.4893410031</v>
      </c>
      <c r="M51" s="112">
        <v>8107.8204684700959</v>
      </c>
      <c r="N51" s="112">
        <v>6564.4008959683633</v>
      </c>
      <c r="O51" s="112">
        <v>16705.534258478117</v>
      </c>
      <c r="P51" s="112">
        <v>20537.549432818829</v>
      </c>
      <c r="Q51" s="112">
        <v>10820.719575464087</v>
      </c>
      <c r="R51" s="112">
        <v>16941</v>
      </c>
      <c r="S51" s="112">
        <v>10671</v>
      </c>
      <c r="T51" s="112">
        <v>19618.810753317623</v>
      </c>
      <c r="U51" s="112">
        <v>16282.961985395135</v>
      </c>
      <c r="V51" s="112">
        <v>27307.536476315785</v>
      </c>
      <c r="W51" s="112">
        <v>8182.4381265400716</v>
      </c>
      <c r="X51" s="112">
        <v>13194</v>
      </c>
      <c r="Y51" s="112">
        <v>20609.742068230331</v>
      </c>
      <c r="Z51" s="112">
        <v>18598</v>
      </c>
      <c r="AA51" s="112">
        <v>28780</v>
      </c>
      <c r="AB51" s="112">
        <v>47135.354456361383</v>
      </c>
      <c r="AC51" s="112">
        <v>29977.236186504386</v>
      </c>
      <c r="AD51" s="112">
        <v>21748</v>
      </c>
      <c r="AE51" s="112">
        <v>12192</v>
      </c>
      <c r="AF51" s="112">
        <v>7441</v>
      </c>
      <c r="AG51" s="112">
        <v>16666.875</v>
      </c>
      <c r="AH51" s="112">
        <v>17316</v>
      </c>
      <c r="AI51" s="112">
        <v>10278</v>
      </c>
      <c r="AJ51" s="310">
        <v>7337</v>
      </c>
      <c r="AK51" s="310">
        <v>58099</v>
      </c>
      <c r="AL51" s="310">
        <v>43429.209125475289</v>
      </c>
      <c r="AM51" s="310">
        <v>24244</v>
      </c>
      <c r="AN51" s="413">
        <v>56283</v>
      </c>
      <c r="AO51" s="413">
        <v>55768</v>
      </c>
      <c r="AP51" s="413">
        <v>61264</v>
      </c>
      <c r="AQ51" s="413">
        <v>26737</v>
      </c>
      <c r="AR51" s="413">
        <v>73260</v>
      </c>
      <c r="AS51" s="413">
        <v>23516.04</v>
      </c>
      <c r="AT51" s="413">
        <v>44523</v>
      </c>
      <c r="AU51" s="413">
        <v>27839.234042553195</v>
      </c>
      <c r="AV51" s="413"/>
      <c r="AW51" s="270"/>
      <c r="AX51" s="11">
        <f t="shared" si="14"/>
        <v>22740.014736752608</v>
      </c>
      <c r="AY51" s="349">
        <f t="shared" si="15"/>
        <v>1.5099263635814436E-2</v>
      </c>
      <c r="AZ51" s="11">
        <f t="shared" si="17"/>
        <v>15099.263635814435</v>
      </c>
      <c r="BA51" s="374">
        <f t="shared" si="18"/>
        <v>22.648895453721654</v>
      </c>
      <c r="BB51" s="374">
        <f t="shared" si="16"/>
        <v>1109.5376554841143</v>
      </c>
      <c r="BC51" s="375"/>
      <c r="BD51" s="375"/>
    </row>
    <row r="52" spans="1:56" x14ac:dyDescent="0.25">
      <c r="A52" s="10">
        <v>36746</v>
      </c>
      <c r="B52" s="112">
        <v>762.23147859426672</v>
      </c>
      <c r="C52" s="112">
        <v>723.47995238062504</v>
      </c>
      <c r="D52" s="112"/>
      <c r="E52" s="112"/>
      <c r="F52" s="112">
        <v>5135.50622756353</v>
      </c>
      <c r="G52" s="112">
        <v>2896.8456092769284</v>
      </c>
      <c r="H52" s="112">
        <v>2944</v>
      </c>
      <c r="I52" s="112"/>
      <c r="J52" s="112">
        <v>10848.652746614018</v>
      </c>
      <c r="K52" s="112">
        <v>14848</v>
      </c>
      <c r="L52" s="112">
        <v>25483.02408234778</v>
      </c>
      <c r="M52" s="112"/>
      <c r="N52" s="112">
        <v>12686.808523657543</v>
      </c>
      <c r="O52" s="112">
        <v>20345.007239447266</v>
      </c>
      <c r="P52" s="112">
        <v>12256.949901710455</v>
      </c>
      <c r="Q52" s="112">
        <v>12760.175317293291</v>
      </c>
      <c r="R52" s="112">
        <v>8056</v>
      </c>
      <c r="S52" s="112">
        <v>16255</v>
      </c>
      <c r="T52" s="112">
        <v>31375.030693991517</v>
      </c>
      <c r="U52" s="112">
        <v>14943.168366520316</v>
      </c>
      <c r="V52" s="112">
        <v>26492.281376539657</v>
      </c>
      <c r="W52" s="112">
        <v>6573.3443678668082</v>
      </c>
      <c r="X52" s="112">
        <v>12466</v>
      </c>
      <c r="Y52" s="112">
        <v>26019.008392476604</v>
      </c>
      <c r="Z52" s="112">
        <v>12754</v>
      </c>
      <c r="AA52" s="112">
        <v>15914</v>
      </c>
      <c r="AB52" s="112">
        <v>19015.310562788676</v>
      </c>
      <c r="AC52" s="112">
        <v>18916.707006804805</v>
      </c>
      <c r="AD52" s="112">
        <v>18349</v>
      </c>
      <c r="AE52" s="112">
        <v>9254</v>
      </c>
      <c r="AF52" s="112">
        <v>4643</v>
      </c>
      <c r="AG52" s="112">
        <v>16018.56</v>
      </c>
      <c r="AH52" s="112">
        <v>6114</v>
      </c>
      <c r="AI52" s="112">
        <v>10764</v>
      </c>
      <c r="AJ52" s="112"/>
      <c r="AK52" s="112">
        <v>55069</v>
      </c>
      <c r="AL52" s="112">
        <v>46630.8</v>
      </c>
      <c r="AM52" s="112">
        <v>24313</v>
      </c>
      <c r="AN52" s="413">
        <v>30678</v>
      </c>
      <c r="AO52" s="413">
        <v>11146</v>
      </c>
      <c r="AP52" s="413">
        <v>48046</v>
      </c>
      <c r="AQ52" s="413">
        <v>25520</v>
      </c>
      <c r="AR52" s="413">
        <v>89750</v>
      </c>
      <c r="AS52" s="413">
        <v>21717.392481203009</v>
      </c>
      <c r="AT52" s="413">
        <v>44655</v>
      </c>
      <c r="AU52" s="413">
        <v>6858.3149825783967</v>
      </c>
      <c r="AV52" s="413"/>
      <c r="AW52" s="270"/>
      <c r="AX52" s="11">
        <f t="shared" si="14"/>
        <v>19125.418206470367</v>
      </c>
      <c r="AY52" s="349">
        <f t="shared" si="15"/>
        <v>1.2699188412484758E-2</v>
      </c>
      <c r="AZ52" s="11">
        <f t="shared" si="17"/>
        <v>12699.188412484758</v>
      </c>
      <c r="BA52" s="374">
        <f t="shared" si="18"/>
        <v>19.048782618727138</v>
      </c>
      <c r="BB52" s="374">
        <f t="shared" si="16"/>
        <v>1128.5864381028414</v>
      </c>
      <c r="BC52" s="375"/>
      <c r="BD52" s="375"/>
    </row>
    <row r="53" spans="1:56" x14ac:dyDescent="0.25">
      <c r="A53" s="10">
        <v>36747</v>
      </c>
      <c r="B53" s="112">
        <v>1360.8463716984147</v>
      </c>
      <c r="C53" s="112">
        <v>1051.4266643981921</v>
      </c>
      <c r="D53" s="112"/>
      <c r="E53" s="112"/>
      <c r="F53" s="112">
        <v>3144.478228856281</v>
      </c>
      <c r="G53" s="112"/>
      <c r="H53" s="112">
        <v>3252</v>
      </c>
      <c r="I53" s="112"/>
      <c r="J53" s="112">
        <v>12306.005089333728</v>
      </c>
      <c r="K53" s="112">
        <v>12013</v>
      </c>
      <c r="L53" s="112">
        <v>10900.890716337799</v>
      </c>
      <c r="M53" s="112"/>
      <c r="N53" s="112">
        <v>11838.045982508995</v>
      </c>
      <c r="O53" s="112">
        <v>16144.048699583807</v>
      </c>
      <c r="P53" s="112">
        <v>22909.927325130222</v>
      </c>
      <c r="Q53" s="112">
        <v>18267.594744200916</v>
      </c>
      <c r="R53" s="112">
        <v>9912</v>
      </c>
      <c r="S53" s="112">
        <v>15741</v>
      </c>
      <c r="T53" s="112">
        <v>25533.831811231255</v>
      </c>
      <c r="U53" s="112">
        <v>10554.773860586256</v>
      </c>
      <c r="V53" s="112">
        <v>21289.707706306144</v>
      </c>
      <c r="W53" s="112">
        <v>6085.7553458688271</v>
      </c>
      <c r="X53" s="112">
        <v>6220</v>
      </c>
      <c r="Y53" s="112">
        <v>32366.450228999485</v>
      </c>
      <c r="Z53" s="112">
        <v>11851</v>
      </c>
      <c r="AA53" s="112">
        <v>40826</v>
      </c>
      <c r="AB53" s="112">
        <v>15499.481561981887</v>
      </c>
      <c r="AC53" s="112">
        <v>18058.254592756002</v>
      </c>
      <c r="AD53" s="112">
        <v>34253</v>
      </c>
      <c r="AE53" s="112">
        <v>10818</v>
      </c>
      <c r="AF53" s="112">
        <v>6641</v>
      </c>
      <c r="AG53" s="112">
        <v>16101.492537313434</v>
      </c>
      <c r="AH53" s="112">
        <v>12198</v>
      </c>
      <c r="AI53" s="112">
        <v>11118</v>
      </c>
      <c r="AJ53" s="112"/>
      <c r="AK53" s="112">
        <v>53343</v>
      </c>
      <c r="AL53" s="112">
        <v>28866</v>
      </c>
      <c r="AM53" s="112">
        <v>24556</v>
      </c>
      <c r="AN53" s="413">
        <v>13072</v>
      </c>
      <c r="AO53" s="413">
        <v>14372</v>
      </c>
      <c r="AP53" s="413">
        <v>37042</v>
      </c>
      <c r="AQ53" s="413">
        <v>35474</v>
      </c>
      <c r="AR53" s="413">
        <v>72734</v>
      </c>
      <c r="AS53" s="413">
        <v>25923.813175760624</v>
      </c>
      <c r="AT53" s="413">
        <v>50918</v>
      </c>
      <c r="AU53" s="413">
        <v>11937.333333333332</v>
      </c>
      <c r="AV53" s="413"/>
      <c r="AW53" s="270"/>
      <c r="AX53" s="11">
        <f t="shared" si="14"/>
        <v>18857.162472083557</v>
      </c>
      <c r="AY53" s="349">
        <f t="shared" si="15"/>
        <v>1.2521067857057894E-2</v>
      </c>
      <c r="AZ53" s="11">
        <f t="shared" si="17"/>
        <v>12521.067857057893</v>
      </c>
      <c r="BA53" s="374">
        <f t="shared" si="18"/>
        <v>18.78160178558684</v>
      </c>
      <c r="BB53" s="374">
        <f t="shared" si="16"/>
        <v>1147.3680398884283</v>
      </c>
      <c r="BC53" s="375"/>
      <c r="BD53" s="375"/>
    </row>
    <row r="54" spans="1:56" x14ac:dyDescent="0.25">
      <c r="A54" s="10">
        <v>36748</v>
      </c>
      <c r="B54" s="112">
        <v>1688.7720293399925</v>
      </c>
      <c r="C54" s="112">
        <v>1287.981097797455</v>
      </c>
      <c r="D54" s="112"/>
      <c r="E54" s="112"/>
      <c r="F54" s="112">
        <v>2371.0549710476312</v>
      </c>
      <c r="G54" s="112"/>
      <c r="H54" s="112">
        <v>4155</v>
      </c>
      <c r="I54" s="112"/>
      <c r="J54" s="112">
        <v>15549.09786771829</v>
      </c>
      <c r="K54" s="112"/>
      <c r="L54" s="112">
        <v>18222.181089125937</v>
      </c>
      <c r="M54" s="112"/>
      <c r="N54" s="112">
        <v>7858.9871094701502</v>
      </c>
      <c r="O54" s="112">
        <v>18873.067098941166</v>
      </c>
      <c r="P54" s="112">
        <v>12331.559340992892</v>
      </c>
      <c r="Q54" s="112">
        <v>29423.428974114595</v>
      </c>
      <c r="R54" s="112">
        <v>9218</v>
      </c>
      <c r="S54" s="112">
        <v>15183</v>
      </c>
      <c r="T54" s="112">
        <v>15913.148368171245</v>
      </c>
      <c r="U54" s="112">
        <v>10320.008604373807</v>
      </c>
      <c r="V54" s="112">
        <v>9842.8563435385422</v>
      </c>
      <c r="W54" s="112">
        <v>7309.1985190027845</v>
      </c>
      <c r="X54" s="112">
        <v>6925</v>
      </c>
      <c r="Y54" s="112">
        <v>24873.551549524294</v>
      </c>
      <c r="Z54" s="112">
        <v>13279</v>
      </c>
      <c r="AA54" s="112">
        <v>63734</v>
      </c>
      <c r="AB54" s="112">
        <v>13309.886818586339</v>
      </c>
      <c r="AC54" s="112">
        <v>14720.54000326893</v>
      </c>
      <c r="AD54" s="112">
        <v>19675</v>
      </c>
      <c r="AE54" s="112">
        <v>14668</v>
      </c>
      <c r="AF54" s="112">
        <v>10154</v>
      </c>
      <c r="AG54" s="112">
        <v>13774.538461538461</v>
      </c>
      <c r="AH54" s="112">
        <v>16524</v>
      </c>
      <c r="AI54" s="112">
        <v>13968</v>
      </c>
      <c r="AJ54" s="112"/>
      <c r="AK54" s="112">
        <v>58081</v>
      </c>
      <c r="AL54" s="112">
        <v>23899.323193916349</v>
      </c>
      <c r="AM54" s="112">
        <v>24225</v>
      </c>
      <c r="AN54" s="413">
        <v>8620</v>
      </c>
      <c r="AO54" s="413">
        <v>14265</v>
      </c>
      <c r="AP54" s="413">
        <v>32759</v>
      </c>
      <c r="AQ54" s="413">
        <v>24791</v>
      </c>
      <c r="AR54" s="413">
        <v>56226</v>
      </c>
      <c r="AS54" s="413">
        <v>21118.012500000001</v>
      </c>
      <c r="AT54" s="413">
        <v>39746</v>
      </c>
      <c r="AU54" s="413"/>
      <c r="AV54" s="413"/>
      <c r="AW54" s="270"/>
      <c r="AX54" s="11">
        <f t="shared" si="14"/>
        <v>18000.532817790801</v>
      </c>
      <c r="AY54" s="349">
        <f t="shared" si="15"/>
        <v>1.1952269765317079E-2</v>
      </c>
      <c r="AZ54" s="11">
        <f t="shared" si="17"/>
        <v>11952.269765317078</v>
      </c>
      <c r="BA54" s="374">
        <f t="shared" si="18"/>
        <v>17.928404647975619</v>
      </c>
      <c r="BB54" s="374">
        <f t="shared" si="16"/>
        <v>1165.2964445364039</v>
      </c>
      <c r="BC54" s="375"/>
      <c r="BD54" s="375"/>
    </row>
    <row r="55" spans="1:56" x14ac:dyDescent="0.25">
      <c r="A55" s="10">
        <v>36749</v>
      </c>
      <c r="B55" s="112">
        <v>2286.0440592938126</v>
      </c>
      <c r="C55" s="112">
        <v>2438.0475168110838</v>
      </c>
      <c r="D55" s="112"/>
      <c r="E55" s="112"/>
      <c r="F55" s="112">
        <v>2250.8485859057155</v>
      </c>
      <c r="G55" s="112"/>
      <c r="H55" s="112">
        <v>4945</v>
      </c>
      <c r="I55" s="112"/>
      <c r="J55" s="112">
        <v>11659.253804742213</v>
      </c>
      <c r="K55" s="112"/>
      <c r="L55" s="112">
        <v>23563.31174974372</v>
      </c>
      <c r="M55" s="112"/>
      <c r="N55" s="112">
        <v>6145.3334821810586</v>
      </c>
      <c r="O55" s="112">
        <v>18852.392102014783</v>
      </c>
      <c r="P55" s="112">
        <v>9957.0941649031429</v>
      </c>
      <c r="Q55" s="112">
        <v>31304.936941135573</v>
      </c>
      <c r="R55" s="112">
        <v>13310</v>
      </c>
      <c r="S55" s="112">
        <v>10111</v>
      </c>
      <c r="T55" s="112">
        <v>30592.89700519434</v>
      </c>
      <c r="U55" s="112">
        <v>13225.540364071489</v>
      </c>
      <c r="V55" s="112">
        <v>10786.692207436528</v>
      </c>
      <c r="W55" s="112"/>
      <c r="X55" s="112">
        <v>2862</v>
      </c>
      <c r="Y55" s="112">
        <v>17480.049560578551</v>
      </c>
      <c r="Z55" s="112"/>
      <c r="AA55" s="112">
        <v>59523</v>
      </c>
      <c r="AB55" s="112">
        <v>20232.914384637777</v>
      </c>
      <c r="AC55" s="112">
        <v>20003.578200667744</v>
      </c>
      <c r="AD55" s="112">
        <v>30429</v>
      </c>
      <c r="AE55" s="112">
        <v>15001</v>
      </c>
      <c r="AF55" s="112">
        <v>5227</v>
      </c>
      <c r="AG55" s="112">
        <v>8438.5074626865662</v>
      </c>
      <c r="AH55" s="112">
        <v>11326</v>
      </c>
      <c r="AI55" s="112">
        <v>9560</v>
      </c>
      <c r="AJ55" s="112"/>
      <c r="AK55" s="112">
        <v>30429</v>
      </c>
      <c r="AL55" s="112">
        <v>36822</v>
      </c>
      <c r="AM55" s="112">
        <v>24066</v>
      </c>
      <c r="AN55" s="413">
        <v>13168</v>
      </c>
      <c r="AO55" s="413">
        <v>26837</v>
      </c>
      <c r="AP55" s="413">
        <v>32146</v>
      </c>
      <c r="AQ55" s="413">
        <v>44123</v>
      </c>
      <c r="AR55" s="413">
        <v>54827</v>
      </c>
      <c r="AS55" s="413">
        <v>26680.382181170447</v>
      </c>
      <c r="AT55" s="413">
        <v>38648</v>
      </c>
      <c r="AU55" s="413"/>
      <c r="AV55" s="413"/>
      <c r="AW55" s="270"/>
      <c r="AX55" s="11">
        <f t="shared" si="14"/>
        <v>19233.218870353063</v>
      </c>
      <c r="AY55" s="349">
        <f t="shared" si="15"/>
        <v>1.2770767550094106E-2</v>
      </c>
      <c r="AZ55" s="11">
        <f t="shared" si="17"/>
        <v>12770.767550094106</v>
      </c>
      <c r="BA55" s="374">
        <f t="shared" si="18"/>
        <v>19.15615132514116</v>
      </c>
      <c r="BB55" s="374">
        <f t="shared" si="16"/>
        <v>1184.452595861545</v>
      </c>
      <c r="BC55" s="375"/>
      <c r="BD55" s="375"/>
    </row>
    <row r="56" spans="1:56" x14ac:dyDescent="0.25">
      <c r="A56" s="10">
        <v>36750</v>
      </c>
      <c r="B56" s="112">
        <v>2224.9535039786533</v>
      </c>
      <c r="C56" s="112">
        <v>1998.4171128676926</v>
      </c>
      <c r="D56" s="112"/>
      <c r="E56" s="112"/>
      <c r="F56" s="112">
        <v>1090.2527408438557</v>
      </c>
      <c r="G56" s="112"/>
      <c r="H56" s="112"/>
      <c r="I56" s="112"/>
      <c r="J56" s="112">
        <v>8454.4432382303057</v>
      </c>
      <c r="K56" s="112"/>
      <c r="L56" s="112">
        <v>11267.192199442874</v>
      </c>
      <c r="M56" s="112"/>
      <c r="N56" s="112">
        <v>4603.5713507613364</v>
      </c>
      <c r="O56" s="112">
        <v>16406.606003765584</v>
      </c>
      <c r="P56" s="112">
        <v>10589.846972260231</v>
      </c>
      <c r="Q56" s="112">
        <v>28673.558106755983</v>
      </c>
      <c r="R56" s="112">
        <v>7886</v>
      </c>
      <c r="S56" s="112">
        <v>9533</v>
      </c>
      <c r="T56" s="112">
        <v>26239.835773620511</v>
      </c>
      <c r="U56" s="112">
        <v>12001.137163014644</v>
      </c>
      <c r="V56" s="112">
        <v>14861.349788351145</v>
      </c>
      <c r="W56" s="112"/>
      <c r="X56" s="112">
        <v>7550</v>
      </c>
      <c r="Y56" s="112">
        <v>7980.1982177483987</v>
      </c>
      <c r="Z56" s="112"/>
      <c r="AA56" s="112">
        <v>62639</v>
      </c>
      <c r="AB56" s="112">
        <v>72509.583640581346</v>
      </c>
      <c r="AC56" s="112">
        <v>32855.497649146608</v>
      </c>
      <c r="AD56" s="112">
        <v>31055</v>
      </c>
      <c r="AE56" s="112">
        <v>14628</v>
      </c>
      <c r="AF56" s="112">
        <v>6184</v>
      </c>
      <c r="AG56" s="112">
        <v>7795.1612903225805</v>
      </c>
      <c r="AH56" s="112">
        <v>12204</v>
      </c>
      <c r="AI56" s="112">
        <v>10309</v>
      </c>
      <c r="AJ56" s="112"/>
      <c r="AK56" s="112">
        <v>14234</v>
      </c>
      <c r="AL56" s="112">
        <v>32700</v>
      </c>
      <c r="AM56" s="112">
        <v>25061</v>
      </c>
      <c r="AN56" s="413">
        <v>18558</v>
      </c>
      <c r="AO56" s="413">
        <v>40040</v>
      </c>
      <c r="AP56" s="413">
        <v>25377</v>
      </c>
      <c r="AQ56" s="413">
        <v>49097</v>
      </c>
      <c r="AR56" s="413">
        <v>48605</v>
      </c>
      <c r="AS56" s="413">
        <v>26873.34849072279</v>
      </c>
      <c r="AT56" s="413">
        <v>33768</v>
      </c>
      <c r="AU56" s="413"/>
      <c r="AV56" s="413"/>
      <c r="AW56" s="270"/>
      <c r="AX56" s="11">
        <f t="shared" si="14"/>
        <v>20460.957719748232</v>
      </c>
      <c r="AY56" s="349">
        <f t="shared" si="15"/>
        <v>1.3585980415061514E-2</v>
      </c>
      <c r="AZ56" s="11">
        <f t="shared" si="17"/>
        <v>13585.980415061515</v>
      </c>
      <c r="BA56" s="374">
        <f t="shared" si="18"/>
        <v>20.378970622592274</v>
      </c>
      <c r="BB56" s="374">
        <f t="shared" si="16"/>
        <v>1204.8315664841373</v>
      </c>
      <c r="BC56" s="375"/>
      <c r="BD56" s="375"/>
    </row>
    <row r="57" spans="1:56" x14ac:dyDescent="0.25">
      <c r="A57" s="10">
        <v>36751</v>
      </c>
      <c r="B57" s="112">
        <v>851.24356032523519</v>
      </c>
      <c r="C57" s="112">
        <v>4003.2203626663918</v>
      </c>
      <c r="D57" s="112"/>
      <c r="E57" s="112"/>
      <c r="F57" s="112"/>
      <c r="G57" s="112"/>
      <c r="H57" s="112"/>
      <c r="I57" s="112"/>
      <c r="J57" s="112">
        <v>5217.0654060954648</v>
      </c>
      <c r="K57" s="112"/>
      <c r="L57" s="112">
        <v>7397.9153239654097</v>
      </c>
      <c r="M57" s="112"/>
      <c r="N57" s="112"/>
      <c r="O57" s="112">
        <v>26103.220990244896</v>
      </c>
      <c r="P57" s="112">
        <v>12404.201967171632</v>
      </c>
      <c r="Q57" s="112">
        <v>30332.513512324826</v>
      </c>
      <c r="R57" s="112">
        <v>4878</v>
      </c>
      <c r="S57" s="112"/>
      <c r="T57" s="112">
        <v>29943.359191080239</v>
      </c>
      <c r="U57" s="112">
        <v>15258.420438647969</v>
      </c>
      <c r="V57" s="112">
        <v>8449.3299322866642</v>
      </c>
      <c r="W57" s="112"/>
      <c r="X57" s="112">
        <v>2124</v>
      </c>
      <c r="Y57" s="112">
        <v>7054.7728984613677</v>
      </c>
      <c r="Z57" s="112"/>
      <c r="AA57" s="112">
        <v>40455</v>
      </c>
      <c r="AB57" s="112">
        <v>84545.799182768271</v>
      </c>
      <c r="AC57" s="112">
        <v>28377.537693567319</v>
      </c>
      <c r="AD57" s="112">
        <v>19874</v>
      </c>
      <c r="AE57" s="112">
        <v>10258</v>
      </c>
      <c r="AF57" s="112">
        <v>8224</v>
      </c>
      <c r="AG57" s="112">
        <v>11548.895999999999</v>
      </c>
      <c r="AH57" s="112">
        <v>10029</v>
      </c>
      <c r="AI57" s="112">
        <v>8273</v>
      </c>
      <c r="AJ57" s="112"/>
      <c r="AK57" s="112">
        <v>4484</v>
      </c>
      <c r="AL57" s="112">
        <v>30410.7</v>
      </c>
      <c r="AM57" s="112">
        <v>26637</v>
      </c>
      <c r="AN57" s="413">
        <v>30833</v>
      </c>
      <c r="AO57" s="413">
        <v>16205</v>
      </c>
      <c r="AP57" s="413">
        <v>22158</v>
      </c>
      <c r="AQ57" s="413">
        <v>65900</v>
      </c>
      <c r="AR57" s="413">
        <v>40367</v>
      </c>
      <c r="AS57" s="413">
        <v>17309.787883657402</v>
      </c>
      <c r="AT57" s="413">
        <v>24992</v>
      </c>
      <c r="AU57" s="413"/>
      <c r="AV57" s="413"/>
      <c r="AW57" s="270"/>
      <c r="AX57" s="11">
        <f t="shared" si="14"/>
        <v>20419.906548653522</v>
      </c>
      <c r="AY57" s="349">
        <f t="shared" si="15"/>
        <v>1.3558722629079688E-2</v>
      </c>
      <c r="AZ57" s="11">
        <f t="shared" si="17"/>
        <v>13558.722629079688</v>
      </c>
      <c r="BA57" s="374">
        <f t="shared" si="18"/>
        <v>20.338083943619534</v>
      </c>
      <c r="BB57" s="374">
        <f t="shared" si="16"/>
        <v>1225.1696504277568</v>
      </c>
      <c r="BC57" s="375"/>
      <c r="BD57" s="375"/>
    </row>
    <row r="58" spans="1:56" x14ac:dyDescent="0.25">
      <c r="A58" s="10">
        <v>36752</v>
      </c>
      <c r="B58" s="112">
        <v>338.81908319183356</v>
      </c>
      <c r="C58" s="112">
        <v>334.21574005191206</v>
      </c>
      <c r="D58" s="112"/>
      <c r="E58" s="112"/>
      <c r="F58" s="112"/>
      <c r="G58" s="112"/>
      <c r="H58" s="112"/>
      <c r="I58" s="112"/>
      <c r="J58" s="112">
        <v>14393.3750203454</v>
      </c>
      <c r="K58" s="112"/>
      <c r="L58" s="112">
        <v>8313.0458413055949</v>
      </c>
      <c r="M58" s="112"/>
      <c r="N58" s="112"/>
      <c r="O58" s="112"/>
      <c r="P58" s="112"/>
      <c r="Q58" s="112">
        <v>24279.623070731053</v>
      </c>
      <c r="R58" s="112">
        <v>8327</v>
      </c>
      <c r="S58" s="112"/>
      <c r="T58" s="112">
        <v>22669.914616705584</v>
      </c>
      <c r="U58" s="112"/>
      <c r="V58" s="112">
        <v>12217.549270262549</v>
      </c>
      <c r="W58" s="112"/>
      <c r="X58" s="112"/>
      <c r="Y58" s="112">
        <v>5411.1404852813475</v>
      </c>
      <c r="Z58" s="112"/>
      <c r="AA58" s="112">
        <v>27387</v>
      </c>
      <c r="AB58" s="112">
        <v>52614.016975955819</v>
      </c>
      <c r="AC58" s="112">
        <v>26974.044225417096</v>
      </c>
      <c r="AD58" s="112">
        <v>14697</v>
      </c>
      <c r="AE58" s="112">
        <v>11748</v>
      </c>
      <c r="AF58" s="112"/>
      <c r="AG58" s="112">
        <v>12718.451612903225</v>
      </c>
      <c r="AH58" s="112"/>
      <c r="AI58" s="112">
        <v>13338</v>
      </c>
      <c r="AJ58" s="112"/>
      <c r="AK58" s="112">
        <v>6048</v>
      </c>
      <c r="AL58" s="112">
        <v>35816.5</v>
      </c>
      <c r="AM58" s="112">
        <v>25645</v>
      </c>
      <c r="AN58" s="413">
        <v>35256</v>
      </c>
      <c r="AO58" s="413">
        <v>6692</v>
      </c>
      <c r="AP58" s="413">
        <v>25809</v>
      </c>
      <c r="AQ58" s="413">
        <v>107241</v>
      </c>
      <c r="AR58" s="413">
        <v>52677</v>
      </c>
      <c r="AS58" s="413">
        <v>6187.1485714285718</v>
      </c>
      <c r="AT58" s="413">
        <v>30018</v>
      </c>
      <c r="AU58" s="413"/>
      <c r="AV58" s="413"/>
      <c r="AW58" s="270"/>
      <c r="AX58" s="11">
        <f t="shared" si="14"/>
        <v>22956.070664256305</v>
      </c>
      <c r="AY58" s="349">
        <f t="shared" si="15"/>
        <v>1.5242723763137317E-2</v>
      </c>
      <c r="AZ58" s="11">
        <f t="shared" si="17"/>
        <v>15242.723763137317</v>
      </c>
      <c r="BA58" s="374">
        <f t="shared" si="18"/>
        <v>22.864085644705977</v>
      </c>
      <c r="BB58" s="374">
        <f t="shared" si="16"/>
        <v>1248.0337360724627</v>
      </c>
      <c r="BC58" s="375"/>
      <c r="BD58" s="375"/>
    </row>
    <row r="59" spans="1:56" x14ac:dyDescent="0.25">
      <c r="A59" s="10">
        <v>36753</v>
      </c>
      <c r="B59" s="112"/>
      <c r="C59" s="112">
        <v>399.29185702198163</v>
      </c>
      <c r="D59" s="112"/>
      <c r="E59" s="112"/>
      <c r="F59" s="112"/>
      <c r="G59" s="112"/>
      <c r="H59" s="112"/>
      <c r="I59" s="112"/>
      <c r="J59" s="112">
        <v>5330.9596203637002</v>
      </c>
      <c r="K59" s="112"/>
      <c r="L59" s="112">
        <v>5193.4970098337471</v>
      </c>
      <c r="M59" s="112"/>
      <c r="N59" s="112"/>
      <c r="O59" s="112"/>
      <c r="P59" s="112"/>
      <c r="Q59" s="112">
        <v>28825.112211175529</v>
      </c>
      <c r="R59" s="112"/>
      <c r="S59" s="112"/>
      <c r="T59" s="112">
        <v>18675.956661702941</v>
      </c>
      <c r="U59" s="112"/>
      <c r="V59" s="112">
        <v>15048.733568068408</v>
      </c>
      <c r="W59" s="112"/>
      <c r="X59" s="112"/>
      <c r="Y59" s="112"/>
      <c r="Z59" s="112"/>
      <c r="AA59" s="112">
        <v>21273</v>
      </c>
      <c r="AB59" s="112">
        <v>59670.689052684756</v>
      </c>
      <c r="AC59" s="112">
        <v>41903.199927022521</v>
      </c>
      <c r="AD59" s="112">
        <v>14879</v>
      </c>
      <c r="AE59" s="112">
        <v>7431</v>
      </c>
      <c r="AF59" s="112"/>
      <c r="AG59" s="112">
        <v>17870.553191489362</v>
      </c>
      <c r="AH59" s="112"/>
      <c r="AI59" s="112">
        <v>13709</v>
      </c>
      <c r="AJ59" s="112"/>
      <c r="AK59" s="112"/>
      <c r="AL59" s="112">
        <v>34401.079847908746</v>
      </c>
      <c r="AM59" s="112">
        <v>18338</v>
      </c>
      <c r="AN59" s="413">
        <v>21046</v>
      </c>
      <c r="AO59" s="413">
        <v>12195</v>
      </c>
      <c r="AP59" s="413">
        <v>24908</v>
      </c>
      <c r="AQ59" s="413">
        <v>70055</v>
      </c>
      <c r="AR59" s="413">
        <v>59856</v>
      </c>
      <c r="AS59" s="413">
        <v>12872.2478920742</v>
      </c>
      <c r="AT59" s="413">
        <v>40506</v>
      </c>
      <c r="AU59" s="413"/>
      <c r="AV59" s="413"/>
      <c r="AW59" s="270"/>
      <c r="AX59" s="11">
        <f t="shared" si="14"/>
        <v>24550.453647363585</v>
      </c>
      <c r="AY59" s="349">
        <f t="shared" si="15"/>
        <v>1.6301386621410865E-2</v>
      </c>
      <c r="AZ59" s="11">
        <f t="shared" si="17"/>
        <v>16301.386621410864</v>
      </c>
      <c r="BA59" s="374">
        <f t="shared" si="18"/>
        <v>24.452079932116295</v>
      </c>
      <c r="BB59" s="374">
        <f t="shared" si="16"/>
        <v>1272.485816004579</v>
      </c>
      <c r="BC59" s="375"/>
      <c r="BD59" s="375"/>
    </row>
    <row r="60" spans="1:56" x14ac:dyDescent="0.25">
      <c r="A60" s="10">
        <v>36754</v>
      </c>
      <c r="B60" s="112"/>
      <c r="C60" s="112">
        <v>927.25409737814562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>
        <v>24305.348078180068</v>
      </c>
      <c r="R60" s="112"/>
      <c r="S60" s="112"/>
      <c r="T60" s="112">
        <v>13273.407653459893</v>
      </c>
      <c r="U60" s="112"/>
      <c r="V60" s="112">
        <v>9718.7700234037457</v>
      </c>
      <c r="W60" s="112"/>
      <c r="X60" s="112"/>
      <c r="Y60" s="112"/>
      <c r="Z60" s="112"/>
      <c r="AA60" s="112">
        <v>13077</v>
      </c>
      <c r="AB60" s="112">
        <v>56552.620938422275</v>
      </c>
      <c r="AC60" s="112">
        <v>48630.151084223733</v>
      </c>
      <c r="AD60" s="112">
        <v>13826</v>
      </c>
      <c r="AE60" s="112">
        <v>2128</v>
      </c>
      <c r="AF60" s="112"/>
      <c r="AG60" s="112">
        <v>17205.728155339806</v>
      </c>
      <c r="AH60" s="112"/>
      <c r="AI60" s="112">
        <v>6217</v>
      </c>
      <c r="AJ60" s="112"/>
      <c r="AK60" s="112"/>
      <c r="AL60" s="112">
        <v>36221.120043454648</v>
      </c>
      <c r="AM60" s="112">
        <v>15396</v>
      </c>
      <c r="AN60" s="413">
        <v>16629</v>
      </c>
      <c r="AO60" s="413">
        <v>18030</v>
      </c>
      <c r="AP60" s="413">
        <v>22220</v>
      </c>
      <c r="AQ60" s="413">
        <v>112174</v>
      </c>
      <c r="AR60" s="413">
        <v>55844</v>
      </c>
      <c r="AS60" s="413">
        <v>11431</v>
      </c>
      <c r="AT60" s="413">
        <v>31276</v>
      </c>
      <c r="AU60" s="413"/>
      <c r="AV60" s="413"/>
      <c r="AW60" s="270"/>
      <c r="AX60" s="11">
        <f t="shared" si="14"/>
        <v>26798.633337436797</v>
      </c>
      <c r="AY60" s="349">
        <f t="shared" si="15"/>
        <v>1.7794167441215498E-2</v>
      </c>
      <c r="AZ60" s="11">
        <f t="shared" si="17"/>
        <v>17794.167441215497</v>
      </c>
      <c r="BA60" s="374">
        <f t="shared" si="18"/>
        <v>26.691251161823246</v>
      </c>
      <c r="BB60" s="374">
        <f t="shared" si="16"/>
        <v>1299.1770671664021</v>
      </c>
      <c r="BC60" s="375"/>
      <c r="BD60" s="375"/>
    </row>
    <row r="61" spans="1:56" x14ac:dyDescent="0.25">
      <c r="A61" s="10">
        <v>36755</v>
      </c>
      <c r="B61" s="112"/>
      <c r="C61" s="112">
        <v>662.67117060756993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>
        <v>16477.493412002397</v>
      </c>
      <c r="R61" s="112"/>
      <c r="S61" s="112"/>
      <c r="T61" s="112">
        <v>24689.822319794999</v>
      </c>
      <c r="U61" s="112"/>
      <c r="V61" s="112">
        <v>8751.8515176791043</v>
      </c>
      <c r="W61" s="112"/>
      <c r="X61" s="112"/>
      <c r="Y61" s="112"/>
      <c r="Z61" s="112"/>
      <c r="AA61" s="112">
        <v>13941</v>
      </c>
      <c r="AB61" s="112">
        <v>38288.04495586337</v>
      </c>
      <c r="AC61" s="112">
        <v>43873.923646372758</v>
      </c>
      <c r="AD61" s="112">
        <v>13186</v>
      </c>
      <c r="AE61" s="112">
        <v>2093</v>
      </c>
      <c r="AF61" s="112"/>
      <c r="AG61" s="112">
        <v>7759.9424460431665</v>
      </c>
      <c r="AH61" s="112"/>
      <c r="AI61" s="112"/>
      <c r="AJ61" s="112"/>
      <c r="AK61" s="112"/>
      <c r="AL61" s="112">
        <v>28851.2665627026</v>
      </c>
      <c r="AM61" s="112">
        <v>8383</v>
      </c>
      <c r="AN61" s="413">
        <v>30362</v>
      </c>
      <c r="AO61" s="413">
        <v>23000</v>
      </c>
      <c r="AP61" s="413">
        <v>18146</v>
      </c>
      <c r="AQ61" s="413">
        <v>134772</v>
      </c>
      <c r="AR61" s="413">
        <v>61737</v>
      </c>
      <c r="AS61" s="413"/>
      <c r="AT61" s="413">
        <v>23001</v>
      </c>
      <c r="AU61" s="413"/>
      <c r="AV61" s="413"/>
      <c r="AW61" s="270"/>
      <c r="AX61" s="11">
        <f t="shared" si="14"/>
        <v>27939.706825356821</v>
      </c>
      <c r="AY61" s="349">
        <f t="shared" si="15"/>
        <v>1.8551834910713504E-2</v>
      </c>
      <c r="AZ61" s="11">
        <f t="shared" si="17"/>
        <v>18551.834910713504</v>
      </c>
      <c r="BA61" s="374">
        <f t="shared" si="18"/>
        <v>27.827752366070257</v>
      </c>
      <c r="BB61" s="374">
        <f t="shared" si="16"/>
        <v>1327.0048195324723</v>
      </c>
      <c r="BC61" s="375"/>
      <c r="BD61" s="375"/>
    </row>
    <row r="62" spans="1:56" x14ac:dyDescent="0.25">
      <c r="A62" s="10">
        <v>36756</v>
      </c>
      <c r="B62" s="112"/>
      <c r="C62" s="112">
        <v>344.22864048522968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>
        <v>22461.73335264247</v>
      </c>
      <c r="R62" s="112"/>
      <c r="S62" s="112"/>
      <c r="T62" s="112">
        <v>20122.252696111049</v>
      </c>
      <c r="U62" s="112"/>
      <c r="V62" s="112">
        <v>8204.3591936356752</v>
      </c>
      <c r="W62" s="112"/>
      <c r="X62" s="112"/>
      <c r="Y62" s="112"/>
      <c r="Z62" s="112"/>
      <c r="AA62" s="112">
        <v>8487</v>
      </c>
      <c r="AB62" s="112">
        <v>22606.810703406525</v>
      </c>
      <c r="AC62" s="112">
        <v>43832.608921048988</v>
      </c>
      <c r="AD62" s="112">
        <v>11729</v>
      </c>
      <c r="AE62" s="112"/>
      <c r="AF62" s="112"/>
      <c r="AG62" s="112">
        <v>6408.4186046511622</v>
      </c>
      <c r="AH62" s="112"/>
      <c r="AI62" s="112"/>
      <c r="AJ62" s="112"/>
      <c r="AK62" s="112"/>
      <c r="AL62" s="112">
        <v>20369.543726235741</v>
      </c>
      <c r="AM62" s="112">
        <v>8209</v>
      </c>
      <c r="AN62" s="413">
        <v>33151</v>
      </c>
      <c r="AO62" s="413">
        <v>26642</v>
      </c>
      <c r="AP62" s="413">
        <v>16763</v>
      </c>
      <c r="AQ62" s="413">
        <v>56939</v>
      </c>
      <c r="AR62" s="413">
        <v>41519</v>
      </c>
      <c r="AS62" s="413"/>
      <c r="AT62" s="413">
        <v>33594</v>
      </c>
      <c r="AU62" s="413"/>
      <c r="AV62" s="413"/>
      <c r="AW62" s="270"/>
      <c r="AX62" s="11">
        <f t="shared" si="14"/>
        <v>21736.809739888555</v>
      </c>
      <c r="AY62" s="349">
        <f t="shared" si="15"/>
        <v>1.4433140200813535E-2</v>
      </c>
      <c r="AZ62" s="11">
        <f t="shared" si="17"/>
        <v>14433.140200813536</v>
      </c>
      <c r="BA62" s="374">
        <f t="shared" si="18"/>
        <v>21.649710301220303</v>
      </c>
      <c r="BB62" s="374">
        <f t="shared" si="16"/>
        <v>1348.6545298336925</v>
      </c>
      <c r="BC62" s="375"/>
      <c r="BD62" s="375"/>
    </row>
    <row r="63" spans="1:56" x14ac:dyDescent="0.25">
      <c r="A63" s="10">
        <v>36757</v>
      </c>
      <c r="B63" s="112"/>
      <c r="C63" s="112">
        <v>253.21815129743976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>
        <v>29320.622563479825</v>
      </c>
      <c r="R63" s="112"/>
      <c r="S63" s="112"/>
      <c r="T63" s="112">
        <v>20029.525575193155</v>
      </c>
      <c r="U63" s="112"/>
      <c r="V63" s="112"/>
      <c r="W63" s="112"/>
      <c r="X63" s="112"/>
      <c r="Y63" s="112"/>
      <c r="Z63" s="112"/>
      <c r="AA63" s="112"/>
      <c r="AB63" s="112">
        <v>12299.848843954052</v>
      </c>
      <c r="AC63" s="112">
        <v>51218.657275806014</v>
      </c>
      <c r="AD63" s="112">
        <v>15294</v>
      </c>
      <c r="AE63" s="112"/>
      <c r="AF63" s="112"/>
      <c r="AG63" s="112">
        <v>4115.6756756756758</v>
      </c>
      <c r="AH63" s="112"/>
      <c r="AI63" s="112"/>
      <c r="AJ63" s="112"/>
      <c r="AK63" s="112"/>
      <c r="AL63" s="112">
        <v>32590.608365019012</v>
      </c>
      <c r="AM63" s="112">
        <v>7359</v>
      </c>
      <c r="AN63" s="413">
        <v>32187</v>
      </c>
      <c r="AO63" s="413">
        <v>29068</v>
      </c>
      <c r="AP63" s="413">
        <v>10131</v>
      </c>
      <c r="AQ63" s="413">
        <v>15709</v>
      </c>
      <c r="AR63" s="413">
        <v>41335</v>
      </c>
      <c r="AS63" s="413"/>
      <c r="AT63" s="413">
        <v>36952</v>
      </c>
      <c r="AU63" s="413"/>
      <c r="AV63" s="413"/>
      <c r="AW63" s="270"/>
      <c r="AX63" s="11">
        <f t="shared" si="14"/>
        <v>21493.654032173225</v>
      </c>
      <c r="AY63" s="349">
        <f t="shared" si="15"/>
        <v>1.4271685945930711E-2</v>
      </c>
      <c r="AZ63" s="11">
        <f t="shared" si="17"/>
        <v>14271.685945930711</v>
      </c>
      <c r="BA63" s="374">
        <f t="shared" si="18"/>
        <v>21.407528918896066</v>
      </c>
      <c r="BB63" s="374">
        <f t="shared" si="16"/>
        <v>1370.0620587525887</v>
      </c>
      <c r="BC63" s="375"/>
      <c r="BD63" s="375"/>
    </row>
    <row r="64" spans="1:56" x14ac:dyDescent="0.25">
      <c r="A64" s="10">
        <v>36758</v>
      </c>
      <c r="B64" s="112"/>
      <c r="C64" s="112">
        <v>104.74514977135445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>
        <v>18706.635781698209</v>
      </c>
      <c r="R64" s="112"/>
      <c r="S64" s="112"/>
      <c r="T64" s="112">
        <v>18674.763710738262</v>
      </c>
      <c r="U64" s="112"/>
      <c r="V64" s="112"/>
      <c r="W64" s="112"/>
      <c r="X64" s="112"/>
      <c r="Y64" s="112"/>
      <c r="Z64" s="112"/>
      <c r="AA64" s="112"/>
      <c r="AB64" s="112">
        <v>21648.295399035436</v>
      </c>
      <c r="AC64" s="112">
        <v>50024.011536046288</v>
      </c>
      <c r="AD64" s="112">
        <v>14741</v>
      </c>
      <c r="AE64" s="112"/>
      <c r="AF64" s="112"/>
      <c r="AG64" s="112"/>
      <c r="AH64" s="112"/>
      <c r="AI64" s="112"/>
      <c r="AJ64" s="112"/>
      <c r="AK64" s="112"/>
      <c r="AL64" s="112">
        <v>42022.699619771862</v>
      </c>
      <c r="AM64" s="112"/>
      <c r="AN64" s="413">
        <v>23203</v>
      </c>
      <c r="AO64" s="413">
        <v>27787</v>
      </c>
      <c r="AP64" s="413" t="s">
        <v>58</v>
      </c>
      <c r="AQ64" s="413">
        <v>43468</v>
      </c>
      <c r="AR64" s="413">
        <v>37664</v>
      </c>
      <c r="AS64" s="413"/>
      <c r="AT64" s="413">
        <v>31139</v>
      </c>
      <c r="AU64" s="413"/>
      <c r="AV64" s="413"/>
      <c r="AW64" s="270"/>
      <c r="AX64" s="11">
        <f t="shared" si="14"/>
        <v>27094.922836096492</v>
      </c>
      <c r="AY64" s="349">
        <f t="shared" si="15"/>
        <v>1.7990902285259177E-2</v>
      </c>
      <c r="AZ64" s="11">
        <f t="shared" si="17"/>
        <v>17990.902285259177</v>
      </c>
      <c r="BA64" s="374">
        <f t="shared" si="18"/>
        <v>26.986353427888766</v>
      </c>
      <c r="BB64" s="374">
        <f t="shared" ref="BB64" si="19">BA64+BB63</f>
        <v>1397.0484121804775</v>
      </c>
      <c r="BC64" s="375"/>
      <c r="BD64" s="375"/>
    </row>
    <row r="65" spans="1:83" x14ac:dyDescent="0.25">
      <c r="A65" s="10">
        <v>36759</v>
      </c>
      <c r="B65" s="112"/>
      <c r="C65" s="112">
        <v>200.64182648794701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>
        <v>11669.926119223826</v>
      </c>
      <c r="R65" s="112"/>
      <c r="S65" s="112"/>
      <c r="T65" s="112">
        <v>17542.392724821693</v>
      </c>
      <c r="U65" s="112"/>
      <c r="V65" s="112"/>
      <c r="W65" s="112"/>
      <c r="X65" s="112"/>
      <c r="Y65" s="112"/>
      <c r="Z65" s="112"/>
      <c r="AA65" s="112"/>
      <c r="AB65" s="112">
        <v>16473.632330011205</v>
      </c>
      <c r="AC65" s="112">
        <v>33606.287459978776</v>
      </c>
      <c r="AD65" s="112">
        <v>9222</v>
      </c>
      <c r="AE65" s="112"/>
      <c r="AF65" s="112"/>
      <c r="AG65" s="112"/>
      <c r="AH65" s="112"/>
      <c r="AI65" s="112"/>
      <c r="AJ65" s="112"/>
      <c r="AK65" s="112"/>
      <c r="AL65" s="112">
        <v>22582.0608365019</v>
      </c>
      <c r="AM65" s="112"/>
      <c r="AN65" s="413">
        <v>20586</v>
      </c>
      <c r="AO65" s="413">
        <v>17005</v>
      </c>
      <c r="AP65" s="413" t="s">
        <v>58</v>
      </c>
      <c r="AQ65" s="413">
        <v>43826</v>
      </c>
      <c r="AR65" s="413">
        <v>31436</v>
      </c>
      <c r="AS65" s="413"/>
      <c r="AT65" s="413">
        <v>47459</v>
      </c>
      <c r="AU65" s="413"/>
      <c r="AV65" s="413"/>
      <c r="AW65" s="270"/>
      <c r="AX65" s="11">
        <f t="shared" si="14"/>
        <v>20377.26739063867</v>
      </c>
      <c r="AY65" s="349">
        <f t="shared" ref="AY65:AY69" si="20">AX65/$AX$2</f>
        <v>1.3530410427195542E-2</v>
      </c>
      <c r="AZ65" s="11">
        <f t="shared" si="17"/>
        <v>13530.410427195542</v>
      </c>
    </row>
    <row r="66" spans="1:83" x14ac:dyDescent="0.25">
      <c r="A66" s="10">
        <v>36760</v>
      </c>
      <c r="B66" s="112"/>
      <c r="C66" s="112">
        <v>203.38375376181926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>
        <v>9585.257951352025</v>
      </c>
      <c r="R66" s="112"/>
      <c r="S66" s="112"/>
      <c r="T66" s="112">
        <v>18019.066205002735</v>
      </c>
      <c r="U66" s="112"/>
      <c r="V66" s="112"/>
      <c r="W66" s="112"/>
      <c r="X66" s="112"/>
      <c r="Y66" s="112"/>
      <c r="Z66" s="112"/>
      <c r="AA66" s="112"/>
      <c r="AB66" s="112"/>
      <c r="AC66" s="112">
        <v>45067.23747441516</v>
      </c>
      <c r="AD66" s="112">
        <v>8829</v>
      </c>
      <c r="AE66" s="112"/>
      <c r="AF66" s="112"/>
      <c r="AG66" s="112"/>
      <c r="AH66" s="112"/>
      <c r="AI66" s="112"/>
      <c r="AJ66" s="112"/>
      <c r="AK66" s="112"/>
      <c r="AL66" s="112">
        <v>19153.414448669202</v>
      </c>
      <c r="AM66" s="112"/>
      <c r="AN66" s="413">
        <v>12087</v>
      </c>
      <c r="AO66" s="413">
        <v>6539</v>
      </c>
      <c r="AP66" s="413" t="s">
        <v>58</v>
      </c>
      <c r="AQ66" s="413">
        <v>20828</v>
      </c>
      <c r="AR66" s="413">
        <v>23330</v>
      </c>
      <c r="AS66" s="413"/>
      <c r="AT66" s="413">
        <v>51487</v>
      </c>
      <c r="AU66" s="413"/>
      <c r="AV66" s="413"/>
      <c r="AW66" s="270"/>
      <c r="AX66" s="11">
        <f t="shared" si="14"/>
        <v>16364.135983320095</v>
      </c>
      <c r="AY66" s="349">
        <f t="shared" si="20"/>
        <v>1.0865709905857028E-2</v>
      </c>
      <c r="AZ66" s="11">
        <f t="shared" si="17"/>
        <v>10865.709905857027</v>
      </c>
    </row>
    <row r="67" spans="1:83" x14ac:dyDescent="0.25">
      <c r="A67" s="10">
        <f t="shared" ref="A67:A79" si="21">+A66+1</f>
        <v>36761</v>
      </c>
      <c r="B67" s="112"/>
      <c r="C67" s="112">
        <v>425.64107348569161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>
        <v>12128.656497919315</v>
      </c>
      <c r="R67" s="112"/>
      <c r="S67" s="112"/>
      <c r="T67" s="112">
        <v>20009.985178922696</v>
      </c>
      <c r="U67" s="112"/>
      <c r="V67" s="112"/>
      <c r="W67" s="112"/>
      <c r="X67" s="112"/>
      <c r="Y67" s="112"/>
      <c r="Z67" s="112"/>
      <c r="AA67" s="112"/>
      <c r="AB67" s="112"/>
      <c r="AC67" s="112">
        <v>39515.93252175978</v>
      </c>
      <c r="AD67" s="112">
        <v>9161</v>
      </c>
      <c r="AE67" s="112"/>
      <c r="AF67" s="112"/>
      <c r="AG67" s="112"/>
      <c r="AH67" s="112"/>
      <c r="AI67" s="112"/>
      <c r="AJ67" s="112"/>
      <c r="AK67" s="112"/>
      <c r="AL67" s="112">
        <v>24345.58174904943</v>
      </c>
      <c r="AM67" s="112"/>
      <c r="AN67" s="413">
        <v>12268</v>
      </c>
      <c r="AO67" s="413">
        <v>28895</v>
      </c>
      <c r="AP67" s="413" t="s">
        <v>58</v>
      </c>
      <c r="AQ67" s="413">
        <v>17402</v>
      </c>
      <c r="AR67" s="413">
        <v>18104</v>
      </c>
      <c r="AS67" s="413"/>
      <c r="AT67" s="413">
        <v>35166</v>
      </c>
      <c r="AU67" s="413"/>
      <c r="AV67" s="413"/>
      <c r="AW67" s="270"/>
      <c r="AX67" s="11">
        <f t="shared" si="14"/>
        <v>18225.57970211369</v>
      </c>
      <c r="AY67" s="349">
        <f t="shared" si="20"/>
        <v>1.2101699845998511E-2</v>
      </c>
      <c r="AZ67" s="11">
        <f t="shared" si="17"/>
        <v>12101.699845998512</v>
      </c>
    </row>
    <row r="68" spans="1:83" x14ac:dyDescent="0.25">
      <c r="A68" s="10">
        <f t="shared" si="21"/>
        <v>36762</v>
      </c>
      <c r="B68" s="112"/>
      <c r="C68" s="112">
        <v>39.165639749894041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>
        <v>23773.908647054875</v>
      </c>
      <c r="U68" s="112"/>
      <c r="V68" s="112"/>
      <c r="W68" s="112"/>
      <c r="X68" s="112"/>
      <c r="Y68" s="112"/>
      <c r="Z68" s="112"/>
      <c r="AA68" s="112"/>
      <c r="AB68" s="112"/>
      <c r="AC68" s="112">
        <v>28247.783970854445</v>
      </c>
      <c r="AD68" s="112"/>
      <c r="AE68" s="112"/>
      <c r="AF68" s="112"/>
      <c r="AG68" s="112"/>
      <c r="AH68" s="112"/>
      <c r="AI68" s="112"/>
      <c r="AJ68" s="112"/>
      <c r="AK68" s="112"/>
      <c r="AL68" s="112">
        <v>26910</v>
      </c>
      <c r="AM68" s="112"/>
      <c r="AN68" s="413">
        <v>16610</v>
      </c>
      <c r="AO68" s="413">
        <v>17189</v>
      </c>
      <c r="AP68" s="413" t="s">
        <v>58</v>
      </c>
      <c r="AQ68" s="413">
        <v>4785</v>
      </c>
      <c r="AR68" s="413">
        <v>12222</v>
      </c>
      <c r="AS68" s="413"/>
      <c r="AT68" s="413">
        <v>28487</v>
      </c>
      <c r="AU68" s="413"/>
      <c r="AV68" s="413"/>
      <c r="AW68" s="270"/>
      <c r="AX68" s="11">
        <f t="shared" si="14"/>
        <v>16222.107282207402</v>
      </c>
      <c r="AY68" s="349">
        <f t="shared" si="20"/>
        <v>1.0771403511301934E-2</v>
      </c>
      <c r="AZ68" s="11">
        <f t="shared" si="17"/>
        <v>10771.403511301934</v>
      </c>
    </row>
    <row r="69" spans="1:83" x14ac:dyDescent="0.25">
      <c r="A69" s="10">
        <f t="shared" si="21"/>
        <v>36763</v>
      </c>
      <c r="B69" s="112"/>
      <c r="C69" s="112">
        <v>31.348226111051062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>
        <v>22002.676999975443</v>
      </c>
      <c r="U69" s="112"/>
      <c r="V69" s="112"/>
      <c r="W69" s="112"/>
      <c r="X69" s="112"/>
      <c r="Y69" s="112"/>
      <c r="Z69" s="112"/>
      <c r="AA69" s="112"/>
      <c r="AB69" s="112"/>
      <c r="AC69" s="112">
        <v>29980.521138021271</v>
      </c>
      <c r="AD69" s="112"/>
      <c r="AE69" s="112"/>
      <c r="AF69" s="112"/>
      <c r="AG69" s="112"/>
      <c r="AH69" s="112"/>
      <c r="AI69" s="112"/>
      <c r="AJ69" s="112"/>
      <c r="AK69" s="112"/>
      <c r="AL69" s="112">
        <v>23108.5</v>
      </c>
      <c r="AM69" s="112"/>
      <c r="AN69" s="413"/>
      <c r="AO69" s="413">
        <v>19651</v>
      </c>
      <c r="AP69" s="413" t="s">
        <v>58</v>
      </c>
      <c r="AQ69" s="413" t="s">
        <v>58</v>
      </c>
      <c r="AR69" s="413"/>
      <c r="AS69" s="413"/>
      <c r="AT69" s="413">
        <v>36625</v>
      </c>
      <c r="AU69" s="413"/>
      <c r="AV69" s="413"/>
      <c r="AW69" s="270"/>
      <c r="AX69" s="11">
        <f t="shared" si="14"/>
        <v>18954.809272821552</v>
      </c>
      <c r="AY69" s="349">
        <f t="shared" si="20"/>
        <v>1.2585904876936949E-2</v>
      </c>
      <c r="AZ69" s="11">
        <f t="shared" si="17"/>
        <v>12585.904876936949</v>
      </c>
    </row>
    <row r="70" spans="1:83" x14ac:dyDescent="0.25">
      <c r="A70" s="10">
        <f t="shared" si="21"/>
        <v>36764</v>
      </c>
      <c r="B70" s="112"/>
      <c r="C70" s="112">
        <v>17.134938777493804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>
        <v>31651.365251123789</v>
      </c>
      <c r="AD70" s="112"/>
      <c r="AE70" s="112"/>
      <c r="AF70" s="112"/>
      <c r="AG70" s="112"/>
      <c r="AH70" s="112"/>
      <c r="AI70" s="112"/>
      <c r="AJ70" s="112"/>
      <c r="AK70" s="112"/>
      <c r="AL70" s="112">
        <v>13424</v>
      </c>
      <c r="AM70" s="112"/>
      <c r="AN70" s="546"/>
      <c r="AO70" s="546">
        <v>7795</v>
      </c>
      <c r="AP70" s="413" t="s">
        <v>58</v>
      </c>
      <c r="AQ70" s="548" t="s">
        <v>58</v>
      </c>
      <c r="AR70" s="548"/>
      <c r="AS70" s="413"/>
      <c r="AT70" s="413">
        <v>35650</v>
      </c>
      <c r="AU70" s="413"/>
      <c r="AV70" s="413"/>
      <c r="AW70" s="270"/>
      <c r="AX70" s="11">
        <f t="shared" si="14"/>
        <v>13221.875047475321</v>
      </c>
      <c r="AY70" s="349">
        <f>SUM(AY14:AY68)</f>
        <v>0.97863483181067112</v>
      </c>
    </row>
    <row r="71" spans="1:83" x14ac:dyDescent="0.25">
      <c r="A71" s="10">
        <f t="shared" si="21"/>
        <v>36765</v>
      </c>
      <c r="B71" s="112"/>
      <c r="C71" s="112">
        <v>253.40230762238116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>
        <v>37785.014629710829</v>
      </c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546"/>
      <c r="AO71" s="546">
        <v>9351</v>
      </c>
      <c r="AP71" s="413" t="s">
        <v>58</v>
      </c>
      <c r="AQ71" s="548" t="s">
        <v>58</v>
      </c>
      <c r="AR71" s="548"/>
      <c r="AS71" s="413"/>
      <c r="AT71" s="413">
        <v>25826</v>
      </c>
      <c r="AU71" s="413"/>
      <c r="AV71" s="413"/>
      <c r="AW71" s="270"/>
      <c r="AX71" s="11">
        <f t="shared" si="14"/>
        <v>15796.472312444404</v>
      </c>
    </row>
    <row r="72" spans="1:83" x14ac:dyDescent="0.25">
      <c r="A72" s="10">
        <f t="shared" si="21"/>
        <v>36766</v>
      </c>
      <c r="B72" s="112"/>
      <c r="C72" s="112">
        <v>226.85406998663632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>
        <v>33443.481076156633</v>
      </c>
      <c r="AD72" s="112"/>
      <c r="AE72" s="112"/>
      <c r="AF72" s="112"/>
      <c r="AG72" s="112"/>
      <c r="AH72" s="112"/>
      <c r="AI72" s="112"/>
      <c r="AJ72" s="112"/>
      <c r="AK72" s="112"/>
      <c r="AL72" s="547"/>
      <c r="AM72" s="112"/>
      <c r="AN72" s="548"/>
      <c r="AO72" s="548">
        <v>1436</v>
      </c>
      <c r="AP72" s="413" t="s">
        <v>58</v>
      </c>
      <c r="AQ72" s="548" t="s">
        <v>58</v>
      </c>
      <c r="AR72" s="548"/>
      <c r="AS72" s="413"/>
      <c r="AT72" s="413">
        <v>12864</v>
      </c>
      <c r="AU72" s="413"/>
      <c r="AV72" s="413"/>
      <c r="AW72" s="270"/>
      <c r="AX72" s="11">
        <f t="shared" si="14"/>
        <v>11702.11171538109</v>
      </c>
    </row>
    <row r="73" spans="1:83" x14ac:dyDescent="0.25">
      <c r="A73" s="10">
        <f t="shared" si="21"/>
        <v>36767</v>
      </c>
      <c r="B73" s="112"/>
      <c r="C73" s="112">
        <v>152.186249892489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>
        <v>21041.389024271666</v>
      </c>
      <c r="AD73" s="112"/>
      <c r="AE73" s="112"/>
      <c r="AF73" s="112"/>
      <c r="AG73" s="112"/>
      <c r="AH73" s="112"/>
      <c r="AI73" s="112"/>
      <c r="AJ73" s="112"/>
      <c r="AK73" s="112"/>
      <c r="AL73" s="547"/>
      <c r="AM73" s="112"/>
      <c r="AN73" s="413" t="s">
        <v>58</v>
      </c>
      <c r="AO73" s="413" t="s">
        <v>58</v>
      </c>
      <c r="AP73" s="413" t="s">
        <v>58</v>
      </c>
      <c r="AQ73" s="413" t="s">
        <v>58</v>
      </c>
      <c r="AR73" s="413"/>
      <c r="AS73" s="413"/>
      <c r="AT73" s="413">
        <v>12875</v>
      </c>
      <c r="AU73" s="413"/>
      <c r="AV73" s="413"/>
      <c r="AW73" s="270"/>
      <c r="AX73" s="11">
        <f t="shared" si="14"/>
        <v>10596.787637082078</v>
      </c>
    </row>
    <row r="74" spans="1:83" x14ac:dyDescent="0.25">
      <c r="A74" s="10">
        <f t="shared" si="21"/>
        <v>36768</v>
      </c>
      <c r="B74" s="112"/>
      <c r="C74" s="112">
        <v>0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>
        <v>13928.227332918274</v>
      </c>
      <c r="AD74" s="112"/>
      <c r="AE74" s="112"/>
      <c r="AF74" s="112"/>
      <c r="AG74" s="112"/>
      <c r="AH74" s="112"/>
      <c r="AI74" s="112"/>
      <c r="AJ74" s="112"/>
      <c r="AK74" s="112"/>
      <c r="AL74" s="547"/>
      <c r="AM74" s="112"/>
      <c r="AN74" s="413" t="s">
        <v>58</v>
      </c>
      <c r="AO74" s="413" t="s">
        <v>58</v>
      </c>
      <c r="AP74" s="413" t="s">
        <v>58</v>
      </c>
      <c r="AQ74" s="413" t="s">
        <v>58</v>
      </c>
      <c r="AR74" s="413"/>
      <c r="AS74" s="413"/>
      <c r="AT74" s="413"/>
      <c r="AU74" s="413"/>
      <c r="AV74" s="413"/>
      <c r="AW74" s="270"/>
      <c r="AX74" s="11">
        <f t="shared" si="14"/>
        <v>6964.1136664591368</v>
      </c>
    </row>
    <row r="75" spans="1:83" x14ac:dyDescent="0.25">
      <c r="A75" s="10">
        <f t="shared" si="21"/>
        <v>36769</v>
      </c>
      <c r="B75" s="112"/>
      <c r="C75" s="112">
        <v>0</v>
      </c>
      <c r="D75" s="112"/>
      <c r="E75" s="112"/>
      <c r="F75" s="112"/>
      <c r="G75" s="112"/>
      <c r="H75" s="112"/>
      <c r="I75" s="547"/>
      <c r="J75" s="547"/>
      <c r="K75" s="547"/>
      <c r="L75" s="547"/>
      <c r="M75" s="547"/>
      <c r="N75" s="112"/>
      <c r="O75" s="112"/>
      <c r="P75" s="547"/>
      <c r="Q75" s="112"/>
      <c r="R75" s="112"/>
      <c r="S75" s="547"/>
      <c r="T75" s="547"/>
      <c r="U75" s="547"/>
      <c r="V75" s="112"/>
      <c r="W75" s="112"/>
      <c r="X75" s="112"/>
      <c r="Y75" s="112"/>
      <c r="Z75" s="112"/>
      <c r="AA75" s="112"/>
      <c r="AB75" s="112"/>
      <c r="AC75" s="112">
        <v>8701.2224289834157</v>
      </c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413" t="s">
        <v>58</v>
      </c>
      <c r="AO75" s="413" t="s">
        <v>58</v>
      </c>
      <c r="AP75" s="413" t="s">
        <v>58</v>
      </c>
      <c r="AQ75" s="413" t="s">
        <v>58</v>
      </c>
      <c r="AR75" s="413"/>
      <c r="AS75" s="413"/>
      <c r="AT75" s="413"/>
      <c r="AU75" s="413"/>
      <c r="AV75" s="413"/>
      <c r="AW75" s="270"/>
      <c r="AX75" s="11">
        <f t="shared" si="14"/>
        <v>4350.6112144917079</v>
      </c>
    </row>
    <row r="76" spans="1:83" x14ac:dyDescent="0.25">
      <c r="A76" s="10">
        <f t="shared" si="21"/>
        <v>36770</v>
      </c>
      <c r="B76" s="112"/>
      <c r="C76" s="112">
        <v>0</v>
      </c>
      <c r="D76" s="112"/>
      <c r="E76" s="112"/>
      <c r="F76" s="112"/>
      <c r="G76" s="112"/>
      <c r="H76" s="112"/>
      <c r="I76" s="547"/>
      <c r="J76" s="547"/>
      <c r="K76" s="547"/>
      <c r="L76" s="547"/>
      <c r="M76" s="547"/>
      <c r="N76" s="112"/>
      <c r="O76" s="112"/>
      <c r="P76" s="547"/>
      <c r="Q76" s="112"/>
      <c r="R76" s="112"/>
      <c r="S76" s="547"/>
      <c r="T76" s="547"/>
      <c r="U76" s="547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413" t="s">
        <v>58</v>
      </c>
      <c r="AO76" s="413" t="s">
        <v>58</v>
      </c>
      <c r="AP76" s="413" t="s">
        <v>58</v>
      </c>
      <c r="AQ76" s="413" t="s">
        <v>58</v>
      </c>
      <c r="AR76" s="413"/>
      <c r="AS76" s="413"/>
      <c r="AT76" s="413"/>
      <c r="AU76" s="413"/>
      <c r="AV76" s="413"/>
      <c r="AW76" s="270"/>
      <c r="AX76" s="11">
        <f t="shared" si="14"/>
        <v>0</v>
      </c>
    </row>
    <row r="77" spans="1:83" x14ac:dyDescent="0.25">
      <c r="A77" s="10">
        <f t="shared" si="21"/>
        <v>36771</v>
      </c>
      <c r="B77" s="112"/>
      <c r="C77" s="112">
        <v>22.365928253393641</v>
      </c>
      <c r="D77" s="112"/>
      <c r="E77" s="112"/>
      <c r="F77" s="112"/>
      <c r="G77" s="112"/>
      <c r="H77" s="112"/>
      <c r="I77" s="547"/>
      <c r="J77" s="547"/>
      <c r="K77" s="547"/>
      <c r="L77" s="547"/>
      <c r="M77" s="547"/>
      <c r="N77" s="112"/>
      <c r="O77" s="112"/>
      <c r="P77" s="549"/>
      <c r="Q77" s="112"/>
      <c r="R77" s="112"/>
      <c r="S77" s="547"/>
      <c r="T77" s="549"/>
      <c r="U77" s="549"/>
      <c r="V77" s="112"/>
      <c r="W77" s="112"/>
      <c r="X77" s="112"/>
      <c r="Y77" s="112"/>
      <c r="Z77" s="112"/>
      <c r="AA77" s="112"/>
      <c r="AB77" s="547"/>
      <c r="AC77" s="547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413"/>
      <c r="AO77" s="413"/>
      <c r="AP77" s="413"/>
      <c r="AQ77" s="413"/>
      <c r="AR77" s="413"/>
      <c r="AS77" s="413"/>
      <c r="AT77" s="413"/>
      <c r="AU77" s="413"/>
      <c r="AV77" s="413"/>
      <c r="AW77" s="270"/>
      <c r="AX77" s="11">
        <f t="shared" si="14"/>
        <v>22.365928253393641</v>
      </c>
    </row>
    <row r="78" spans="1:83" x14ac:dyDescent="0.25">
      <c r="A78" s="10">
        <f t="shared" si="21"/>
        <v>36772</v>
      </c>
      <c r="B78" s="112"/>
      <c r="C78" s="112">
        <v>14.841427302370125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547"/>
      <c r="AC78" s="547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413"/>
      <c r="AO78" s="413"/>
      <c r="AP78" s="413"/>
      <c r="AQ78" s="413"/>
      <c r="AR78" s="413"/>
      <c r="AS78" s="413"/>
      <c r="AT78" s="413"/>
      <c r="AU78" s="413"/>
      <c r="AV78" s="413"/>
      <c r="AW78" s="270"/>
      <c r="AX78" s="11">
        <f t="shared" si="14"/>
        <v>14.841427302370125</v>
      </c>
    </row>
    <row r="79" spans="1:83" ht="15.75" thickBot="1" x14ac:dyDescent="0.3">
      <c r="A79" s="12">
        <f t="shared" si="21"/>
        <v>36773</v>
      </c>
      <c r="B79" s="257"/>
      <c r="C79" s="258">
        <v>16.092792449896724</v>
      </c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547"/>
      <c r="AC79" s="547"/>
      <c r="AD79" s="258"/>
      <c r="AE79" s="258"/>
      <c r="AF79" s="258"/>
      <c r="AG79" s="258"/>
      <c r="AH79" s="258"/>
      <c r="AI79" s="258"/>
      <c r="AJ79" s="258"/>
      <c r="AK79" s="112"/>
      <c r="AL79" s="112"/>
      <c r="AM79" s="112"/>
      <c r="AN79" s="413"/>
      <c r="AO79" s="413"/>
      <c r="AP79" s="413"/>
      <c r="AQ79" s="413"/>
      <c r="AR79" s="413"/>
      <c r="AS79" s="413"/>
      <c r="AT79" s="413"/>
      <c r="AU79" s="413"/>
      <c r="AV79" s="413"/>
      <c r="AW79" s="270"/>
      <c r="AX79" s="11">
        <f t="shared" ref="AX79" si="22">AVERAGE(B79:AR79)</f>
        <v>16.092792449896724</v>
      </c>
    </row>
    <row r="80" spans="1:83" x14ac:dyDescent="0.25">
      <c r="B80" s="11"/>
      <c r="G80" s="11"/>
      <c r="K80" s="11"/>
      <c r="L80" s="11"/>
      <c r="X80" s="11"/>
      <c r="Y80" s="11"/>
      <c r="AB80" s="11"/>
      <c r="AC80" s="11"/>
      <c r="AD80" s="11"/>
      <c r="AE80" s="11"/>
      <c r="AF80" s="11"/>
      <c r="AG80" s="11"/>
      <c r="AH80" s="11"/>
      <c r="AK80" s="333"/>
      <c r="AM80" s="11"/>
      <c r="AN80" s="325"/>
      <c r="AO80" s="325"/>
      <c r="AP80" s="325"/>
      <c r="AQ80" s="325"/>
      <c r="AR80" s="325"/>
      <c r="AS80" s="325"/>
      <c r="AT80" s="325"/>
      <c r="AU80" s="325"/>
      <c r="AV80" s="325"/>
      <c r="AW80" s="325"/>
      <c r="AX80" s="201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</row>
    <row r="81" spans="1:112" ht="15.75" thickBot="1" x14ac:dyDescent="0.3">
      <c r="A81" s="141" t="s">
        <v>2</v>
      </c>
      <c r="AA81" s="15"/>
      <c r="AB81" s="185"/>
      <c r="AC81" s="185"/>
      <c r="AD81" s="185"/>
      <c r="AE81" s="11"/>
      <c r="AM81" s="11"/>
      <c r="AN81" s="325"/>
      <c r="AO81" s="325"/>
      <c r="AP81" s="325"/>
      <c r="AQ81" s="325"/>
      <c r="AR81" s="325"/>
      <c r="AS81" s="325"/>
      <c r="AT81" s="325"/>
      <c r="AU81" s="325"/>
      <c r="AV81" s="325"/>
      <c r="AW81" s="325"/>
      <c r="AX81" s="20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x14ac:dyDescent="0.25">
      <c r="A82" s="140" t="s">
        <v>0</v>
      </c>
      <c r="B82" s="137">
        <v>1979</v>
      </c>
      <c r="C82" s="137">
        <v>1980</v>
      </c>
      <c r="D82" s="137">
        <v>1981</v>
      </c>
      <c r="E82" s="137">
        <v>1982</v>
      </c>
      <c r="F82" s="137">
        <v>1983</v>
      </c>
      <c r="G82" s="137">
        <v>1984</v>
      </c>
      <c r="H82" s="137">
        <v>1985</v>
      </c>
      <c r="I82" s="137">
        <v>1986</v>
      </c>
      <c r="J82" s="137">
        <v>1987</v>
      </c>
      <c r="K82" s="137">
        <v>1988</v>
      </c>
      <c r="L82" s="137">
        <v>1989</v>
      </c>
      <c r="M82" s="137">
        <v>1990</v>
      </c>
      <c r="N82" s="137">
        <v>1991</v>
      </c>
      <c r="O82" s="137">
        <v>1992</v>
      </c>
      <c r="P82" s="137">
        <v>1993</v>
      </c>
      <c r="Q82" s="137">
        <v>1994</v>
      </c>
      <c r="R82" s="137">
        <v>1995</v>
      </c>
      <c r="S82" s="137">
        <v>1996</v>
      </c>
      <c r="T82" s="137">
        <v>1997</v>
      </c>
      <c r="U82" s="137">
        <v>1998</v>
      </c>
      <c r="V82" s="137">
        <v>1999</v>
      </c>
      <c r="W82" s="137">
        <v>2000</v>
      </c>
      <c r="X82" s="138">
        <v>2001</v>
      </c>
      <c r="Y82" s="139">
        <v>2002</v>
      </c>
      <c r="Z82" s="139">
        <v>2003</v>
      </c>
      <c r="AA82" s="135">
        <v>2004</v>
      </c>
      <c r="AB82" s="135">
        <v>2005</v>
      </c>
      <c r="AC82" s="135">
        <v>2006</v>
      </c>
      <c r="AD82" s="135">
        <v>2007</v>
      </c>
      <c r="AE82" s="135">
        <v>2008</v>
      </c>
      <c r="AF82" s="135">
        <v>2009</v>
      </c>
      <c r="AG82" s="135">
        <v>2010</v>
      </c>
      <c r="AH82" s="135">
        <v>2011</v>
      </c>
      <c r="AI82" s="135">
        <v>2012</v>
      </c>
      <c r="AJ82" s="135">
        <v>2013</v>
      </c>
      <c r="AK82" s="135">
        <v>2014</v>
      </c>
      <c r="AL82" s="135">
        <v>2015</v>
      </c>
      <c r="AM82" s="135">
        <v>2016</v>
      </c>
      <c r="AN82" s="135">
        <v>2017</v>
      </c>
      <c r="AO82" s="135">
        <v>2018</v>
      </c>
      <c r="AP82" s="135">
        <v>2019</v>
      </c>
      <c r="AQ82" s="135">
        <v>2020</v>
      </c>
      <c r="AR82" s="135">
        <v>2021</v>
      </c>
      <c r="AS82" s="135">
        <v>2022</v>
      </c>
      <c r="AT82" s="135">
        <v>2023</v>
      </c>
      <c r="AU82" s="561"/>
      <c r="AV82" s="561"/>
      <c r="AW82" s="325"/>
      <c r="AX82" s="201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x14ac:dyDescent="0.25">
      <c r="A83" s="65">
        <v>36699</v>
      </c>
      <c r="B83" s="11">
        <f>B5</f>
        <v>451.10068575352989</v>
      </c>
      <c r="C83" s="11">
        <f t="shared" ref="C83:AG83" si="23">C5</f>
        <v>1142.9088642446809</v>
      </c>
      <c r="D83" s="11">
        <f t="shared" si="23"/>
        <v>259.17531030999282</v>
      </c>
      <c r="E83" s="11">
        <f t="shared" si="23"/>
        <v>1389.7504467158146</v>
      </c>
      <c r="F83" s="11">
        <f t="shared" si="23"/>
        <v>520.66945218262231</v>
      </c>
      <c r="G83" s="11">
        <f t="shared" si="23"/>
        <v>1230.7152704339615</v>
      </c>
      <c r="H83" s="11">
        <f t="shared" si="23"/>
        <v>350</v>
      </c>
      <c r="I83" s="11">
        <f t="shared" si="23"/>
        <v>240</v>
      </c>
      <c r="J83" s="11">
        <f t="shared" si="23"/>
        <v>1791.2149337158687</v>
      </c>
      <c r="K83" s="11">
        <f t="shared" si="23"/>
        <v>0</v>
      </c>
      <c r="L83" s="11">
        <f t="shared" si="23"/>
        <v>0</v>
      </c>
      <c r="M83" s="11">
        <f t="shared" si="23"/>
        <v>0</v>
      </c>
      <c r="N83" s="11">
        <f t="shared" si="23"/>
        <v>0</v>
      </c>
      <c r="O83" s="11">
        <f t="shared" si="23"/>
        <v>0</v>
      </c>
      <c r="P83" s="11">
        <f t="shared" si="23"/>
        <v>0</v>
      </c>
      <c r="Q83" s="11">
        <f t="shared" si="23"/>
        <v>0</v>
      </c>
      <c r="R83" s="11">
        <f t="shared" si="23"/>
        <v>0</v>
      </c>
      <c r="S83" s="11">
        <f t="shared" si="23"/>
        <v>0</v>
      </c>
      <c r="T83" s="11">
        <f t="shared" si="23"/>
        <v>0</v>
      </c>
      <c r="U83" s="11">
        <f t="shared" si="23"/>
        <v>0</v>
      </c>
      <c r="V83" s="11">
        <f t="shared" si="23"/>
        <v>0</v>
      </c>
      <c r="W83" s="11">
        <f t="shared" si="23"/>
        <v>0</v>
      </c>
      <c r="X83" s="11">
        <f t="shared" si="23"/>
        <v>0</v>
      </c>
      <c r="Y83" s="11">
        <f t="shared" si="23"/>
        <v>0</v>
      </c>
      <c r="Z83" s="11">
        <f t="shared" si="23"/>
        <v>0</v>
      </c>
      <c r="AA83" s="11">
        <f t="shared" si="23"/>
        <v>0</v>
      </c>
      <c r="AB83" s="11">
        <f t="shared" si="23"/>
        <v>0</v>
      </c>
      <c r="AC83" s="11">
        <f t="shared" si="23"/>
        <v>0</v>
      </c>
      <c r="AD83" s="11">
        <f t="shared" si="23"/>
        <v>0</v>
      </c>
      <c r="AE83" s="11">
        <f t="shared" si="23"/>
        <v>0</v>
      </c>
      <c r="AF83" s="11">
        <f t="shared" si="23"/>
        <v>0</v>
      </c>
      <c r="AG83" s="11">
        <f t="shared" si="23"/>
        <v>0</v>
      </c>
      <c r="AH83" s="11">
        <f t="shared" ref="AH83:AM83" si="24">AH5</f>
        <v>0</v>
      </c>
      <c r="AI83" s="11">
        <f t="shared" si="24"/>
        <v>0</v>
      </c>
      <c r="AJ83" s="11">
        <f t="shared" si="24"/>
        <v>0</v>
      </c>
      <c r="AK83" s="11">
        <f t="shared" si="24"/>
        <v>0</v>
      </c>
      <c r="AL83" s="11">
        <f t="shared" si="24"/>
        <v>0</v>
      </c>
      <c r="AM83" s="11">
        <f t="shared" si="24"/>
        <v>0</v>
      </c>
      <c r="AN83" s="11">
        <f t="shared" ref="AN83:AO83" si="25">AN5</f>
        <v>0</v>
      </c>
      <c r="AO83" s="11">
        <f t="shared" si="25"/>
        <v>0</v>
      </c>
      <c r="AP83" s="11">
        <f t="shared" ref="AP83:AQ83" si="26">AP5</f>
        <v>0</v>
      </c>
      <c r="AQ83" s="11">
        <f t="shared" si="26"/>
        <v>0</v>
      </c>
      <c r="AR83" s="11">
        <f>AR5</f>
        <v>0</v>
      </c>
      <c r="AS83" s="11">
        <f>AS5</f>
        <v>0</v>
      </c>
      <c r="AT83" s="11">
        <f>AT5</f>
        <v>0</v>
      </c>
      <c r="AU83" s="11"/>
      <c r="AV83" s="11"/>
      <c r="AW83" s="325"/>
      <c r="AX83" s="201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x14ac:dyDescent="0.25">
      <c r="A84" s="65">
        <v>36700</v>
      </c>
      <c r="B84" s="11">
        <f>B83+B6</f>
        <v>882.19637812364635</v>
      </c>
      <c r="C84" s="11">
        <f t="shared" ref="C84:AG92" si="27">C83+C6</f>
        <v>2122.0476565371278</v>
      </c>
      <c r="D84" s="11">
        <f t="shared" si="27"/>
        <v>612.82791898903645</v>
      </c>
      <c r="E84" s="11">
        <f t="shared" si="27"/>
        <v>2017.5880564890028</v>
      </c>
      <c r="F84" s="11">
        <f t="shared" si="27"/>
        <v>1094.3374921512398</v>
      </c>
      <c r="G84" s="11">
        <f t="shared" si="27"/>
        <v>2910.581602790247</v>
      </c>
      <c r="H84" s="11">
        <f t="shared" si="27"/>
        <v>1077</v>
      </c>
      <c r="I84" s="11">
        <f t="shared" si="27"/>
        <v>977</v>
      </c>
      <c r="J84" s="11">
        <f t="shared" si="27"/>
        <v>3016.416789818938</v>
      </c>
      <c r="K84" s="11">
        <f t="shared" si="27"/>
        <v>0</v>
      </c>
      <c r="L84" s="11">
        <f t="shared" si="27"/>
        <v>0</v>
      </c>
      <c r="M84" s="11">
        <f t="shared" si="27"/>
        <v>0</v>
      </c>
      <c r="N84" s="11">
        <f t="shared" si="27"/>
        <v>0</v>
      </c>
      <c r="O84" s="11">
        <f t="shared" si="27"/>
        <v>0</v>
      </c>
      <c r="P84" s="11">
        <f t="shared" si="27"/>
        <v>0</v>
      </c>
      <c r="Q84" s="11">
        <f t="shared" si="27"/>
        <v>0</v>
      </c>
      <c r="R84" s="11">
        <f t="shared" si="27"/>
        <v>0</v>
      </c>
      <c r="S84" s="11">
        <f t="shared" si="27"/>
        <v>0</v>
      </c>
      <c r="T84" s="11">
        <f t="shared" si="27"/>
        <v>0</v>
      </c>
      <c r="U84" s="11">
        <f t="shared" si="27"/>
        <v>0</v>
      </c>
      <c r="V84" s="11">
        <f t="shared" si="27"/>
        <v>0</v>
      </c>
      <c r="W84" s="11">
        <f t="shared" si="27"/>
        <v>0</v>
      </c>
      <c r="X84" s="11">
        <f t="shared" si="27"/>
        <v>0</v>
      </c>
      <c r="Y84" s="11">
        <f t="shared" si="27"/>
        <v>0</v>
      </c>
      <c r="Z84" s="11">
        <f t="shared" si="27"/>
        <v>0</v>
      </c>
      <c r="AA84" s="11">
        <f t="shared" si="27"/>
        <v>0</v>
      </c>
      <c r="AB84" s="11">
        <f t="shared" si="27"/>
        <v>0</v>
      </c>
      <c r="AC84" s="11">
        <f t="shared" si="27"/>
        <v>0</v>
      </c>
      <c r="AD84" s="11">
        <f t="shared" si="27"/>
        <v>0</v>
      </c>
      <c r="AE84" s="11">
        <f t="shared" si="27"/>
        <v>0</v>
      </c>
      <c r="AF84" s="11">
        <f t="shared" si="27"/>
        <v>0</v>
      </c>
      <c r="AG84" s="11">
        <f t="shared" si="27"/>
        <v>0</v>
      </c>
      <c r="AH84" s="11">
        <f t="shared" ref="AH84:AI99" si="28">AH83+AH6</f>
        <v>0</v>
      </c>
      <c r="AI84" s="11">
        <f t="shared" si="28"/>
        <v>0</v>
      </c>
      <c r="AJ84" s="11">
        <f t="shared" ref="AJ84:AK99" si="29">AJ83+AJ6</f>
        <v>0</v>
      </c>
      <c r="AK84" s="11">
        <f t="shared" si="29"/>
        <v>0</v>
      </c>
      <c r="AL84" s="11">
        <f t="shared" ref="AL84:AM84" si="30">AL83+AL6</f>
        <v>0</v>
      </c>
      <c r="AM84" s="11">
        <f t="shared" si="30"/>
        <v>0</v>
      </c>
      <c r="AN84" s="11">
        <f t="shared" ref="AN84:AO84" si="31">AN83+AN6</f>
        <v>0</v>
      </c>
      <c r="AO84" s="11">
        <f t="shared" si="31"/>
        <v>0</v>
      </c>
      <c r="AP84" s="11">
        <f t="shared" ref="AP84:AS84" si="32">AP83+AP6</f>
        <v>0</v>
      </c>
      <c r="AQ84" s="11">
        <f t="shared" si="32"/>
        <v>0</v>
      </c>
      <c r="AR84" s="11">
        <f t="shared" si="32"/>
        <v>0</v>
      </c>
      <c r="AS84" s="11">
        <f t="shared" si="32"/>
        <v>0</v>
      </c>
      <c r="AT84" s="11">
        <f t="shared" ref="AT84:AT91" si="33">AT6</f>
        <v>0</v>
      </c>
      <c r="AU84" s="11"/>
      <c r="AV84" s="11"/>
      <c r="AW84" s="325"/>
      <c r="AX84" s="201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x14ac:dyDescent="0.25">
      <c r="A85" s="65">
        <v>36701</v>
      </c>
      <c r="B85" s="11">
        <f t="shared" ref="B85:B148" si="34">B84+B7</f>
        <v>1858.7442089346496</v>
      </c>
      <c r="C85" s="11">
        <f t="shared" si="27"/>
        <v>2780.140500725578</v>
      </c>
      <c r="D85" s="11">
        <f t="shared" si="27"/>
        <v>982.01698045654757</v>
      </c>
      <c r="E85" s="11">
        <f t="shared" si="27"/>
        <v>2669.8732210717003</v>
      </c>
      <c r="F85" s="11">
        <f t="shared" si="27"/>
        <v>1636.595496633322</v>
      </c>
      <c r="G85" s="11">
        <f t="shared" si="27"/>
        <v>4193.0319433269497</v>
      </c>
      <c r="H85" s="11">
        <f t="shared" si="27"/>
        <v>1826</v>
      </c>
      <c r="I85" s="11">
        <f t="shared" si="27"/>
        <v>1499</v>
      </c>
      <c r="J85" s="11">
        <f t="shared" si="27"/>
        <v>3751.5058208178966</v>
      </c>
      <c r="K85" s="11">
        <f t="shared" si="27"/>
        <v>0</v>
      </c>
      <c r="L85" s="11">
        <f t="shared" si="27"/>
        <v>0</v>
      </c>
      <c r="M85" s="11">
        <f t="shared" si="27"/>
        <v>0</v>
      </c>
      <c r="N85" s="11">
        <f t="shared" si="27"/>
        <v>0</v>
      </c>
      <c r="O85" s="11">
        <f t="shared" si="27"/>
        <v>0</v>
      </c>
      <c r="P85" s="11">
        <f t="shared" si="27"/>
        <v>0</v>
      </c>
      <c r="Q85" s="11">
        <f t="shared" si="27"/>
        <v>0</v>
      </c>
      <c r="R85" s="11">
        <f t="shared" si="27"/>
        <v>0</v>
      </c>
      <c r="S85" s="11">
        <f t="shared" si="27"/>
        <v>0</v>
      </c>
      <c r="T85" s="11">
        <f t="shared" si="27"/>
        <v>0</v>
      </c>
      <c r="U85" s="11">
        <f t="shared" si="27"/>
        <v>0</v>
      </c>
      <c r="V85" s="11">
        <f t="shared" si="27"/>
        <v>0</v>
      </c>
      <c r="W85" s="11">
        <f t="shared" si="27"/>
        <v>0</v>
      </c>
      <c r="X85" s="11">
        <f t="shared" si="27"/>
        <v>0</v>
      </c>
      <c r="Y85" s="11">
        <f t="shared" si="27"/>
        <v>0</v>
      </c>
      <c r="Z85" s="11">
        <f t="shared" si="27"/>
        <v>0</v>
      </c>
      <c r="AA85" s="11">
        <f t="shared" si="27"/>
        <v>0</v>
      </c>
      <c r="AB85" s="11">
        <f t="shared" si="27"/>
        <v>0</v>
      </c>
      <c r="AC85" s="11">
        <f t="shared" si="27"/>
        <v>0</v>
      </c>
      <c r="AD85" s="11">
        <f t="shared" si="27"/>
        <v>0</v>
      </c>
      <c r="AE85" s="11">
        <f t="shared" si="27"/>
        <v>0</v>
      </c>
      <c r="AF85" s="11">
        <f t="shared" si="27"/>
        <v>0</v>
      </c>
      <c r="AG85" s="11">
        <f t="shared" si="27"/>
        <v>0</v>
      </c>
      <c r="AH85" s="11">
        <f t="shared" si="28"/>
        <v>0</v>
      </c>
      <c r="AI85" s="11">
        <f t="shared" si="28"/>
        <v>0</v>
      </c>
      <c r="AJ85" s="11">
        <f t="shared" si="29"/>
        <v>0</v>
      </c>
      <c r="AK85" s="11">
        <f t="shared" si="29"/>
        <v>0</v>
      </c>
      <c r="AL85" s="11">
        <f t="shared" ref="AL85:AM85" si="35">AL84+AL7</f>
        <v>0</v>
      </c>
      <c r="AM85" s="11">
        <f t="shared" si="35"/>
        <v>0</v>
      </c>
      <c r="AN85" s="11">
        <f t="shared" ref="AN85:AO85" si="36">AN84+AN7</f>
        <v>0</v>
      </c>
      <c r="AO85" s="11">
        <f t="shared" si="36"/>
        <v>0</v>
      </c>
      <c r="AP85" s="11">
        <f t="shared" ref="AP85:AS85" si="37">AP84+AP7</f>
        <v>0</v>
      </c>
      <c r="AQ85" s="11">
        <f t="shared" si="37"/>
        <v>0</v>
      </c>
      <c r="AR85" s="11">
        <f t="shared" si="37"/>
        <v>0</v>
      </c>
      <c r="AS85" s="11">
        <f t="shared" si="37"/>
        <v>0</v>
      </c>
      <c r="AT85" s="11">
        <f t="shared" si="33"/>
        <v>0</v>
      </c>
      <c r="AU85" s="11"/>
      <c r="AV85" s="11"/>
      <c r="AW85" s="325"/>
      <c r="AX85" s="201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x14ac:dyDescent="0.25">
      <c r="A86" s="65">
        <v>36702</v>
      </c>
      <c r="B86" s="11">
        <f t="shared" si="34"/>
        <v>2588.9954000897046</v>
      </c>
      <c r="C86" s="11">
        <f t="shared" si="27"/>
        <v>3602.3782354069635</v>
      </c>
      <c r="D86" s="11">
        <f t="shared" si="27"/>
        <v>1428.919637328936</v>
      </c>
      <c r="E86" s="11">
        <f t="shared" si="27"/>
        <v>3295.9796880029617</v>
      </c>
      <c r="F86" s="11">
        <f t="shared" si="27"/>
        <v>2379.7994779699111</v>
      </c>
      <c r="G86" s="11">
        <f t="shared" si="27"/>
        <v>5109.0326621585564</v>
      </c>
      <c r="H86" s="11">
        <f t="shared" si="27"/>
        <v>2370</v>
      </c>
      <c r="I86" s="11">
        <f t="shared" si="27"/>
        <v>1940</v>
      </c>
      <c r="J86" s="11">
        <f t="shared" si="27"/>
        <v>4538.0847963064271</v>
      </c>
      <c r="K86" s="11">
        <f t="shared" si="27"/>
        <v>0</v>
      </c>
      <c r="L86" s="11">
        <f t="shared" si="27"/>
        <v>0</v>
      </c>
      <c r="M86" s="11">
        <f t="shared" si="27"/>
        <v>0</v>
      </c>
      <c r="N86" s="11">
        <f t="shared" si="27"/>
        <v>0</v>
      </c>
      <c r="O86" s="11">
        <f t="shared" si="27"/>
        <v>0</v>
      </c>
      <c r="P86" s="11">
        <f t="shared" si="27"/>
        <v>0</v>
      </c>
      <c r="Q86" s="11">
        <f t="shared" si="27"/>
        <v>0</v>
      </c>
      <c r="R86" s="11">
        <f t="shared" si="27"/>
        <v>0</v>
      </c>
      <c r="S86" s="11">
        <f t="shared" si="27"/>
        <v>0</v>
      </c>
      <c r="T86" s="11">
        <f t="shared" si="27"/>
        <v>0</v>
      </c>
      <c r="U86" s="11">
        <f t="shared" si="27"/>
        <v>0</v>
      </c>
      <c r="V86" s="11">
        <f t="shared" si="27"/>
        <v>0</v>
      </c>
      <c r="W86" s="11">
        <f t="shared" si="27"/>
        <v>0</v>
      </c>
      <c r="X86" s="11">
        <f t="shared" si="27"/>
        <v>0</v>
      </c>
      <c r="Y86" s="11">
        <f t="shared" si="27"/>
        <v>0</v>
      </c>
      <c r="Z86" s="11">
        <f t="shared" si="27"/>
        <v>0</v>
      </c>
      <c r="AA86" s="11">
        <f t="shared" si="27"/>
        <v>0</v>
      </c>
      <c r="AB86" s="11">
        <f t="shared" si="27"/>
        <v>0</v>
      </c>
      <c r="AC86" s="11">
        <f t="shared" si="27"/>
        <v>0</v>
      </c>
      <c r="AD86" s="11">
        <f t="shared" si="27"/>
        <v>0</v>
      </c>
      <c r="AE86" s="11">
        <f t="shared" si="27"/>
        <v>0</v>
      </c>
      <c r="AF86" s="11">
        <f t="shared" si="27"/>
        <v>0</v>
      </c>
      <c r="AG86" s="11">
        <f t="shared" si="27"/>
        <v>0</v>
      </c>
      <c r="AH86" s="11">
        <f t="shared" si="28"/>
        <v>0</v>
      </c>
      <c r="AI86" s="11">
        <f t="shared" si="28"/>
        <v>0</v>
      </c>
      <c r="AJ86" s="11">
        <f t="shared" si="29"/>
        <v>0</v>
      </c>
      <c r="AK86" s="11">
        <f t="shared" si="29"/>
        <v>0</v>
      </c>
      <c r="AL86" s="11">
        <f t="shared" ref="AL86:AM86" si="38">AL85+AL8</f>
        <v>0</v>
      </c>
      <c r="AM86" s="11">
        <f t="shared" si="38"/>
        <v>0</v>
      </c>
      <c r="AN86" s="11">
        <f t="shared" ref="AN86:AO86" si="39">AN85+AN8</f>
        <v>0</v>
      </c>
      <c r="AO86" s="11">
        <f t="shared" si="39"/>
        <v>0</v>
      </c>
      <c r="AP86" s="11">
        <f t="shared" ref="AP86:AS86" si="40">AP85+AP8</f>
        <v>0</v>
      </c>
      <c r="AQ86" s="11">
        <f t="shared" si="40"/>
        <v>0</v>
      </c>
      <c r="AR86" s="11">
        <f t="shared" si="40"/>
        <v>0</v>
      </c>
      <c r="AS86" s="11">
        <f t="shared" si="40"/>
        <v>0</v>
      </c>
      <c r="AT86" s="11">
        <f t="shared" si="33"/>
        <v>0</v>
      </c>
      <c r="AU86" s="11"/>
      <c r="AV86" s="11"/>
      <c r="AW86" s="325"/>
      <c r="AX86" s="201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x14ac:dyDescent="0.25">
      <c r="A87" s="65">
        <v>36703</v>
      </c>
      <c r="B87" s="11">
        <f t="shared" si="34"/>
        <v>3418.5380201952694</v>
      </c>
      <c r="C87" s="11">
        <f t="shared" si="27"/>
        <v>4244.1928868526611</v>
      </c>
      <c r="D87" s="11">
        <f t="shared" si="27"/>
        <v>2049.0220883028887</v>
      </c>
      <c r="E87" s="11">
        <f t="shared" si="27"/>
        <v>3816.4927167144106</v>
      </c>
      <c r="F87" s="11">
        <f t="shared" si="27"/>
        <v>2882.3458089563173</v>
      </c>
      <c r="G87" s="11">
        <f t="shared" si="27"/>
        <v>5873.0826124530004</v>
      </c>
      <c r="H87" s="11">
        <f t="shared" si="27"/>
        <v>2948</v>
      </c>
      <c r="I87" s="11">
        <f t="shared" si="27"/>
        <v>2131</v>
      </c>
      <c r="J87" s="11">
        <f t="shared" si="27"/>
        <v>5865.7451515855773</v>
      </c>
      <c r="K87" s="11">
        <f t="shared" si="27"/>
        <v>0</v>
      </c>
      <c r="L87" s="11">
        <f t="shared" si="27"/>
        <v>0</v>
      </c>
      <c r="M87" s="11">
        <f t="shared" si="27"/>
        <v>0</v>
      </c>
      <c r="N87" s="11">
        <f t="shared" si="27"/>
        <v>0</v>
      </c>
      <c r="O87" s="11">
        <f t="shared" si="27"/>
        <v>0</v>
      </c>
      <c r="P87" s="11">
        <f t="shared" si="27"/>
        <v>0</v>
      </c>
      <c r="Q87" s="11">
        <f t="shared" si="27"/>
        <v>0</v>
      </c>
      <c r="R87" s="11">
        <f t="shared" si="27"/>
        <v>0</v>
      </c>
      <c r="S87" s="11">
        <f t="shared" si="27"/>
        <v>0</v>
      </c>
      <c r="T87" s="11">
        <f t="shared" si="27"/>
        <v>0</v>
      </c>
      <c r="U87" s="11">
        <f t="shared" si="27"/>
        <v>0</v>
      </c>
      <c r="V87" s="11">
        <f t="shared" si="27"/>
        <v>0</v>
      </c>
      <c r="W87" s="11">
        <f t="shared" si="27"/>
        <v>0</v>
      </c>
      <c r="X87" s="11">
        <f t="shared" si="27"/>
        <v>0</v>
      </c>
      <c r="Y87" s="11">
        <f t="shared" si="27"/>
        <v>0</v>
      </c>
      <c r="Z87" s="11">
        <f t="shared" si="27"/>
        <v>0</v>
      </c>
      <c r="AA87" s="11">
        <f t="shared" si="27"/>
        <v>0</v>
      </c>
      <c r="AB87" s="11">
        <f t="shared" si="27"/>
        <v>0</v>
      </c>
      <c r="AC87" s="11">
        <f t="shared" si="27"/>
        <v>0</v>
      </c>
      <c r="AD87" s="11">
        <f t="shared" si="27"/>
        <v>0</v>
      </c>
      <c r="AE87" s="11">
        <f t="shared" si="27"/>
        <v>0</v>
      </c>
      <c r="AF87" s="11">
        <f t="shared" si="27"/>
        <v>0</v>
      </c>
      <c r="AG87" s="11">
        <f t="shared" si="27"/>
        <v>0</v>
      </c>
      <c r="AH87" s="11">
        <f t="shared" si="28"/>
        <v>0</v>
      </c>
      <c r="AI87" s="11">
        <f t="shared" si="28"/>
        <v>0</v>
      </c>
      <c r="AJ87" s="11">
        <f t="shared" si="29"/>
        <v>0</v>
      </c>
      <c r="AK87" s="11">
        <f t="shared" si="29"/>
        <v>0</v>
      </c>
      <c r="AL87" s="11">
        <f t="shared" ref="AL87:AM87" si="41">AL86+AL9</f>
        <v>0</v>
      </c>
      <c r="AM87" s="11">
        <f t="shared" si="41"/>
        <v>0</v>
      </c>
      <c r="AN87" s="11">
        <f t="shared" ref="AN87:AO87" si="42">AN86+AN9</f>
        <v>0</v>
      </c>
      <c r="AO87" s="11">
        <f t="shared" si="42"/>
        <v>0</v>
      </c>
      <c r="AP87" s="11">
        <f t="shared" ref="AP87:AS87" si="43">AP86+AP9</f>
        <v>0</v>
      </c>
      <c r="AQ87" s="11">
        <f t="shared" si="43"/>
        <v>0</v>
      </c>
      <c r="AR87" s="11">
        <f t="shared" si="43"/>
        <v>0</v>
      </c>
      <c r="AS87" s="11">
        <f t="shared" si="43"/>
        <v>0</v>
      </c>
      <c r="AT87" s="11">
        <f t="shared" si="33"/>
        <v>0</v>
      </c>
      <c r="AU87" s="11"/>
      <c r="AV87" s="11"/>
      <c r="AW87" s="325"/>
      <c r="AX87" s="201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x14ac:dyDescent="0.25">
      <c r="A88" s="65">
        <v>36704</v>
      </c>
      <c r="B88" s="11">
        <f t="shared" si="34"/>
        <v>3911.56028477165</v>
      </c>
      <c r="C88" s="11">
        <f t="shared" si="27"/>
        <v>4490.9244737635026</v>
      </c>
      <c r="D88" s="11">
        <f t="shared" si="27"/>
        <v>2815.2554367827015</v>
      </c>
      <c r="E88" s="11">
        <f t="shared" si="27"/>
        <v>4530.6745908186695</v>
      </c>
      <c r="F88" s="11">
        <f t="shared" si="27"/>
        <v>3634.85058872838</v>
      </c>
      <c r="G88" s="11">
        <f t="shared" si="27"/>
        <v>6835.86762538729</v>
      </c>
      <c r="H88" s="11">
        <f t="shared" si="27"/>
        <v>3521</v>
      </c>
      <c r="I88" s="11">
        <f t="shared" si="27"/>
        <v>2473</v>
      </c>
      <c r="J88" s="11">
        <f t="shared" si="27"/>
        <v>7846.9600133551867</v>
      </c>
      <c r="K88" s="11">
        <f t="shared" si="27"/>
        <v>0</v>
      </c>
      <c r="L88" s="11">
        <f t="shared" si="27"/>
        <v>0</v>
      </c>
      <c r="M88" s="11">
        <f t="shared" si="27"/>
        <v>0</v>
      </c>
      <c r="N88" s="11">
        <f t="shared" si="27"/>
        <v>0</v>
      </c>
      <c r="O88" s="11">
        <f t="shared" si="27"/>
        <v>0</v>
      </c>
      <c r="P88" s="11">
        <f t="shared" si="27"/>
        <v>0</v>
      </c>
      <c r="Q88" s="11">
        <f t="shared" si="27"/>
        <v>0</v>
      </c>
      <c r="R88" s="11">
        <f t="shared" si="27"/>
        <v>0</v>
      </c>
      <c r="S88" s="11">
        <f t="shared" si="27"/>
        <v>0</v>
      </c>
      <c r="T88" s="11">
        <f t="shared" si="27"/>
        <v>0</v>
      </c>
      <c r="U88" s="11">
        <f t="shared" si="27"/>
        <v>0</v>
      </c>
      <c r="V88" s="11">
        <f t="shared" si="27"/>
        <v>0</v>
      </c>
      <c r="W88" s="11">
        <f t="shared" si="27"/>
        <v>0</v>
      </c>
      <c r="X88" s="11">
        <f t="shared" si="27"/>
        <v>0</v>
      </c>
      <c r="Y88" s="11">
        <f t="shared" si="27"/>
        <v>0</v>
      </c>
      <c r="Z88" s="11">
        <f t="shared" si="27"/>
        <v>0</v>
      </c>
      <c r="AA88" s="11">
        <f t="shared" si="27"/>
        <v>0</v>
      </c>
      <c r="AB88" s="11">
        <f t="shared" si="27"/>
        <v>0</v>
      </c>
      <c r="AC88" s="11">
        <f t="shared" si="27"/>
        <v>0</v>
      </c>
      <c r="AD88" s="11">
        <f t="shared" si="27"/>
        <v>0</v>
      </c>
      <c r="AE88" s="11">
        <f t="shared" si="27"/>
        <v>0</v>
      </c>
      <c r="AF88" s="11">
        <f t="shared" si="27"/>
        <v>0</v>
      </c>
      <c r="AG88" s="11">
        <f t="shared" si="27"/>
        <v>0</v>
      </c>
      <c r="AH88" s="11">
        <f t="shared" si="28"/>
        <v>0</v>
      </c>
      <c r="AI88" s="11">
        <f t="shared" si="28"/>
        <v>0</v>
      </c>
      <c r="AJ88" s="11">
        <f t="shared" si="29"/>
        <v>0</v>
      </c>
      <c r="AK88" s="11">
        <f t="shared" si="29"/>
        <v>0</v>
      </c>
      <c r="AL88" s="11">
        <f t="shared" ref="AL88:AM88" si="44">AL87+AL10</f>
        <v>0</v>
      </c>
      <c r="AM88" s="11">
        <f t="shared" si="44"/>
        <v>0</v>
      </c>
      <c r="AN88" s="11">
        <f t="shared" ref="AN88:AO88" si="45">AN87+AN10</f>
        <v>0</v>
      </c>
      <c r="AO88" s="11">
        <f t="shared" si="45"/>
        <v>0</v>
      </c>
      <c r="AP88" s="11">
        <f t="shared" ref="AP88:AS88" si="46">AP87+AP10</f>
        <v>0</v>
      </c>
      <c r="AQ88" s="11">
        <f t="shared" si="46"/>
        <v>0</v>
      </c>
      <c r="AR88" s="11">
        <f t="shared" si="46"/>
        <v>0</v>
      </c>
      <c r="AS88" s="11">
        <f t="shared" si="46"/>
        <v>0</v>
      </c>
      <c r="AT88" s="11">
        <f t="shared" si="33"/>
        <v>0</v>
      </c>
      <c r="AU88" s="11"/>
      <c r="AV88" s="11"/>
      <c r="AW88" s="325"/>
      <c r="AX88" s="201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x14ac:dyDescent="0.25">
      <c r="A89" s="65">
        <v>36705</v>
      </c>
      <c r="B89" s="11">
        <f t="shared" si="34"/>
        <v>4392.6936913401996</v>
      </c>
      <c r="C89" s="11">
        <f t="shared" si="27"/>
        <v>4982.3333441065379</v>
      </c>
      <c r="D89" s="11">
        <f t="shared" si="27"/>
        <v>3433.9405293645655</v>
      </c>
      <c r="E89" s="11">
        <f t="shared" si="27"/>
        <v>5169.8302848009425</v>
      </c>
      <c r="F89" s="11">
        <f t="shared" si="27"/>
        <v>4382.3311094174042</v>
      </c>
      <c r="G89" s="11">
        <f t="shared" si="27"/>
        <v>7694.096237449302</v>
      </c>
      <c r="H89" s="11">
        <f t="shared" si="27"/>
        <v>4462</v>
      </c>
      <c r="I89" s="11">
        <f t="shared" si="27"/>
        <v>3101</v>
      </c>
      <c r="J89" s="11">
        <f t="shared" si="27"/>
        <v>10187.334114362231</v>
      </c>
      <c r="K89" s="11">
        <f t="shared" si="27"/>
        <v>0</v>
      </c>
      <c r="L89" s="11">
        <f t="shared" si="27"/>
        <v>0</v>
      </c>
      <c r="M89" s="11">
        <f t="shared" si="27"/>
        <v>0</v>
      </c>
      <c r="N89" s="11">
        <f t="shared" si="27"/>
        <v>0</v>
      </c>
      <c r="O89" s="11">
        <f t="shared" si="27"/>
        <v>0</v>
      </c>
      <c r="P89" s="11">
        <f t="shared" si="27"/>
        <v>0</v>
      </c>
      <c r="Q89" s="11">
        <f t="shared" si="27"/>
        <v>0</v>
      </c>
      <c r="R89" s="11">
        <f t="shared" si="27"/>
        <v>0</v>
      </c>
      <c r="S89" s="11">
        <f t="shared" si="27"/>
        <v>0</v>
      </c>
      <c r="T89" s="11">
        <f t="shared" si="27"/>
        <v>0</v>
      </c>
      <c r="U89" s="11">
        <f t="shared" si="27"/>
        <v>0</v>
      </c>
      <c r="V89" s="11">
        <f t="shared" si="27"/>
        <v>0</v>
      </c>
      <c r="W89" s="11">
        <f t="shared" si="27"/>
        <v>0</v>
      </c>
      <c r="X89" s="11">
        <f t="shared" si="27"/>
        <v>0</v>
      </c>
      <c r="Y89" s="11">
        <f t="shared" si="27"/>
        <v>0</v>
      </c>
      <c r="Z89" s="11">
        <f t="shared" si="27"/>
        <v>0</v>
      </c>
      <c r="AA89" s="11">
        <f t="shared" si="27"/>
        <v>0</v>
      </c>
      <c r="AB89" s="11">
        <f t="shared" si="27"/>
        <v>0</v>
      </c>
      <c r="AC89" s="11">
        <f t="shared" si="27"/>
        <v>0</v>
      </c>
      <c r="AD89" s="11">
        <f t="shared" si="27"/>
        <v>0</v>
      </c>
      <c r="AE89" s="11">
        <f t="shared" si="27"/>
        <v>0</v>
      </c>
      <c r="AF89" s="11">
        <f t="shared" si="27"/>
        <v>0</v>
      </c>
      <c r="AG89" s="11">
        <f t="shared" si="27"/>
        <v>0</v>
      </c>
      <c r="AH89" s="11">
        <f t="shared" si="28"/>
        <v>0</v>
      </c>
      <c r="AI89" s="11">
        <f t="shared" si="28"/>
        <v>0</v>
      </c>
      <c r="AJ89" s="11">
        <f t="shared" si="29"/>
        <v>0</v>
      </c>
      <c r="AK89" s="11">
        <f t="shared" si="29"/>
        <v>0</v>
      </c>
      <c r="AL89" s="11">
        <f t="shared" ref="AL89:AM89" si="47">AL88+AL11</f>
        <v>0</v>
      </c>
      <c r="AM89" s="11">
        <f t="shared" si="47"/>
        <v>0</v>
      </c>
      <c r="AN89" s="11">
        <f t="shared" ref="AN89:AO89" si="48">AN88+AN11</f>
        <v>0</v>
      </c>
      <c r="AO89" s="11">
        <f t="shared" si="48"/>
        <v>0</v>
      </c>
      <c r="AP89" s="11">
        <f t="shared" ref="AP89:AS89" si="49">AP88+AP11</f>
        <v>0</v>
      </c>
      <c r="AQ89" s="11">
        <f t="shared" si="49"/>
        <v>0</v>
      </c>
      <c r="AR89" s="11">
        <f t="shared" si="49"/>
        <v>0</v>
      </c>
      <c r="AS89" s="11">
        <f t="shared" si="49"/>
        <v>0</v>
      </c>
      <c r="AT89" s="11">
        <f t="shared" si="33"/>
        <v>0</v>
      </c>
      <c r="AU89" s="11"/>
      <c r="AV89" s="11"/>
      <c r="AW89" s="325"/>
      <c r="AX89" s="201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x14ac:dyDescent="0.25">
      <c r="A90" s="65">
        <v>36706</v>
      </c>
      <c r="B90" s="11">
        <f t="shared" si="34"/>
        <v>4964.5875763746208</v>
      </c>
      <c r="C90" s="11">
        <f t="shared" si="27"/>
        <v>5367.7995669025677</v>
      </c>
      <c r="D90" s="11">
        <f t="shared" si="27"/>
        <v>4108.4738667637339</v>
      </c>
      <c r="E90" s="11">
        <f t="shared" si="27"/>
        <v>5592.2760259910801</v>
      </c>
      <c r="F90" s="11">
        <f t="shared" si="27"/>
        <v>4886.8619746421855</v>
      </c>
      <c r="G90" s="11">
        <f t="shared" si="27"/>
        <v>8056.8137044332525</v>
      </c>
      <c r="H90" s="11">
        <f t="shared" si="27"/>
        <v>5355</v>
      </c>
      <c r="I90" s="11">
        <f t="shared" si="27"/>
        <v>3493</v>
      </c>
      <c r="J90" s="11">
        <f t="shared" si="27"/>
        <v>11898.387793007969</v>
      </c>
      <c r="K90" s="11">
        <f t="shared" si="27"/>
        <v>0</v>
      </c>
      <c r="L90" s="11">
        <f t="shared" si="27"/>
        <v>0</v>
      </c>
      <c r="M90" s="11">
        <f t="shared" si="27"/>
        <v>0</v>
      </c>
      <c r="N90" s="11">
        <f t="shared" si="27"/>
        <v>0</v>
      </c>
      <c r="O90" s="11">
        <f t="shared" si="27"/>
        <v>0</v>
      </c>
      <c r="P90" s="11">
        <f t="shared" si="27"/>
        <v>0</v>
      </c>
      <c r="Q90" s="11">
        <f t="shared" si="27"/>
        <v>0</v>
      </c>
      <c r="R90" s="11">
        <f t="shared" si="27"/>
        <v>0</v>
      </c>
      <c r="S90" s="11">
        <f t="shared" si="27"/>
        <v>0</v>
      </c>
      <c r="T90" s="11">
        <f t="shared" si="27"/>
        <v>0</v>
      </c>
      <c r="U90" s="11">
        <f t="shared" si="27"/>
        <v>0</v>
      </c>
      <c r="V90" s="11">
        <f t="shared" si="27"/>
        <v>0</v>
      </c>
      <c r="W90" s="11">
        <f t="shared" si="27"/>
        <v>0</v>
      </c>
      <c r="X90" s="11">
        <f t="shared" si="27"/>
        <v>0</v>
      </c>
      <c r="Y90" s="11">
        <f t="shared" si="27"/>
        <v>0</v>
      </c>
      <c r="Z90" s="11">
        <f t="shared" si="27"/>
        <v>0</v>
      </c>
      <c r="AA90" s="11">
        <f t="shared" si="27"/>
        <v>0</v>
      </c>
      <c r="AB90" s="11">
        <f t="shared" si="27"/>
        <v>0</v>
      </c>
      <c r="AC90" s="11">
        <f t="shared" si="27"/>
        <v>0</v>
      </c>
      <c r="AD90" s="11">
        <f t="shared" si="27"/>
        <v>0</v>
      </c>
      <c r="AE90" s="11">
        <f t="shared" si="27"/>
        <v>0</v>
      </c>
      <c r="AF90" s="11">
        <f t="shared" si="27"/>
        <v>0</v>
      </c>
      <c r="AG90" s="11">
        <f t="shared" si="27"/>
        <v>0</v>
      </c>
      <c r="AH90" s="11">
        <f t="shared" si="28"/>
        <v>0</v>
      </c>
      <c r="AI90" s="11">
        <f t="shared" si="28"/>
        <v>0</v>
      </c>
      <c r="AJ90" s="11">
        <f t="shared" si="29"/>
        <v>0</v>
      </c>
      <c r="AK90" s="11">
        <f t="shared" si="29"/>
        <v>0</v>
      </c>
      <c r="AL90" s="11">
        <f t="shared" ref="AL90:AM90" si="50">AL89+AL12</f>
        <v>0</v>
      </c>
      <c r="AM90" s="11">
        <f t="shared" si="50"/>
        <v>0</v>
      </c>
      <c r="AN90" s="11">
        <f t="shared" ref="AN90:AO90" si="51">AN89+AN12</f>
        <v>0</v>
      </c>
      <c r="AO90" s="11">
        <f t="shared" si="51"/>
        <v>0</v>
      </c>
      <c r="AP90" s="11">
        <f t="shared" ref="AP90:AS90" si="52">AP89+AP12</f>
        <v>0</v>
      </c>
      <c r="AQ90" s="11">
        <f t="shared" si="52"/>
        <v>0</v>
      </c>
      <c r="AR90" s="11">
        <f t="shared" si="52"/>
        <v>0</v>
      </c>
      <c r="AS90" s="11">
        <f t="shared" si="52"/>
        <v>0</v>
      </c>
      <c r="AT90" s="11">
        <f t="shared" si="33"/>
        <v>0</v>
      </c>
      <c r="AU90" s="11"/>
      <c r="AV90" s="11"/>
      <c r="AW90" s="325"/>
      <c r="AX90" s="201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x14ac:dyDescent="0.25">
      <c r="A91" s="65">
        <v>36707</v>
      </c>
      <c r="B91" s="11">
        <f t="shared" si="34"/>
        <v>5551.7493038016764</v>
      </c>
      <c r="C91" s="11">
        <f t="shared" si="27"/>
        <v>6057.9685234536782</v>
      </c>
      <c r="D91" s="11">
        <f t="shared" si="27"/>
        <v>4471.8383897327794</v>
      </c>
      <c r="E91" s="11">
        <f t="shared" si="27"/>
        <v>6076.4754757735291</v>
      </c>
      <c r="F91" s="11">
        <f t="shared" si="27"/>
        <v>5345.7722867250877</v>
      </c>
      <c r="G91" s="11">
        <f t="shared" si="27"/>
        <v>9238.4566026241264</v>
      </c>
      <c r="H91" s="11">
        <f t="shared" si="27"/>
        <v>6140</v>
      </c>
      <c r="I91" s="11">
        <f t="shared" si="27"/>
        <v>3757</v>
      </c>
      <c r="J91" s="11">
        <f t="shared" si="27"/>
        <v>13496.670091219084</v>
      </c>
      <c r="K91" s="11">
        <f t="shared" si="27"/>
        <v>0</v>
      </c>
      <c r="L91" s="11">
        <f t="shared" si="27"/>
        <v>0</v>
      </c>
      <c r="M91" s="11">
        <f t="shared" si="27"/>
        <v>0</v>
      </c>
      <c r="N91" s="11">
        <f t="shared" si="27"/>
        <v>0</v>
      </c>
      <c r="O91" s="11">
        <f t="shared" si="27"/>
        <v>0</v>
      </c>
      <c r="P91" s="11">
        <f t="shared" si="27"/>
        <v>0</v>
      </c>
      <c r="Q91" s="11">
        <f t="shared" si="27"/>
        <v>0</v>
      </c>
      <c r="R91" s="11">
        <f t="shared" si="27"/>
        <v>0</v>
      </c>
      <c r="S91" s="11">
        <f t="shared" si="27"/>
        <v>0</v>
      </c>
      <c r="T91" s="11">
        <f t="shared" si="27"/>
        <v>0</v>
      </c>
      <c r="U91" s="11">
        <f t="shared" si="27"/>
        <v>0</v>
      </c>
      <c r="V91" s="11">
        <f t="shared" si="27"/>
        <v>0</v>
      </c>
      <c r="W91" s="11">
        <f t="shared" si="27"/>
        <v>0</v>
      </c>
      <c r="X91" s="11">
        <f t="shared" si="27"/>
        <v>0</v>
      </c>
      <c r="Y91" s="11">
        <f t="shared" si="27"/>
        <v>0</v>
      </c>
      <c r="Z91" s="11">
        <f t="shared" si="27"/>
        <v>0</v>
      </c>
      <c r="AA91" s="11">
        <f t="shared" si="27"/>
        <v>0</v>
      </c>
      <c r="AB91" s="11">
        <f t="shared" si="27"/>
        <v>0</v>
      </c>
      <c r="AC91" s="11">
        <f t="shared" si="27"/>
        <v>0</v>
      </c>
      <c r="AD91" s="11">
        <f t="shared" si="27"/>
        <v>0</v>
      </c>
      <c r="AE91" s="11">
        <f t="shared" si="27"/>
        <v>0</v>
      </c>
      <c r="AF91" s="11">
        <f t="shared" si="27"/>
        <v>0</v>
      </c>
      <c r="AG91" s="11">
        <f t="shared" si="27"/>
        <v>0</v>
      </c>
      <c r="AH91" s="11">
        <f t="shared" si="28"/>
        <v>0</v>
      </c>
      <c r="AI91" s="11">
        <f t="shared" si="28"/>
        <v>0</v>
      </c>
      <c r="AJ91" s="11">
        <f t="shared" si="29"/>
        <v>0</v>
      </c>
      <c r="AK91" s="11">
        <f t="shared" si="29"/>
        <v>0</v>
      </c>
      <c r="AL91" s="11">
        <f t="shared" ref="AL91:AM91" si="53">AL90+AL13</f>
        <v>0</v>
      </c>
      <c r="AM91" s="11">
        <f t="shared" si="53"/>
        <v>0</v>
      </c>
      <c r="AN91" s="11">
        <f t="shared" ref="AN91:AO91" si="54">AN90+AN13</f>
        <v>0</v>
      </c>
      <c r="AO91" s="11">
        <f t="shared" si="54"/>
        <v>0</v>
      </c>
      <c r="AP91" s="11">
        <f t="shared" ref="AP91:AS91" si="55">AP90+AP13</f>
        <v>0</v>
      </c>
      <c r="AQ91" s="11">
        <f t="shared" si="55"/>
        <v>0</v>
      </c>
      <c r="AR91" s="11">
        <f t="shared" si="55"/>
        <v>0</v>
      </c>
      <c r="AS91" s="11">
        <f t="shared" si="55"/>
        <v>0</v>
      </c>
      <c r="AT91" s="11">
        <f t="shared" si="33"/>
        <v>0</v>
      </c>
      <c r="AU91" s="11"/>
      <c r="AV91" s="11"/>
      <c r="AW91" s="325"/>
      <c r="AX91" s="20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x14ac:dyDescent="0.25">
      <c r="A92" s="65">
        <v>36708</v>
      </c>
      <c r="B92" s="11">
        <f t="shared" si="34"/>
        <v>6248.9102556626058</v>
      </c>
      <c r="C92" s="11">
        <f t="shared" si="27"/>
        <v>6643.4865088763299</v>
      </c>
      <c r="D92" s="11">
        <f t="shared" si="27"/>
        <v>4970.9939236394848</v>
      </c>
      <c r="E92" s="11">
        <f t="shared" si="27"/>
        <v>6796.1669361424501</v>
      </c>
      <c r="F92" s="11">
        <f t="shared" si="27"/>
        <v>5712.1576421712298</v>
      </c>
      <c r="G92" s="11">
        <f t="shared" si="27"/>
        <v>10045.033341664768</v>
      </c>
      <c r="H92" s="11">
        <f t="shared" si="27"/>
        <v>8723</v>
      </c>
      <c r="I92" s="11">
        <f t="shared" si="27"/>
        <v>4355</v>
      </c>
      <c r="J92" s="11">
        <f t="shared" ref="J92:J155" si="56">J91+J14</f>
        <v>14379.56686995356</v>
      </c>
      <c r="K92" s="11">
        <f t="shared" ref="K92:K155" si="57">K91+K14</f>
        <v>218</v>
      </c>
      <c r="L92" s="11">
        <f t="shared" ref="L92:L155" si="58">L91+L14</f>
        <v>129.22797463849605</v>
      </c>
      <c r="M92" s="11">
        <f t="shared" ref="M92:M155" si="59">M91+M14</f>
        <v>453.10966856070974</v>
      </c>
      <c r="N92" s="11">
        <f t="shared" ref="N92:N155" si="60">N91+N14</f>
        <v>1132.5372166930904</v>
      </c>
      <c r="O92" s="11">
        <f t="shared" ref="O92:O155" si="61">O91+O14</f>
        <v>3900.0533589460083</v>
      </c>
      <c r="P92" s="11">
        <f t="shared" ref="P92:P155" si="62">P91+P14</f>
        <v>4538.342053738319</v>
      </c>
      <c r="Q92" s="11">
        <f t="shared" ref="Q92:Q155" si="63">Q91+Q14</f>
        <v>482.44128787768386</v>
      </c>
      <c r="R92" s="11">
        <f t="shared" ref="R92:R155" si="64">R91+R14</f>
        <v>2475</v>
      </c>
      <c r="S92" s="11">
        <f t="shared" ref="S92:S155" si="65">S91+S14</f>
        <v>1095</v>
      </c>
      <c r="T92" s="11">
        <f t="shared" ref="T92:T155" si="66">T91+T14</f>
        <v>4766.7953629980002</v>
      </c>
      <c r="U92" s="11">
        <f t="shared" ref="U92:U155" si="67">U91+U14</f>
        <v>2430.6077926981652</v>
      </c>
      <c r="V92" s="11">
        <f t="shared" ref="V92:V155" si="68">V91+V14</f>
        <v>1260.8174282048719</v>
      </c>
      <c r="W92" s="11">
        <f t="shared" ref="W92:W155" si="69">W91+W14</f>
        <v>2373.1550573659197</v>
      </c>
      <c r="X92" s="11">
        <f t="shared" ref="X92:X155" si="70">X91+X14</f>
        <v>1587</v>
      </c>
      <c r="Y92" s="11">
        <f t="shared" ref="Y92:Y155" si="71">Y91+Y14</f>
        <v>6665.1530045491299</v>
      </c>
      <c r="Z92" s="11">
        <f t="shared" ref="Z92:Z155" si="72">Z91+Z14</f>
        <v>8189</v>
      </c>
      <c r="AA92" s="11">
        <f t="shared" ref="AA92:AA155" si="73">AA91+AA14</f>
        <v>4351</v>
      </c>
      <c r="AB92" s="11">
        <f t="shared" ref="AB92:AB155" si="74">AB91+AB14</f>
        <v>7308.530963719626</v>
      </c>
      <c r="AC92" s="11">
        <f t="shared" ref="AC92:AC155" si="75">AC91+AC14</f>
        <v>2205.2202987565574</v>
      </c>
      <c r="AD92" s="11">
        <f t="shared" ref="AD92:AD155" si="76">AD91+AD14</f>
        <v>5530</v>
      </c>
      <c r="AE92" s="11">
        <f t="shared" ref="AE92:AE155" si="77">AE91+AE14</f>
        <v>3886</v>
      </c>
      <c r="AF92" s="11">
        <f t="shared" ref="AF92:AF155" si="78">AF91+AF14</f>
        <v>3769</v>
      </c>
      <c r="AG92" s="11">
        <f t="shared" ref="AG92:AG155" si="79">AG91+AG14</f>
        <v>5094</v>
      </c>
      <c r="AH92" s="11">
        <f t="shared" si="28"/>
        <v>2256</v>
      </c>
      <c r="AI92" s="11">
        <f t="shared" si="28"/>
        <v>3970</v>
      </c>
      <c r="AJ92" s="11">
        <f t="shared" si="29"/>
        <v>7530</v>
      </c>
      <c r="AK92" s="11">
        <f t="shared" si="29"/>
        <v>10392</v>
      </c>
      <c r="AL92" s="11">
        <f t="shared" ref="AL92:AM92" si="80">AL91+AL14</f>
        <v>4880</v>
      </c>
      <c r="AM92" s="11">
        <f t="shared" si="80"/>
        <v>11786</v>
      </c>
      <c r="AN92" s="11">
        <f t="shared" ref="AN92:AO92" si="81">AN91+AN14</f>
        <v>2924</v>
      </c>
      <c r="AO92" s="11">
        <f t="shared" si="81"/>
        <v>1966</v>
      </c>
      <c r="AP92" s="11">
        <f t="shared" ref="AP92:AT92" si="82">AP91+AP14</f>
        <v>6810</v>
      </c>
      <c r="AQ92" s="11">
        <f t="shared" si="82"/>
        <v>5355</v>
      </c>
      <c r="AR92" s="11">
        <f t="shared" si="82"/>
        <v>7248</v>
      </c>
      <c r="AS92" s="11">
        <f t="shared" si="82"/>
        <v>5034</v>
      </c>
      <c r="AT92" s="11">
        <f t="shared" si="82"/>
        <v>3960</v>
      </c>
      <c r="AU92" s="11"/>
      <c r="AV92" s="11"/>
      <c r="AW92" s="325"/>
      <c r="AX92" s="112">
        <f>AVERAGE(B92:AR92)</f>
        <v>4810.0303941129532</v>
      </c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x14ac:dyDescent="0.25">
      <c r="A93" s="65">
        <v>36709</v>
      </c>
      <c r="B93" s="11">
        <f t="shared" si="34"/>
        <v>6802.9649505938178</v>
      </c>
      <c r="C93" s="11">
        <f t="shared" ref="C93:C156" si="83">C92+C15</f>
        <v>7378.4679551341123</v>
      </c>
      <c r="D93" s="11">
        <f t="shared" ref="D93:D156" si="84">D92+D15</f>
        <v>5656.4673500560457</v>
      </c>
      <c r="E93" s="11">
        <f t="shared" ref="E93:E156" si="85">E92+E15</f>
        <v>7659.2987155996652</v>
      </c>
      <c r="F93" s="11">
        <f t="shared" ref="F93:F156" si="86">F92+F15</f>
        <v>5972.8723132801542</v>
      </c>
      <c r="G93" s="11">
        <f t="shared" ref="G93:G156" si="87">G92+G15</f>
        <v>10630.122551200016</v>
      </c>
      <c r="H93" s="11">
        <f t="shared" ref="H93:H156" si="88">H92+H15</f>
        <v>9734</v>
      </c>
      <c r="I93" s="11">
        <f t="shared" ref="I93:I156" si="89">I92+I15</f>
        <v>4854</v>
      </c>
      <c r="J93" s="11">
        <f t="shared" si="56"/>
        <v>15026.052235566045</v>
      </c>
      <c r="K93" s="11">
        <f t="shared" si="57"/>
        <v>381</v>
      </c>
      <c r="L93" s="11">
        <f t="shared" si="58"/>
        <v>1025.8460698703341</v>
      </c>
      <c r="M93" s="11">
        <f t="shared" si="59"/>
        <v>1081.7038000171544</v>
      </c>
      <c r="N93" s="11">
        <f t="shared" si="60"/>
        <v>2063.7928590039583</v>
      </c>
      <c r="O93" s="11">
        <f t="shared" si="61"/>
        <v>6780.7891786281243</v>
      </c>
      <c r="P93" s="11">
        <f t="shared" si="62"/>
        <v>11156.391541387029</v>
      </c>
      <c r="Q93" s="11">
        <f t="shared" si="63"/>
        <v>798.15867180934526</v>
      </c>
      <c r="R93" s="11">
        <f t="shared" si="64"/>
        <v>4217</v>
      </c>
      <c r="S93" s="11">
        <f t="shared" si="65"/>
        <v>2154</v>
      </c>
      <c r="T93" s="11">
        <f t="shared" si="66"/>
        <v>11852.2503786631</v>
      </c>
      <c r="U93" s="11">
        <f t="shared" si="67"/>
        <v>7065.0496085601944</v>
      </c>
      <c r="V93" s="11">
        <f t="shared" si="68"/>
        <v>2476.7454992331413</v>
      </c>
      <c r="W93" s="11">
        <f t="shared" si="69"/>
        <v>4575.3558987194183</v>
      </c>
      <c r="X93" s="11">
        <f t="shared" si="70"/>
        <v>9666</v>
      </c>
      <c r="Y93" s="11">
        <f t="shared" si="71"/>
        <v>18010.220744551007</v>
      </c>
      <c r="Z93" s="11">
        <f t="shared" si="72"/>
        <v>12837</v>
      </c>
      <c r="AA93" s="11">
        <f t="shared" si="73"/>
        <v>9043</v>
      </c>
      <c r="AB93" s="11">
        <f t="shared" si="74"/>
        <v>18240.707513970781</v>
      </c>
      <c r="AC93" s="11">
        <f t="shared" si="75"/>
        <v>5682.1973920887194</v>
      </c>
      <c r="AD93" s="11">
        <f t="shared" si="76"/>
        <v>12189</v>
      </c>
      <c r="AE93" s="11">
        <f t="shared" si="77"/>
        <v>8342</v>
      </c>
      <c r="AF93" s="11">
        <f t="shared" si="78"/>
        <v>8620</v>
      </c>
      <c r="AG93" s="11">
        <f t="shared" si="79"/>
        <v>10656</v>
      </c>
      <c r="AH93" s="11">
        <f t="shared" si="28"/>
        <v>6516</v>
      </c>
      <c r="AI93" s="11">
        <f t="shared" si="28"/>
        <v>12940</v>
      </c>
      <c r="AJ93" s="11">
        <f t="shared" si="29"/>
        <v>11910</v>
      </c>
      <c r="AK93" s="11">
        <f t="shared" si="29"/>
        <v>19632</v>
      </c>
      <c r="AL93" s="11">
        <f t="shared" ref="AL93:AM93" si="90">AL92+AL15</f>
        <v>10730</v>
      </c>
      <c r="AM93" s="11">
        <f t="shared" si="90"/>
        <v>24821</v>
      </c>
      <c r="AN93" s="11">
        <f t="shared" ref="AN93:AO93" si="91">AN92+AN15</f>
        <v>7012</v>
      </c>
      <c r="AO93" s="11">
        <f t="shared" si="91"/>
        <v>5660</v>
      </c>
      <c r="AP93" s="11">
        <f t="shared" ref="AP93:AT93" si="92">AP92+AP15</f>
        <v>14040</v>
      </c>
      <c r="AQ93" s="11">
        <f t="shared" si="92"/>
        <v>8823</v>
      </c>
      <c r="AR93" s="11">
        <f t="shared" si="92"/>
        <v>13724</v>
      </c>
      <c r="AS93" s="11">
        <f t="shared" si="92"/>
        <v>9141.75</v>
      </c>
      <c r="AT93" s="11">
        <f t="shared" si="92"/>
        <v>7862</v>
      </c>
      <c r="AU93" s="11"/>
      <c r="AV93" s="11"/>
      <c r="AW93" s="325"/>
      <c r="AX93" s="112">
        <f t="shared" ref="AX93:AX156" si="93">AVERAGE(B93:AR93)</f>
        <v>8800.847795998423</v>
      </c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x14ac:dyDescent="0.25">
      <c r="A94" s="65">
        <v>36710</v>
      </c>
      <c r="B94" s="11">
        <f t="shared" si="34"/>
        <v>7724.5168025497715</v>
      </c>
      <c r="C94" s="11">
        <f t="shared" si="83"/>
        <v>7795.1160266020552</v>
      </c>
      <c r="D94" s="11">
        <f t="shared" si="84"/>
        <v>5937.0902717310355</v>
      </c>
      <c r="E94" s="11">
        <f t="shared" si="85"/>
        <v>8168.530955299635</v>
      </c>
      <c r="F94" s="11">
        <f t="shared" si="86"/>
        <v>6288.0010306957693</v>
      </c>
      <c r="G94" s="11">
        <f t="shared" si="87"/>
        <v>11150.63933904109</v>
      </c>
      <c r="H94" s="11">
        <f t="shared" si="88"/>
        <v>10350</v>
      </c>
      <c r="I94" s="11">
        <f t="shared" si="89"/>
        <v>5531</v>
      </c>
      <c r="J94" s="11">
        <f t="shared" si="56"/>
        <v>15518.740295197755</v>
      </c>
      <c r="K94" s="11">
        <f t="shared" si="57"/>
        <v>664</v>
      </c>
      <c r="L94" s="11">
        <f t="shared" si="58"/>
        <v>2428.4085316726378</v>
      </c>
      <c r="M94" s="11">
        <f t="shared" si="59"/>
        <v>2125.2737883121463</v>
      </c>
      <c r="N94" s="11">
        <f t="shared" si="60"/>
        <v>2826.6620642672583</v>
      </c>
      <c r="O94" s="11">
        <f t="shared" si="61"/>
        <v>10882.088086573043</v>
      </c>
      <c r="P94" s="11">
        <f t="shared" si="62"/>
        <v>14743.927074171825</v>
      </c>
      <c r="Q94" s="11">
        <f t="shared" si="63"/>
        <v>1492.8945931948485</v>
      </c>
      <c r="R94" s="11">
        <f t="shared" si="64"/>
        <v>5644</v>
      </c>
      <c r="S94" s="11">
        <f t="shared" si="65"/>
        <v>3274</v>
      </c>
      <c r="T94" s="11">
        <f t="shared" si="66"/>
        <v>20157.547836599901</v>
      </c>
      <c r="U94" s="11">
        <f t="shared" si="67"/>
        <v>10900.010620530096</v>
      </c>
      <c r="V94" s="11">
        <f t="shared" si="68"/>
        <v>3431.6801750606319</v>
      </c>
      <c r="W94" s="11">
        <f t="shared" si="69"/>
        <v>9081.71380658817</v>
      </c>
      <c r="X94" s="11">
        <f t="shared" si="70"/>
        <v>15553</v>
      </c>
      <c r="Y94" s="11">
        <f t="shared" si="71"/>
        <v>24739.022080081962</v>
      </c>
      <c r="Z94" s="11">
        <f t="shared" si="72"/>
        <v>19423</v>
      </c>
      <c r="AA94" s="11">
        <f t="shared" si="73"/>
        <v>13961</v>
      </c>
      <c r="AB94" s="11">
        <f t="shared" si="74"/>
        <v>28496.312551212679</v>
      </c>
      <c r="AC94" s="11">
        <f t="shared" si="75"/>
        <v>8889.550178791269</v>
      </c>
      <c r="AD94" s="11">
        <f t="shared" si="76"/>
        <v>17884</v>
      </c>
      <c r="AE94" s="11">
        <f t="shared" si="77"/>
        <v>12569</v>
      </c>
      <c r="AF94" s="11">
        <f t="shared" si="78"/>
        <v>14111</v>
      </c>
      <c r="AG94" s="11">
        <f t="shared" si="79"/>
        <v>14394</v>
      </c>
      <c r="AH94" s="11">
        <f t="shared" si="28"/>
        <v>9600</v>
      </c>
      <c r="AI94" s="11">
        <f t="shared" si="28"/>
        <v>20007</v>
      </c>
      <c r="AJ94" s="11">
        <f t="shared" si="29"/>
        <v>16074</v>
      </c>
      <c r="AK94" s="11">
        <f t="shared" si="29"/>
        <v>30426</v>
      </c>
      <c r="AL94" s="11">
        <f t="shared" ref="AL94:AM94" si="94">AL93+AL16</f>
        <v>18388</v>
      </c>
      <c r="AM94" s="11">
        <f t="shared" si="94"/>
        <v>36839</v>
      </c>
      <c r="AN94" s="11">
        <f t="shared" ref="AN94:AO94" si="95">AN93+AN16</f>
        <v>11892</v>
      </c>
      <c r="AO94" s="11">
        <f t="shared" si="95"/>
        <v>8054</v>
      </c>
      <c r="AP94" s="11">
        <f t="shared" ref="AP94:AT94" si="96">AP93+AP16</f>
        <v>20290</v>
      </c>
      <c r="AQ94" s="11">
        <f t="shared" si="96"/>
        <v>12399</v>
      </c>
      <c r="AR94" s="11">
        <f t="shared" si="96"/>
        <v>20154</v>
      </c>
      <c r="AS94" s="11">
        <f t="shared" si="96"/>
        <v>14937.75</v>
      </c>
      <c r="AT94" s="11">
        <f t="shared" si="96"/>
        <v>10460</v>
      </c>
      <c r="AU94" s="11"/>
      <c r="AV94" s="11"/>
      <c r="AW94" s="325"/>
      <c r="AX94" s="112">
        <f t="shared" si="93"/>
        <v>12564.156421120317</v>
      </c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x14ac:dyDescent="0.25">
      <c r="A95" s="65">
        <v>36711</v>
      </c>
      <c r="B95" s="11">
        <f t="shared" si="34"/>
        <v>8236.6789739652813</v>
      </c>
      <c r="C95" s="11">
        <f t="shared" si="83"/>
        <v>8390.2053396394349</v>
      </c>
      <c r="D95" s="11">
        <f t="shared" si="84"/>
        <v>6073.03219680252</v>
      </c>
      <c r="E95" s="11">
        <f t="shared" si="85"/>
        <v>8415.3241771194498</v>
      </c>
      <c r="F95" s="11">
        <f t="shared" si="86"/>
        <v>6540.9846477380352</v>
      </c>
      <c r="G95" s="11">
        <f t="shared" si="87"/>
        <v>11860.078830695422</v>
      </c>
      <c r="H95" s="11">
        <f t="shared" si="88"/>
        <v>12136</v>
      </c>
      <c r="I95" s="11">
        <f t="shared" si="89"/>
        <v>6129</v>
      </c>
      <c r="J95" s="11">
        <f t="shared" si="56"/>
        <v>16171.137302413146</v>
      </c>
      <c r="K95" s="11">
        <f t="shared" si="57"/>
        <v>1008</v>
      </c>
      <c r="L95" s="11">
        <f t="shared" si="58"/>
        <v>2990.3033816520365</v>
      </c>
      <c r="M95" s="11">
        <f t="shared" si="59"/>
        <v>8767.2877141963418</v>
      </c>
      <c r="N95" s="11">
        <f t="shared" si="60"/>
        <v>4035.344317451415</v>
      </c>
      <c r="O95" s="11">
        <f t="shared" si="61"/>
        <v>13807.956523421904</v>
      </c>
      <c r="P95" s="11">
        <f t="shared" si="62"/>
        <v>21368.875332722539</v>
      </c>
      <c r="Q95" s="11">
        <f t="shared" si="63"/>
        <v>3010.1638633188204</v>
      </c>
      <c r="R95" s="11">
        <f t="shared" si="64"/>
        <v>6620</v>
      </c>
      <c r="S95" s="11">
        <f t="shared" si="65"/>
        <v>4905</v>
      </c>
      <c r="T95" s="11">
        <f t="shared" si="66"/>
        <v>30800.453213469194</v>
      </c>
      <c r="U95" s="11">
        <f t="shared" si="67"/>
        <v>14546.344600323657</v>
      </c>
      <c r="V95" s="11">
        <f t="shared" si="68"/>
        <v>4352.5704307955439</v>
      </c>
      <c r="W95" s="11">
        <f t="shared" si="69"/>
        <v>13534.360482636319</v>
      </c>
      <c r="X95" s="11">
        <f t="shared" si="70"/>
        <v>21140</v>
      </c>
      <c r="Y95" s="11">
        <f t="shared" si="71"/>
        <v>37556.386513693316</v>
      </c>
      <c r="Z95" s="11">
        <f t="shared" si="72"/>
        <v>28664</v>
      </c>
      <c r="AA95" s="11">
        <f t="shared" si="73"/>
        <v>17010</v>
      </c>
      <c r="AB95" s="11">
        <f t="shared" si="74"/>
        <v>44820.523039857733</v>
      </c>
      <c r="AC95" s="11">
        <f t="shared" si="75"/>
        <v>12253.953216445665</v>
      </c>
      <c r="AD95" s="11">
        <f t="shared" si="76"/>
        <v>21717</v>
      </c>
      <c r="AE95" s="11">
        <f t="shared" si="77"/>
        <v>14758</v>
      </c>
      <c r="AF95" s="11">
        <f t="shared" si="78"/>
        <v>22138</v>
      </c>
      <c r="AG95" s="11">
        <f t="shared" si="79"/>
        <v>21831</v>
      </c>
      <c r="AH95" s="11">
        <f t="shared" si="28"/>
        <v>11844</v>
      </c>
      <c r="AI95" s="11">
        <f t="shared" si="28"/>
        <v>25521</v>
      </c>
      <c r="AJ95" s="11">
        <f t="shared" si="29"/>
        <v>26729</v>
      </c>
      <c r="AK95" s="11">
        <f t="shared" si="29"/>
        <v>39714</v>
      </c>
      <c r="AL95" s="11">
        <f t="shared" ref="AL95:AM95" si="97">AL94+AL17</f>
        <v>25786</v>
      </c>
      <c r="AM95" s="11">
        <f t="shared" si="97"/>
        <v>69487</v>
      </c>
      <c r="AN95" s="11">
        <f t="shared" ref="AN95:AO95" si="98">AN94+AN17</f>
        <v>20544</v>
      </c>
      <c r="AO95" s="11">
        <f t="shared" si="98"/>
        <v>12613</v>
      </c>
      <c r="AP95" s="11">
        <f t="shared" ref="AP95:AT95" si="99">AP94+AP17</f>
        <v>28030</v>
      </c>
      <c r="AQ95" s="11">
        <f t="shared" si="99"/>
        <v>16364</v>
      </c>
      <c r="AR95" s="11">
        <f t="shared" si="99"/>
        <v>26839</v>
      </c>
      <c r="AS95" s="11">
        <f t="shared" si="99"/>
        <v>22251.75</v>
      </c>
      <c r="AT95" s="11">
        <f t="shared" si="99"/>
        <v>13592</v>
      </c>
      <c r="AU95" s="11"/>
      <c r="AV95" s="11"/>
      <c r="AW95" s="325"/>
      <c r="AX95" s="112">
        <f t="shared" si="93"/>
        <v>17652.534048799018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x14ac:dyDescent="0.25">
      <c r="A96" s="65">
        <v>36712</v>
      </c>
      <c r="B96" s="11">
        <f t="shared" si="34"/>
        <v>10105.462733241358</v>
      </c>
      <c r="C96" s="11">
        <f t="shared" si="83"/>
        <v>8749.2791219394894</v>
      </c>
      <c r="D96" s="11">
        <f t="shared" si="84"/>
        <v>6382.240698962858</v>
      </c>
      <c r="E96" s="11">
        <f t="shared" si="85"/>
        <v>8614.581547746935</v>
      </c>
      <c r="F96" s="11">
        <f t="shared" si="86"/>
        <v>6775.9914776941596</v>
      </c>
      <c r="G96" s="11">
        <f t="shared" si="87"/>
        <v>12716.900180605986</v>
      </c>
      <c r="H96" s="11">
        <f t="shared" si="88"/>
        <v>13776</v>
      </c>
      <c r="I96" s="11">
        <f t="shared" si="89"/>
        <v>6568</v>
      </c>
      <c r="J96" s="11">
        <f t="shared" si="56"/>
        <v>16866.549509047029</v>
      </c>
      <c r="K96" s="11">
        <f t="shared" si="57"/>
        <v>1699</v>
      </c>
      <c r="L96" s="11">
        <f t="shared" si="58"/>
        <v>4986.7025621299354</v>
      </c>
      <c r="M96" s="11">
        <f t="shared" si="59"/>
        <v>17725.802982698526</v>
      </c>
      <c r="N96" s="11">
        <f t="shared" si="60"/>
        <v>10374.851504478003</v>
      </c>
      <c r="O96" s="11">
        <f t="shared" si="61"/>
        <v>15366.658273310772</v>
      </c>
      <c r="P96" s="11">
        <f t="shared" si="62"/>
        <v>41830.053534720064</v>
      </c>
      <c r="Q96" s="11">
        <f t="shared" si="63"/>
        <v>4127.1745593236155</v>
      </c>
      <c r="R96" s="11">
        <f t="shared" si="64"/>
        <v>8809</v>
      </c>
      <c r="S96" s="11">
        <f t="shared" si="65"/>
        <v>7504</v>
      </c>
      <c r="T96" s="11">
        <f t="shared" si="66"/>
        <v>43689.895999933266</v>
      </c>
      <c r="U96" s="11">
        <f t="shared" si="67"/>
        <v>19047.519866358176</v>
      </c>
      <c r="V96" s="11">
        <f t="shared" si="68"/>
        <v>5673.712726448719</v>
      </c>
      <c r="W96" s="11">
        <f t="shared" si="69"/>
        <v>16121.333963839616</v>
      </c>
      <c r="X96" s="11">
        <f t="shared" si="70"/>
        <v>26263</v>
      </c>
      <c r="Y96" s="11">
        <f t="shared" si="71"/>
        <v>76904.608676513861</v>
      </c>
      <c r="Z96" s="11">
        <f t="shared" si="72"/>
        <v>35984</v>
      </c>
      <c r="AA96" s="11">
        <f t="shared" si="73"/>
        <v>19434</v>
      </c>
      <c r="AB96" s="11">
        <f t="shared" si="74"/>
        <v>63603.786814687861</v>
      </c>
      <c r="AC96" s="11">
        <f t="shared" si="75"/>
        <v>15958.919049081986</v>
      </c>
      <c r="AD96" s="11">
        <f t="shared" si="76"/>
        <v>25882</v>
      </c>
      <c r="AE96" s="11">
        <f t="shared" si="77"/>
        <v>16278</v>
      </c>
      <c r="AF96" s="11">
        <f t="shared" si="78"/>
        <v>29273</v>
      </c>
      <c r="AG96" s="11">
        <f t="shared" si="79"/>
        <v>34953</v>
      </c>
      <c r="AH96" s="11">
        <f t="shared" si="28"/>
        <v>16116</v>
      </c>
      <c r="AI96" s="11">
        <f t="shared" si="28"/>
        <v>30434</v>
      </c>
      <c r="AJ96" s="11">
        <f t="shared" si="29"/>
        <v>38183</v>
      </c>
      <c r="AK96" s="11">
        <f t="shared" si="29"/>
        <v>51288</v>
      </c>
      <c r="AL96" s="11">
        <f t="shared" ref="AL96:AM96" si="100">AL95+AL18</f>
        <v>34378</v>
      </c>
      <c r="AM96" s="11">
        <f t="shared" si="100"/>
        <v>105326</v>
      </c>
      <c r="AN96" s="11">
        <f t="shared" ref="AN96:AO96" si="101">AN95+AN18</f>
        <v>29377</v>
      </c>
      <c r="AO96" s="11">
        <f t="shared" si="101"/>
        <v>17678</v>
      </c>
      <c r="AP96" s="11">
        <f t="shared" ref="AP96:AT96" si="102">AP95+AP18</f>
        <v>36502</v>
      </c>
      <c r="AQ96" s="11">
        <f t="shared" si="102"/>
        <v>20654</v>
      </c>
      <c r="AR96" s="11">
        <f t="shared" si="102"/>
        <v>32961</v>
      </c>
      <c r="AS96" s="11">
        <f t="shared" si="102"/>
        <v>29637.75</v>
      </c>
      <c r="AT96" s="11">
        <f t="shared" si="102"/>
        <v>17479</v>
      </c>
      <c r="AU96" s="11"/>
      <c r="AV96" s="11"/>
      <c r="AW96" s="325"/>
      <c r="AX96" s="112">
        <f t="shared" si="93"/>
        <v>24300.977343785169</v>
      </c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x14ac:dyDescent="0.25">
      <c r="A97" s="65">
        <v>36713</v>
      </c>
      <c r="B97" s="11">
        <f t="shared" si="34"/>
        <v>18739.752395648084</v>
      </c>
      <c r="C97" s="11">
        <f t="shared" si="83"/>
        <v>9041.845557433151</v>
      </c>
      <c r="D97" s="11">
        <f t="shared" si="84"/>
        <v>6761.2222879139063</v>
      </c>
      <c r="E97" s="11">
        <f t="shared" si="85"/>
        <v>8976.7144224526564</v>
      </c>
      <c r="F97" s="11">
        <f t="shared" si="86"/>
        <v>7101.2486062324133</v>
      </c>
      <c r="G97" s="11">
        <f t="shared" si="87"/>
        <v>13580.090951682911</v>
      </c>
      <c r="H97" s="11">
        <f t="shared" si="88"/>
        <v>15842</v>
      </c>
      <c r="I97" s="11">
        <f t="shared" si="89"/>
        <v>7351</v>
      </c>
      <c r="J97" s="11">
        <f t="shared" si="56"/>
        <v>17431.813864402593</v>
      </c>
      <c r="K97" s="11">
        <f t="shared" si="57"/>
        <v>2562</v>
      </c>
      <c r="L97" s="11">
        <f t="shared" si="58"/>
        <v>14059.409868374791</v>
      </c>
      <c r="M97" s="11">
        <f t="shared" si="59"/>
        <v>28575.39979630665</v>
      </c>
      <c r="N97" s="11">
        <f t="shared" si="60"/>
        <v>15169.276166865195</v>
      </c>
      <c r="O97" s="11">
        <f t="shared" si="61"/>
        <v>18836.288048567047</v>
      </c>
      <c r="P97" s="11">
        <f t="shared" si="62"/>
        <v>64602.110834172541</v>
      </c>
      <c r="Q97" s="11">
        <f t="shared" si="63"/>
        <v>9356.0981459761533</v>
      </c>
      <c r="R97" s="11">
        <f t="shared" si="64"/>
        <v>11395</v>
      </c>
      <c r="S97" s="11">
        <f t="shared" si="65"/>
        <v>10998</v>
      </c>
      <c r="T97" s="11">
        <f t="shared" si="66"/>
        <v>50224.061408119043</v>
      </c>
      <c r="U97" s="11">
        <f t="shared" si="67"/>
        <v>27130.103663345479</v>
      </c>
      <c r="V97" s="11">
        <f t="shared" si="68"/>
        <v>8125.7083112806413</v>
      </c>
      <c r="W97" s="11">
        <f t="shared" si="69"/>
        <v>19194.576176912691</v>
      </c>
      <c r="X97" s="11">
        <f t="shared" si="70"/>
        <v>29904</v>
      </c>
      <c r="Y97" s="11">
        <f t="shared" si="71"/>
        <v>114276.68412300129</v>
      </c>
      <c r="Z97" s="11">
        <f t="shared" si="72"/>
        <v>40387</v>
      </c>
      <c r="AA97" s="11">
        <f t="shared" si="73"/>
        <v>22132</v>
      </c>
      <c r="AB97" s="11">
        <f t="shared" si="74"/>
        <v>80347.315808402811</v>
      </c>
      <c r="AC97" s="11">
        <f t="shared" si="75"/>
        <v>20413.238485053444</v>
      </c>
      <c r="AD97" s="11">
        <f t="shared" si="76"/>
        <v>30681</v>
      </c>
      <c r="AE97" s="11">
        <f t="shared" si="77"/>
        <v>17605</v>
      </c>
      <c r="AF97" s="11">
        <f t="shared" si="78"/>
        <v>35749</v>
      </c>
      <c r="AG97" s="11">
        <f t="shared" si="79"/>
        <v>49721</v>
      </c>
      <c r="AH97" s="11">
        <f t="shared" si="28"/>
        <v>20763</v>
      </c>
      <c r="AI97" s="11">
        <f t="shared" si="28"/>
        <v>33860</v>
      </c>
      <c r="AJ97" s="11">
        <f t="shared" si="29"/>
        <v>43098</v>
      </c>
      <c r="AK97" s="11">
        <f t="shared" si="29"/>
        <v>80778</v>
      </c>
      <c r="AL97" s="11">
        <f t="shared" ref="AL97:AM97" si="103">AL96+AL19</f>
        <v>45672</v>
      </c>
      <c r="AM97" s="11">
        <f t="shared" si="103"/>
        <v>136790</v>
      </c>
      <c r="AN97" s="11">
        <f t="shared" ref="AN97:AO97" si="104">AN96+AN19</f>
        <v>35053</v>
      </c>
      <c r="AO97" s="11">
        <f t="shared" si="104"/>
        <v>24183</v>
      </c>
      <c r="AP97" s="11">
        <f t="shared" ref="AP97:AT97" si="105">AP96+AP19</f>
        <v>45595</v>
      </c>
      <c r="AQ97" s="11">
        <f t="shared" si="105"/>
        <v>31844</v>
      </c>
      <c r="AR97" s="11">
        <f t="shared" si="105"/>
        <v>44259</v>
      </c>
      <c r="AS97" s="11">
        <f t="shared" si="105"/>
        <v>39749.03571428571</v>
      </c>
      <c r="AT97" s="11">
        <f t="shared" si="105"/>
        <v>21067</v>
      </c>
      <c r="AU97" s="11"/>
      <c r="AV97" s="11"/>
      <c r="AW97" s="325"/>
      <c r="AX97" s="112">
        <f t="shared" si="93"/>
        <v>31817.789742375433</v>
      </c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x14ac:dyDescent="0.25">
      <c r="A98" s="65">
        <v>36714</v>
      </c>
      <c r="B98" s="11">
        <f t="shared" si="34"/>
        <v>25927.070397578853</v>
      </c>
      <c r="C98" s="11">
        <f t="shared" si="83"/>
        <v>9193.3641406546449</v>
      </c>
      <c r="D98" s="11">
        <f t="shared" si="84"/>
        <v>7702.089666752423</v>
      </c>
      <c r="E98" s="11">
        <f t="shared" si="85"/>
        <v>9492.7061225218367</v>
      </c>
      <c r="F98" s="11">
        <f t="shared" si="86"/>
        <v>7319.0733689797789</v>
      </c>
      <c r="G98" s="11">
        <f t="shared" si="87"/>
        <v>14335.267775522432</v>
      </c>
      <c r="H98" s="11">
        <f t="shared" si="88"/>
        <v>17046</v>
      </c>
      <c r="I98" s="11">
        <f t="shared" si="89"/>
        <v>8117</v>
      </c>
      <c r="J98" s="11">
        <f t="shared" si="56"/>
        <v>18178.319212445836</v>
      </c>
      <c r="K98" s="11">
        <f t="shared" si="57"/>
        <v>3027</v>
      </c>
      <c r="L98" s="11">
        <f t="shared" si="58"/>
        <v>26023.637047681568</v>
      </c>
      <c r="M98" s="11">
        <f t="shared" si="59"/>
        <v>35136.54251622942</v>
      </c>
      <c r="N98" s="11">
        <f t="shared" si="60"/>
        <v>16237.562232199292</v>
      </c>
      <c r="O98" s="11">
        <f t="shared" si="61"/>
        <v>20078.219719878212</v>
      </c>
      <c r="P98" s="11">
        <f t="shared" si="62"/>
        <v>68526.098555837278</v>
      </c>
      <c r="Q98" s="11">
        <f t="shared" si="63"/>
        <v>13931.663164150144</v>
      </c>
      <c r="R98" s="11">
        <f t="shared" si="64"/>
        <v>16497</v>
      </c>
      <c r="S98" s="11">
        <f t="shared" si="65"/>
        <v>13106</v>
      </c>
      <c r="T98" s="11">
        <f t="shared" si="66"/>
        <v>55566.174237094368</v>
      </c>
      <c r="U98" s="11">
        <f t="shared" si="67"/>
        <v>35705.212100211429</v>
      </c>
      <c r="V98" s="11">
        <f t="shared" si="68"/>
        <v>11843.271849162822</v>
      </c>
      <c r="W98" s="11">
        <f t="shared" si="69"/>
        <v>25029.962695585615</v>
      </c>
      <c r="X98" s="11">
        <f t="shared" si="70"/>
        <v>34841</v>
      </c>
      <c r="Y98" s="11">
        <f t="shared" si="71"/>
        <v>190736.33699686802</v>
      </c>
      <c r="Z98" s="11">
        <f t="shared" si="72"/>
        <v>45652</v>
      </c>
      <c r="AA98" s="11">
        <f t="shared" si="73"/>
        <v>27333</v>
      </c>
      <c r="AB98" s="11">
        <f t="shared" si="74"/>
        <v>93932.23135169594</v>
      </c>
      <c r="AC98" s="11">
        <f t="shared" si="75"/>
        <v>24877.123888666723</v>
      </c>
      <c r="AD98" s="11">
        <f t="shared" si="76"/>
        <v>38310</v>
      </c>
      <c r="AE98" s="11">
        <f t="shared" si="77"/>
        <v>18857</v>
      </c>
      <c r="AF98" s="11">
        <f t="shared" si="78"/>
        <v>44766</v>
      </c>
      <c r="AG98" s="11">
        <f t="shared" si="79"/>
        <v>55836</v>
      </c>
      <c r="AH98" s="11">
        <f t="shared" si="28"/>
        <v>26065</v>
      </c>
      <c r="AI98" s="11">
        <f t="shared" si="28"/>
        <v>37508</v>
      </c>
      <c r="AJ98" s="11">
        <f t="shared" si="29"/>
        <v>46606</v>
      </c>
      <c r="AK98" s="11">
        <f t="shared" si="29"/>
        <v>109853</v>
      </c>
      <c r="AL98" s="11">
        <f t="shared" ref="AL98:AM98" si="106">AL97+AL20</f>
        <v>58959</v>
      </c>
      <c r="AM98" s="11">
        <f t="shared" si="106"/>
        <v>157662</v>
      </c>
      <c r="AN98" s="11">
        <f t="shared" ref="AN98:AO98" si="107">AN97+AN20</f>
        <v>44741</v>
      </c>
      <c r="AO98" s="11">
        <f t="shared" si="107"/>
        <v>31969</v>
      </c>
      <c r="AP98" s="11">
        <f t="shared" ref="AP98:AT98" si="108">AP97+AP20</f>
        <v>58216</v>
      </c>
      <c r="AQ98" s="11">
        <f t="shared" si="108"/>
        <v>46982</v>
      </c>
      <c r="AR98" s="11">
        <f t="shared" si="108"/>
        <v>53441</v>
      </c>
      <c r="AS98" s="11">
        <f t="shared" si="108"/>
        <v>52712.648136387754</v>
      </c>
      <c r="AT98" s="11">
        <f t="shared" si="108"/>
        <v>24151</v>
      </c>
      <c r="AU98" s="11"/>
      <c r="AV98" s="11"/>
      <c r="AW98" s="325"/>
      <c r="AX98" s="112">
        <f t="shared" si="93"/>
        <v>39654.928535807361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x14ac:dyDescent="0.25">
      <c r="A99" s="65">
        <v>36715</v>
      </c>
      <c r="B99" s="11">
        <f t="shared" si="34"/>
        <v>29611.659009751053</v>
      </c>
      <c r="C99" s="11">
        <f t="shared" si="83"/>
        <v>9370.6537041423253</v>
      </c>
      <c r="D99" s="11">
        <f t="shared" si="84"/>
        <v>8996.0120702094864</v>
      </c>
      <c r="E99" s="11">
        <f t="shared" si="85"/>
        <v>9938.1341628134469</v>
      </c>
      <c r="F99" s="11">
        <f t="shared" si="86"/>
        <v>7538.5555589860905</v>
      </c>
      <c r="G99" s="11">
        <f t="shared" si="87"/>
        <v>15986.07221661157</v>
      </c>
      <c r="H99" s="11">
        <f t="shared" si="88"/>
        <v>20036</v>
      </c>
      <c r="I99" s="11">
        <f t="shared" si="89"/>
        <v>8348</v>
      </c>
      <c r="J99" s="11">
        <f t="shared" si="56"/>
        <v>18742.335377408592</v>
      </c>
      <c r="K99" s="11">
        <f t="shared" si="57"/>
        <v>3272</v>
      </c>
      <c r="L99" s="11">
        <f t="shared" si="58"/>
        <v>33392.199018776373</v>
      </c>
      <c r="M99" s="11">
        <f t="shared" si="59"/>
        <v>42233.912284380436</v>
      </c>
      <c r="N99" s="11">
        <f t="shared" si="60"/>
        <v>17228.61246458099</v>
      </c>
      <c r="O99" s="11">
        <f t="shared" si="61"/>
        <v>22062.728074651088</v>
      </c>
      <c r="P99" s="11">
        <f t="shared" si="62"/>
        <v>74011.324326326532</v>
      </c>
      <c r="Q99" s="11">
        <f t="shared" si="63"/>
        <v>17257.452591700625</v>
      </c>
      <c r="R99" s="11">
        <f t="shared" si="64"/>
        <v>18150</v>
      </c>
      <c r="S99" s="11">
        <f t="shared" si="65"/>
        <v>17946</v>
      </c>
      <c r="T99" s="11">
        <f t="shared" si="66"/>
        <v>64971.58574404721</v>
      </c>
      <c r="U99" s="11">
        <f t="shared" si="67"/>
        <v>44220.77861082436</v>
      </c>
      <c r="V99" s="11">
        <f t="shared" si="68"/>
        <v>16873.931259483412</v>
      </c>
      <c r="W99" s="11">
        <f t="shared" si="69"/>
        <v>30495.660605685713</v>
      </c>
      <c r="X99" s="11">
        <f t="shared" si="70"/>
        <v>42303</v>
      </c>
      <c r="Y99" s="11">
        <f t="shared" si="71"/>
        <v>242497.58655755641</v>
      </c>
      <c r="Z99" s="11">
        <f t="shared" si="72"/>
        <v>52124</v>
      </c>
      <c r="AA99" s="11">
        <f t="shared" si="73"/>
        <v>35845</v>
      </c>
      <c r="AB99" s="11">
        <f t="shared" si="74"/>
        <v>110696.02754861124</v>
      </c>
      <c r="AC99" s="11">
        <f t="shared" si="75"/>
        <v>28691.982453177057</v>
      </c>
      <c r="AD99" s="11">
        <f t="shared" si="76"/>
        <v>49933</v>
      </c>
      <c r="AE99" s="11">
        <f t="shared" si="77"/>
        <v>20497</v>
      </c>
      <c r="AF99" s="11">
        <f t="shared" si="78"/>
        <v>51480</v>
      </c>
      <c r="AG99" s="11">
        <f t="shared" si="79"/>
        <v>66174</v>
      </c>
      <c r="AH99" s="11">
        <f t="shared" si="28"/>
        <v>30802</v>
      </c>
      <c r="AI99" s="11">
        <f t="shared" si="28"/>
        <v>42974</v>
      </c>
      <c r="AJ99" s="11">
        <f t="shared" si="29"/>
        <v>50120</v>
      </c>
      <c r="AK99" s="11">
        <f t="shared" si="29"/>
        <v>126725</v>
      </c>
      <c r="AL99" s="11">
        <f t="shared" ref="AL99:AM99" si="109">AL98+AL21</f>
        <v>71799</v>
      </c>
      <c r="AM99" s="11">
        <f t="shared" si="109"/>
        <v>177111</v>
      </c>
      <c r="AN99" s="11">
        <f t="shared" ref="AN99:AO99" si="110">AN98+AN21</f>
        <v>56879</v>
      </c>
      <c r="AO99" s="11">
        <f t="shared" si="110"/>
        <v>37513</v>
      </c>
      <c r="AP99" s="11">
        <f t="shared" ref="AP99:AT99" si="111">AP98+AP21</f>
        <v>79660</v>
      </c>
      <c r="AQ99" s="11">
        <f t="shared" si="111"/>
        <v>59109</v>
      </c>
      <c r="AR99" s="11">
        <f t="shared" si="111"/>
        <v>67481</v>
      </c>
      <c r="AS99" s="11">
        <f t="shared" si="111"/>
        <v>66570.648136387754</v>
      </c>
      <c r="AT99" s="11">
        <f t="shared" si="111"/>
        <v>28630</v>
      </c>
      <c r="AU99" s="11"/>
      <c r="AV99" s="11"/>
      <c r="AW99" s="325"/>
      <c r="AX99" s="112">
        <f t="shared" si="93"/>
        <v>47234.84194510986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</row>
    <row r="100" spans="1:112" x14ac:dyDescent="0.25">
      <c r="A100" s="65">
        <v>36716</v>
      </c>
      <c r="B100" s="11">
        <f t="shared" si="34"/>
        <v>31597.772249798803</v>
      </c>
      <c r="C100" s="11">
        <f t="shared" si="83"/>
        <v>9800.0860766588376</v>
      </c>
      <c r="D100" s="11">
        <f t="shared" si="84"/>
        <v>37829.320368004919</v>
      </c>
      <c r="E100" s="11">
        <f t="shared" si="85"/>
        <v>11017.909818772436</v>
      </c>
      <c r="F100" s="11">
        <f t="shared" si="86"/>
        <v>7942.5331276440866</v>
      </c>
      <c r="G100" s="11">
        <f t="shared" si="87"/>
        <v>19639.27280414389</v>
      </c>
      <c r="H100" s="11">
        <f t="shared" si="88"/>
        <v>20981</v>
      </c>
      <c r="I100" s="11">
        <f t="shared" si="89"/>
        <v>8473</v>
      </c>
      <c r="J100" s="11">
        <f t="shared" si="56"/>
        <v>19203.876007754054</v>
      </c>
      <c r="K100" s="11">
        <f t="shared" si="57"/>
        <v>3825</v>
      </c>
      <c r="L100" s="11">
        <f t="shared" si="58"/>
        <v>38850.872843926103</v>
      </c>
      <c r="M100" s="11">
        <f t="shared" si="59"/>
        <v>46898.16182467906</v>
      </c>
      <c r="N100" s="11">
        <f t="shared" si="60"/>
        <v>18732.089624227388</v>
      </c>
      <c r="O100" s="11">
        <f t="shared" si="61"/>
        <v>23640.101015701061</v>
      </c>
      <c r="P100" s="11">
        <f t="shared" si="62"/>
        <v>89731.010324913892</v>
      </c>
      <c r="Q100" s="11">
        <f t="shared" si="63"/>
        <v>20374.185393814496</v>
      </c>
      <c r="R100" s="11">
        <f t="shared" si="64"/>
        <v>18539</v>
      </c>
      <c r="S100" s="11">
        <f t="shared" si="65"/>
        <v>20758</v>
      </c>
      <c r="T100" s="11">
        <f t="shared" si="66"/>
        <v>70064.457513590532</v>
      </c>
      <c r="U100" s="11">
        <f t="shared" si="67"/>
        <v>56235.352915189433</v>
      </c>
      <c r="V100" s="11">
        <f t="shared" si="68"/>
        <v>23168.20526634264</v>
      </c>
      <c r="W100" s="11">
        <f t="shared" si="69"/>
        <v>40513.897841700164</v>
      </c>
      <c r="X100" s="11">
        <f t="shared" si="70"/>
        <v>50823</v>
      </c>
      <c r="Y100" s="11">
        <f t="shared" si="71"/>
        <v>276662.01929284033</v>
      </c>
      <c r="Z100" s="11">
        <f t="shared" si="72"/>
        <v>61092</v>
      </c>
      <c r="AA100" s="11">
        <f t="shared" si="73"/>
        <v>39682</v>
      </c>
      <c r="AB100" s="11">
        <f t="shared" si="74"/>
        <v>149125.74738341599</v>
      </c>
      <c r="AC100" s="11">
        <f t="shared" si="75"/>
        <v>33482.371651919631</v>
      </c>
      <c r="AD100" s="11">
        <f t="shared" si="76"/>
        <v>62559</v>
      </c>
      <c r="AE100" s="11">
        <f t="shared" si="77"/>
        <v>23820</v>
      </c>
      <c r="AF100" s="11">
        <f t="shared" si="78"/>
        <v>60389</v>
      </c>
      <c r="AG100" s="11">
        <f t="shared" si="79"/>
        <v>73506</v>
      </c>
      <c r="AH100" s="11">
        <f t="shared" ref="AH100:AH157" si="112">AH99+AH22</f>
        <v>37324</v>
      </c>
      <c r="AI100" s="11">
        <f t="shared" ref="AI100:AJ157" si="113">AI99+AI22</f>
        <v>49444</v>
      </c>
      <c r="AJ100" s="11">
        <f t="shared" si="113"/>
        <v>56934</v>
      </c>
      <c r="AK100" s="11">
        <f t="shared" ref="AK100:AL100" si="114">AK99+AK22</f>
        <v>150922</v>
      </c>
      <c r="AL100" s="11">
        <f t="shared" si="114"/>
        <v>94569</v>
      </c>
      <c r="AM100" s="11">
        <f t="shared" ref="AM100:AN100" si="115">AM99+AM22</f>
        <v>199335</v>
      </c>
      <c r="AN100" s="11">
        <f t="shared" si="115"/>
        <v>74825</v>
      </c>
      <c r="AO100" s="11">
        <f t="shared" ref="AO100:AP100" si="116">AO99+AO22</f>
        <v>43237</v>
      </c>
      <c r="AP100" s="11">
        <f t="shared" si="116"/>
        <v>94850</v>
      </c>
      <c r="AQ100" s="11">
        <f t="shared" ref="AQ100:AT100" si="117">AQ99+AQ22</f>
        <v>67795</v>
      </c>
      <c r="AR100" s="11">
        <f t="shared" si="117"/>
        <v>78136</v>
      </c>
      <c r="AS100" s="11">
        <f t="shared" si="117"/>
        <v>80556.648136387754</v>
      </c>
      <c r="AT100" s="11">
        <f t="shared" si="117"/>
        <v>35421</v>
      </c>
      <c r="AU100" s="11"/>
      <c r="AV100" s="11"/>
      <c r="AW100" s="325"/>
      <c r="AX100" s="112">
        <f t="shared" si="93"/>
        <v>56193.656821977616</v>
      </c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</row>
    <row r="101" spans="1:112" x14ac:dyDescent="0.25">
      <c r="A101" s="65">
        <v>36717</v>
      </c>
      <c r="B101" s="11">
        <f t="shared" si="34"/>
        <v>32883.778232670491</v>
      </c>
      <c r="C101" s="11">
        <f t="shared" si="83"/>
        <v>10068.574172495371</v>
      </c>
      <c r="D101" s="11">
        <f t="shared" si="84"/>
        <v>114809.19891569875</v>
      </c>
      <c r="E101" s="11">
        <f t="shared" si="85"/>
        <v>11668.288500176697</v>
      </c>
      <c r="F101" s="11">
        <f t="shared" si="86"/>
        <v>9589.8258607760326</v>
      </c>
      <c r="G101" s="11">
        <f t="shared" si="87"/>
        <v>24721.070167780552</v>
      </c>
      <c r="H101" s="11">
        <f t="shared" si="88"/>
        <v>22201</v>
      </c>
      <c r="I101" s="11">
        <f t="shared" si="89"/>
        <v>8549</v>
      </c>
      <c r="J101" s="11">
        <f t="shared" si="56"/>
        <v>19676.254974990083</v>
      </c>
      <c r="K101" s="11">
        <f t="shared" si="57"/>
        <v>14786</v>
      </c>
      <c r="L101" s="11">
        <f t="shared" si="58"/>
        <v>48324.615316603318</v>
      </c>
      <c r="M101" s="11">
        <f t="shared" si="59"/>
        <v>48554.624001315737</v>
      </c>
      <c r="N101" s="11">
        <f t="shared" si="60"/>
        <v>20981.851657115061</v>
      </c>
      <c r="O101" s="11">
        <f t="shared" si="61"/>
        <v>27555.05424327746</v>
      </c>
      <c r="P101" s="11">
        <f t="shared" si="62"/>
        <v>95132.415772346256</v>
      </c>
      <c r="Q101" s="11">
        <f t="shared" si="63"/>
        <v>24401.525036287872</v>
      </c>
      <c r="R101" s="11">
        <f t="shared" si="64"/>
        <v>20991</v>
      </c>
      <c r="S101" s="11">
        <f t="shared" si="65"/>
        <v>23237</v>
      </c>
      <c r="T101" s="11">
        <f t="shared" si="66"/>
        <v>101160.06326115654</v>
      </c>
      <c r="U101" s="11">
        <f t="shared" si="67"/>
        <v>70275.443397853931</v>
      </c>
      <c r="V101" s="11">
        <f t="shared" si="68"/>
        <v>28026.601170675476</v>
      </c>
      <c r="W101" s="11">
        <f t="shared" si="69"/>
        <v>53136.216389645284</v>
      </c>
      <c r="X101" s="11">
        <f t="shared" si="70"/>
        <v>57111</v>
      </c>
      <c r="Y101" s="11">
        <f t="shared" si="71"/>
        <v>303817.20070658217</v>
      </c>
      <c r="Z101" s="11">
        <f t="shared" si="72"/>
        <v>75628</v>
      </c>
      <c r="AA101" s="11">
        <f t="shared" si="73"/>
        <v>43334</v>
      </c>
      <c r="AB101" s="11">
        <f t="shared" si="74"/>
        <v>180516.56645079667</v>
      </c>
      <c r="AC101" s="11">
        <f t="shared" si="75"/>
        <v>38883.875297054314</v>
      </c>
      <c r="AD101" s="11">
        <f t="shared" si="76"/>
        <v>68032</v>
      </c>
      <c r="AE101" s="11">
        <f t="shared" si="77"/>
        <v>28548</v>
      </c>
      <c r="AF101" s="11">
        <f t="shared" si="78"/>
        <v>68048</v>
      </c>
      <c r="AG101" s="11">
        <f t="shared" si="79"/>
        <v>80262</v>
      </c>
      <c r="AH101" s="11">
        <f t="shared" si="112"/>
        <v>44170</v>
      </c>
      <c r="AI101" s="11">
        <f t="shared" si="113"/>
        <v>56218</v>
      </c>
      <c r="AJ101" s="11">
        <f t="shared" si="113"/>
        <v>75204</v>
      </c>
      <c r="AK101" s="11">
        <f t="shared" ref="AK101:AL101" si="118">AK100+AK23</f>
        <v>171234</v>
      </c>
      <c r="AL101" s="11">
        <f t="shared" si="118"/>
        <v>110156</v>
      </c>
      <c r="AM101" s="11">
        <f t="shared" ref="AM101:AN101" si="119">AM100+AM23</f>
        <v>230363</v>
      </c>
      <c r="AN101" s="11">
        <f t="shared" si="119"/>
        <v>94757</v>
      </c>
      <c r="AO101" s="11">
        <f t="shared" ref="AO101:AP101" si="120">AO100+AO23</f>
        <v>46981</v>
      </c>
      <c r="AP101" s="11">
        <f t="shared" si="120"/>
        <v>105335</v>
      </c>
      <c r="AQ101" s="11">
        <f t="shared" ref="AQ101:AT101" si="121">AQ100+AQ23</f>
        <v>73827</v>
      </c>
      <c r="AR101" s="11">
        <f t="shared" si="121"/>
        <v>88978</v>
      </c>
      <c r="AS101" s="11">
        <f t="shared" si="121"/>
        <v>101834.19503622878</v>
      </c>
      <c r="AT101" s="11">
        <f t="shared" si="121"/>
        <v>43485</v>
      </c>
      <c r="AU101" s="11"/>
      <c r="AV101" s="11"/>
      <c r="AW101" s="325"/>
      <c r="AX101" s="112">
        <f t="shared" si="93"/>
        <v>66793.791709890647</v>
      </c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</row>
    <row r="102" spans="1:112" x14ac:dyDescent="0.25">
      <c r="A102" s="65">
        <v>36718</v>
      </c>
      <c r="B102" s="11">
        <f t="shared" si="34"/>
        <v>34041.659269947748</v>
      </c>
      <c r="C102" s="11">
        <f t="shared" si="83"/>
        <v>10574.743720557575</v>
      </c>
      <c r="D102" s="11">
        <f t="shared" si="84"/>
        <v>163120.1780100161</v>
      </c>
      <c r="E102" s="11">
        <f t="shared" si="85"/>
        <v>11970.267734820838</v>
      </c>
      <c r="F102" s="11">
        <f t="shared" si="86"/>
        <v>12869.093327617858</v>
      </c>
      <c r="G102" s="11">
        <f t="shared" si="87"/>
        <v>28667.332019338533</v>
      </c>
      <c r="H102" s="11">
        <f t="shared" si="88"/>
        <v>23978</v>
      </c>
      <c r="I102" s="11">
        <f t="shared" si="89"/>
        <v>8839</v>
      </c>
      <c r="J102" s="11">
        <f t="shared" si="56"/>
        <v>20088.779089493939</v>
      </c>
      <c r="K102" s="11">
        <f t="shared" si="57"/>
        <v>90415</v>
      </c>
      <c r="L102" s="11">
        <f t="shared" si="58"/>
        <v>54862.110780432631</v>
      </c>
      <c r="M102" s="11">
        <f t="shared" si="59"/>
        <v>49844.469097570851</v>
      </c>
      <c r="N102" s="11">
        <f t="shared" si="60"/>
        <v>24488.311715874483</v>
      </c>
      <c r="O102" s="11">
        <f t="shared" si="61"/>
        <v>29930.629671821083</v>
      </c>
      <c r="P102" s="11">
        <f t="shared" si="62"/>
        <v>96821.56029028981</v>
      </c>
      <c r="Q102" s="11">
        <f t="shared" si="63"/>
        <v>27403.474841459771</v>
      </c>
      <c r="R102" s="11">
        <f t="shared" si="64"/>
        <v>23174</v>
      </c>
      <c r="S102" s="11">
        <f t="shared" si="65"/>
        <v>27457</v>
      </c>
      <c r="T102" s="11">
        <f t="shared" si="66"/>
        <v>176679.64374981512</v>
      </c>
      <c r="U102" s="11">
        <f t="shared" si="67"/>
        <v>76369.769292937854</v>
      </c>
      <c r="V102" s="11">
        <f t="shared" si="68"/>
        <v>30844.240451198755</v>
      </c>
      <c r="W102" s="11">
        <f t="shared" si="69"/>
        <v>59560.526104118617</v>
      </c>
      <c r="X102" s="11">
        <f t="shared" si="70"/>
        <v>64189</v>
      </c>
      <c r="Y102" s="11">
        <f t="shared" si="71"/>
        <v>320822.69637446996</v>
      </c>
      <c r="Z102" s="11">
        <f t="shared" si="72"/>
        <v>109982</v>
      </c>
      <c r="AA102" s="11">
        <f t="shared" si="73"/>
        <v>46234</v>
      </c>
      <c r="AB102" s="11">
        <f t="shared" si="74"/>
        <v>231737.84112395742</v>
      </c>
      <c r="AC102" s="11">
        <f t="shared" si="75"/>
        <v>42744.168339988988</v>
      </c>
      <c r="AD102" s="11">
        <f t="shared" si="76"/>
        <v>74499</v>
      </c>
      <c r="AE102" s="11">
        <f t="shared" si="77"/>
        <v>30888</v>
      </c>
      <c r="AF102" s="11">
        <f t="shared" si="78"/>
        <v>79601</v>
      </c>
      <c r="AG102" s="11">
        <f t="shared" si="79"/>
        <v>91032</v>
      </c>
      <c r="AH102" s="11">
        <f t="shared" si="112"/>
        <v>47680</v>
      </c>
      <c r="AI102" s="11">
        <f t="shared" si="113"/>
        <v>68272</v>
      </c>
      <c r="AJ102" s="11">
        <f t="shared" si="113"/>
        <v>108906</v>
      </c>
      <c r="AK102" s="11">
        <f t="shared" ref="AK102:AL102" si="122">AK101+AK24</f>
        <v>183840</v>
      </c>
      <c r="AL102" s="11">
        <f t="shared" si="122"/>
        <v>122291</v>
      </c>
      <c r="AM102" s="11">
        <f t="shared" ref="AM102:AN102" si="123">AM101+AM24</f>
        <v>281058</v>
      </c>
      <c r="AN102" s="11">
        <f t="shared" si="123"/>
        <v>104147</v>
      </c>
      <c r="AO102" s="11">
        <f t="shared" ref="AO102:AP102" si="124">AO101+AO24</f>
        <v>51043</v>
      </c>
      <c r="AP102" s="11">
        <f t="shared" si="124"/>
        <v>119433</v>
      </c>
      <c r="AQ102" s="11">
        <f t="shared" ref="AQ102:AT102" si="125">AQ101+AQ24</f>
        <v>83931</v>
      </c>
      <c r="AR102" s="11">
        <f t="shared" si="125"/>
        <v>102964</v>
      </c>
      <c r="AS102" s="11">
        <f t="shared" si="125"/>
        <v>122121.25698313143</v>
      </c>
      <c r="AT102" s="11">
        <f t="shared" si="125"/>
        <v>51435</v>
      </c>
      <c r="AU102" s="11"/>
      <c r="AV102" s="11"/>
      <c r="AW102" s="325"/>
      <c r="AX102" s="112">
        <f t="shared" si="93"/>
        <v>80169.639418737861</v>
      </c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</row>
    <row r="103" spans="1:112" x14ac:dyDescent="0.25">
      <c r="A103" s="65">
        <v>36719</v>
      </c>
      <c r="B103" s="11">
        <f t="shared" si="34"/>
        <v>34992.113321193188</v>
      </c>
      <c r="C103" s="11">
        <f t="shared" si="83"/>
        <v>10960.036256842306</v>
      </c>
      <c r="D103" s="11">
        <f t="shared" si="84"/>
        <v>226447.03617504641</v>
      </c>
      <c r="E103" s="11">
        <f t="shared" si="85"/>
        <v>13131.972600682404</v>
      </c>
      <c r="F103" s="11">
        <f t="shared" si="86"/>
        <v>16858.519599510084</v>
      </c>
      <c r="G103" s="11">
        <f t="shared" si="87"/>
        <v>30896.175731486146</v>
      </c>
      <c r="H103" s="11">
        <f t="shared" si="88"/>
        <v>25343</v>
      </c>
      <c r="I103" s="11">
        <f t="shared" si="89"/>
        <v>9332</v>
      </c>
      <c r="J103" s="11">
        <f t="shared" si="56"/>
        <v>21307.798368596716</v>
      </c>
      <c r="K103" s="11">
        <f t="shared" si="57"/>
        <v>125995</v>
      </c>
      <c r="L103" s="11">
        <f t="shared" si="58"/>
        <v>105196.16687969449</v>
      </c>
      <c r="M103" s="11">
        <f t="shared" si="59"/>
        <v>51777.76600076085</v>
      </c>
      <c r="N103" s="11">
        <f t="shared" si="60"/>
        <v>30156.917164356419</v>
      </c>
      <c r="O103" s="11">
        <f t="shared" si="61"/>
        <v>59818.089452725988</v>
      </c>
      <c r="P103" s="11">
        <f t="shared" si="62"/>
        <v>102033.11508168909</v>
      </c>
      <c r="Q103" s="11">
        <f t="shared" si="63"/>
        <v>29872.588254080463</v>
      </c>
      <c r="R103" s="11">
        <f t="shared" si="64"/>
        <v>24241</v>
      </c>
      <c r="S103" s="11">
        <f t="shared" si="65"/>
        <v>31511</v>
      </c>
      <c r="T103" s="11">
        <f t="shared" si="66"/>
        <v>261641.44067250093</v>
      </c>
      <c r="U103" s="11">
        <f t="shared" si="67"/>
        <v>80207.232642866322</v>
      </c>
      <c r="V103" s="11">
        <f t="shared" si="68"/>
        <v>33760.685443683382</v>
      </c>
      <c r="W103" s="11">
        <f t="shared" si="69"/>
        <v>65768.902096245714</v>
      </c>
      <c r="X103" s="11">
        <f t="shared" si="70"/>
        <v>68401</v>
      </c>
      <c r="Y103" s="11">
        <f t="shared" si="71"/>
        <v>330440.68567415501</v>
      </c>
      <c r="Z103" s="11">
        <f t="shared" si="72"/>
        <v>195846</v>
      </c>
      <c r="AA103" s="11">
        <f t="shared" si="73"/>
        <v>50436</v>
      </c>
      <c r="AB103" s="11">
        <f t="shared" si="74"/>
        <v>300810.72435603931</v>
      </c>
      <c r="AC103" s="11">
        <f t="shared" si="75"/>
        <v>45202.890161500407</v>
      </c>
      <c r="AD103" s="11">
        <f t="shared" si="76"/>
        <v>81601</v>
      </c>
      <c r="AE103" s="11">
        <f t="shared" si="77"/>
        <v>34008</v>
      </c>
      <c r="AF103" s="11">
        <f t="shared" si="78"/>
        <v>109643</v>
      </c>
      <c r="AG103" s="11">
        <f t="shared" si="79"/>
        <v>109540</v>
      </c>
      <c r="AH103" s="11">
        <f t="shared" si="112"/>
        <v>50782</v>
      </c>
      <c r="AI103" s="11">
        <f t="shared" si="113"/>
        <v>77998</v>
      </c>
      <c r="AJ103" s="11">
        <f t="shared" si="113"/>
        <v>118992</v>
      </c>
      <c r="AK103" s="11">
        <f t="shared" ref="AK103:AL103" si="126">AK102+AK25</f>
        <v>207464</v>
      </c>
      <c r="AL103" s="11">
        <f t="shared" si="126"/>
        <v>134664</v>
      </c>
      <c r="AM103" s="11">
        <f t="shared" ref="AM103:AN103" si="127">AM102+AM25</f>
        <v>325380</v>
      </c>
      <c r="AN103" s="11">
        <f t="shared" si="127"/>
        <v>115477</v>
      </c>
      <c r="AO103" s="11">
        <f t="shared" ref="AO103:AP103" si="128">AO102+AO25</f>
        <v>65941</v>
      </c>
      <c r="AP103" s="11">
        <f t="shared" si="128"/>
        <v>142301</v>
      </c>
      <c r="AQ103" s="11">
        <f t="shared" ref="AQ103:AT103" si="129">AQ102+AQ25</f>
        <v>100457</v>
      </c>
      <c r="AR103" s="11">
        <f t="shared" si="129"/>
        <v>119425</v>
      </c>
      <c r="AS103" s="11">
        <f t="shared" si="129"/>
        <v>130215.25698313143</v>
      </c>
      <c r="AT103" s="11">
        <f t="shared" si="129"/>
        <v>56121</v>
      </c>
      <c r="AU103" s="11"/>
      <c r="AV103" s="11"/>
      <c r="AW103" s="325"/>
      <c r="AX103" s="112">
        <f t="shared" si="93"/>
        <v>97117.647812410592</v>
      </c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</row>
    <row r="104" spans="1:112" x14ac:dyDescent="0.25">
      <c r="A104" s="65">
        <v>36720</v>
      </c>
      <c r="B104" s="11">
        <f t="shared" si="34"/>
        <v>36192.92596177751</v>
      </c>
      <c r="C104" s="11">
        <f t="shared" si="83"/>
        <v>11128.184967287229</v>
      </c>
      <c r="D104" s="11">
        <f t="shared" si="84"/>
        <v>285524.93559756951</v>
      </c>
      <c r="E104" s="11">
        <f t="shared" si="85"/>
        <v>14363.499502969293</v>
      </c>
      <c r="F104" s="11">
        <f t="shared" si="86"/>
        <v>34317.226609457241</v>
      </c>
      <c r="G104" s="11">
        <f t="shared" si="87"/>
        <v>32767.458772433769</v>
      </c>
      <c r="H104" s="11">
        <f t="shared" si="88"/>
        <v>25934</v>
      </c>
      <c r="I104" s="11">
        <f t="shared" si="89"/>
        <v>10578</v>
      </c>
      <c r="J104" s="11">
        <f t="shared" si="56"/>
        <v>28148.659504956173</v>
      </c>
      <c r="K104" s="11">
        <f t="shared" si="57"/>
        <v>202004</v>
      </c>
      <c r="L104" s="11">
        <f t="shared" si="58"/>
        <v>232817.16576499189</v>
      </c>
      <c r="M104" s="11">
        <f t="shared" si="59"/>
        <v>54442.925480101127</v>
      </c>
      <c r="N104" s="11">
        <f t="shared" si="60"/>
        <v>32575.047116724414</v>
      </c>
      <c r="O104" s="11">
        <f t="shared" si="61"/>
        <v>158864.96745826938</v>
      </c>
      <c r="P104" s="11">
        <f t="shared" si="62"/>
        <v>112503.39994901199</v>
      </c>
      <c r="Q104" s="11">
        <f t="shared" si="63"/>
        <v>32657.137856522299</v>
      </c>
      <c r="R104" s="11">
        <f t="shared" si="64"/>
        <v>25623</v>
      </c>
      <c r="S104" s="11">
        <f t="shared" si="65"/>
        <v>34387</v>
      </c>
      <c r="T104" s="11">
        <f t="shared" si="66"/>
        <v>355426.57864766067</v>
      </c>
      <c r="U104" s="11">
        <f t="shared" si="67"/>
        <v>84154.638570199721</v>
      </c>
      <c r="V104" s="11">
        <f t="shared" si="68"/>
        <v>36593.579383766904</v>
      </c>
      <c r="W104" s="11">
        <f t="shared" si="69"/>
        <v>101574.78265279357</v>
      </c>
      <c r="X104" s="11">
        <f t="shared" si="70"/>
        <v>73388</v>
      </c>
      <c r="Y104" s="11">
        <f t="shared" si="71"/>
        <v>341191.15010254236</v>
      </c>
      <c r="Z104" s="11">
        <f t="shared" si="72"/>
        <v>254802</v>
      </c>
      <c r="AA104" s="11">
        <f t="shared" si="73"/>
        <v>58759</v>
      </c>
      <c r="AB104" s="11">
        <f t="shared" si="74"/>
        <v>337663.01336925913</v>
      </c>
      <c r="AC104" s="11">
        <f t="shared" si="75"/>
        <v>48709.381966555724</v>
      </c>
      <c r="AD104" s="11">
        <f t="shared" si="76"/>
        <v>85593</v>
      </c>
      <c r="AE104" s="11">
        <f t="shared" si="77"/>
        <v>40858</v>
      </c>
      <c r="AF104" s="11">
        <f t="shared" si="78"/>
        <v>127692</v>
      </c>
      <c r="AG104" s="11">
        <f t="shared" si="79"/>
        <v>141495</v>
      </c>
      <c r="AH104" s="11">
        <f t="shared" si="112"/>
        <v>54604</v>
      </c>
      <c r="AI104" s="11">
        <f t="shared" si="113"/>
        <v>88546</v>
      </c>
      <c r="AJ104" s="11">
        <f t="shared" si="113"/>
        <v>128082</v>
      </c>
      <c r="AK104" s="11">
        <f t="shared" ref="AK104:AL104" si="130">AK103+AK26</f>
        <v>239353</v>
      </c>
      <c r="AL104" s="11">
        <f t="shared" si="130"/>
        <v>154836</v>
      </c>
      <c r="AM104" s="11">
        <f t="shared" ref="AM104:AN104" si="131">AM103+AM26</f>
        <v>371232</v>
      </c>
      <c r="AN104" s="11">
        <f t="shared" si="131"/>
        <v>123823</v>
      </c>
      <c r="AO104" s="11">
        <f t="shared" ref="AO104:AP104" si="132">AO103+AO26</f>
        <v>89335</v>
      </c>
      <c r="AP104" s="11">
        <f t="shared" si="132"/>
        <v>162431</v>
      </c>
      <c r="AQ104" s="11">
        <f t="shared" ref="AQ104:AT104" si="133">AQ103+AQ26</f>
        <v>136779</v>
      </c>
      <c r="AR104" s="11">
        <f t="shared" si="133"/>
        <v>132163</v>
      </c>
      <c r="AS104" s="11">
        <f t="shared" si="133"/>
        <v>139851.25698313143</v>
      </c>
      <c r="AT104" s="11">
        <f t="shared" si="133"/>
        <v>59229</v>
      </c>
      <c r="AU104" s="11"/>
      <c r="AV104" s="11"/>
      <c r="AW104" s="325"/>
      <c r="AX104" s="112">
        <f t="shared" si="93"/>
        <v>119393.34091243836</v>
      </c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</row>
    <row r="105" spans="1:112" x14ac:dyDescent="0.25">
      <c r="A105" s="65">
        <v>36721</v>
      </c>
      <c r="B105" s="11">
        <f t="shared" si="34"/>
        <v>37804.475602629929</v>
      </c>
      <c r="C105" s="11">
        <f t="shared" si="83"/>
        <v>11450.852765033977</v>
      </c>
      <c r="D105" s="11">
        <f t="shared" si="84"/>
        <v>315221.99459433294</v>
      </c>
      <c r="E105" s="11">
        <f t="shared" si="85"/>
        <v>15675.604021927273</v>
      </c>
      <c r="F105" s="11">
        <f t="shared" si="86"/>
        <v>72678.437096928101</v>
      </c>
      <c r="G105" s="11">
        <f t="shared" si="87"/>
        <v>33607.544847860576</v>
      </c>
      <c r="H105" s="11">
        <f t="shared" si="88"/>
        <v>32517</v>
      </c>
      <c r="I105" s="11">
        <f t="shared" si="89"/>
        <v>26214</v>
      </c>
      <c r="J105" s="11">
        <f t="shared" si="56"/>
        <v>34946.025807821374</v>
      </c>
      <c r="K105" s="11">
        <f t="shared" si="57"/>
        <v>265038</v>
      </c>
      <c r="L105" s="11">
        <f t="shared" si="58"/>
        <v>383411.42248097947</v>
      </c>
      <c r="M105" s="11">
        <f t="shared" si="59"/>
        <v>57911.721897522089</v>
      </c>
      <c r="N105" s="11">
        <f t="shared" si="60"/>
        <v>33726.361665083714</v>
      </c>
      <c r="O105" s="11">
        <f t="shared" si="61"/>
        <v>252762.41749978979</v>
      </c>
      <c r="P105" s="11">
        <f t="shared" si="62"/>
        <v>237471.33859636111</v>
      </c>
      <c r="Q105" s="11">
        <f t="shared" si="63"/>
        <v>42833.04477892744</v>
      </c>
      <c r="R105" s="11">
        <f t="shared" si="64"/>
        <v>27468</v>
      </c>
      <c r="S105" s="11">
        <f t="shared" si="65"/>
        <v>71946</v>
      </c>
      <c r="T105" s="11">
        <f t="shared" si="66"/>
        <v>444494.84727347246</v>
      </c>
      <c r="U105" s="11">
        <f t="shared" si="67"/>
        <v>88365.790117313911</v>
      </c>
      <c r="V105" s="11">
        <f t="shared" si="68"/>
        <v>42300.641166150832</v>
      </c>
      <c r="W105" s="11">
        <f t="shared" si="69"/>
        <v>234622.29130819617</v>
      </c>
      <c r="X105" s="11">
        <f t="shared" si="70"/>
        <v>87495</v>
      </c>
      <c r="Y105" s="11">
        <f t="shared" si="71"/>
        <v>355656.14435211301</v>
      </c>
      <c r="Z105" s="11">
        <f t="shared" si="72"/>
        <v>295147</v>
      </c>
      <c r="AA105" s="11">
        <f t="shared" si="73"/>
        <v>220697</v>
      </c>
      <c r="AB105" s="11">
        <f t="shared" si="74"/>
        <v>360055.61673905532</v>
      </c>
      <c r="AC105" s="11">
        <f t="shared" si="75"/>
        <v>51268.861077575646</v>
      </c>
      <c r="AD105" s="11">
        <f t="shared" si="76"/>
        <v>92036</v>
      </c>
      <c r="AE105" s="11">
        <f t="shared" si="77"/>
        <v>45043</v>
      </c>
      <c r="AF105" s="11">
        <f t="shared" si="78"/>
        <v>158928</v>
      </c>
      <c r="AG105" s="11">
        <f t="shared" si="79"/>
        <v>163530</v>
      </c>
      <c r="AH105" s="11">
        <f t="shared" si="112"/>
        <v>61004</v>
      </c>
      <c r="AI105" s="11">
        <f t="shared" si="113"/>
        <v>108760</v>
      </c>
      <c r="AJ105" s="11">
        <f t="shared" si="113"/>
        <v>152602</v>
      </c>
      <c r="AK105" s="11">
        <f t="shared" ref="AK105:AL105" si="134">AK104+AK27</f>
        <v>262549</v>
      </c>
      <c r="AL105" s="11">
        <f t="shared" si="134"/>
        <v>179580</v>
      </c>
      <c r="AM105" s="11">
        <f t="shared" ref="AM105:AN105" si="135">AM104+AM27</f>
        <v>417029</v>
      </c>
      <c r="AN105" s="11">
        <f t="shared" si="135"/>
        <v>130388</v>
      </c>
      <c r="AO105" s="11">
        <f t="shared" ref="AO105:AP105" si="136">AO104+AO27</f>
        <v>97928</v>
      </c>
      <c r="AP105" s="11">
        <f t="shared" si="136"/>
        <v>196485</v>
      </c>
      <c r="AQ105" s="11">
        <f t="shared" ref="AQ105:AT105" si="137">AQ104+AQ27</f>
        <v>166863</v>
      </c>
      <c r="AR105" s="11">
        <f t="shared" si="137"/>
        <v>142015</v>
      </c>
      <c r="AS105" s="11">
        <f t="shared" si="137"/>
        <v>145407.25698313143</v>
      </c>
      <c r="AT105" s="11">
        <f t="shared" si="137"/>
        <v>64479</v>
      </c>
      <c r="AU105" s="11"/>
      <c r="AV105" s="11"/>
      <c r="AW105" s="325"/>
      <c r="AX105" s="112">
        <f t="shared" si="93"/>
        <v>151337.84729509475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</row>
    <row r="106" spans="1:112" x14ac:dyDescent="0.25">
      <c r="A106" s="65">
        <v>36722</v>
      </c>
      <c r="B106" s="11">
        <f t="shared" si="34"/>
        <v>49277.389261703662</v>
      </c>
      <c r="C106" s="11">
        <f t="shared" si="83"/>
        <v>15263.534708059429</v>
      </c>
      <c r="D106" s="11">
        <f t="shared" si="84"/>
        <v>337079.23740928585</v>
      </c>
      <c r="E106" s="11">
        <f t="shared" si="85"/>
        <v>20060.483504870157</v>
      </c>
      <c r="F106" s="11">
        <f t="shared" si="86"/>
        <v>148822.6226252708</v>
      </c>
      <c r="G106" s="11">
        <f t="shared" si="87"/>
        <v>34816.84432581874</v>
      </c>
      <c r="H106" s="11">
        <f t="shared" si="88"/>
        <v>46708</v>
      </c>
      <c r="I106" s="11">
        <f t="shared" si="89"/>
        <v>34917</v>
      </c>
      <c r="J106" s="11">
        <f t="shared" si="56"/>
        <v>70687.873648163848</v>
      </c>
      <c r="K106" s="11">
        <f t="shared" si="57"/>
        <v>317706</v>
      </c>
      <c r="L106" s="11">
        <f t="shared" si="58"/>
        <v>497074.63527639594</v>
      </c>
      <c r="M106" s="11">
        <f t="shared" si="59"/>
        <v>60880.387993197837</v>
      </c>
      <c r="N106" s="11">
        <f t="shared" si="60"/>
        <v>36091.571981832749</v>
      </c>
      <c r="O106" s="11">
        <f t="shared" si="61"/>
        <v>292739.95569785283</v>
      </c>
      <c r="P106" s="11">
        <f t="shared" si="62"/>
        <v>342870.24927515507</v>
      </c>
      <c r="Q106" s="11">
        <f t="shared" si="63"/>
        <v>87065.427175670105</v>
      </c>
      <c r="R106" s="11">
        <f t="shared" si="64"/>
        <v>28916</v>
      </c>
      <c r="S106" s="11">
        <f t="shared" si="65"/>
        <v>244596</v>
      </c>
      <c r="T106" s="11">
        <f t="shared" si="66"/>
        <v>470599.78912089876</v>
      </c>
      <c r="U106" s="11">
        <f t="shared" si="67"/>
        <v>94625.979936917996</v>
      </c>
      <c r="V106" s="11">
        <f t="shared" si="68"/>
        <v>53249.789784863664</v>
      </c>
      <c r="W106" s="11">
        <f t="shared" si="69"/>
        <v>350929.47882624238</v>
      </c>
      <c r="X106" s="11">
        <f t="shared" si="70"/>
        <v>127919</v>
      </c>
      <c r="Y106" s="11">
        <f t="shared" si="71"/>
        <v>389183.70964667271</v>
      </c>
      <c r="Z106" s="11">
        <f t="shared" si="72"/>
        <v>326596</v>
      </c>
      <c r="AA106" s="11">
        <f t="shared" si="73"/>
        <v>417570</v>
      </c>
      <c r="AB106" s="11">
        <f t="shared" si="74"/>
        <v>379525.72154117969</v>
      </c>
      <c r="AC106" s="11">
        <f t="shared" si="75"/>
        <v>56692.690065243878</v>
      </c>
      <c r="AD106" s="11">
        <f t="shared" si="76"/>
        <v>101955</v>
      </c>
      <c r="AE106" s="11">
        <f t="shared" si="77"/>
        <v>84516</v>
      </c>
      <c r="AF106" s="11">
        <f t="shared" si="78"/>
        <v>231561</v>
      </c>
      <c r="AG106" s="11">
        <f t="shared" si="79"/>
        <v>193644</v>
      </c>
      <c r="AH106" s="11">
        <f t="shared" si="112"/>
        <v>63920</v>
      </c>
      <c r="AI106" s="11">
        <f t="shared" si="113"/>
        <v>228034</v>
      </c>
      <c r="AJ106" s="11">
        <f t="shared" si="113"/>
        <v>245753</v>
      </c>
      <c r="AK106" s="11">
        <f t="shared" ref="AK106:AL106" si="138">AK105+AK28</f>
        <v>286412</v>
      </c>
      <c r="AL106" s="11">
        <f t="shared" si="138"/>
        <v>194728</v>
      </c>
      <c r="AM106" s="11">
        <f t="shared" ref="AM106:AN106" si="139">AM105+AM28</f>
        <v>467703</v>
      </c>
      <c r="AN106" s="11">
        <f t="shared" si="139"/>
        <v>139568</v>
      </c>
      <c r="AO106" s="11">
        <f t="shared" ref="AO106:AP106" si="140">AO105+AO28</f>
        <v>105590</v>
      </c>
      <c r="AP106" s="11">
        <f t="shared" si="140"/>
        <v>226994</v>
      </c>
      <c r="AQ106" s="11">
        <f t="shared" ref="AQ106:AT106" si="141">AQ105+AQ28</f>
        <v>202391</v>
      </c>
      <c r="AR106" s="11">
        <f t="shared" si="141"/>
        <v>161997</v>
      </c>
      <c r="AS106" s="11">
        <f t="shared" si="141"/>
        <v>150626.82660490932</v>
      </c>
      <c r="AT106" s="11">
        <f t="shared" si="141"/>
        <v>85095</v>
      </c>
      <c r="AU106" s="11"/>
      <c r="AV106" s="11"/>
      <c r="AW106" s="325"/>
      <c r="AX106" s="112">
        <f t="shared" si="93"/>
        <v>192261.19469314639</v>
      </c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</row>
    <row r="107" spans="1:112" x14ac:dyDescent="0.25">
      <c r="A107" s="65">
        <v>36723</v>
      </c>
      <c r="B107" s="11">
        <f t="shared" si="34"/>
        <v>67636.918077022114</v>
      </c>
      <c r="C107" s="11">
        <f t="shared" si="83"/>
        <v>35003.895471481388</v>
      </c>
      <c r="D107" s="11">
        <f t="shared" si="84"/>
        <v>343331.60793883179</v>
      </c>
      <c r="E107" s="11">
        <f t="shared" si="85"/>
        <v>38630.993262535558</v>
      </c>
      <c r="F107" s="11">
        <f t="shared" si="86"/>
        <v>208667.02039714839</v>
      </c>
      <c r="G107" s="11">
        <f t="shared" si="87"/>
        <v>53449.184972635579</v>
      </c>
      <c r="H107" s="11">
        <f t="shared" si="88"/>
        <v>76130</v>
      </c>
      <c r="I107" s="11">
        <f t="shared" si="89"/>
        <v>41407</v>
      </c>
      <c r="J107" s="11">
        <f t="shared" si="56"/>
        <v>95269.02410405007</v>
      </c>
      <c r="K107" s="11">
        <f t="shared" si="57"/>
        <v>394677</v>
      </c>
      <c r="L107" s="11">
        <f t="shared" si="58"/>
        <v>568631.44287781732</v>
      </c>
      <c r="M107" s="11">
        <f t="shared" si="59"/>
        <v>65193.484562748374</v>
      </c>
      <c r="N107" s="11">
        <f t="shared" si="60"/>
        <v>40987.801029498019</v>
      </c>
      <c r="O107" s="11">
        <f t="shared" si="61"/>
        <v>316258.62925203133</v>
      </c>
      <c r="P107" s="11">
        <f t="shared" si="62"/>
        <v>457603.21372392797</v>
      </c>
      <c r="Q107" s="11">
        <f t="shared" si="63"/>
        <v>101256.46017918453</v>
      </c>
      <c r="R107" s="11">
        <f t="shared" si="64"/>
        <v>31628</v>
      </c>
      <c r="S107" s="11">
        <f t="shared" si="65"/>
        <v>399605</v>
      </c>
      <c r="T107" s="11">
        <f t="shared" si="66"/>
        <v>525647.02323097945</v>
      </c>
      <c r="U107" s="11">
        <f t="shared" si="67"/>
        <v>109362.8649676784</v>
      </c>
      <c r="V107" s="11">
        <f t="shared" si="68"/>
        <v>58478.990348465813</v>
      </c>
      <c r="W107" s="11">
        <f t="shared" si="69"/>
        <v>417665.60641190631</v>
      </c>
      <c r="X107" s="11">
        <f t="shared" si="70"/>
        <v>170120</v>
      </c>
      <c r="Y107" s="11">
        <f t="shared" si="71"/>
        <v>439023.43155933823</v>
      </c>
      <c r="Z107" s="11">
        <f t="shared" si="72"/>
        <v>451561</v>
      </c>
      <c r="AA107" s="11">
        <f t="shared" si="73"/>
        <v>552684</v>
      </c>
      <c r="AB107" s="11">
        <f t="shared" si="74"/>
        <v>441027.26226191921</v>
      </c>
      <c r="AC107" s="11">
        <f t="shared" si="75"/>
        <v>74479.619943738202</v>
      </c>
      <c r="AD107" s="11">
        <f t="shared" si="76"/>
        <v>111975</v>
      </c>
      <c r="AE107" s="11">
        <f t="shared" si="77"/>
        <v>187197</v>
      </c>
      <c r="AF107" s="11">
        <f t="shared" si="78"/>
        <v>313750</v>
      </c>
      <c r="AG107" s="11">
        <f t="shared" si="79"/>
        <v>258192</v>
      </c>
      <c r="AH107" s="11">
        <f t="shared" si="112"/>
        <v>91746</v>
      </c>
      <c r="AI107" s="11">
        <f t="shared" si="113"/>
        <v>424390</v>
      </c>
      <c r="AJ107" s="11">
        <f t="shared" si="113"/>
        <v>492837</v>
      </c>
      <c r="AK107" s="11">
        <f t="shared" ref="AK107:AL107" si="142">AK106+AK29</f>
        <v>307346</v>
      </c>
      <c r="AL107" s="11">
        <f t="shared" si="142"/>
        <v>212842</v>
      </c>
      <c r="AM107" s="11">
        <f t="shared" ref="AM107:AN107" si="143">AM106+AM29</f>
        <v>504041</v>
      </c>
      <c r="AN107" s="11">
        <f t="shared" si="143"/>
        <v>149753</v>
      </c>
      <c r="AO107" s="11">
        <f t="shared" ref="AO107:AP107" si="144">AO106+AO29</f>
        <v>112700</v>
      </c>
      <c r="AP107" s="11">
        <f t="shared" si="144"/>
        <v>243414</v>
      </c>
      <c r="AQ107" s="11">
        <f t="shared" ref="AQ107:AT107" si="145">AQ106+AQ29</f>
        <v>221477</v>
      </c>
      <c r="AR107" s="11">
        <f t="shared" si="145"/>
        <v>176724</v>
      </c>
      <c r="AS107" s="11">
        <f t="shared" si="145"/>
        <v>169406.82660490932</v>
      </c>
      <c r="AT107" s="11">
        <f t="shared" si="145"/>
        <v>140066</v>
      </c>
      <c r="AU107" s="11"/>
      <c r="AV107" s="11"/>
      <c r="AW107" s="325"/>
      <c r="AX107" s="112">
        <f t="shared" si="93"/>
        <v>241483.73196681251</v>
      </c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</row>
    <row r="108" spans="1:112" x14ac:dyDescent="0.25">
      <c r="A108" s="65">
        <v>36724</v>
      </c>
      <c r="B108" s="11">
        <f t="shared" si="34"/>
        <v>96333.451183280762</v>
      </c>
      <c r="C108" s="11">
        <f t="shared" si="83"/>
        <v>208236.5452616344</v>
      </c>
      <c r="D108" s="11">
        <f t="shared" si="84"/>
        <v>350827.40904359112</v>
      </c>
      <c r="E108" s="11">
        <f t="shared" si="85"/>
        <v>56103.258598418455</v>
      </c>
      <c r="F108" s="11">
        <f t="shared" si="86"/>
        <v>257825.50323914771</v>
      </c>
      <c r="G108" s="11">
        <f t="shared" si="87"/>
        <v>85670.543648520688</v>
      </c>
      <c r="H108" s="11">
        <f t="shared" si="88"/>
        <v>80615</v>
      </c>
      <c r="I108" s="11">
        <f t="shared" si="89"/>
        <v>49525</v>
      </c>
      <c r="J108" s="11">
        <f t="shared" si="56"/>
        <v>115477.22197694547</v>
      </c>
      <c r="K108" s="11">
        <f t="shared" si="57"/>
        <v>436044</v>
      </c>
      <c r="L108" s="11">
        <f t="shared" si="58"/>
        <v>679358.43095698731</v>
      </c>
      <c r="M108" s="11">
        <f t="shared" si="59"/>
        <v>130479.75680241414</v>
      </c>
      <c r="N108" s="11">
        <f t="shared" si="60"/>
        <v>53084.873568947936</v>
      </c>
      <c r="O108" s="11">
        <f t="shared" si="61"/>
        <v>332702.48357068154</v>
      </c>
      <c r="P108" s="11">
        <f t="shared" si="62"/>
        <v>554562.02709217393</v>
      </c>
      <c r="Q108" s="11">
        <f t="shared" si="63"/>
        <v>172192.89389851008</v>
      </c>
      <c r="R108" s="11">
        <f t="shared" si="64"/>
        <v>70318</v>
      </c>
      <c r="S108" s="11">
        <f t="shared" si="65"/>
        <v>461937</v>
      </c>
      <c r="T108" s="11">
        <f t="shared" si="66"/>
        <v>631889.04033504263</v>
      </c>
      <c r="U108" s="11">
        <f t="shared" si="67"/>
        <v>161646.3857778004</v>
      </c>
      <c r="V108" s="11">
        <f t="shared" si="68"/>
        <v>73174.799533326281</v>
      </c>
      <c r="W108" s="11">
        <f t="shared" si="69"/>
        <v>451635.65614422032</v>
      </c>
      <c r="X108" s="11">
        <f t="shared" si="70"/>
        <v>227018</v>
      </c>
      <c r="Y108" s="11">
        <f t="shared" si="71"/>
        <v>476709.50221689162</v>
      </c>
      <c r="Z108" s="11">
        <f t="shared" si="72"/>
        <v>600866</v>
      </c>
      <c r="AA108" s="11">
        <f t="shared" si="73"/>
        <v>622720</v>
      </c>
      <c r="AB108" s="11">
        <f t="shared" si="74"/>
        <v>526790.44017669722</v>
      </c>
      <c r="AC108" s="11">
        <f t="shared" si="75"/>
        <v>95225.979947816697</v>
      </c>
      <c r="AD108" s="11">
        <f t="shared" si="76"/>
        <v>119892</v>
      </c>
      <c r="AE108" s="11">
        <f t="shared" si="77"/>
        <v>264134</v>
      </c>
      <c r="AF108" s="11">
        <f t="shared" si="78"/>
        <v>390686</v>
      </c>
      <c r="AG108" s="11">
        <f t="shared" si="79"/>
        <v>343434</v>
      </c>
      <c r="AH108" s="11">
        <f t="shared" si="112"/>
        <v>322389</v>
      </c>
      <c r="AI108" s="11">
        <f t="shared" si="113"/>
        <v>497116</v>
      </c>
      <c r="AJ108" s="11">
        <f t="shared" si="113"/>
        <v>708473</v>
      </c>
      <c r="AK108" s="11">
        <f t="shared" ref="AK108:AL108" si="146">AK107+AK30</f>
        <v>339734</v>
      </c>
      <c r="AL108" s="11">
        <f t="shared" si="146"/>
        <v>230371</v>
      </c>
      <c r="AM108" s="11">
        <f t="shared" ref="AM108:AN108" si="147">AM107+AM30</f>
        <v>540893</v>
      </c>
      <c r="AN108" s="11">
        <f t="shared" si="147"/>
        <v>179834</v>
      </c>
      <c r="AO108" s="11">
        <f t="shared" ref="AO108:AP108" si="148">AO107+AO30</f>
        <v>123772</v>
      </c>
      <c r="AP108" s="11">
        <f t="shared" si="148"/>
        <v>266699</v>
      </c>
      <c r="AQ108" s="11">
        <f t="shared" ref="AQ108:AT108" si="149">AQ107+AQ30</f>
        <v>252869</v>
      </c>
      <c r="AR108" s="11">
        <f t="shared" si="149"/>
        <v>192739</v>
      </c>
      <c r="AS108" s="11">
        <f t="shared" si="149"/>
        <v>214964.82660490932</v>
      </c>
      <c r="AT108" s="11">
        <f t="shared" si="149"/>
        <v>209177</v>
      </c>
      <c r="AU108" s="11"/>
      <c r="AV108" s="11"/>
      <c r="AW108" s="325"/>
      <c r="AX108" s="112">
        <f t="shared" si="93"/>
        <v>298418.70239472209</v>
      </c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</row>
    <row r="109" spans="1:112" x14ac:dyDescent="0.25">
      <c r="A109" s="65">
        <v>36725</v>
      </c>
      <c r="B109" s="11">
        <f t="shared" si="34"/>
        <v>140537.05492819543</v>
      </c>
      <c r="C109" s="11">
        <f t="shared" si="83"/>
        <v>330223.74346095708</v>
      </c>
      <c r="D109" s="11">
        <f t="shared" si="84"/>
        <v>369824.34291136073</v>
      </c>
      <c r="E109" s="11">
        <f t="shared" si="85"/>
        <v>155222.40963323697</v>
      </c>
      <c r="F109" s="11">
        <f t="shared" si="86"/>
        <v>376464.52389838739</v>
      </c>
      <c r="G109" s="11">
        <f t="shared" si="87"/>
        <v>155619.42353407136</v>
      </c>
      <c r="H109" s="11">
        <f t="shared" si="88"/>
        <v>82512</v>
      </c>
      <c r="I109" s="11">
        <f t="shared" si="89"/>
        <v>59183</v>
      </c>
      <c r="J109" s="11">
        <f t="shared" si="56"/>
        <v>129408.68286145867</v>
      </c>
      <c r="K109" s="11">
        <f t="shared" si="57"/>
        <v>491183</v>
      </c>
      <c r="L109" s="11">
        <f t="shared" si="58"/>
        <v>813438.37145099335</v>
      </c>
      <c r="M109" s="11">
        <f t="shared" si="59"/>
        <v>265859.86951128393</v>
      </c>
      <c r="N109" s="11">
        <f t="shared" si="60"/>
        <v>80569.377552595353</v>
      </c>
      <c r="O109" s="11">
        <f t="shared" si="61"/>
        <v>358499.27564521076</v>
      </c>
      <c r="P109" s="11">
        <f t="shared" si="62"/>
        <v>589993.81661549443</v>
      </c>
      <c r="Q109" s="11">
        <f t="shared" si="63"/>
        <v>231323.41463951662</v>
      </c>
      <c r="R109" s="11">
        <f t="shared" si="64"/>
        <v>114658</v>
      </c>
      <c r="S109" s="11">
        <f t="shared" si="65"/>
        <v>500746</v>
      </c>
      <c r="T109" s="11">
        <f t="shared" si="66"/>
        <v>751520.11160777742</v>
      </c>
      <c r="U109" s="11">
        <f t="shared" si="67"/>
        <v>199121.7423722056</v>
      </c>
      <c r="V109" s="11">
        <f t="shared" si="68"/>
        <v>108263.1787437996</v>
      </c>
      <c r="W109" s="11">
        <f t="shared" si="69"/>
        <v>496748.15577178326</v>
      </c>
      <c r="X109" s="11">
        <f t="shared" si="70"/>
        <v>267446</v>
      </c>
      <c r="Y109" s="11">
        <f t="shared" si="71"/>
        <v>536491.12478447077</v>
      </c>
      <c r="Z109" s="11">
        <f t="shared" si="72"/>
        <v>730108</v>
      </c>
      <c r="AA109" s="11">
        <f t="shared" si="73"/>
        <v>668915</v>
      </c>
      <c r="AB109" s="11">
        <f t="shared" si="74"/>
        <v>596598.45107430895</v>
      </c>
      <c r="AC109" s="11">
        <f t="shared" si="75"/>
        <v>107368.28366966086</v>
      </c>
      <c r="AD109" s="11">
        <f t="shared" si="76"/>
        <v>132277</v>
      </c>
      <c r="AE109" s="11">
        <f t="shared" si="77"/>
        <v>291792</v>
      </c>
      <c r="AF109" s="11">
        <f t="shared" si="78"/>
        <v>443421</v>
      </c>
      <c r="AG109" s="11">
        <f t="shared" si="79"/>
        <v>434771</v>
      </c>
      <c r="AH109" s="11">
        <f t="shared" si="112"/>
        <v>499442</v>
      </c>
      <c r="AI109" s="11">
        <f t="shared" si="113"/>
        <v>528722</v>
      </c>
      <c r="AJ109" s="11">
        <f t="shared" si="113"/>
        <v>826258</v>
      </c>
      <c r="AK109" s="11">
        <f t="shared" ref="AK109:AL109" si="150">AK108+AK31</f>
        <v>378776</v>
      </c>
      <c r="AL109" s="11">
        <f t="shared" si="150"/>
        <v>250380</v>
      </c>
      <c r="AM109" s="11">
        <f t="shared" ref="AM109:AN109" si="151">AM108+AM31</f>
        <v>575646</v>
      </c>
      <c r="AN109" s="11">
        <f t="shared" si="151"/>
        <v>210320</v>
      </c>
      <c r="AO109" s="11">
        <f t="shared" ref="AO109:AP109" si="152">AO108+AO31</f>
        <v>143052</v>
      </c>
      <c r="AP109" s="11">
        <f t="shared" si="152"/>
        <v>312758</v>
      </c>
      <c r="AQ109" s="11">
        <f t="shared" ref="AQ109:AT109" si="153">AQ108+AQ31</f>
        <v>279012</v>
      </c>
      <c r="AR109" s="11">
        <f t="shared" si="153"/>
        <v>212582</v>
      </c>
      <c r="AS109" s="11">
        <f t="shared" si="153"/>
        <v>254662.2383696152</v>
      </c>
      <c r="AT109" s="11">
        <f t="shared" si="153"/>
        <v>256037</v>
      </c>
      <c r="AU109" s="11"/>
      <c r="AV109" s="11"/>
      <c r="AW109" s="325"/>
      <c r="AX109" s="112">
        <f t="shared" si="93"/>
        <v>354117.56638759928</v>
      </c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</row>
    <row r="110" spans="1:112" x14ac:dyDescent="0.25">
      <c r="A110" s="65">
        <v>36726</v>
      </c>
      <c r="B110" s="11">
        <f t="shared" si="34"/>
        <v>208796.51768897695</v>
      </c>
      <c r="C110" s="11">
        <f t="shared" si="83"/>
        <v>410536.84579390171</v>
      </c>
      <c r="D110" s="11">
        <f t="shared" si="84"/>
        <v>406336.08143230638</v>
      </c>
      <c r="E110" s="11">
        <f t="shared" si="85"/>
        <v>276246.0369577746</v>
      </c>
      <c r="F110" s="11">
        <f t="shared" si="86"/>
        <v>486388.76793202863</v>
      </c>
      <c r="G110" s="11">
        <f t="shared" si="87"/>
        <v>182942.83412975603</v>
      </c>
      <c r="H110" s="11">
        <f t="shared" si="88"/>
        <v>83171</v>
      </c>
      <c r="I110" s="11">
        <f t="shared" si="89"/>
        <v>70634</v>
      </c>
      <c r="J110" s="11">
        <f t="shared" si="56"/>
        <v>156577.97192459885</v>
      </c>
      <c r="K110" s="11">
        <f t="shared" si="57"/>
        <v>538528</v>
      </c>
      <c r="L110" s="11">
        <f t="shared" si="58"/>
        <v>858293.66253239836</v>
      </c>
      <c r="M110" s="11">
        <f t="shared" si="59"/>
        <v>327953.12213970517</v>
      </c>
      <c r="N110" s="11">
        <f t="shared" si="60"/>
        <v>130624.24370111192</v>
      </c>
      <c r="O110" s="11">
        <f t="shared" si="61"/>
        <v>371048.74234482745</v>
      </c>
      <c r="P110" s="11">
        <f t="shared" si="62"/>
        <v>609367.76406526344</v>
      </c>
      <c r="Q110" s="11">
        <f t="shared" si="63"/>
        <v>268199.32287547953</v>
      </c>
      <c r="R110" s="11">
        <f t="shared" si="64"/>
        <v>162587</v>
      </c>
      <c r="S110" s="11">
        <f t="shared" si="65"/>
        <v>537974</v>
      </c>
      <c r="T110" s="11">
        <f t="shared" si="66"/>
        <v>761179.81080247718</v>
      </c>
      <c r="U110" s="11">
        <f t="shared" si="67"/>
        <v>227543.56143395189</v>
      </c>
      <c r="V110" s="11">
        <f t="shared" si="68"/>
        <v>155829.48494635758</v>
      </c>
      <c r="W110" s="11">
        <f t="shared" si="69"/>
        <v>532620.94662602944</v>
      </c>
      <c r="X110" s="11">
        <f t="shared" si="70"/>
        <v>314469</v>
      </c>
      <c r="Y110" s="11">
        <f t="shared" si="71"/>
        <v>669260.83744316804</v>
      </c>
      <c r="Z110" s="11">
        <f t="shared" si="72"/>
        <v>830025</v>
      </c>
      <c r="AA110" s="11">
        <f t="shared" si="73"/>
        <v>698401</v>
      </c>
      <c r="AB110" s="11">
        <f t="shared" si="74"/>
        <v>701438.56244510435</v>
      </c>
      <c r="AC110" s="11">
        <f t="shared" si="75"/>
        <v>115570.19273000919</v>
      </c>
      <c r="AD110" s="11">
        <f t="shared" si="76"/>
        <v>191719</v>
      </c>
      <c r="AE110" s="11">
        <f t="shared" si="77"/>
        <v>317878</v>
      </c>
      <c r="AF110" s="11">
        <f t="shared" si="78"/>
        <v>481660</v>
      </c>
      <c r="AG110" s="11">
        <f t="shared" si="79"/>
        <v>545909</v>
      </c>
      <c r="AH110" s="11">
        <f t="shared" si="112"/>
        <v>587420</v>
      </c>
      <c r="AI110" s="11">
        <f t="shared" si="113"/>
        <v>557444</v>
      </c>
      <c r="AJ110" s="11">
        <f t="shared" si="113"/>
        <v>919029</v>
      </c>
      <c r="AK110" s="11">
        <f t="shared" ref="AK110:AL110" si="154">AK109+AK32</f>
        <v>395312</v>
      </c>
      <c r="AL110" s="11">
        <f t="shared" si="154"/>
        <v>299538</v>
      </c>
      <c r="AM110" s="11">
        <f t="shared" ref="AM110:AN110" si="155">AM109+AM32</f>
        <v>593946</v>
      </c>
      <c r="AN110" s="11">
        <f t="shared" si="155"/>
        <v>234800</v>
      </c>
      <c r="AO110" s="11">
        <f t="shared" ref="AO110:AP110" si="156">AO109+AO32</f>
        <v>173345</v>
      </c>
      <c r="AP110" s="11">
        <f t="shared" si="156"/>
        <v>338721</v>
      </c>
      <c r="AQ110" s="11">
        <f t="shared" ref="AQ110:AT110" si="157">AQ109+AQ32</f>
        <v>311610</v>
      </c>
      <c r="AR110" s="11">
        <f t="shared" si="157"/>
        <v>238313</v>
      </c>
      <c r="AS110" s="11">
        <f t="shared" si="157"/>
        <v>328990.23836961517</v>
      </c>
      <c r="AT110" s="11">
        <f t="shared" si="157"/>
        <v>282137</v>
      </c>
      <c r="AU110" s="11"/>
      <c r="AV110" s="11"/>
      <c r="AW110" s="325"/>
      <c r="AX110" s="112">
        <f t="shared" si="93"/>
        <v>401841.58860337734</v>
      </c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</row>
    <row r="111" spans="1:112" x14ac:dyDescent="0.25">
      <c r="A111" s="65">
        <v>36727</v>
      </c>
      <c r="B111" s="11">
        <f t="shared" si="34"/>
        <v>278904.69310219708</v>
      </c>
      <c r="C111" s="11">
        <f t="shared" si="83"/>
        <v>523694.41245303419</v>
      </c>
      <c r="D111" s="11">
        <f t="shared" si="84"/>
        <v>453661.2604163303</v>
      </c>
      <c r="E111" s="11">
        <f t="shared" si="85"/>
        <v>405891.14050996752</v>
      </c>
      <c r="F111" s="11">
        <f t="shared" si="86"/>
        <v>598680.44241734152</v>
      </c>
      <c r="G111" s="11">
        <f t="shared" si="87"/>
        <v>204260.32466190821</v>
      </c>
      <c r="H111" s="11">
        <f t="shared" si="88"/>
        <v>83824</v>
      </c>
      <c r="I111" s="11">
        <f t="shared" si="89"/>
        <v>78224</v>
      </c>
      <c r="J111" s="11">
        <f t="shared" si="56"/>
        <v>320455.30255705258</v>
      </c>
      <c r="K111" s="11">
        <f t="shared" si="57"/>
        <v>587932</v>
      </c>
      <c r="L111" s="11">
        <f t="shared" si="58"/>
        <v>980729.23809359805</v>
      </c>
      <c r="M111" s="11">
        <f t="shared" si="59"/>
        <v>381750.60004115995</v>
      </c>
      <c r="N111" s="11">
        <f t="shared" si="60"/>
        <v>187876.67039461451</v>
      </c>
      <c r="O111" s="11">
        <f t="shared" si="61"/>
        <v>413419.57725520607</v>
      </c>
      <c r="P111" s="11">
        <f t="shared" si="62"/>
        <v>636593.70842595561</v>
      </c>
      <c r="Q111" s="11">
        <f t="shared" si="63"/>
        <v>328912.53287253215</v>
      </c>
      <c r="R111" s="11">
        <f t="shared" si="64"/>
        <v>214006</v>
      </c>
      <c r="S111" s="11">
        <f t="shared" si="65"/>
        <v>571177</v>
      </c>
      <c r="T111" s="11">
        <f t="shared" si="66"/>
        <v>792192.94252074952</v>
      </c>
      <c r="U111" s="11">
        <f t="shared" si="67"/>
        <v>252320.33523799639</v>
      </c>
      <c r="V111" s="11">
        <f t="shared" si="68"/>
        <v>185234.36463827852</v>
      </c>
      <c r="W111" s="11">
        <f t="shared" si="69"/>
        <v>550756.69395987713</v>
      </c>
      <c r="X111" s="11">
        <f t="shared" si="70"/>
        <v>351774</v>
      </c>
      <c r="Y111" s="11">
        <f t="shared" si="71"/>
        <v>756610.47117929929</v>
      </c>
      <c r="Z111" s="11">
        <f t="shared" si="72"/>
        <v>875489</v>
      </c>
      <c r="AA111" s="11">
        <f t="shared" si="73"/>
        <v>712903</v>
      </c>
      <c r="AB111" s="11">
        <f t="shared" si="74"/>
        <v>751332.46058817219</v>
      </c>
      <c r="AC111" s="11">
        <f t="shared" si="75"/>
        <v>125840.51697755429</v>
      </c>
      <c r="AD111" s="11">
        <f t="shared" si="76"/>
        <v>214561</v>
      </c>
      <c r="AE111" s="11">
        <f t="shared" si="77"/>
        <v>362953</v>
      </c>
      <c r="AF111" s="11">
        <f t="shared" si="78"/>
        <v>548750</v>
      </c>
      <c r="AG111" s="11">
        <f t="shared" si="79"/>
        <v>621011</v>
      </c>
      <c r="AH111" s="11">
        <f t="shared" si="112"/>
        <v>700598</v>
      </c>
      <c r="AI111" s="11">
        <f t="shared" si="113"/>
        <v>597674</v>
      </c>
      <c r="AJ111" s="11">
        <f t="shared" si="113"/>
        <v>1000310</v>
      </c>
      <c r="AK111" s="11">
        <f t="shared" ref="AK111:AL111" si="158">AK110+AK33</f>
        <v>429416</v>
      </c>
      <c r="AL111" s="11">
        <f t="shared" si="158"/>
        <v>353138</v>
      </c>
      <c r="AM111" s="11">
        <f t="shared" ref="AM111:AN111" si="159">AM110+AM33</f>
        <v>608992</v>
      </c>
      <c r="AN111" s="11">
        <f t="shared" si="159"/>
        <v>264530</v>
      </c>
      <c r="AO111" s="11">
        <f t="shared" ref="AO111:AP111" si="160">AO110+AO33</f>
        <v>207203</v>
      </c>
      <c r="AP111" s="11">
        <f t="shared" si="160"/>
        <v>374373</v>
      </c>
      <c r="AQ111" s="11">
        <f t="shared" ref="AQ111:AT111" si="161">AQ110+AQ33</f>
        <v>357916</v>
      </c>
      <c r="AR111" s="11">
        <f t="shared" si="161"/>
        <v>324019</v>
      </c>
      <c r="AS111" s="11">
        <f t="shared" si="161"/>
        <v>518410.23836961517</v>
      </c>
      <c r="AT111" s="11">
        <f t="shared" si="161"/>
        <v>313303</v>
      </c>
      <c r="AU111" s="11"/>
      <c r="AV111" s="11"/>
      <c r="AW111" s="325"/>
      <c r="AX111" s="112">
        <f t="shared" si="93"/>
        <v>455113.73693727504</v>
      </c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</row>
    <row r="112" spans="1:112" x14ac:dyDescent="0.25">
      <c r="A112" s="65">
        <v>36728</v>
      </c>
      <c r="B112" s="11">
        <f t="shared" si="34"/>
        <v>331029.46661577129</v>
      </c>
      <c r="C112" s="11">
        <f t="shared" si="83"/>
        <v>606786.55035023449</v>
      </c>
      <c r="D112" s="11">
        <f t="shared" si="84"/>
        <v>486169.85063544934</v>
      </c>
      <c r="E112" s="11">
        <f t="shared" si="85"/>
        <v>482206.85128591734</v>
      </c>
      <c r="F112" s="11">
        <f t="shared" si="86"/>
        <v>661483.03511514806</v>
      </c>
      <c r="G112" s="11">
        <f t="shared" si="87"/>
        <v>233553.47006376093</v>
      </c>
      <c r="H112" s="11">
        <f t="shared" si="88"/>
        <v>86591</v>
      </c>
      <c r="I112" s="11">
        <f t="shared" si="89"/>
        <v>123720</v>
      </c>
      <c r="J112" s="11">
        <f t="shared" si="56"/>
        <v>538292.5983181285</v>
      </c>
      <c r="K112" s="11">
        <f t="shared" si="57"/>
        <v>666962</v>
      </c>
      <c r="L112" s="11">
        <f t="shared" si="58"/>
        <v>1162646.9575377859</v>
      </c>
      <c r="M112" s="11">
        <f t="shared" si="59"/>
        <v>437090.84294923418</v>
      </c>
      <c r="N112" s="11">
        <f t="shared" si="60"/>
        <v>218957.51059642446</v>
      </c>
      <c r="O112" s="11">
        <f t="shared" si="61"/>
        <v>486241.39001486724</v>
      </c>
      <c r="P112" s="11">
        <f t="shared" si="62"/>
        <v>665215.94900471589</v>
      </c>
      <c r="Q112" s="11">
        <f t="shared" si="63"/>
        <v>381995.55971462908</v>
      </c>
      <c r="R112" s="11">
        <f t="shared" si="64"/>
        <v>290271</v>
      </c>
      <c r="S112" s="11">
        <f t="shared" si="65"/>
        <v>607652</v>
      </c>
      <c r="T112" s="11">
        <f t="shared" si="66"/>
        <v>822845.58227124601</v>
      </c>
      <c r="U112" s="11">
        <f t="shared" si="67"/>
        <v>268514.59000351658</v>
      </c>
      <c r="V112" s="11">
        <f t="shared" si="68"/>
        <v>224908.06451075003</v>
      </c>
      <c r="W112" s="11">
        <f t="shared" si="69"/>
        <v>568332.08588423661</v>
      </c>
      <c r="X112" s="11">
        <f t="shared" si="70"/>
        <v>371982</v>
      </c>
      <c r="Y112" s="11">
        <f t="shared" si="71"/>
        <v>804059.26572420541</v>
      </c>
      <c r="Z112" s="11">
        <f t="shared" si="72"/>
        <v>920076</v>
      </c>
      <c r="AA112" s="11">
        <f t="shared" si="73"/>
        <v>756261</v>
      </c>
      <c r="AB112" s="11">
        <f t="shared" si="74"/>
        <v>779907.98169645329</v>
      </c>
      <c r="AC112" s="11">
        <f t="shared" si="75"/>
        <v>147442.49426081163</v>
      </c>
      <c r="AD112" s="11">
        <f t="shared" si="76"/>
        <v>258578</v>
      </c>
      <c r="AE112" s="11">
        <f t="shared" si="77"/>
        <v>411677</v>
      </c>
      <c r="AF112" s="11">
        <f t="shared" si="78"/>
        <v>588858</v>
      </c>
      <c r="AG112" s="11">
        <f t="shared" si="79"/>
        <v>686399</v>
      </c>
      <c r="AH112" s="11">
        <f t="shared" si="112"/>
        <v>791024</v>
      </c>
      <c r="AI112" s="11">
        <f t="shared" si="113"/>
        <v>695588</v>
      </c>
      <c r="AJ112" s="11">
        <f t="shared" si="113"/>
        <v>1038612</v>
      </c>
      <c r="AK112" s="11">
        <f t="shared" ref="AK112:AL112" si="162">AK111+AK34</f>
        <v>493346</v>
      </c>
      <c r="AL112" s="11">
        <f t="shared" si="162"/>
        <v>385685</v>
      </c>
      <c r="AM112" s="11">
        <f t="shared" ref="AM112:AN112" si="163">AM111+AM34</f>
        <v>636844</v>
      </c>
      <c r="AN112" s="11">
        <f t="shared" si="163"/>
        <v>291980</v>
      </c>
      <c r="AO112" s="11">
        <f t="shared" ref="AO112:AP112" si="164">AO111+AO34</f>
        <v>269706</v>
      </c>
      <c r="AP112" s="11">
        <f t="shared" si="164"/>
        <v>451023</v>
      </c>
      <c r="AQ112" s="11">
        <f t="shared" ref="AQ112:AT112" si="165">AQ111+AQ34</f>
        <v>375770</v>
      </c>
      <c r="AR112" s="11">
        <f t="shared" si="165"/>
        <v>379939</v>
      </c>
      <c r="AS112" s="11">
        <f t="shared" si="165"/>
        <v>674177.92376287351</v>
      </c>
      <c r="AT112" s="11">
        <f t="shared" si="165"/>
        <v>345434</v>
      </c>
      <c r="AU112" s="11"/>
      <c r="AV112" s="11"/>
      <c r="AW112" s="325"/>
      <c r="AX112" s="112">
        <f t="shared" si="93"/>
        <v>508981.9557337974</v>
      </c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</row>
    <row r="113" spans="1:112" x14ac:dyDescent="0.25">
      <c r="A113" s="65">
        <v>36729</v>
      </c>
      <c r="B113" s="11">
        <f t="shared" si="34"/>
        <v>350440.94354737445</v>
      </c>
      <c r="C113" s="11">
        <f t="shared" si="83"/>
        <v>620398.18840606406</v>
      </c>
      <c r="D113" s="11">
        <f t="shared" si="84"/>
        <v>504300.91109948314</v>
      </c>
      <c r="E113" s="11">
        <f t="shared" si="85"/>
        <v>511333.22832622437</v>
      </c>
      <c r="F113" s="11">
        <f t="shared" si="86"/>
        <v>689167.65994390124</v>
      </c>
      <c r="G113" s="11">
        <f t="shared" si="87"/>
        <v>279878.45207553351</v>
      </c>
      <c r="H113" s="11">
        <f t="shared" si="88"/>
        <v>128256</v>
      </c>
      <c r="I113" s="11">
        <f t="shared" si="89"/>
        <v>190223</v>
      </c>
      <c r="J113" s="11">
        <f t="shared" si="56"/>
        <v>728390.35091389308</v>
      </c>
      <c r="K113" s="11">
        <f t="shared" si="57"/>
        <v>817558</v>
      </c>
      <c r="L113" s="11">
        <f t="shared" si="58"/>
        <v>1312826.9054327756</v>
      </c>
      <c r="M113" s="11">
        <f t="shared" si="59"/>
        <v>451998.98591638193</v>
      </c>
      <c r="N113" s="11">
        <f t="shared" si="60"/>
        <v>252715.18764077243</v>
      </c>
      <c r="O113" s="11">
        <f t="shared" si="61"/>
        <v>538376.18602227874</v>
      </c>
      <c r="P113" s="11">
        <f t="shared" si="62"/>
        <v>685010.15834812331</v>
      </c>
      <c r="Q113" s="11">
        <f t="shared" si="63"/>
        <v>424260.24958311784</v>
      </c>
      <c r="R113" s="11">
        <f t="shared" si="64"/>
        <v>335408</v>
      </c>
      <c r="S113" s="11">
        <f t="shared" si="65"/>
        <v>633230</v>
      </c>
      <c r="T113" s="11">
        <f t="shared" si="66"/>
        <v>837346.5233876406</v>
      </c>
      <c r="U113" s="11">
        <f t="shared" si="67"/>
        <v>296610.76375554217</v>
      </c>
      <c r="V113" s="11">
        <f t="shared" si="68"/>
        <v>282441.69864650868</v>
      </c>
      <c r="W113" s="11">
        <f t="shared" si="69"/>
        <v>585511.52021352423</v>
      </c>
      <c r="X113" s="11">
        <f t="shared" si="70"/>
        <v>393532</v>
      </c>
      <c r="Y113" s="11">
        <f t="shared" si="71"/>
        <v>836968.47128915531</v>
      </c>
      <c r="Z113" s="11">
        <f t="shared" si="72"/>
        <v>1016381</v>
      </c>
      <c r="AA113" s="11">
        <f t="shared" si="73"/>
        <v>891191</v>
      </c>
      <c r="AB113" s="11">
        <f t="shared" si="74"/>
        <v>814467.11192747008</v>
      </c>
      <c r="AC113" s="11">
        <f t="shared" si="75"/>
        <v>192981.86496699296</v>
      </c>
      <c r="AD113" s="11">
        <f t="shared" si="76"/>
        <v>323122</v>
      </c>
      <c r="AE113" s="11">
        <f t="shared" si="77"/>
        <v>459508</v>
      </c>
      <c r="AF113" s="11">
        <f t="shared" si="78"/>
        <v>601654</v>
      </c>
      <c r="AG113" s="11">
        <f t="shared" si="79"/>
        <v>737472</v>
      </c>
      <c r="AH113" s="11">
        <f t="shared" si="112"/>
        <v>828998</v>
      </c>
      <c r="AI113" s="11">
        <f t="shared" si="113"/>
        <v>806486</v>
      </c>
      <c r="AJ113" s="11">
        <f t="shared" si="113"/>
        <v>1063512</v>
      </c>
      <c r="AK113" s="11">
        <f t="shared" ref="AK113:AL113" si="166">AK112+AK35</f>
        <v>537578</v>
      </c>
      <c r="AL113" s="11">
        <f t="shared" si="166"/>
        <v>412947</v>
      </c>
      <c r="AM113" s="11">
        <f t="shared" ref="AM113:AN113" si="167">AM112+AM35</f>
        <v>676875</v>
      </c>
      <c r="AN113" s="11">
        <f t="shared" si="167"/>
        <v>306260</v>
      </c>
      <c r="AO113" s="11">
        <f t="shared" ref="AO113:AP113" si="168">AO112+AO35</f>
        <v>294324</v>
      </c>
      <c r="AP113" s="11">
        <f t="shared" si="168"/>
        <v>526565</v>
      </c>
      <c r="AQ113" s="11">
        <f t="shared" ref="AQ113:AT113" si="169">AQ112+AQ35</f>
        <v>393086</v>
      </c>
      <c r="AR113" s="11">
        <f t="shared" si="169"/>
        <v>412897</v>
      </c>
      <c r="AS113" s="11">
        <f t="shared" si="169"/>
        <v>773501.92376287351</v>
      </c>
      <c r="AT113" s="11">
        <f t="shared" si="169"/>
        <v>363010</v>
      </c>
      <c r="AU113" s="11"/>
      <c r="AV113" s="11"/>
      <c r="AW113" s="325"/>
      <c r="AX113" s="112">
        <f t="shared" si="93"/>
        <v>557732.28747541294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</row>
    <row r="114" spans="1:112" x14ac:dyDescent="0.25">
      <c r="A114" s="65">
        <v>36730</v>
      </c>
      <c r="B114" s="11">
        <f t="shared" si="34"/>
        <v>363623.31136545097</v>
      </c>
      <c r="C114" s="11">
        <f t="shared" si="83"/>
        <v>624223.04757686285</v>
      </c>
      <c r="D114" s="11">
        <f t="shared" si="84"/>
        <v>511362.0317183013</v>
      </c>
      <c r="E114" s="11">
        <f t="shared" si="85"/>
        <v>547996.75745623698</v>
      </c>
      <c r="F114" s="11">
        <f t="shared" si="86"/>
        <v>704724.7223464899</v>
      </c>
      <c r="G114" s="11">
        <f t="shared" si="87"/>
        <v>329231.12739362591</v>
      </c>
      <c r="H114" s="11">
        <f t="shared" si="88"/>
        <v>205685</v>
      </c>
      <c r="I114" s="11">
        <f t="shared" si="89"/>
        <v>228662</v>
      </c>
      <c r="J114" s="11">
        <f t="shared" si="56"/>
        <v>922825.40158640058</v>
      </c>
      <c r="K114" s="11">
        <f t="shared" si="57"/>
        <v>977730</v>
      </c>
      <c r="L114" s="11">
        <f t="shared" si="58"/>
        <v>1483585.5270940401</v>
      </c>
      <c r="M114" s="11">
        <f t="shared" si="59"/>
        <v>495625.47526522184</v>
      </c>
      <c r="N114" s="11">
        <f t="shared" si="60"/>
        <v>296715.5507558884</v>
      </c>
      <c r="O114" s="11">
        <f t="shared" si="61"/>
        <v>583775.73222992045</v>
      </c>
      <c r="P114" s="11">
        <f t="shared" si="62"/>
        <v>699740.76648069685</v>
      </c>
      <c r="Q114" s="11">
        <f t="shared" si="63"/>
        <v>490055.64339830942</v>
      </c>
      <c r="R114" s="11">
        <f t="shared" si="64"/>
        <v>402226</v>
      </c>
      <c r="S114" s="11">
        <f t="shared" si="65"/>
        <v>674980</v>
      </c>
      <c r="T114" s="11">
        <f t="shared" si="66"/>
        <v>884808.47666877299</v>
      </c>
      <c r="U114" s="11">
        <f t="shared" si="67"/>
        <v>364211.48088195204</v>
      </c>
      <c r="V114" s="11">
        <f t="shared" si="68"/>
        <v>349570.98853634216</v>
      </c>
      <c r="W114" s="11">
        <f t="shared" si="69"/>
        <v>612147.99839618267</v>
      </c>
      <c r="X114" s="11">
        <f t="shared" si="70"/>
        <v>422828</v>
      </c>
      <c r="Y114" s="11">
        <f t="shared" si="71"/>
        <v>874280.38922800927</v>
      </c>
      <c r="Z114" s="11">
        <f t="shared" si="72"/>
        <v>1108620</v>
      </c>
      <c r="AA114" s="11">
        <f t="shared" si="73"/>
        <v>932623</v>
      </c>
      <c r="AB114" s="11">
        <f t="shared" si="74"/>
        <v>887604.93441676558</v>
      </c>
      <c r="AC114" s="11">
        <f t="shared" si="75"/>
        <v>240677.71795215548</v>
      </c>
      <c r="AD114" s="11">
        <f t="shared" si="76"/>
        <v>378268</v>
      </c>
      <c r="AE114" s="11">
        <f t="shared" si="77"/>
        <v>475171</v>
      </c>
      <c r="AF114" s="11">
        <f t="shared" si="78"/>
        <v>617965</v>
      </c>
      <c r="AG114" s="11">
        <f t="shared" si="79"/>
        <v>783348</v>
      </c>
      <c r="AH114" s="11">
        <f t="shared" si="112"/>
        <v>935311</v>
      </c>
      <c r="AI114" s="11">
        <f t="shared" si="113"/>
        <v>894741</v>
      </c>
      <c r="AJ114" s="11">
        <f t="shared" si="113"/>
        <v>1093308</v>
      </c>
      <c r="AK114" s="11">
        <f t="shared" ref="AK114:AL114" si="170">AK113+AK36</f>
        <v>575064</v>
      </c>
      <c r="AL114" s="11">
        <f t="shared" si="170"/>
        <v>488097</v>
      </c>
      <c r="AM114" s="11">
        <f t="shared" ref="AM114:AN114" si="171">AM113+AM36</f>
        <v>729273</v>
      </c>
      <c r="AN114" s="11">
        <f t="shared" si="171"/>
        <v>334124</v>
      </c>
      <c r="AO114" s="11">
        <f t="shared" ref="AO114:AP114" si="172">AO113+AO36</f>
        <v>327930</v>
      </c>
      <c r="AP114" s="11">
        <f t="shared" si="172"/>
        <v>562672</v>
      </c>
      <c r="AQ114" s="11">
        <f t="shared" ref="AQ114:AT114" si="173">AQ113+AQ36</f>
        <v>413258</v>
      </c>
      <c r="AR114" s="11">
        <f t="shared" si="173"/>
        <v>453853</v>
      </c>
      <c r="AS114" s="11">
        <f t="shared" si="173"/>
        <v>853439.92376287351</v>
      </c>
      <c r="AT114" s="11">
        <f t="shared" si="173"/>
        <v>395134</v>
      </c>
      <c r="AU114" s="11"/>
      <c r="AV114" s="11"/>
      <c r="AW114" s="325"/>
      <c r="AX114" s="112">
        <f t="shared" si="93"/>
        <v>611221.49024994473</v>
      </c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</row>
    <row r="115" spans="1:112" x14ac:dyDescent="0.25">
      <c r="A115" s="65">
        <v>36731</v>
      </c>
      <c r="B115" s="11">
        <f t="shared" si="34"/>
        <v>370406.78759085224</v>
      </c>
      <c r="C115" s="11">
        <f t="shared" si="83"/>
        <v>628072.14901636413</v>
      </c>
      <c r="D115" s="11">
        <f t="shared" si="84"/>
        <v>520425.41518119385</v>
      </c>
      <c r="E115" s="11">
        <f t="shared" si="85"/>
        <v>580625.65849901992</v>
      </c>
      <c r="F115" s="11">
        <f t="shared" si="86"/>
        <v>723655.49992909923</v>
      </c>
      <c r="G115" s="11">
        <f t="shared" si="87"/>
        <v>363066.95183415146</v>
      </c>
      <c r="H115" s="11">
        <f t="shared" si="88"/>
        <v>328301</v>
      </c>
      <c r="I115" s="11">
        <f t="shared" si="89"/>
        <v>272095</v>
      </c>
      <c r="J115" s="11">
        <f t="shared" si="56"/>
        <v>1107903.3239304037</v>
      </c>
      <c r="K115" s="11">
        <f t="shared" si="57"/>
        <v>1070767</v>
      </c>
      <c r="L115" s="11">
        <f t="shared" si="58"/>
        <v>1577240.1626175782</v>
      </c>
      <c r="M115" s="11">
        <f t="shared" si="59"/>
        <v>551126.3763602986</v>
      </c>
      <c r="N115" s="11">
        <f t="shared" si="60"/>
        <v>364325.98906365514</v>
      </c>
      <c r="O115" s="11">
        <f t="shared" si="61"/>
        <v>653658.25634114817</v>
      </c>
      <c r="P115" s="11">
        <f t="shared" si="62"/>
        <v>713429.10626636469</v>
      </c>
      <c r="Q115" s="11">
        <f t="shared" si="63"/>
        <v>571221.48144220829</v>
      </c>
      <c r="R115" s="11">
        <f t="shared" si="64"/>
        <v>482338</v>
      </c>
      <c r="S115" s="11">
        <f t="shared" si="65"/>
        <v>728020</v>
      </c>
      <c r="T115" s="11">
        <f t="shared" si="66"/>
        <v>984259.95522695454</v>
      </c>
      <c r="U115" s="11">
        <f t="shared" si="67"/>
        <v>430585.97371152765</v>
      </c>
      <c r="V115" s="11">
        <f t="shared" si="68"/>
        <v>407784.8156614668</v>
      </c>
      <c r="W115" s="11">
        <f t="shared" si="69"/>
        <v>649402.37873328163</v>
      </c>
      <c r="X115" s="11">
        <f t="shared" si="70"/>
        <v>475389</v>
      </c>
      <c r="Y115" s="11">
        <f t="shared" si="71"/>
        <v>911519.27205095824</v>
      </c>
      <c r="Z115" s="11">
        <f t="shared" si="72"/>
        <v>1185149</v>
      </c>
      <c r="AA115" s="11">
        <f t="shared" si="73"/>
        <v>977916</v>
      </c>
      <c r="AB115" s="11">
        <f t="shared" si="74"/>
        <v>965304.85607958783</v>
      </c>
      <c r="AC115" s="11">
        <f t="shared" si="75"/>
        <v>302442.58490991767</v>
      </c>
      <c r="AD115" s="11">
        <f t="shared" si="76"/>
        <v>426800</v>
      </c>
      <c r="AE115" s="11">
        <f t="shared" si="77"/>
        <v>492520</v>
      </c>
      <c r="AF115" s="11">
        <f t="shared" si="78"/>
        <v>641040</v>
      </c>
      <c r="AG115" s="11">
        <f t="shared" si="79"/>
        <v>805044</v>
      </c>
      <c r="AH115" s="11">
        <f t="shared" si="112"/>
        <v>1046083</v>
      </c>
      <c r="AI115" s="11">
        <f t="shared" si="113"/>
        <v>945963</v>
      </c>
      <c r="AJ115" s="11">
        <f t="shared" si="113"/>
        <v>1111301</v>
      </c>
      <c r="AK115" s="11">
        <f t="shared" ref="AK115:AL115" si="174">AK114+AK37</f>
        <v>613019</v>
      </c>
      <c r="AL115" s="11">
        <f t="shared" si="174"/>
        <v>545377</v>
      </c>
      <c r="AM115" s="11">
        <f t="shared" ref="AM115:AN115" si="175">AM114+AM37</f>
        <v>743013</v>
      </c>
      <c r="AN115" s="11">
        <f t="shared" si="175"/>
        <v>382591</v>
      </c>
      <c r="AO115" s="11">
        <f t="shared" ref="AO115:AP115" si="176">AO114+AO37</f>
        <v>353396</v>
      </c>
      <c r="AP115" s="11">
        <f t="shared" si="176"/>
        <v>616246</v>
      </c>
      <c r="AQ115" s="11">
        <f t="shared" ref="AQ115:AT115" si="177">AQ114+AQ37</f>
        <v>433820</v>
      </c>
      <c r="AR115" s="11">
        <f t="shared" si="177"/>
        <v>492379</v>
      </c>
      <c r="AS115" s="11">
        <f t="shared" si="177"/>
        <v>954815.92376287351</v>
      </c>
      <c r="AT115" s="11">
        <f t="shared" si="177"/>
        <v>446602</v>
      </c>
      <c r="AU115" s="11"/>
      <c r="AV115" s="11"/>
      <c r="AW115" s="325"/>
      <c r="AX115" s="112">
        <f t="shared" si="93"/>
        <v>663837.76731269842</v>
      </c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</row>
    <row r="116" spans="1:112" x14ac:dyDescent="0.25">
      <c r="A116" s="65">
        <v>36732</v>
      </c>
      <c r="B116" s="11">
        <f t="shared" si="34"/>
        <v>380803.04034081032</v>
      </c>
      <c r="C116" s="11">
        <f t="shared" si="83"/>
        <v>629747.13565882866</v>
      </c>
      <c r="D116" s="11">
        <f t="shared" si="84"/>
        <v>526802.80997191695</v>
      </c>
      <c r="E116" s="11">
        <f t="shared" si="85"/>
        <v>614760.2497461742</v>
      </c>
      <c r="F116" s="11">
        <f t="shared" si="86"/>
        <v>733776.55940179259</v>
      </c>
      <c r="G116" s="11">
        <f t="shared" si="87"/>
        <v>393134.14831413806</v>
      </c>
      <c r="H116" s="11">
        <f t="shared" si="88"/>
        <v>406666</v>
      </c>
      <c r="I116" s="11">
        <f t="shared" si="89"/>
        <v>336982</v>
      </c>
      <c r="J116" s="11">
        <f t="shared" si="56"/>
        <v>1292783.6080101412</v>
      </c>
      <c r="K116" s="11">
        <f t="shared" si="57"/>
        <v>1129835</v>
      </c>
      <c r="L116" s="11">
        <f t="shared" si="58"/>
        <v>1618777.2242708905</v>
      </c>
      <c r="M116" s="11">
        <f t="shared" si="59"/>
        <v>643073.87382273725</v>
      </c>
      <c r="N116" s="11">
        <f t="shared" si="60"/>
        <v>412243.72428434598</v>
      </c>
      <c r="O116" s="11">
        <f t="shared" si="61"/>
        <v>770537.94160392298</v>
      </c>
      <c r="P116" s="11">
        <f t="shared" si="62"/>
        <v>725856.08667811344</v>
      </c>
      <c r="Q116" s="11">
        <f t="shared" si="63"/>
        <v>600824.38815787167</v>
      </c>
      <c r="R116" s="11">
        <f t="shared" si="64"/>
        <v>572351</v>
      </c>
      <c r="S116" s="11">
        <f t="shared" si="65"/>
        <v>808658</v>
      </c>
      <c r="T116" s="11">
        <f t="shared" si="66"/>
        <v>999662.64525744005</v>
      </c>
      <c r="U116" s="11">
        <f t="shared" si="67"/>
        <v>476549.42927292676</v>
      </c>
      <c r="V116" s="11">
        <f t="shared" si="68"/>
        <v>508234.33078910754</v>
      </c>
      <c r="W116" s="11">
        <f t="shared" si="69"/>
        <v>683315.60363260517</v>
      </c>
      <c r="X116" s="11">
        <f t="shared" si="70"/>
        <v>543801</v>
      </c>
      <c r="Y116" s="11">
        <f t="shared" si="71"/>
        <v>946393.38322509686</v>
      </c>
      <c r="Z116" s="11">
        <f t="shared" si="72"/>
        <v>1228162</v>
      </c>
      <c r="AA116" s="11">
        <f t="shared" si="73"/>
        <v>1026857</v>
      </c>
      <c r="AB116" s="11">
        <f t="shared" si="74"/>
        <v>1006700.561355914</v>
      </c>
      <c r="AC116" s="11">
        <f t="shared" si="75"/>
        <v>373951.68980544276</v>
      </c>
      <c r="AD116" s="11">
        <f t="shared" si="76"/>
        <v>475352</v>
      </c>
      <c r="AE116" s="11">
        <f t="shared" si="77"/>
        <v>508976</v>
      </c>
      <c r="AF116" s="11">
        <f t="shared" si="78"/>
        <v>652586</v>
      </c>
      <c r="AG116" s="11">
        <f t="shared" si="79"/>
        <v>859206</v>
      </c>
      <c r="AH116" s="11">
        <f t="shared" si="112"/>
        <v>1125601</v>
      </c>
      <c r="AI116" s="11">
        <f t="shared" si="113"/>
        <v>1007383</v>
      </c>
      <c r="AJ116" s="11">
        <f t="shared" si="113"/>
        <v>1124843</v>
      </c>
      <c r="AK116" s="11">
        <f t="shared" ref="AK116:AL116" si="178">AK115+AK38</f>
        <v>642863</v>
      </c>
      <c r="AL116" s="11">
        <f t="shared" si="178"/>
        <v>617477</v>
      </c>
      <c r="AM116" s="11">
        <f t="shared" ref="AM116:AN116" si="179">AM115+AM38</f>
        <v>764931</v>
      </c>
      <c r="AN116" s="11">
        <f t="shared" si="179"/>
        <v>442542</v>
      </c>
      <c r="AO116" s="11">
        <f t="shared" ref="AO116:AP116" si="180">AO115+AO38</f>
        <v>367525</v>
      </c>
      <c r="AP116" s="11">
        <f t="shared" si="180"/>
        <v>697174</v>
      </c>
      <c r="AQ116" s="11">
        <f t="shared" ref="AQ116:AT116" si="181">AQ115+AQ38</f>
        <v>457742</v>
      </c>
      <c r="AR116" s="11">
        <f t="shared" si="181"/>
        <v>550039</v>
      </c>
      <c r="AS116" s="11">
        <f t="shared" si="181"/>
        <v>1008954.8939037186</v>
      </c>
      <c r="AT116" s="11">
        <f t="shared" si="181"/>
        <v>566965</v>
      </c>
      <c r="AU116" s="11"/>
      <c r="AV116" s="11"/>
      <c r="AW116" s="325"/>
      <c r="AX116" s="112">
        <f t="shared" si="93"/>
        <v>713615.82403721439</v>
      </c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</row>
    <row r="117" spans="1:112" x14ac:dyDescent="0.25">
      <c r="A117" s="65">
        <v>36733</v>
      </c>
      <c r="B117" s="11">
        <f t="shared" si="34"/>
        <v>386072.98384991899</v>
      </c>
      <c r="C117" s="11">
        <f t="shared" si="83"/>
        <v>631767.9344545654</v>
      </c>
      <c r="D117" s="11">
        <f t="shared" si="84"/>
        <v>537167.11425966478</v>
      </c>
      <c r="E117" s="11">
        <f t="shared" si="85"/>
        <v>639385.75619196368</v>
      </c>
      <c r="F117" s="11">
        <f t="shared" si="86"/>
        <v>748622.86025385757</v>
      </c>
      <c r="G117" s="11">
        <f t="shared" si="87"/>
        <v>417729.51197785971</v>
      </c>
      <c r="H117" s="11">
        <f t="shared" si="88"/>
        <v>491616</v>
      </c>
      <c r="I117" s="11">
        <f t="shared" si="89"/>
        <v>443716</v>
      </c>
      <c r="J117" s="11">
        <f t="shared" si="56"/>
        <v>1453150.997946081</v>
      </c>
      <c r="K117" s="11">
        <f t="shared" si="57"/>
        <v>1166818</v>
      </c>
      <c r="L117" s="11">
        <f t="shared" si="58"/>
        <v>1687728.3223290434</v>
      </c>
      <c r="M117" s="11">
        <f t="shared" si="59"/>
        <v>684586.53102832567</v>
      </c>
      <c r="N117" s="11">
        <f t="shared" si="60"/>
        <v>463403.3837571778</v>
      </c>
      <c r="O117" s="11">
        <f t="shared" si="61"/>
        <v>878352.87220603006</v>
      </c>
      <c r="P117" s="11">
        <f t="shared" si="62"/>
        <v>765856.89364985749</v>
      </c>
      <c r="Q117" s="11">
        <f t="shared" si="63"/>
        <v>612104.20108860126</v>
      </c>
      <c r="R117" s="11">
        <f t="shared" si="64"/>
        <v>626533</v>
      </c>
      <c r="S117" s="11">
        <f t="shared" si="65"/>
        <v>856351</v>
      </c>
      <c r="T117" s="11">
        <f t="shared" si="66"/>
        <v>1009188.9124919599</v>
      </c>
      <c r="U117" s="11">
        <f t="shared" si="67"/>
        <v>505671.91543808283</v>
      </c>
      <c r="V117" s="11">
        <f t="shared" si="68"/>
        <v>588096.44418747048</v>
      </c>
      <c r="W117" s="11">
        <f t="shared" si="69"/>
        <v>714906.76167061809</v>
      </c>
      <c r="X117" s="11">
        <f t="shared" si="70"/>
        <v>614764</v>
      </c>
      <c r="Y117" s="11">
        <f t="shared" si="71"/>
        <v>991497.42446753744</v>
      </c>
      <c r="Z117" s="11">
        <f t="shared" si="72"/>
        <v>1272324</v>
      </c>
      <c r="AA117" s="11">
        <f t="shared" si="73"/>
        <v>1084795</v>
      </c>
      <c r="AB117" s="11">
        <f t="shared" si="74"/>
        <v>1032434.6062263064</v>
      </c>
      <c r="AC117" s="11">
        <f t="shared" si="75"/>
        <v>491802.23967532895</v>
      </c>
      <c r="AD117" s="11">
        <f t="shared" si="76"/>
        <v>542876</v>
      </c>
      <c r="AE117" s="11">
        <f t="shared" si="77"/>
        <v>520120</v>
      </c>
      <c r="AF117" s="11">
        <f t="shared" si="78"/>
        <v>668420</v>
      </c>
      <c r="AG117" s="11">
        <f t="shared" si="79"/>
        <v>883692</v>
      </c>
      <c r="AH117" s="11">
        <f t="shared" si="112"/>
        <v>1203583</v>
      </c>
      <c r="AI117" s="11">
        <f t="shared" si="113"/>
        <v>1069195</v>
      </c>
      <c r="AJ117" s="11">
        <f t="shared" si="113"/>
        <v>1146797</v>
      </c>
      <c r="AK117" s="11">
        <f t="shared" ref="AK117:AL117" si="182">AK116+AK39</f>
        <v>674876</v>
      </c>
      <c r="AL117" s="11">
        <f t="shared" si="182"/>
        <v>683919</v>
      </c>
      <c r="AM117" s="11">
        <f t="shared" ref="AM117:AN117" si="183">AM116+AM39</f>
        <v>785049</v>
      </c>
      <c r="AN117" s="11">
        <f t="shared" si="183"/>
        <v>514446</v>
      </c>
      <c r="AO117" s="11">
        <f t="shared" ref="AO117:AP117" si="184">AO116+AO39</f>
        <v>382841</v>
      </c>
      <c r="AP117" s="11">
        <f t="shared" si="184"/>
        <v>775170</v>
      </c>
      <c r="AQ117" s="11">
        <f t="shared" ref="AQ117:AT117" si="185">AQ116+AQ39</f>
        <v>477859</v>
      </c>
      <c r="AR117" s="11">
        <f t="shared" si="185"/>
        <v>602203</v>
      </c>
      <c r="AS117" s="11">
        <f t="shared" si="185"/>
        <v>1053111.8031032407</v>
      </c>
      <c r="AT117" s="11">
        <f t="shared" si="185"/>
        <v>762757</v>
      </c>
      <c r="AU117" s="11"/>
      <c r="AV117" s="11"/>
      <c r="AW117" s="325"/>
      <c r="AX117" s="112">
        <f t="shared" si="93"/>
        <v>761104.43411977321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</row>
    <row r="118" spans="1:112" x14ac:dyDescent="0.25">
      <c r="A118" s="65">
        <v>36734</v>
      </c>
      <c r="B118" s="11">
        <f t="shared" si="34"/>
        <v>388214.62119060685</v>
      </c>
      <c r="C118" s="11">
        <f t="shared" si="83"/>
        <v>635016.00957194739</v>
      </c>
      <c r="D118" s="11">
        <f t="shared" si="84"/>
        <v>546984.50174037926</v>
      </c>
      <c r="E118" s="11">
        <f t="shared" si="85"/>
        <v>716493.27959527902</v>
      </c>
      <c r="F118" s="11">
        <f t="shared" si="86"/>
        <v>751663.20108391985</v>
      </c>
      <c r="G118" s="11">
        <f t="shared" si="87"/>
        <v>433901.28139711684</v>
      </c>
      <c r="H118" s="11">
        <f t="shared" si="88"/>
        <v>534273</v>
      </c>
      <c r="I118" s="11">
        <f t="shared" si="89"/>
        <v>524309</v>
      </c>
      <c r="J118" s="11">
        <f t="shared" si="56"/>
        <v>1574619.5034503897</v>
      </c>
      <c r="K118" s="11">
        <f t="shared" si="57"/>
        <v>1187006</v>
      </c>
      <c r="L118" s="11">
        <f t="shared" si="58"/>
        <v>1789123.7537506472</v>
      </c>
      <c r="M118" s="11">
        <f t="shared" si="59"/>
        <v>693518.25636624568</v>
      </c>
      <c r="N118" s="11">
        <f t="shared" si="60"/>
        <v>530381.4511856233</v>
      </c>
      <c r="O118" s="11">
        <f t="shared" si="61"/>
        <v>972740.00633576675</v>
      </c>
      <c r="P118" s="11">
        <f t="shared" si="62"/>
        <v>824144.59602520836</v>
      </c>
      <c r="Q118" s="11">
        <f t="shared" si="63"/>
        <v>618523.11517535022</v>
      </c>
      <c r="R118" s="11">
        <f t="shared" si="64"/>
        <v>664635</v>
      </c>
      <c r="S118" s="11">
        <f t="shared" si="65"/>
        <v>876634</v>
      </c>
      <c r="T118" s="11">
        <f t="shared" si="66"/>
        <v>1014705.9853912914</v>
      </c>
      <c r="U118" s="11">
        <f t="shared" si="67"/>
        <v>538840.62640757707</v>
      </c>
      <c r="V118" s="11">
        <f t="shared" si="68"/>
        <v>672641.09361299407</v>
      </c>
      <c r="W118" s="11">
        <f t="shared" si="69"/>
        <v>740593.95251191501</v>
      </c>
      <c r="X118" s="11">
        <f t="shared" si="70"/>
        <v>662918</v>
      </c>
      <c r="Y118" s="11">
        <f t="shared" si="71"/>
        <v>1008096.368817994</v>
      </c>
      <c r="Z118" s="11">
        <f t="shared" si="72"/>
        <v>1306078</v>
      </c>
      <c r="AA118" s="11">
        <f t="shared" si="73"/>
        <v>1135412</v>
      </c>
      <c r="AB118" s="11">
        <f t="shared" si="74"/>
        <v>1048519.7434664047</v>
      </c>
      <c r="AC118" s="11">
        <f t="shared" si="75"/>
        <v>570964.88726485288</v>
      </c>
      <c r="AD118" s="11">
        <f t="shared" si="76"/>
        <v>629267</v>
      </c>
      <c r="AE118" s="11">
        <f t="shared" si="77"/>
        <v>545416</v>
      </c>
      <c r="AF118" s="11">
        <f t="shared" si="78"/>
        <v>721610</v>
      </c>
      <c r="AG118" s="11">
        <f t="shared" si="79"/>
        <v>906756</v>
      </c>
      <c r="AH118" s="11">
        <f t="shared" si="112"/>
        <v>1276675</v>
      </c>
      <c r="AI118" s="11">
        <f t="shared" si="113"/>
        <v>1134445</v>
      </c>
      <c r="AJ118" s="11">
        <f t="shared" si="113"/>
        <v>1176675</v>
      </c>
      <c r="AK118" s="11">
        <f t="shared" ref="AK118:AL118" si="186">AK117+AK40</f>
        <v>696948.9733840304</v>
      </c>
      <c r="AL118" s="11">
        <f t="shared" si="186"/>
        <v>733668</v>
      </c>
      <c r="AM118" s="11">
        <f t="shared" ref="AM118:AN118" si="187">AM117+AM40</f>
        <v>802438</v>
      </c>
      <c r="AN118" s="11">
        <f t="shared" si="187"/>
        <v>581070</v>
      </c>
      <c r="AO118" s="11">
        <f t="shared" ref="AO118:AP118" si="188">AO117+AO40</f>
        <v>398884</v>
      </c>
      <c r="AP118" s="11">
        <f t="shared" si="188"/>
        <v>873371</v>
      </c>
      <c r="AQ118" s="11">
        <f t="shared" ref="AQ118:AT118" si="189">AQ117+AQ40</f>
        <v>515863</v>
      </c>
      <c r="AR118" s="11">
        <f t="shared" si="189"/>
        <v>664836</v>
      </c>
      <c r="AS118" s="11">
        <f t="shared" si="189"/>
        <v>1109222.2378858493</v>
      </c>
      <c r="AT118" s="11">
        <f t="shared" si="189"/>
        <v>909727</v>
      </c>
      <c r="AU118" s="11"/>
      <c r="AV118" s="11"/>
      <c r="AW118" s="325"/>
      <c r="AX118" s="112">
        <f t="shared" si="93"/>
        <v>805090.09785408212</v>
      </c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</row>
    <row r="119" spans="1:112" x14ac:dyDescent="0.25">
      <c r="A119" s="65">
        <v>36735</v>
      </c>
      <c r="B119" s="11">
        <f t="shared" si="34"/>
        <v>389764.45391366241</v>
      </c>
      <c r="C119" s="11">
        <f t="shared" si="83"/>
        <v>636870.2455534942</v>
      </c>
      <c r="D119" s="11">
        <f t="shared" si="84"/>
        <v>552306.32493826607</v>
      </c>
      <c r="E119" s="11">
        <f t="shared" si="85"/>
        <v>749960.7748855619</v>
      </c>
      <c r="F119" s="11">
        <f t="shared" si="86"/>
        <v>757786.46215765667</v>
      </c>
      <c r="G119" s="11">
        <f t="shared" si="87"/>
        <v>448291.69333775586</v>
      </c>
      <c r="H119" s="11">
        <f t="shared" si="88"/>
        <v>583151</v>
      </c>
      <c r="I119" s="11">
        <f t="shared" si="89"/>
        <v>562126</v>
      </c>
      <c r="J119" s="11">
        <f t="shared" si="56"/>
        <v>1676897.8306102578</v>
      </c>
      <c r="K119" s="11">
        <f t="shared" si="57"/>
        <v>1198828</v>
      </c>
      <c r="L119" s="11">
        <f t="shared" si="58"/>
        <v>1862923.235917717</v>
      </c>
      <c r="M119" s="11">
        <f t="shared" si="59"/>
        <v>707258.77469460247</v>
      </c>
      <c r="N119" s="11">
        <f t="shared" si="60"/>
        <v>617642.80419421382</v>
      </c>
      <c r="O119" s="11">
        <f t="shared" si="61"/>
        <v>1062423.4819664166</v>
      </c>
      <c r="P119" s="11">
        <f t="shared" si="62"/>
        <v>855482.69595516822</v>
      </c>
      <c r="Q119" s="11">
        <f t="shared" si="63"/>
        <v>629478.33481729357</v>
      </c>
      <c r="R119" s="11">
        <f t="shared" si="64"/>
        <v>694986</v>
      </c>
      <c r="S119" s="11">
        <f t="shared" si="65"/>
        <v>889756</v>
      </c>
      <c r="T119" s="11">
        <f t="shared" si="66"/>
        <v>1021449.135682759</v>
      </c>
      <c r="U119" s="11">
        <f t="shared" si="67"/>
        <v>595688.50152029039</v>
      </c>
      <c r="V119" s="11">
        <f t="shared" si="68"/>
        <v>739027.13491800427</v>
      </c>
      <c r="W119" s="11">
        <f t="shared" si="69"/>
        <v>762756.12773327518</v>
      </c>
      <c r="X119" s="11">
        <f t="shared" si="70"/>
        <v>688845</v>
      </c>
      <c r="Y119" s="11">
        <f t="shared" si="71"/>
        <v>1022900.3992463063</v>
      </c>
      <c r="Z119" s="11">
        <f t="shared" si="72"/>
        <v>1362182</v>
      </c>
      <c r="AA119" s="11">
        <f t="shared" si="73"/>
        <v>1193933</v>
      </c>
      <c r="AB119" s="11">
        <f t="shared" si="74"/>
        <v>1060886.847133328</v>
      </c>
      <c r="AC119" s="11">
        <f t="shared" si="75"/>
        <v>654042.20433202724</v>
      </c>
      <c r="AD119" s="11">
        <f t="shared" si="76"/>
        <v>690852</v>
      </c>
      <c r="AE119" s="11">
        <f t="shared" si="77"/>
        <v>573837</v>
      </c>
      <c r="AF119" s="11">
        <f t="shared" si="78"/>
        <v>779763</v>
      </c>
      <c r="AG119" s="11">
        <f t="shared" si="79"/>
        <v>933450</v>
      </c>
      <c r="AH119" s="11">
        <f t="shared" si="112"/>
        <v>1332145</v>
      </c>
      <c r="AI119" s="11">
        <f t="shared" si="113"/>
        <v>1197883</v>
      </c>
      <c r="AJ119" s="11">
        <f t="shared" si="113"/>
        <v>1204714</v>
      </c>
      <c r="AK119" s="11">
        <f t="shared" ref="AK119:AL119" si="190">AK118+AK41</f>
        <v>728526.9733840304</v>
      </c>
      <c r="AL119" s="11">
        <f t="shared" si="190"/>
        <v>792653</v>
      </c>
      <c r="AM119" s="11">
        <f t="shared" ref="AM119:AN119" si="191">AM118+AM41</f>
        <v>837048</v>
      </c>
      <c r="AN119" s="11">
        <f t="shared" si="191"/>
        <v>634957</v>
      </c>
      <c r="AO119" s="11">
        <f t="shared" ref="AO119:AP119" si="192">AO118+AO41</f>
        <v>407807</v>
      </c>
      <c r="AP119" s="11">
        <f t="shared" si="192"/>
        <v>972409</v>
      </c>
      <c r="AQ119" s="11">
        <f t="shared" ref="AQ119:AT119" si="193">AQ118+AQ41</f>
        <v>563809</v>
      </c>
      <c r="AR119" s="11">
        <f t="shared" si="193"/>
        <v>723230</v>
      </c>
      <c r="AS119" s="11">
        <f t="shared" si="193"/>
        <v>1141653.8368018384</v>
      </c>
      <c r="AT119" s="11">
        <f t="shared" si="193"/>
        <v>1033272</v>
      </c>
      <c r="AU119" s="11"/>
      <c r="AV119" s="11"/>
      <c r="AW119" s="325"/>
      <c r="AX119" s="112">
        <f t="shared" si="93"/>
        <v>845365.77760214172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</row>
    <row r="120" spans="1:112" x14ac:dyDescent="0.25">
      <c r="A120" s="65">
        <v>36736</v>
      </c>
      <c r="B120" s="11">
        <f t="shared" si="34"/>
        <v>391489.647840305</v>
      </c>
      <c r="C120" s="11">
        <f t="shared" si="83"/>
        <v>639677.06623068347</v>
      </c>
      <c r="D120" s="11">
        <f t="shared" si="84"/>
        <v>558295.58930121607</v>
      </c>
      <c r="E120" s="11">
        <f t="shared" si="85"/>
        <v>766141.04955885606</v>
      </c>
      <c r="F120" s="11">
        <f t="shared" si="86"/>
        <v>763020.49508690077</v>
      </c>
      <c r="G120" s="11">
        <f t="shared" si="87"/>
        <v>456054.90447035845</v>
      </c>
      <c r="H120" s="11">
        <f t="shared" si="88"/>
        <v>613472</v>
      </c>
      <c r="I120" s="11">
        <f t="shared" si="89"/>
        <v>585815</v>
      </c>
      <c r="J120" s="11">
        <f t="shared" si="56"/>
        <v>1735085.383494216</v>
      </c>
      <c r="K120" s="11">
        <f t="shared" si="57"/>
        <v>1210155</v>
      </c>
      <c r="L120" s="11">
        <f t="shared" si="58"/>
        <v>1920686.9295261563</v>
      </c>
      <c r="M120" s="11">
        <f t="shared" si="59"/>
        <v>756966.82083640608</v>
      </c>
      <c r="N120" s="11">
        <f t="shared" si="60"/>
        <v>689795.19556589785</v>
      </c>
      <c r="O120" s="11">
        <f t="shared" si="61"/>
        <v>1145556.0959160049</v>
      </c>
      <c r="P120" s="11">
        <f t="shared" si="62"/>
        <v>883590.33635636722</v>
      </c>
      <c r="Q120" s="11">
        <f t="shared" si="63"/>
        <v>642968.90567369689</v>
      </c>
      <c r="R120" s="11">
        <f t="shared" si="64"/>
        <v>706819</v>
      </c>
      <c r="S120" s="11">
        <f t="shared" si="65"/>
        <v>898214</v>
      </c>
      <c r="T120" s="11">
        <f t="shared" si="66"/>
        <v>1031558.4413221318</v>
      </c>
      <c r="U120" s="11">
        <f t="shared" si="67"/>
        <v>657433.98383807484</v>
      </c>
      <c r="V120" s="11">
        <f t="shared" si="68"/>
        <v>782838.03502826241</v>
      </c>
      <c r="W120" s="11">
        <f t="shared" si="69"/>
        <v>785636.71654938057</v>
      </c>
      <c r="X120" s="11">
        <f t="shared" si="70"/>
        <v>710566</v>
      </c>
      <c r="Y120" s="11">
        <f t="shared" si="71"/>
        <v>1040546.5499663936</v>
      </c>
      <c r="Z120" s="11">
        <f t="shared" si="72"/>
        <v>1402151</v>
      </c>
      <c r="AA120" s="11">
        <f t="shared" si="73"/>
        <v>1244220</v>
      </c>
      <c r="AB120" s="11">
        <f t="shared" si="74"/>
        <v>1078865.1442104282</v>
      </c>
      <c r="AC120" s="11">
        <f t="shared" si="75"/>
        <v>748395.80241494777</v>
      </c>
      <c r="AD120" s="11">
        <f t="shared" si="76"/>
        <v>735989</v>
      </c>
      <c r="AE120" s="11">
        <f t="shared" si="77"/>
        <v>607081</v>
      </c>
      <c r="AF120" s="11">
        <f t="shared" si="78"/>
        <v>825981</v>
      </c>
      <c r="AG120" s="11">
        <f t="shared" si="79"/>
        <v>952842</v>
      </c>
      <c r="AH120" s="11">
        <f t="shared" si="112"/>
        <v>1368685</v>
      </c>
      <c r="AI120" s="11">
        <f t="shared" si="113"/>
        <v>1267753</v>
      </c>
      <c r="AJ120" s="11">
        <f t="shared" si="113"/>
        <v>1233814</v>
      </c>
      <c r="AK120" s="11">
        <f t="shared" ref="AK120:AL120" si="194">AK119+AK42</f>
        <v>766839.9733840304</v>
      </c>
      <c r="AL120" s="11">
        <f t="shared" si="194"/>
        <v>834273</v>
      </c>
      <c r="AM120" s="11">
        <f t="shared" ref="AM120:AN120" si="195">AM119+AM42</f>
        <v>852604</v>
      </c>
      <c r="AN120" s="11">
        <f t="shared" si="195"/>
        <v>691722</v>
      </c>
      <c r="AO120" s="11">
        <f t="shared" ref="AO120:AP120" si="196">AO119+AO42</f>
        <v>419289</v>
      </c>
      <c r="AP120" s="11">
        <f t="shared" si="196"/>
        <v>1048013</v>
      </c>
      <c r="AQ120" s="11">
        <f t="shared" ref="AQ120:AT120" si="197">AQ119+AQ42</f>
        <v>604441</v>
      </c>
      <c r="AR120" s="11">
        <f t="shared" si="197"/>
        <v>798094</v>
      </c>
      <c r="AS120" s="11">
        <f t="shared" si="197"/>
        <v>1166134.1786309239</v>
      </c>
      <c r="AT120" s="11">
        <f t="shared" si="197"/>
        <v>1170426</v>
      </c>
      <c r="AU120" s="11"/>
      <c r="AV120" s="11"/>
      <c r="AW120" s="325"/>
      <c r="AX120" s="112">
        <f t="shared" si="93"/>
        <v>880312.46666443523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</row>
    <row r="121" spans="1:112" x14ac:dyDescent="0.25">
      <c r="A121" s="65">
        <v>36737</v>
      </c>
      <c r="B121" s="11">
        <f t="shared" si="34"/>
        <v>394134.01053915883</v>
      </c>
      <c r="C121" s="11">
        <f t="shared" si="83"/>
        <v>641727.60313152825</v>
      </c>
      <c r="D121" s="11">
        <f t="shared" si="84"/>
        <v>562648.46683945414</v>
      </c>
      <c r="E121" s="11">
        <f t="shared" si="85"/>
        <v>778588.75379770494</v>
      </c>
      <c r="F121" s="11">
        <f t="shared" si="86"/>
        <v>766145.65797966009</v>
      </c>
      <c r="G121" s="11">
        <f t="shared" si="87"/>
        <v>459759.31190813193</v>
      </c>
      <c r="H121" s="11">
        <f t="shared" si="88"/>
        <v>637229</v>
      </c>
      <c r="I121" s="11">
        <f t="shared" si="89"/>
        <v>620341</v>
      </c>
      <c r="J121" s="11">
        <f t="shared" si="56"/>
        <v>1787325.7574176884</v>
      </c>
      <c r="K121" s="11">
        <f t="shared" si="57"/>
        <v>1214042</v>
      </c>
      <c r="L121" s="11">
        <f t="shared" si="58"/>
        <v>1953944.9684435443</v>
      </c>
      <c r="M121" s="11">
        <f t="shared" si="59"/>
        <v>805317.66671820718</v>
      </c>
      <c r="N121" s="11">
        <f t="shared" si="60"/>
        <v>748486.77703556337</v>
      </c>
      <c r="O121" s="11">
        <f t="shared" si="61"/>
        <v>1193743.7829024578</v>
      </c>
      <c r="P121" s="11">
        <f t="shared" si="62"/>
        <v>908428.81560148566</v>
      </c>
      <c r="Q121" s="11">
        <f t="shared" si="63"/>
        <v>670256.32002362143</v>
      </c>
      <c r="R121" s="11">
        <f t="shared" si="64"/>
        <v>711802</v>
      </c>
      <c r="S121" s="11">
        <f t="shared" si="65"/>
        <v>906603</v>
      </c>
      <c r="T121" s="11">
        <f t="shared" si="66"/>
        <v>1041306.7944085187</v>
      </c>
      <c r="U121" s="11">
        <f t="shared" si="67"/>
        <v>702383.93977270275</v>
      </c>
      <c r="V121" s="11">
        <f t="shared" si="68"/>
        <v>815252.29693691561</v>
      </c>
      <c r="W121" s="11">
        <f t="shared" si="69"/>
        <v>798114.14675344317</v>
      </c>
      <c r="X121" s="11">
        <f t="shared" si="70"/>
        <v>735522</v>
      </c>
      <c r="Y121" s="11">
        <f t="shared" si="71"/>
        <v>1055678.0469754371</v>
      </c>
      <c r="Z121" s="11">
        <f t="shared" si="72"/>
        <v>1427314</v>
      </c>
      <c r="AA121" s="11">
        <f t="shared" si="73"/>
        <v>1279807</v>
      </c>
      <c r="AB121" s="11">
        <f t="shared" si="74"/>
        <v>1122502.4833006999</v>
      </c>
      <c r="AC121" s="11">
        <f t="shared" si="75"/>
        <v>830015.0696841412</v>
      </c>
      <c r="AD121" s="11">
        <f t="shared" si="76"/>
        <v>764272</v>
      </c>
      <c r="AE121" s="11">
        <f t="shared" si="77"/>
        <v>646113</v>
      </c>
      <c r="AF121" s="11">
        <f t="shared" si="78"/>
        <v>865300</v>
      </c>
      <c r="AG121" s="11">
        <f t="shared" si="79"/>
        <v>971292</v>
      </c>
      <c r="AH121" s="11">
        <f t="shared" si="112"/>
        <v>1399069</v>
      </c>
      <c r="AI121" s="11">
        <f t="shared" si="113"/>
        <v>1311247</v>
      </c>
      <c r="AJ121" s="11">
        <f t="shared" si="113"/>
        <v>1257722</v>
      </c>
      <c r="AK121" s="11">
        <f t="shared" ref="AK121:AL121" si="198">AK120+AK43</f>
        <v>824842.9733840304</v>
      </c>
      <c r="AL121" s="11">
        <f t="shared" si="198"/>
        <v>869064</v>
      </c>
      <c r="AM121" s="11">
        <f t="shared" ref="AM121:AN121" si="199">AM120+AM43</f>
        <v>876681</v>
      </c>
      <c r="AN121" s="11">
        <f t="shared" si="199"/>
        <v>716826</v>
      </c>
      <c r="AO121" s="11">
        <f t="shared" ref="AO121:AP121" si="200">AO120+AO43</f>
        <v>434168</v>
      </c>
      <c r="AP121" s="11">
        <f t="shared" si="200"/>
        <v>1090452</v>
      </c>
      <c r="AQ121" s="11">
        <f t="shared" ref="AQ121:AT121" si="201">AQ120+AQ43</f>
        <v>647489</v>
      </c>
      <c r="AR121" s="11">
        <f t="shared" si="201"/>
        <v>845960</v>
      </c>
      <c r="AS121" s="11">
        <f t="shared" si="201"/>
        <v>1190728.1786309239</v>
      </c>
      <c r="AT121" s="11">
        <f t="shared" si="201"/>
        <v>1243073</v>
      </c>
      <c r="AU121" s="11"/>
      <c r="AV121" s="11"/>
      <c r="AW121" s="325"/>
      <c r="AX121" s="112">
        <f t="shared" si="93"/>
        <v>909044.61961753701</v>
      </c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</row>
    <row r="122" spans="1:112" x14ac:dyDescent="0.25">
      <c r="A122" s="65">
        <v>36738</v>
      </c>
      <c r="B122" s="11">
        <f t="shared" si="34"/>
        <v>395864.55864373577</v>
      </c>
      <c r="C122" s="11">
        <f t="shared" si="83"/>
        <v>643143.04941711819</v>
      </c>
      <c r="D122" s="11">
        <f t="shared" si="84"/>
        <v>567203.33688623353</v>
      </c>
      <c r="E122" s="11">
        <f t="shared" si="85"/>
        <v>789601.08205019659</v>
      </c>
      <c r="F122" s="11">
        <f t="shared" si="86"/>
        <v>773840.27241586579</v>
      </c>
      <c r="G122" s="11">
        <f t="shared" si="87"/>
        <v>462872.78320700501</v>
      </c>
      <c r="H122" s="11">
        <f t="shared" si="88"/>
        <v>647271</v>
      </c>
      <c r="I122" s="11">
        <f t="shared" si="89"/>
        <v>645906</v>
      </c>
      <c r="J122" s="11">
        <f t="shared" si="56"/>
        <v>1875833.188833972</v>
      </c>
      <c r="K122" s="11">
        <f t="shared" si="57"/>
        <v>1218713</v>
      </c>
      <c r="L122" s="11">
        <f t="shared" si="58"/>
        <v>1977949.8270623439</v>
      </c>
      <c r="M122" s="11">
        <f t="shared" si="59"/>
        <v>824834.37625467195</v>
      </c>
      <c r="N122" s="11">
        <f t="shared" si="60"/>
        <v>808464.9639557394</v>
      </c>
      <c r="O122" s="11">
        <f t="shared" si="61"/>
        <v>1211903.666756687</v>
      </c>
      <c r="P122" s="11">
        <f t="shared" si="62"/>
        <v>929305.81146086904</v>
      </c>
      <c r="Q122" s="11">
        <f t="shared" si="63"/>
        <v>749670.30624744797</v>
      </c>
      <c r="R122" s="11">
        <f t="shared" si="64"/>
        <v>717856</v>
      </c>
      <c r="S122" s="11">
        <f t="shared" si="65"/>
        <v>916575</v>
      </c>
      <c r="T122" s="11">
        <f t="shared" si="66"/>
        <v>1050582.1500289757</v>
      </c>
      <c r="U122" s="11">
        <f t="shared" si="67"/>
        <v>756805.10407812637</v>
      </c>
      <c r="V122" s="11">
        <f t="shared" si="68"/>
        <v>836428.41791235982</v>
      </c>
      <c r="W122" s="11">
        <f t="shared" si="69"/>
        <v>807702.04756652424</v>
      </c>
      <c r="X122" s="11">
        <f t="shared" si="70"/>
        <v>756251</v>
      </c>
      <c r="Y122" s="11">
        <f t="shared" si="71"/>
        <v>1074903.4929499868</v>
      </c>
      <c r="Z122" s="11">
        <f t="shared" si="72"/>
        <v>1452726</v>
      </c>
      <c r="AA122" s="11">
        <f t="shared" si="73"/>
        <v>1307294</v>
      </c>
      <c r="AB122" s="11">
        <f t="shared" si="74"/>
        <v>1173724.3362373272</v>
      </c>
      <c r="AC122" s="11">
        <f t="shared" si="75"/>
        <v>897980.20085329236</v>
      </c>
      <c r="AD122" s="11">
        <f t="shared" si="76"/>
        <v>791963</v>
      </c>
      <c r="AE122" s="11">
        <f t="shared" si="77"/>
        <v>674780</v>
      </c>
      <c r="AF122" s="11">
        <f t="shared" si="78"/>
        <v>905258</v>
      </c>
      <c r="AG122" s="11">
        <f t="shared" si="79"/>
        <v>986874</v>
      </c>
      <c r="AH122" s="11">
        <f t="shared" si="112"/>
        <v>1417309</v>
      </c>
      <c r="AI122" s="11">
        <f t="shared" si="113"/>
        <v>1352167</v>
      </c>
      <c r="AJ122" s="11">
        <f t="shared" si="113"/>
        <v>1275862</v>
      </c>
      <c r="AK122" s="11">
        <f t="shared" ref="AK122:AL122" si="202">AK121+AK44</f>
        <v>891622.9733840304</v>
      </c>
      <c r="AL122" s="11">
        <f t="shared" si="202"/>
        <v>890629</v>
      </c>
      <c r="AM122" s="11">
        <f t="shared" ref="AM122:AN122" si="203">AM121+AM44</f>
        <v>911929</v>
      </c>
      <c r="AN122" s="11">
        <f t="shared" si="203"/>
        <v>747349</v>
      </c>
      <c r="AO122" s="11">
        <f t="shared" ref="AO122:AP122" si="204">AO121+AO44</f>
        <v>452747</v>
      </c>
      <c r="AP122" s="11">
        <f t="shared" si="204"/>
        <v>1124767</v>
      </c>
      <c r="AQ122" s="11">
        <f t="shared" ref="AQ122:AT122" si="205">AQ121+AQ44</f>
        <v>688207</v>
      </c>
      <c r="AR122" s="11">
        <f t="shared" si="205"/>
        <v>923945</v>
      </c>
      <c r="AS122" s="11">
        <f t="shared" si="205"/>
        <v>1207630.2901063338</v>
      </c>
      <c r="AT122" s="11">
        <f t="shared" si="205"/>
        <v>1286182</v>
      </c>
      <c r="AU122" s="11"/>
      <c r="AV122" s="11"/>
      <c r="AW122" s="325"/>
      <c r="AX122" s="112">
        <f t="shared" si="93"/>
        <v>937363.11502796528</v>
      </c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</row>
    <row r="123" spans="1:112" x14ac:dyDescent="0.25">
      <c r="A123" s="65">
        <v>36739</v>
      </c>
      <c r="B123" s="11">
        <f t="shared" si="34"/>
        <v>396787.21844650956</v>
      </c>
      <c r="C123" s="11">
        <f t="shared" si="83"/>
        <v>644319.29430145316</v>
      </c>
      <c r="D123" s="11">
        <f t="shared" si="84"/>
        <v>570741.00127909542</v>
      </c>
      <c r="E123" s="11">
        <f t="shared" si="85"/>
        <v>796906.95663816063</v>
      </c>
      <c r="F123" s="11">
        <f t="shared" si="86"/>
        <v>786747.36849280237</v>
      </c>
      <c r="G123" s="11">
        <f t="shared" si="87"/>
        <v>464966.5981823316</v>
      </c>
      <c r="H123" s="11">
        <f t="shared" si="88"/>
        <v>653073</v>
      </c>
      <c r="I123" s="11">
        <f t="shared" si="89"/>
        <v>645906</v>
      </c>
      <c r="J123" s="11">
        <f t="shared" si="56"/>
        <v>1963666.3515676111</v>
      </c>
      <c r="K123" s="11">
        <f t="shared" si="57"/>
        <v>1224523</v>
      </c>
      <c r="L123" s="11">
        <f t="shared" si="58"/>
        <v>2019862.0002786876</v>
      </c>
      <c r="M123" s="11">
        <f t="shared" si="59"/>
        <v>836064.55605714838</v>
      </c>
      <c r="N123" s="11">
        <f t="shared" si="60"/>
        <v>851192.80607479555</v>
      </c>
      <c r="O123" s="11">
        <f t="shared" si="61"/>
        <v>1228033.7595506872</v>
      </c>
      <c r="P123" s="11">
        <f t="shared" si="62"/>
        <v>944392.89025654679</v>
      </c>
      <c r="Q123" s="11">
        <f t="shared" si="63"/>
        <v>883739.52584527142</v>
      </c>
      <c r="R123" s="11">
        <f t="shared" si="64"/>
        <v>727561</v>
      </c>
      <c r="S123" s="11">
        <f t="shared" si="65"/>
        <v>936732</v>
      </c>
      <c r="T123" s="11">
        <f t="shared" si="66"/>
        <v>1056191.8794084401</v>
      </c>
      <c r="U123" s="11">
        <f t="shared" si="67"/>
        <v>834823.10577081924</v>
      </c>
      <c r="V123" s="11">
        <f t="shared" si="68"/>
        <v>862676.13067112095</v>
      </c>
      <c r="W123" s="11">
        <f t="shared" si="69"/>
        <v>818004.2987486131</v>
      </c>
      <c r="X123" s="11">
        <f t="shared" si="70"/>
        <v>775945</v>
      </c>
      <c r="Y123" s="11">
        <f t="shared" si="71"/>
        <v>1092047.081905619</v>
      </c>
      <c r="Z123" s="11">
        <f t="shared" si="72"/>
        <v>1479837</v>
      </c>
      <c r="AA123" s="11">
        <f t="shared" si="73"/>
        <v>1326340</v>
      </c>
      <c r="AB123" s="11">
        <f t="shared" si="74"/>
        <v>1208353.0739685865</v>
      </c>
      <c r="AC123" s="11">
        <f t="shared" si="75"/>
        <v>980830.97447651345</v>
      </c>
      <c r="AD123" s="11">
        <f t="shared" si="76"/>
        <v>820289</v>
      </c>
      <c r="AE123" s="11">
        <f t="shared" si="77"/>
        <v>707777</v>
      </c>
      <c r="AF123" s="11">
        <f t="shared" si="78"/>
        <v>931304</v>
      </c>
      <c r="AG123" s="11">
        <f t="shared" si="79"/>
        <v>1006320</v>
      </c>
      <c r="AH123" s="11">
        <f t="shared" si="112"/>
        <v>1439023</v>
      </c>
      <c r="AI123" s="11">
        <f t="shared" si="113"/>
        <v>1377043</v>
      </c>
      <c r="AJ123" s="11">
        <f t="shared" si="113"/>
        <v>1298854</v>
      </c>
      <c r="AK123" s="11">
        <f t="shared" ref="AK123:AL123" si="206">AK122+AK45</f>
        <v>926573.9733840304</v>
      </c>
      <c r="AL123" s="11">
        <f t="shared" si="206"/>
        <v>933359</v>
      </c>
      <c r="AM123" s="11">
        <f t="shared" ref="AM123:AN123" si="207">AM122+AM45</f>
        <v>964603</v>
      </c>
      <c r="AN123" s="11">
        <f t="shared" si="207"/>
        <v>777571</v>
      </c>
      <c r="AO123" s="11">
        <f t="shared" ref="AO123:AP123" si="208">AO122+AO45</f>
        <v>475481</v>
      </c>
      <c r="AP123" s="11">
        <f t="shared" si="208"/>
        <v>1162478</v>
      </c>
      <c r="AQ123" s="11">
        <f t="shared" ref="AQ123:AT123" si="209">AQ122+AQ45</f>
        <v>712999</v>
      </c>
      <c r="AR123" s="11">
        <f t="shared" si="209"/>
        <v>1011598</v>
      </c>
      <c r="AS123" s="11">
        <f t="shared" si="209"/>
        <v>1239249.6901063337</v>
      </c>
      <c r="AT123" s="11">
        <f t="shared" si="209"/>
        <v>1319339</v>
      </c>
      <c r="AU123" s="11"/>
      <c r="AV123" s="11"/>
      <c r="AW123" s="325"/>
      <c r="AX123" s="112">
        <f t="shared" si="93"/>
        <v>966407.8336117405</v>
      </c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</row>
    <row r="124" spans="1:112" x14ac:dyDescent="0.25">
      <c r="A124" s="65">
        <v>36740</v>
      </c>
      <c r="B124" s="11">
        <f t="shared" si="34"/>
        <v>397712.77770388714</v>
      </c>
      <c r="C124" s="11">
        <f t="shared" si="83"/>
        <v>645769.28166593926</v>
      </c>
      <c r="D124" s="11">
        <f t="shared" si="84"/>
        <v>575848.45357728156</v>
      </c>
      <c r="E124" s="11">
        <f t="shared" si="85"/>
        <v>801912.27105666965</v>
      </c>
      <c r="F124" s="11">
        <f t="shared" si="86"/>
        <v>795336.73547517124</v>
      </c>
      <c r="G124" s="11">
        <f t="shared" si="87"/>
        <v>467025.85401140962</v>
      </c>
      <c r="H124" s="11">
        <f t="shared" si="88"/>
        <v>655279</v>
      </c>
      <c r="I124" s="11">
        <f t="shared" si="89"/>
        <v>645906</v>
      </c>
      <c r="J124" s="11">
        <f t="shared" si="56"/>
        <v>2025872.7895338081</v>
      </c>
      <c r="K124" s="11">
        <f t="shared" si="57"/>
        <v>1230989</v>
      </c>
      <c r="L124" s="11">
        <f t="shared" si="58"/>
        <v>2049603.4204780348</v>
      </c>
      <c r="M124" s="11">
        <f t="shared" si="59"/>
        <v>852924.76359026181</v>
      </c>
      <c r="N124" s="11">
        <f t="shared" si="60"/>
        <v>875034.15884291113</v>
      </c>
      <c r="O124" s="11">
        <f t="shared" si="61"/>
        <v>1242772.5599548176</v>
      </c>
      <c r="P124" s="11">
        <f t="shared" si="62"/>
        <v>964302.96866923594</v>
      </c>
      <c r="Q124" s="11">
        <f t="shared" si="63"/>
        <v>959809.61063274927</v>
      </c>
      <c r="R124" s="11">
        <f t="shared" si="64"/>
        <v>731186</v>
      </c>
      <c r="S124" s="11">
        <f t="shared" si="65"/>
        <v>968933</v>
      </c>
      <c r="T124" s="11">
        <f t="shared" si="66"/>
        <v>1059918.227617997</v>
      </c>
      <c r="U124" s="11">
        <f t="shared" si="67"/>
        <v>929744.17412424355</v>
      </c>
      <c r="V124" s="11">
        <f t="shared" si="68"/>
        <v>889812.29235835595</v>
      </c>
      <c r="W124" s="11">
        <f t="shared" si="69"/>
        <v>825017.91558397934</v>
      </c>
      <c r="X124" s="11">
        <f t="shared" si="70"/>
        <v>796454</v>
      </c>
      <c r="Y124" s="11">
        <f t="shared" si="71"/>
        <v>1110905.8869794882</v>
      </c>
      <c r="Z124" s="11">
        <f t="shared" si="72"/>
        <v>1511216</v>
      </c>
      <c r="AA124" s="11">
        <f t="shared" si="73"/>
        <v>1351793</v>
      </c>
      <c r="AB124" s="11">
        <f t="shared" si="74"/>
        <v>1229424.1934482625</v>
      </c>
      <c r="AC124" s="11">
        <f t="shared" si="75"/>
        <v>1048673.188609859</v>
      </c>
      <c r="AD124" s="11">
        <f t="shared" si="76"/>
        <v>840882</v>
      </c>
      <c r="AE124" s="11">
        <f t="shared" si="77"/>
        <v>733609</v>
      </c>
      <c r="AF124" s="11">
        <f t="shared" si="78"/>
        <v>961000</v>
      </c>
      <c r="AG124" s="11">
        <f t="shared" si="79"/>
        <v>1037634</v>
      </c>
      <c r="AH124" s="11">
        <f t="shared" si="112"/>
        <v>1459730</v>
      </c>
      <c r="AI124" s="11">
        <f t="shared" si="113"/>
        <v>1402327</v>
      </c>
      <c r="AJ124" s="11">
        <f t="shared" si="113"/>
        <v>1315776</v>
      </c>
      <c r="AK124" s="11">
        <f t="shared" ref="AK124:AL124" si="210">AK123+AK46</f>
        <v>960079.9733840304</v>
      </c>
      <c r="AL124" s="11">
        <f t="shared" si="210"/>
        <v>969333.9733840304</v>
      </c>
      <c r="AM124" s="11">
        <f t="shared" ref="AM124:AN124" si="211">AM123+AM46</f>
        <v>992281</v>
      </c>
      <c r="AN124" s="11">
        <f t="shared" si="211"/>
        <v>790635</v>
      </c>
      <c r="AO124" s="11">
        <f t="shared" ref="AO124:AP124" si="212">AO123+AO46</f>
        <v>493448</v>
      </c>
      <c r="AP124" s="11">
        <f t="shared" si="212"/>
        <v>1204562</v>
      </c>
      <c r="AQ124" s="11">
        <f t="shared" ref="AQ124:AT124" si="213">AQ123+AQ46</f>
        <v>750574</v>
      </c>
      <c r="AR124" s="11">
        <f t="shared" si="213"/>
        <v>1163123</v>
      </c>
      <c r="AS124" s="11">
        <f t="shared" si="213"/>
        <v>1273709.5219507897</v>
      </c>
      <c r="AT124" s="11">
        <f t="shared" si="213"/>
        <v>1359962</v>
      </c>
      <c r="AU124" s="11"/>
      <c r="AV124" s="11"/>
      <c r="AW124" s="325"/>
      <c r="AX124" s="112">
        <f t="shared" si="93"/>
        <v>993352.84815540526</v>
      </c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</row>
    <row r="125" spans="1:112" x14ac:dyDescent="0.25">
      <c r="A125" s="65">
        <v>36741</v>
      </c>
      <c r="B125" s="11">
        <f t="shared" si="34"/>
        <v>398840.59539468965</v>
      </c>
      <c r="C125" s="11">
        <f t="shared" si="83"/>
        <v>646968.19672373985</v>
      </c>
      <c r="D125" s="11">
        <f t="shared" si="84"/>
        <v>575848.45357728156</v>
      </c>
      <c r="E125" s="11">
        <f t="shared" si="85"/>
        <v>806209.98109188559</v>
      </c>
      <c r="F125" s="11">
        <f t="shared" si="86"/>
        <v>798089.79174174857</v>
      </c>
      <c r="G125" s="11">
        <f t="shared" si="87"/>
        <v>469758.19729244389</v>
      </c>
      <c r="H125" s="11">
        <f t="shared" si="88"/>
        <v>657196</v>
      </c>
      <c r="I125" s="11">
        <f t="shared" si="89"/>
        <v>645906</v>
      </c>
      <c r="J125" s="11">
        <f t="shared" si="56"/>
        <v>2066076.2012274</v>
      </c>
      <c r="K125" s="11">
        <f t="shared" si="57"/>
        <v>1236208</v>
      </c>
      <c r="L125" s="11">
        <f t="shared" si="58"/>
        <v>2073698.4776322269</v>
      </c>
      <c r="M125" s="11">
        <f t="shared" si="59"/>
        <v>886258.08103621926</v>
      </c>
      <c r="N125" s="11">
        <f t="shared" si="60"/>
        <v>888729.47097767505</v>
      </c>
      <c r="O125" s="11">
        <f t="shared" si="61"/>
        <v>1251964.3907493867</v>
      </c>
      <c r="P125" s="11">
        <f t="shared" si="62"/>
        <v>979141.75561425625</v>
      </c>
      <c r="Q125" s="11">
        <f t="shared" si="63"/>
        <v>992917.23662126821</v>
      </c>
      <c r="R125" s="11">
        <f t="shared" si="64"/>
        <v>742739</v>
      </c>
      <c r="S125" s="11">
        <f t="shared" si="65"/>
        <v>994921</v>
      </c>
      <c r="T125" s="11">
        <f t="shared" si="66"/>
        <v>1065723.7660753988</v>
      </c>
      <c r="U125" s="11">
        <f t="shared" si="67"/>
        <v>947370.63904746901</v>
      </c>
      <c r="V125" s="11">
        <f t="shared" si="68"/>
        <v>909332.15232549002</v>
      </c>
      <c r="W125" s="11">
        <f t="shared" si="69"/>
        <v>837613.68081955053</v>
      </c>
      <c r="X125" s="11">
        <f t="shared" si="70"/>
        <v>811897</v>
      </c>
      <c r="Y125" s="11">
        <f t="shared" si="71"/>
        <v>1131688.5850695446</v>
      </c>
      <c r="Z125" s="11">
        <f t="shared" si="72"/>
        <v>1539524</v>
      </c>
      <c r="AA125" s="11">
        <f t="shared" si="73"/>
        <v>1408197</v>
      </c>
      <c r="AB125" s="11">
        <f t="shared" si="74"/>
        <v>1259398.4838734905</v>
      </c>
      <c r="AC125" s="11">
        <f t="shared" si="75"/>
        <v>1105656.231075058</v>
      </c>
      <c r="AD125" s="11">
        <f t="shared" si="76"/>
        <v>853025</v>
      </c>
      <c r="AE125" s="11">
        <f t="shared" si="77"/>
        <v>753404</v>
      </c>
      <c r="AF125" s="11">
        <f t="shared" si="78"/>
        <v>993488</v>
      </c>
      <c r="AG125" s="11">
        <f t="shared" si="79"/>
        <v>1088760</v>
      </c>
      <c r="AH125" s="11">
        <f t="shared" si="112"/>
        <v>1470126</v>
      </c>
      <c r="AI125" s="11">
        <f t="shared" si="113"/>
        <v>1420429</v>
      </c>
      <c r="AJ125" s="11">
        <f t="shared" si="113"/>
        <v>1327359</v>
      </c>
      <c r="AK125" s="11">
        <f t="shared" ref="AK125:AL125" si="214">AK124+AK47</f>
        <v>1010251.9733840304</v>
      </c>
      <c r="AL125" s="11">
        <f t="shared" si="214"/>
        <v>993397.9733840304</v>
      </c>
      <c r="AM125" s="11">
        <f t="shared" ref="AM125:AN125" si="215">AM124+AM47</f>
        <v>1029835</v>
      </c>
      <c r="AN125" s="11">
        <f t="shared" si="215"/>
        <v>813815</v>
      </c>
      <c r="AO125" s="11">
        <f t="shared" ref="AO125:AP125" si="216">AO124+AO47</f>
        <v>516296</v>
      </c>
      <c r="AP125" s="11">
        <f t="shared" si="216"/>
        <v>1260492</v>
      </c>
      <c r="AQ125" s="11">
        <f t="shared" ref="AQ125:AT125" si="217">AQ124+AQ47</f>
        <v>794280</v>
      </c>
      <c r="AR125" s="11">
        <f t="shared" si="217"/>
        <v>1299863</v>
      </c>
      <c r="AS125" s="11">
        <f t="shared" si="217"/>
        <v>1295204.9435194172</v>
      </c>
      <c r="AT125" s="11">
        <f t="shared" si="217"/>
        <v>1404219</v>
      </c>
      <c r="AU125" s="11"/>
      <c r="AV125" s="11"/>
      <c r="AW125" s="325"/>
      <c r="AX125" s="112">
        <f t="shared" si="93"/>
        <v>1017504.518947309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</row>
    <row r="126" spans="1:112" x14ac:dyDescent="0.25">
      <c r="A126" s="65">
        <v>36742</v>
      </c>
      <c r="B126" s="11">
        <f t="shared" si="34"/>
        <v>399927.62667315459</v>
      </c>
      <c r="C126" s="11">
        <f t="shared" si="83"/>
        <v>647802.64127228537</v>
      </c>
      <c r="D126" s="11">
        <f t="shared" si="84"/>
        <v>575848.45357728156</v>
      </c>
      <c r="E126" s="11">
        <f t="shared" si="85"/>
        <v>809173.03855751466</v>
      </c>
      <c r="F126" s="11">
        <f t="shared" si="86"/>
        <v>810220.09220557718</v>
      </c>
      <c r="G126" s="11">
        <f t="shared" si="87"/>
        <v>471793.11397925083</v>
      </c>
      <c r="H126" s="11">
        <f t="shared" si="88"/>
        <v>659501</v>
      </c>
      <c r="I126" s="11">
        <f t="shared" si="89"/>
        <v>645906</v>
      </c>
      <c r="J126" s="11">
        <f t="shared" si="56"/>
        <v>2094731.4045915466</v>
      </c>
      <c r="K126" s="11">
        <f t="shared" si="57"/>
        <v>1249625</v>
      </c>
      <c r="L126" s="11">
        <f t="shared" si="58"/>
        <v>2095010.7646761199</v>
      </c>
      <c r="M126" s="11">
        <f t="shared" si="59"/>
        <v>915454.38670518144</v>
      </c>
      <c r="N126" s="11">
        <f t="shared" si="60"/>
        <v>894476.74105812726</v>
      </c>
      <c r="O126" s="11">
        <f t="shared" si="61"/>
        <v>1260902.1908633688</v>
      </c>
      <c r="P126" s="11">
        <f t="shared" si="62"/>
        <v>987792.17600691179</v>
      </c>
      <c r="Q126" s="11">
        <f t="shared" si="63"/>
        <v>1015780.7916270334</v>
      </c>
      <c r="R126" s="11">
        <f t="shared" si="64"/>
        <v>785100</v>
      </c>
      <c r="S126" s="11">
        <f t="shared" si="65"/>
        <v>1018346</v>
      </c>
      <c r="T126" s="11">
        <f t="shared" si="66"/>
        <v>1070875.0760450999</v>
      </c>
      <c r="U126" s="11">
        <f t="shared" si="67"/>
        <v>959100.41925467714</v>
      </c>
      <c r="V126" s="11">
        <f t="shared" si="68"/>
        <v>928993.79655119707</v>
      </c>
      <c r="W126" s="11">
        <f t="shared" si="69"/>
        <v>851477.63238095748</v>
      </c>
      <c r="X126" s="11">
        <f t="shared" si="70"/>
        <v>830499</v>
      </c>
      <c r="Y126" s="11">
        <f t="shared" si="71"/>
        <v>1154098.0134116609</v>
      </c>
      <c r="Z126" s="11">
        <f t="shared" si="72"/>
        <v>1561074</v>
      </c>
      <c r="AA126" s="11">
        <f t="shared" si="73"/>
        <v>1470619</v>
      </c>
      <c r="AB126" s="11">
        <f t="shared" si="74"/>
        <v>1283741.5867732884</v>
      </c>
      <c r="AC126" s="11">
        <f t="shared" si="75"/>
        <v>1166268.8694649676</v>
      </c>
      <c r="AD126" s="11">
        <f t="shared" si="76"/>
        <v>870387</v>
      </c>
      <c r="AE126" s="11">
        <f t="shared" si="77"/>
        <v>774473</v>
      </c>
      <c r="AF126" s="11">
        <f t="shared" si="78"/>
        <v>1013287</v>
      </c>
      <c r="AG126" s="11">
        <f t="shared" si="79"/>
        <v>1108101</v>
      </c>
      <c r="AH126" s="11">
        <f t="shared" si="112"/>
        <v>1480200</v>
      </c>
      <c r="AI126" s="11">
        <f t="shared" si="113"/>
        <v>1437337</v>
      </c>
      <c r="AJ126" s="11">
        <f t="shared" si="113"/>
        <v>1335796</v>
      </c>
      <c r="AK126" s="11">
        <f t="shared" ref="AK126:AL126" si="218">AK125+AK48</f>
        <v>1065149.9733840304</v>
      </c>
      <c r="AL126" s="11">
        <f t="shared" si="218"/>
        <v>1015140.9733840304</v>
      </c>
      <c r="AM126" s="11">
        <f t="shared" ref="AM126:AN126" si="219">AM125+AM48</f>
        <v>1073890</v>
      </c>
      <c r="AN126" s="11">
        <f t="shared" si="219"/>
        <v>834220</v>
      </c>
      <c r="AO126" s="11">
        <f t="shared" ref="AO126:AP126" si="220">AO125+AO48</f>
        <v>543719</v>
      </c>
      <c r="AP126" s="11">
        <f t="shared" si="220"/>
        <v>1323179</v>
      </c>
      <c r="AQ126" s="11">
        <f t="shared" ref="AQ126:AT126" si="221">AQ125+AQ48</f>
        <v>835432</v>
      </c>
      <c r="AR126" s="11">
        <f t="shared" si="221"/>
        <v>1409765</v>
      </c>
      <c r="AS126" s="11">
        <f t="shared" si="221"/>
        <v>1326611.4847669022</v>
      </c>
      <c r="AT126" s="11">
        <f t="shared" si="221"/>
        <v>1457744</v>
      </c>
      <c r="AU126" s="11"/>
      <c r="AV126" s="11"/>
      <c r="AW126" s="325"/>
      <c r="AX126" s="112">
        <f t="shared" si="93"/>
        <v>1040330.5991265874</v>
      </c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</row>
    <row r="127" spans="1:112" x14ac:dyDescent="0.25">
      <c r="A127" s="65">
        <v>36743</v>
      </c>
      <c r="B127" s="11">
        <f t="shared" si="34"/>
        <v>401239.22072717547</v>
      </c>
      <c r="C127" s="11">
        <f t="shared" si="83"/>
        <v>648793.0868090936</v>
      </c>
      <c r="D127" s="11">
        <f t="shared" si="84"/>
        <v>575848.45357728156</v>
      </c>
      <c r="E127" s="11">
        <f t="shared" si="85"/>
        <v>809173.03855751466</v>
      </c>
      <c r="F127" s="11">
        <f t="shared" si="86"/>
        <v>836556.60167302913</v>
      </c>
      <c r="G127" s="11">
        <f t="shared" si="87"/>
        <v>475367.43198609242</v>
      </c>
      <c r="H127" s="11">
        <f t="shared" si="88"/>
        <v>661070</v>
      </c>
      <c r="I127" s="11">
        <f t="shared" si="89"/>
        <v>645906</v>
      </c>
      <c r="J127" s="11">
        <f t="shared" si="56"/>
        <v>2121541.2324804892</v>
      </c>
      <c r="K127" s="11">
        <f t="shared" si="57"/>
        <v>1276125</v>
      </c>
      <c r="L127" s="11">
        <f t="shared" si="58"/>
        <v>2113082.7163344556</v>
      </c>
      <c r="M127" s="11">
        <f t="shared" si="59"/>
        <v>929476.44083182828</v>
      </c>
      <c r="N127" s="11">
        <f t="shared" si="60"/>
        <v>899320.10955270869</v>
      </c>
      <c r="O127" s="11">
        <f t="shared" si="61"/>
        <v>1276171.5624190848</v>
      </c>
      <c r="P127" s="11">
        <f t="shared" si="62"/>
        <v>1000939.9285566447</v>
      </c>
      <c r="Q127" s="11">
        <f t="shared" si="63"/>
        <v>1035738.6597557652</v>
      </c>
      <c r="R127" s="11">
        <f t="shared" si="64"/>
        <v>803123</v>
      </c>
      <c r="S127" s="11">
        <f t="shared" si="65"/>
        <v>1038437</v>
      </c>
      <c r="T127" s="11">
        <f t="shared" si="66"/>
        <v>1075792.2166433833</v>
      </c>
      <c r="U127" s="11">
        <f t="shared" si="67"/>
        <v>970738.79977373092</v>
      </c>
      <c r="V127" s="11">
        <f t="shared" si="68"/>
        <v>945699.28303901281</v>
      </c>
      <c r="W127" s="11">
        <f t="shared" si="69"/>
        <v>862895.99351918127</v>
      </c>
      <c r="X127" s="11">
        <f t="shared" si="70"/>
        <v>842380</v>
      </c>
      <c r="Y127" s="11">
        <f t="shared" si="71"/>
        <v>1177892.8140105968</v>
      </c>
      <c r="Z127" s="11">
        <f t="shared" si="72"/>
        <v>1575413</v>
      </c>
      <c r="AA127" s="11">
        <f t="shared" si="73"/>
        <v>1511455</v>
      </c>
      <c r="AB127" s="11">
        <f t="shared" si="74"/>
        <v>1305114.9151665301</v>
      </c>
      <c r="AC127" s="11">
        <f t="shared" si="75"/>
        <v>1230688.8336611786</v>
      </c>
      <c r="AD127" s="11">
        <f t="shared" si="76"/>
        <v>896144</v>
      </c>
      <c r="AE127" s="11">
        <f t="shared" si="77"/>
        <v>791146</v>
      </c>
      <c r="AF127" s="11">
        <f t="shared" si="78"/>
        <v>1030908</v>
      </c>
      <c r="AG127" s="11">
        <f t="shared" si="79"/>
        <v>1122819</v>
      </c>
      <c r="AH127" s="11">
        <f t="shared" si="112"/>
        <v>1491420</v>
      </c>
      <c r="AI127" s="11">
        <f t="shared" si="113"/>
        <v>1459417</v>
      </c>
      <c r="AJ127" s="11">
        <f t="shared" si="113"/>
        <v>1345188</v>
      </c>
      <c r="AK127" s="11">
        <f t="shared" ref="AK127:AL127" si="222">AK126+AK49</f>
        <v>1176956.9968028022</v>
      </c>
      <c r="AL127" s="11">
        <f t="shared" si="222"/>
        <v>1063459.0190114069</v>
      </c>
      <c r="AM127" s="11">
        <f t="shared" ref="AM127:AN127" si="223">AM126+AM49</f>
        <v>1104292</v>
      </c>
      <c r="AN127" s="11">
        <f t="shared" si="223"/>
        <v>851357</v>
      </c>
      <c r="AO127" s="11">
        <f t="shared" ref="AO127:AP127" si="224">AO126+AO49</f>
        <v>575663</v>
      </c>
      <c r="AP127" s="11">
        <f t="shared" si="224"/>
        <v>1395891</v>
      </c>
      <c r="AQ127" s="11">
        <f t="shared" ref="AQ127:AT127" si="225">AQ126+AQ49</f>
        <v>874725</v>
      </c>
      <c r="AR127" s="11">
        <f t="shared" si="225"/>
        <v>1490303</v>
      </c>
      <c r="AS127" s="11">
        <f t="shared" si="225"/>
        <v>1356571.1890626065</v>
      </c>
      <c r="AT127" s="11">
        <f t="shared" si="225"/>
        <v>1509497</v>
      </c>
      <c r="AU127" s="11"/>
      <c r="AV127" s="11"/>
      <c r="AW127" s="325"/>
      <c r="AX127" s="112">
        <f t="shared" si="93"/>
        <v>1063155.101276488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</row>
    <row r="128" spans="1:112" x14ac:dyDescent="0.25">
      <c r="A128" s="65">
        <v>36744</v>
      </c>
      <c r="B128" s="11">
        <f t="shared" si="34"/>
        <v>402340.40633777069</v>
      </c>
      <c r="C128" s="11">
        <f t="shared" si="83"/>
        <v>649899.61231332889</v>
      </c>
      <c r="D128" s="11">
        <f t="shared" si="84"/>
        <v>575848.45357728156</v>
      </c>
      <c r="E128" s="11">
        <f t="shared" si="85"/>
        <v>809173.03855751466</v>
      </c>
      <c r="F128" s="11">
        <f t="shared" si="86"/>
        <v>847653.88153619342</v>
      </c>
      <c r="G128" s="11">
        <f t="shared" si="87"/>
        <v>477376.38620337914</v>
      </c>
      <c r="H128" s="11">
        <f t="shared" si="88"/>
        <v>663655</v>
      </c>
      <c r="I128" s="11">
        <f t="shared" si="89"/>
        <v>645906</v>
      </c>
      <c r="J128" s="11">
        <f t="shared" si="56"/>
        <v>2142338.979428445</v>
      </c>
      <c r="K128" s="11">
        <f t="shared" si="57"/>
        <v>1303831</v>
      </c>
      <c r="L128" s="11">
        <f t="shared" si="58"/>
        <v>2144037.8190288274</v>
      </c>
      <c r="M128" s="11">
        <f t="shared" si="59"/>
        <v>942250.04764871416</v>
      </c>
      <c r="N128" s="11">
        <f t="shared" si="60"/>
        <v>905146.10294224217</v>
      </c>
      <c r="O128" s="11">
        <f t="shared" si="61"/>
        <v>1296434.0232293492</v>
      </c>
      <c r="P128" s="11">
        <f t="shared" si="62"/>
        <v>1033934.6675228823</v>
      </c>
      <c r="Q128" s="11">
        <f t="shared" si="63"/>
        <v>1052703.8008037079</v>
      </c>
      <c r="R128" s="11">
        <f t="shared" si="64"/>
        <v>806394</v>
      </c>
      <c r="S128" s="11">
        <f t="shared" si="65"/>
        <v>1051780</v>
      </c>
      <c r="T128" s="11">
        <f t="shared" si="66"/>
        <v>1094032.5127055349</v>
      </c>
      <c r="U128" s="11">
        <f t="shared" si="67"/>
        <v>992409.5972301329</v>
      </c>
      <c r="V128" s="11">
        <f t="shared" si="68"/>
        <v>964029.92211620009</v>
      </c>
      <c r="W128" s="11">
        <f t="shared" si="69"/>
        <v>872549.16001449083</v>
      </c>
      <c r="X128" s="11">
        <f t="shared" si="70"/>
        <v>854992</v>
      </c>
      <c r="Y128" s="11">
        <f t="shared" si="71"/>
        <v>1197887.1465435524</v>
      </c>
      <c r="Z128" s="11">
        <f t="shared" si="72"/>
        <v>1599544</v>
      </c>
      <c r="AA128" s="11">
        <f t="shared" si="73"/>
        <v>1549347</v>
      </c>
      <c r="AB128" s="11">
        <f t="shared" si="74"/>
        <v>1356419.1144303733</v>
      </c>
      <c r="AC128" s="11">
        <f t="shared" si="75"/>
        <v>1272393.9206536438</v>
      </c>
      <c r="AD128" s="11">
        <f t="shared" si="76"/>
        <v>928998</v>
      </c>
      <c r="AE128" s="11">
        <f t="shared" si="77"/>
        <v>806920</v>
      </c>
      <c r="AF128" s="11">
        <f t="shared" si="78"/>
        <v>1041541</v>
      </c>
      <c r="AG128" s="11">
        <f t="shared" si="79"/>
        <v>1138461</v>
      </c>
      <c r="AH128" s="11">
        <f t="shared" si="112"/>
        <v>1513506</v>
      </c>
      <c r="AI128" s="11">
        <f t="shared" si="113"/>
        <v>1474021</v>
      </c>
      <c r="AJ128" s="11">
        <f t="shared" si="113"/>
        <v>1352556</v>
      </c>
      <c r="AK128" s="11">
        <f t="shared" ref="AK128:AL128" si="226">AK127+AK50</f>
        <v>1240552.9968028022</v>
      </c>
      <c r="AL128" s="11">
        <f t="shared" si="226"/>
        <v>1106497.0190114069</v>
      </c>
      <c r="AM128" s="11">
        <f t="shared" ref="AM128:AN128" si="227">AM127+AM50</f>
        <v>1127260</v>
      </c>
      <c r="AN128" s="11">
        <f t="shared" si="227"/>
        <v>883901</v>
      </c>
      <c r="AO128" s="11">
        <f t="shared" ref="AO128:AP128" si="228">AO127+AO50</f>
        <v>605853</v>
      </c>
      <c r="AP128" s="11">
        <f t="shared" si="228"/>
        <v>1472285</v>
      </c>
      <c r="AQ128" s="11">
        <f t="shared" ref="AQ128:AT128" si="229">AQ127+AQ50</f>
        <v>915411</v>
      </c>
      <c r="AR128" s="11">
        <f t="shared" si="229"/>
        <v>1570332</v>
      </c>
      <c r="AS128" s="11">
        <f t="shared" si="229"/>
        <v>1376765.5890626065</v>
      </c>
      <c r="AT128" s="11">
        <f t="shared" si="229"/>
        <v>1553801</v>
      </c>
      <c r="AU128" s="11"/>
      <c r="AV128" s="11"/>
      <c r="AW128" s="325"/>
      <c r="AX128" s="112">
        <f t="shared" si="93"/>
        <v>1085637.2699683204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</row>
    <row r="129" spans="1:112" x14ac:dyDescent="0.25">
      <c r="A129" s="65">
        <v>36745</v>
      </c>
      <c r="B129" s="11">
        <f t="shared" si="34"/>
        <v>403464.83346883103</v>
      </c>
      <c r="C129" s="11">
        <f t="shared" si="83"/>
        <v>651343.09030255221</v>
      </c>
      <c r="D129" s="11">
        <f t="shared" si="84"/>
        <v>575848.45357728156</v>
      </c>
      <c r="E129" s="11">
        <f t="shared" si="85"/>
        <v>809173.03855751466</v>
      </c>
      <c r="F129" s="11">
        <f t="shared" si="86"/>
        <v>852462.71361579862</v>
      </c>
      <c r="G129" s="11">
        <f t="shared" si="87"/>
        <v>478576.36067219783</v>
      </c>
      <c r="H129" s="11">
        <f t="shared" si="88"/>
        <v>665601</v>
      </c>
      <c r="I129" s="11">
        <f t="shared" si="89"/>
        <v>645906</v>
      </c>
      <c r="J129" s="11">
        <f t="shared" si="56"/>
        <v>2161856.1790794991</v>
      </c>
      <c r="K129" s="11">
        <f t="shared" si="57"/>
        <v>1330097</v>
      </c>
      <c r="L129" s="11">
        <f t="shared" si="58"/>
        <v>2185235.3083698303</v>
      </c>
      <c r="M129" s="11">
        <f t="shared" si="59"/>
        <v>950357.86811718426</v>
      </c>
      <c r="N129" s="11">
        <f t="shared" si="60"/>
        <v>911710.50383821048</v>
      </c>
      <c r="O129" s="11">
        <f t="shared" si="61"/>
        <v>1313139.5574878273</v>
      </c>
      <c r="P129" s="11">
        <f t="shared" si="62"/>
        <v>1054472.2169557011</v>
      </c>
      <c r="Q129" s="11">
        <f t="shared" si="63"/>
        <v>1063524.5203791719</v>
      </c>
      <c r="R129" s="11">
        <f t="shared" si="64"/>
        <v>823335</v>
      </c>
      <c r="S129" s="11">
        <f t="shared" si="65"/>
        <v>1062451</v>
      </c>
      <c r="T129" s="11">
        <f t="shared" si="66"/>
        <v>1113651.3234588525</v>
      </c>
      <c r="U129" s="11">
        <f t="shared" si="67"/>
        <v>1008692.5592155281</v>
      </c>
      <c r="V129" s="11">
        <f t="shared" si="68"/>
        <v>991337.4585925159</v>
      </c>
      <c r="W129" s="11">
        <f t="shared" si="69"/>
        <v>880731.59814103087</v>
      </c>
      <c r="X129" s="11">
        <f t="shared" si="70"/>
        <v>868186</v>
      </c>
      <c r="Y129" s="11">
        <f t="shared" si="71"/>
        <v>1218496.8886117828</v>
      </c>
      <c r="Z129" s="11">
        <f t="shared" si="72"/>
        <v>1618142</v>
      </c>
      <c r="AA129" s="11">
        <f t="shared" si="73"/>
        <v>1578127</v>
      </c>
      <c r="AB129" s="11">
        <f t="shared" si="74"/>
        <v>1403554.4688867347</v>
      </c>
      <c r="AC129" s="11">
        <f t="shared" si="75"/>
        <v>1302371.1568401481</v>
      </c>
      <c r="AD129" s="11">
        <f t="shared" si="76"/>
        <v>950746</v>
      </c>
      <c r="AE129" s="11">
        <f t="shared" si="77"/>
        <v>819112</v>
      </c>
      <c r="AF129" s="11">
        <f t="shared" si="78"/>
        <v>1048982</v>
      </c>
      <c r="AG129" s="11">
        <f t="shared" si="79"/>
        <v>1155127.875</v>
      </c>
      <c r="AH129" s="11">
        <f t="shared" si="112"/>
        <v>1530822</v>
      </c>
      <c r="AI129" s="11">
        <f t="shared" si="113"/>
        <v>1484299</v>
      </c>
      <c r="AJ129" s="11">
        <f t="shared" si="113"/>
        <v>1359893</v>
      </c>
      <c r="AK129" s="11">
        <f t="shared" ref="AK129:AL129" si="230">AK128+AK51</f>
        <v>1298651.9968028022</v>
      </c>
      <c r="AL129" s="11">
        <f t="shared" si="230"/>
        <v>1149926.2281368822</v>
      </c>
      <c r="AM129" s="11">
        <f t="shared" ref="AM129:AN129" si="231">AM128+AM51</f>
        <v>1151504</v>
      </c>
      <c r="AN129" s="11">
        <f t="shared" si="231"/>
        <v>940184</v>
      </c>
      <c r="AO129" s="11">
        <f t="shared" ref="AO129:AP129" si="232">AO128+AO51</f>
        <v>661621</v>
      </c>
      <c r="AP129" s="11">
        <f t="shared" si="232"/>
        <v>1533549</v>
      </c>
      <c r="AQ129" s="11">
        <f t="shared" ref="AQ129:AT129" si="233">AQ128+AQ51</f>
        <v>942148</v>
      </c>
      <c r="AR129" s="11">
        <f t="shared" si="233"/>
        <v>1643592</v>
      </c>
      <c r="AS129" s="11">
        <f t="shared" si="233"/>
        <v>1400281.6290626065</v>
      </c>
      <c r="AT129" s="11">
        <f t="shared" si="233"/>
        <v>1598324</v>
      </c>
      <c r="AU129" s="11"/>
      <c r="AV129" s="11"/>
      <c r="AW129" s="325"/>
      <c r="AX129" s="112">
        <f t="shared" si="93"/>
        <v>1106790.7720490203</v>
      </c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</row>
    <row r="130" spans="1:112" x14ac:dyDescent="0.25">
      <c r="A130" s="65">
        <v>36746</v>
      </c>
      <c r="B130" s="11">
        <f t="shared" si="34"/>
        <v>404227.06494742527</v>
      </c>
      <c r="C130" s="11">
        <f t="shared" si="83"/>
        <v>652066.57025493286</v>
      </c>
      <c r="D130" s="11">
        <f t="shared" si="84"/>
        <v>575848.45357728156</v>
      </c>
      <c r="E130" s="11">
        <f t="shared" si="85"/>
        <v>809173.03855751466</v>
      </c>
      <c r="F130" s="11">
        <f t="shared" si="86"/>
        <v>857598.21984336211</v>
      </c>
      <c r="G130" s="11">
        <f t="shared" si="87"/>
        <v>481473.20628147473</v>
      </c>
      <c r="H130" s="11">
        <f t="shared" si="88"/>
        <v>668545</v>
      </c>
      <c r="I130" s="11">
        <f t="shared" si="89"/>
        <v>645906</v>
      </c>
      <c r="J130" s="11">
        <f t="shared" si="56"/>
        <v>2172704.8318261132</v>
      </c>
      <c r="K130" s="11">
        <f t="shared" si="57"/>
        <v>1344945</v>
      </c>
      <c r="L130" s="11">
        <f t="shared" si="58"/>
        <v>2210718.332452178</v>
      </c>
      <c r="M130" s="11">
        <f t="shared" si="59"/>
        <v>950357.86811718426</v>
      </c>
      <c r="N130" s="11">
        <f t="shared" si="60"/>
        <v>924397.31236186798</v>
      </c>
      <c r="O130" s="11">
        <f t="shared" si="61"/>
        <v>1333484.5647272745</v>
      </c>
      <c r="P130" s="11">
        <f t="shared" si="62"/>
        <v>1066729.1668574116</v>
      </c>
      <c r="Q130" s="11">
        <f t="shared" si="63"/>
        <v>1076284.6956964652</v>
      </c>
      <c r="R130" s="11">
        <f t="shared" si="64"/>
        <v>831391</v>
      </c>
      <c r="S130" s="11">
        <f t="shared" si="65"/>
        <v>1078706</v>
      </c>
      <c r="T130" s="11">
        <f t="shared" si="66"/>
        <v>1145026.3541528441</v>
      </c>
      <c r="U130" s="11">
        <f t="shared" si="67"/>
        <v>1023635.7275820484</v>
      </c>
      <c r="V130" s="11">
        <f t="shared" si="68"/>
        <v>1017829.7399690555</v>
      </c>
      <c r="W130" s="11">
        <f t="shared" si="69"/>
        <v>887304.94250889763</v>
      </c>
      <c r="X130" s="11">
        <f t="shared" si="70"/>
        <v>880652</v>
      </c>
      <c r="Y130" s="11">
        <f t="shared" si="71"/>
        <v>1244515.8970042595</v>
      </c>
      <c r="Z130" s="11">
        <f t="shared" si="72"/>
        <v>1630896</v>
      </c>
      <c r="AA130" s="11">
        <f t="shared" si="73"/>
        <v>1594041</v>
      </c>
      <c r="AB130" s="11">
        <f t="shared" si="74"/>
        <v>1422569.7794495234</v>
      </c>
      <c r="AC130" s="11">
        <f t="shared" si="75"/>
        <v>1321287.863846953</v>
      </c>
      <c r="AD130" s="11">
        <f t="shared" si="76"/>
        <v>969095</v>
      </c>
      <c r="AE130" s="11">
        <f t="shared" si="77"/>
        <v>828366</v>
      </c>
      <c r="AF130" s="11">
        <f t="shared" si="78"/>
        <v>1053625</v>
      </c>
      <c r="AG130" s="11">
        <f t="shared" si="79"/>
        <v>1171146.4350000001</v>
      </c>
      <c r="AH130" s="11">
        <f t="shared" si="112"/>
        <v>1536936</v>
      </c>
      <c r="AI130" s="11">
        <f t="shared" si="113"/>
        <v>1495063</v>
      </c>
      <c r="AJ130" s="11">
        <f t="shared" si="113"/>
        <v>1359893</v>
      </c>
      <c r="AK130" s="11">
        <f t="shared" ref="AK130:AL130" si="234">AK129+AK52</f>
        <v>1353720.9968028022</v>
      </c>
      <c r="AL130" s="11">
        <f t="shared" si="234"/>
        <v>1196557.0281368822</v>
      </c>
      <c r="AM130" s="11">
        <f t="shared" ref="AM130:AN130" si="235">AM129+AM52</f>
        <v>1175817</v>
      </c>
      <c r="AN130" s="11">
        <f t="shared" si="235"/>
        <v>970862</v>
      </c>
      <c r="AO130" s="11">
        <f t="shared" ref="AO130:AP130" si="236">AO129+AO52</f>
        <v>672767</v>
      </c>
      <c r="AP130" s="11">
        <f t="shared" si="236"/>
        <v>1581595</v>
      </c>
      <c r="AQ130" s="11">
        <f t="shared" ref="AQ130:AT130" si="237">AQ129+AQ52</f>
        <v>967668</v>
      </c>
      <c r="AR130" s="11">
        <f t="shared" si="237"/>
        <v>1733342</v>
      </c>
      <c r="AS130" s="11">
        <f t="shared" si="237"/>
        <v>1421999.0215438094</v>
      </c>
      <c r="AT130" s="11">
        <f t="shared" si="237"/>
        <v>1642979</v>
      </c>
      <c r="AU130" s="11"/>
      <c r="AV130" s="11"/>
      <c r="AW130" s="325"/>
      <c r="AX130" s="112">
        <f t="shared" si="93"/>
        <v>1123692.3044175291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</row>
    <row r="131" spans="1:112" x14ac:dyDescent="0.25">
      <c r="A131" s="65">
        <v>36747</v>
      </c>
      <c r="B131" s="11">
        <f t="shared" si="34"/>
        <v>405587.9113191237</v>
      </c>
      <c r="C131" s="11">
        <f t="shared" si="83"/>
        <v>653117.99691933102</v>
      </c>
      <c r="D131" s="11">
        <f t="shared" si="84"/>
        <v>575848.45357728156</v>
      </c>
      <c r="E131" s="11">
        <f t="shared" si="85"/>
        <v>809173.03855751466</v>
      </c>
      <c r="F131" s="11">
        <f t="shared" si="86"/>
        <v>860742.69807221834</v>
      </c>
      <c r="G131" s="11">
        <f t="shared" si="87"/>
        <v>481473.20628147473</v>
      </c>
      <c r="H131" s="11">
        <f t="shared" si="88"/>
        <v>671797</v>
      </c>
      <c r="I131" s="11">
        <f t="shared" si="89"/>
        <v>645906</v>
      </c>
      <c r="J131" s="11">
        <f t="shared" si="56"/>
        <v>2185010.8369154469</v>
      </c>
      <c r="K131" s="11">
        <f t="shared" si="57"/>
        <v>1356958</v>
      </c>
      <c r="L131" s="11">
        <f t="shared" si="58"/>
        <v>2221619.2231685156</v>
      </c>
      <c r="M131" s="11">
        <f t="shared" si="59"/>
        <v>950357.86811718426</v>
      </c>
      <c r="N131" s="11">
        <f t="shared" si="60"/>
        <v>936235.35834437702</v>
      </c>
      <c r="O131" s="11">
        <f t="shared" si="61"/>
        <v>1349628.6134268583</v>
      </c>
      <c r="P131" s="11">
        <f t="shared" si="62"/>
        <v>1089639.0941825418</v>
      </c>
      <c r="Q131" s="11">
        <f t="shared" si="63"/>
        <v>1094552.290440666</v>
      </c>
      <c r="R131" s="11">
        <f t="shared" si="64"/>
        <v>841303</v>
      </c>
      <c r="S131" s="11">
        <f t="shared" si="65"/>
        <v>1094447</v>
      </c>
      <c r="T131" s="11">
        <f t="shared" si="66"/>
        <v>1170560.1859640754</v>
      </c>
      <c r="U131" s="11">
        <f t="shared" si="67"/>
        <v>1034190.5014426346</v>
      </c>
      <c r="V131" s="11">
        <f t="shared" si="68"/>
        <v>1039119.4476753616</v>
      </c>
      <c r="W131" s="11">
        <f t="shared" si="69"/>
        <v>893390.69785476651</v>
      </c>
      <c r="X131" s="11">
        <f t="shared" si="70"/>
        <v>886872</v>
      </c>
      <c r="Y131" s="11">
        <f t="shared" si="71"/>
        <v>1276882.3472332591</v>
      </c>
      <c r="Z131" s="11">
        <f t="shared" si="72"/>
        <v>1642747</v>
      </c>
      <c r="AA131" s="11">
        <f t="shared" si="73"/>
        <v>1634867</v>
      </c>
      <c r="AB131" s="11">
        <f t="shared" si="74"/>
        <v>1438069.2610115053</v>
      </c>
      <c r="AC131" s="11">
        <f t="shared" si="75"/>
        <v>1339346.1184397091</v>
      </c>
      <c r="AD131" s="11">
        <f t="shared" si="76"/>
        <v>1003348</v>
      </c>
      <c r="AE131" s="11">
        <f t="shared" si="77"/>
        <v>839184</v>
      </c>
      <c r="AF131" s="11">
        <f t="shared" si="78"/>
        <v>1060266</v>
      </c>
      <c r="AG131" s="11">
        <f t="shared" si="79"/>
        <v>1187247.9275373134</v>
      </c>
      <c r="AH131" s="11">
        <f t="shared" si="112"/>
        <v>1549134</v>
      </c>
      <c r="AI131" s="11">
        <f t="shared" si="113"/>
        <v>1506181</v>
      </c>
      <c r="AJ131" s="11">
        <f t="shared" si="113"/>
        <v>1359893</v>
      </c>
      <c r="AK131" s="11">
        <f t="shared" ref="AK131:AL131" si="238">AK130+AK53</f>
        <v>1407063.9968028022</v>
      </c>
      <c r="AL131" s="11">
        <f t="shared" si="238"/>
        <v>1225423.0281368822</v>
      </c>
      <c r="AM131" s="11">
        <f t="shared" ref="AM131:AN131" si="239">AM130+AM53</f>
        <v>1200373</v>
      </c>
      <c r="AN131" s="11">
        <f t="shared" si="239"/>
        <v>983934</v>
      </c>
      <c r="AO131" s="11">
        <f t="shared" ref="AO131:AP131" si="240">AO130+AO53</f>
        <v>687139</v>
      </c>
      <c r="AP131" s="11">
        <f t="shared" si="240"/>
        <v>1618637</v>
      </c>
      <c r="AQ131" s="11">
        <f t="shared" ref="AQ131:AT131" si="241">AQ130+AQ53</f>
        <v>1003142</v>
      </c>
      <c r="AR131" s="11">
        <f t="shared" si="241"/>
        <v>1806076</v>
      </c>
      <c r="AS131" s="11">
        <f t="shared" si="241"/>
        <v>1447922.8347195701</v>
      </c>
      <c r="AT131" s="11">
        <f t="shared" si="241"/>
        <v>1693897</v>
      </c>
      <c r="AU131" s="11"/>
      <c r="AV131" s="11"/>
      <c r="AW131" s="325"/>
      <c r="AX131" s="112">
        <f t="shared" si="93"/>
        <v>1139918.2349167634</v>
      </c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</row>
    <row r="132" spans="1:112" x14ac:dyDescent="0.25">
      <c r="A132" s="65">
        <v>36748</v>
      </c>
      <c r="B132" s="11">
        <f t="shared" si="34"/>
        <v>407276.68334846367</v>
      </c>
      <c r="C132" s="11">
        <f t="shared" si="83"/>
        <v>654405.97801712842</v>
      </c>
      <c r="D132" s="11">
        <f t="shared" si="84"/>
        <v>575848.45357728156</v>
      </c>
      <c r="E132" s="11">
        <f t="shared" si="85"/>
        <v>809173.03855751466</v>
      </c>
      <c r="F132" s="11">
        <f t="shared" si="86"/>
        <v>863113.75304326601</v>
      </c>
      <c r="G132" s="11">
        <f t="shared" si="87"/>
        <v>481473.20628147473</v>
      </c>
      <c r="H132" s="11">
        <f t="shared" si="88"/>
        <v>675952</v>
      </c>
      <c r="I132" s="11">
        <f t="shared" si="89"/>
        <v>645906</v>
      </c>
      <c r="J132" s="11">
        <f t="shared" si="56"/>
        <v>2200559.9347831653</v>
      </c>
      <c r="K132" s="11">
        <f t="shared" si="57"/>
        <v>1356958</v>
      </c>
      <c r="L132" s="11">
        <f t="shared" si="58"/>
        <v>2239841.4042576416</v>
      </c>
      <c r="M132" s="11">
        <f t="shared" si="59"/>
        <v>950357.86811718426</v>
      </c>
      <c r="N132" s="11">
        <f t="shared" si="60"/>
        <v>944094.3454538472</v>
      </c>
      <c r="O132" s="11">
        <f t="shared" si="61"/>
        <v>1368501.6805257995</v>
      </c>
      <c r="P132" s="11">
        <f t="shared" si="62"/>
        <v>1101970.6535235348</v>
      </c>
      <c r="Q132" s="11">
        <f t="shared" si="63"/>
        <v>1123975.7194147806</v>
      </c>
      <c r="R132" s="11">
        <f t="shared" si="64"/>
        <v>850521</v>
      </c>
      <c r="S132" s="11">
        <f t="shared" si="65"/>
        <v>1109630</v>
      </c>
      <c r="T132" s="11">
        <f t="shared" si="66"/>
        <v>1186473.3343322466</v>
      </c>
      <c r="U132" s="11">
        <f t="shared" si="67"/>
        <v>1044510.5100470084</v>
      </c>
      <c r="V132" s="11">
        <f t="shared" si="68"/>
        <v>1048962.3040189003</v>
      </c>
      <c r="W132" s="11">
        <f t="shared" si="69"/>
        <v>900699.89637376927</v>
      </c>
      <c r="X132" s="11">
        <f t="shared" si="70"/>
        <v>893797</v>
      </c>
      <c r="Y132" s="11">
        <f t="shared" si="71"/>
        <v>1301755.8987827834</v>
      </c>
      <c r="Z132" s="11">
        <f t="shared" si="72"/>
        <v>1656026</v>
      </c>
      <c r="AA132" s="11">
        <f t="shared" si="73"/>
        <v>1698601</v>
      </c>
      <c r="AB132" s="11">
        <f t="shared" si="74"/>
        <v>1451379.1478300916</v>
      </c>
      <c r="AC132" s="11">
        <f t="shared" si="75"/>
        <v>1354066.658442978</v>
      </c>
      <c r="AD132" s="11">
        <f t="shared" si="76"/>
        <v>1023023</v>
      </c>
      <c r="AE132" s="11">
        <f t="shared" si="77"/>
        <v>853852</v>
      </c>
      <c r="AF132" s="11">
        <f t="shared" si="78"/>
        <v>1070420</v>
      </c>
      <c r="AG132" s="11">
        <f t="shared" si="79"/>
        <v>1201022.4659988519</v>
      </c>
      <c r="AH132" s="11">
        <f t="shared" si="112"/>
        <v>1565658</v>
      </c>
      <c r="AI132" s="11">
        <f t="shared" si="113"/>
        <v>1520149</v>
      </c>
      <c r="AJ132" s="11">
        <f t="shared" si="113"/>
        <v>1359893</v>
      </c>
      <c r="AK132" s="11">
        <f t="shared" ref="AK132:AL132" si="242">AK131+AK54</f>
        <v>1465144.9968028022</v>
      </c>
      <c r="AL132" s="11">
        <f t="shared" si="242"/>
        <v>1249322.3513307986</v>
      </c>
      <c r="AM132" s="11">
        <f t="shared" ref="AM132:AN132" si="243">AM131+AM54</f>
        <v>1224598</v>
      </c>
      <c r="AN132" s="11">
        <f t="shared" si="243"/>
        <v>992554</v>
      </c>
      <c r="AO132" s="11">
        <f t="shared" ref="AO132:AP132" si="244">AO131+AO54</f>
        <v>701404</v>
      </c>
      <c r="AP132" s="11">
        <f t="shared" si="244"/>
        <v>1651396</v>
      </c>
      <c r="AQ132" s="11">
        <f t="shared" ref="AQ132:AT132" si="245">AQ131+AQ54</f>
        <v>1027933</v>
      </c>
      <c r="AR132" s="11">
        <f t="shared" si="245"/>
        <v>1862302</v>
      </c>
      <c r="AS132" s="11">
        <f t="shared" si="245"/>
        <v>1469040.8472195701</v>
      </c>
      <c r="AT132" s="11">
        <f t="shared" si="245"/>
        <v>1733643</v>
      </c>
      <c r="AU132" s="11"/>
      <c r="AV132" s="11"/>
      <c r="AW132" s="325"/>
      <c r="AX132" s="112">
        <f t="shared" si="93"/>
        <v>1154988.4484386351</v>
      </c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</row>
    <row r="133" spans="1:112" x14ac:dyDescent="0.25">
      <c r="A133" s="65">
        <v>36749</v>
      </c>
      <c r="B133" s="11">
        <f t="shared" si="34"/>
        <v>409562.72740775748</v>
      </c>
      <c r="C133" s="11">
        <f t="shared" si="83"/>
        <v>656844.02553393948</v>
      </c>
      <c r="D133" s="11">
        <f t="shared" si="84"/>
        <v>575848.45357728156</v>
      </c>
      <c r="E133" s="11">
        <f t="shared" si="85"/>
        <v>809173.03855751466</v>
      </c>
      <c r="F133" s="11">
        <f t="shared" si="86"/>
        <v>865364.60162917175</v>
      </c>
      <c r="G133" s="11">
        <f t="shared" si="87"/>
        <v>481473.20628147473</v>
      </c>
      <c r="H133" s="11">
        <f t="shared" si="88"/>
        <v>680897</v>
      </c>
      <c r="I133" s="11">
        <f t="shared" si="89"/>
        <v>645906</v>
      </c>
      <c r="J133" s="11">
        <f t="shared" si="56"/>
        <v>2212219.1885879077</v>
      </c>
      <c r="K133" s="11">
        <f t="shared" si="57"/>
        <v>1356958</v>
      </c>
      <c r="L133" s="11">
        <f t="shared" si="58"/>
        <v>2263404.7160073854</v>
      </c>
      <c r="M133" s="11">
        <f t="shared" si="59"/>
        <v>950357.86811718426</v>
      </c>
      <c r="N133" s="11">
        <f t="shared" si="60"/>
        <v>950239.67893602827</v>
      </c>
      <c r="O133" s="11">
        <f t="shared" si="61"/>
        <v>1387354.0726278143</v>
      </c>
      <c r="P133" s="11">
        <f t="shared" si="62"/>
        <v>1111927.7476884378</v>
      </c>
      <c r="Q133" s="11">
        <f t="shared" si="63"/>
        <v>1155280.6563559163</v>
      </c>
      <c r="R133" s="11">
        <f t="shared" si="64"/>
        <v>863831</v>
      </c>
      <c r="S133" s="11">
        <f t="shared" si="65"/>
        <v>1119741</v>
      </c>
      <c r="T133" s="11">
        <f t="shared" si="66"/>
        <v>1217066.2313374409</v>
      </c>
      <c r="U133" s="11">
        <f t="shared" si="67"/>
        <v>1057736.0504110798</v>
      </c>
      <c r="V133" s="11">
        <f t="shared" si="68"/>
        <v>1059748.9962263368</v>
      </c>
      <c r="W133" s="11">
        <f t="shared" si="69"/>
        <v>900699.89637376927</v>
      </c>
      <c r="X133" s="11">
        <f t="shared" si="70"/>
        <v>896659</v>
      </c>
      <c r="Y133" s="11">
        <f t="shared" si="71"/>
        <v>1319235.948343362</v>
      </c>
      <c r="Z133" s="11">
        <f t="shared" si="72"/>
        <v>1656026</v>
      </c>
      <c r="AA133" s="11">
        <f t="shared" si="73"/>
        <v>1758124</v>
      </c>
      <c r="AB133" s="11">
        <f t="shared" si="74"/>
        <v>1471612.0622147294</v>
      </c>
      <c r="AC133" s="11">
        <f t="shared" si="75"/>
        <v>1374070.2366436457</v>
      </c>
      <c r="AD133" s="11">
        <f t="shared" si="76"/>
        <v>1053452</v>
      </c>
      <c r="AE133" s="11">
        <f t="shared" si="77"/>
        <v>868853</v>
      </c>
      <c r="AF133" s="11">
        <f t="shared" si="78"/>
        <v>1075647</v>
      </c>
      <c r="AG133" s="11">
        <f t="shared" si="79"/>
        <v>1209460.9734615386</v>
      </c>
      <c r="AH133" s="11">
        <f t="shared" si="112"/>
        <v>1576984</v>
      </c>
      <c r="AI133" s="11">
        <f t="shared" si="113"/>
        <v>1529709</v>
      </c>
      <c r="AJ133" s="11">
        <f t="shared" si="113"/>
        <v>1359893</v>
      </c>
      <c r="AK133" s="11">
        <f t="shared" ref="AK133:AL133" si="246">AK132+AK55</f>
        <v>1495573.9968028022</v>
      </c>
      <c r="AL133" s="11">
        <f t="shared" si="246"/>
        <v>1286144.3513307986</v>
      </c>
      <c r="AM133" s="11">
        <f t="shared" ref="AM133:AN133" si="247">AM132+AM55</f>
        <v>1248664</v>
      </c>
      <c r="AN133" s="11">
        <f t="shared" si="247"/>
        <v>1005722</v>
      </c>
      <c r="AO133" s="11">
        <f t="shared" ref="AO133:AP133" si="248">AO132+AO55</f>
        <v>728241</v>
      </c>
      <c r="AP133" s="11">
        <f t="shared" si="248"/>
        <v>1683542</v>
      </c>
      <c r="AQ133" s="11">
        <f t="shared" ref="AQ133:AT133" si="249">AQ132+AQ55</f>
        <v>1072056</v>
      </c>
      <c r="AR133" s="11">
        <f t="shared" si="249"/>
        <v>1917129</v>
      </c>
      <c r="AS133" s="11">
        <f t="shared" si="249"/>
        <v>1495721.2294007405</v>
      </c>
      <c r="AT133" s="11">
        <f t="shared" si="249"/>
        <v>1772291</v>
      </c>
      <c r="AU133" s="11"/>
      <c r="AV133" s="11"/>
      <c r="AW133" s="325"/>
      <c r="AX133" s="112">
        <f t="shared" si="93"/>
        <v>1170196.1098710073</v>
      </c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</row>
    <row r="134" spans="1:112" x14ac:dyDescent="0.25">
      <c r="A134" s="65">
        <v>36750</v>
      </c>
      <c r="B134" s="11">
        <f t="shared" si="34"/>
        <v>411787.68091173616</v>
      </c>
      <c r="C134" s="11">
        <f t="shared" si="83"/>
        <v>658842.44264680718</v>
      </c>
      <c r="D134" s="11">
        <f t="shared" si="84"/>
        <v>575848.45357728156</v>
      </c>
      <c r="E134" s="11">
        <f t="shared" si="85"/>
        <v>809173.03855751466</v>
      </c>
      <c r="F134" s="11">
        <f t="shared" si="86"/>
        <v>866454.85437001556</v>
      </c>
      <c r="G134" s="11">
        <f t="shared" si="87"/>
        <v>481473.20628147473</v>
      </c>
      <c r="H134" s="11">
        <f t="shared" si="88"/>
        <v>680897</v>
      </c>
      <c r="I134" s="11">
        <f t="shared" si="89"/>
        <v>645906</v>
      </c>
      <c r="J134" s="11">
        <f t="shared" si="56"/>
        <v>2220673.6318261381</v>
      </c>
      <c r="K134" s="11">
        <f t="shared" si="57"/>
        <v>1356958</v>
      </c>
      <c r="L134" s="11">
        <f t="shared" si="58"/>
        <v>2274671.9082068284</v>
      </c>
      <c r="M134" s="11">
        <f t="shared" si="59"/>
        <v>950357.86811718426</v>
      </c>
      <c r="N134" s="11">
        <f t="shared" si="60"/>
        <v>954843.25028678961</v>
      </c>
      <c r="O134" s="11">
        <f t="shared" si="61"/>
        <v>1403760.6786315797</v>
      </c>
      <c r="P134" s="11">
        <f t="shared" si="62"/>
        <v>1122517.594660698</v>
      </c>
      <c r="Q134" s="11">
        <f t="shared" si="63"/>
        <v>1183954.2144626724</v>
      </c>
      <c r="R134" s="11">
        <f t="shared" si="64"/>
        <v>871717</v>
      </c>
      <c r="S134" s="11">
        <f t="shared" si="65"/>
        <v>1129274</v>
      </c>
      <c r="T134" s="11">
        <f t="shared" si="66"/>
        <v>1243306.0671110614</v>
      </c>
      <c r="U134" s="11">
        <f t="shared" si="67"/>
        <v>1069737.1875740944</v>
      </c>
      <c r="V134" s="11">
        <f t="shared" si="68"/>
        <v>1074610.346014688</v>
      </c>
      <c r="W134" s="11">
        <f t="shared" si="69"/>
        <v>900699.89637376927</v>
      </c>
      <c r="X134" s="11">
        <f t="shared" si="70"/>
        <v>904209</v>
      </c>
      <c r="Y134" s="11">
        <f t="shared" si="71"/>
        <v>1327216.1465611104</v>
      </c>
      <c r="Z134" s="11">
        <f t="shared" si="72"/>
        <v>1656026</v>
      </c>
      <c r="AA134" s="11">
        <f t="shared" si="73"/>
        <v>1820763</v>
      </c>
      <c r="AB134" s="11">
        <f t="shared" si="74"/>
        <v>1544121.6458553108</v>
      </c>
      <c r="AC134" s="11">
        <f t="shared" si="75"/>
        <v>1406925.7342927924</v>
      </c>
      <c r="AD134" s="11">
        <f t="shared" si="76"/>
        <v>1084507</v>
      </c>
      <c r="AE134" s="11">
        <f t="shared" si="77"/>
        <v>883481</v>
      </c>
      <c r="AF134" s="11">
        <f t="shared" si="78"/>
        <v>1081831</v>
      </c>
      <c r="AG134" s="11">
        <f t="shared" si="79"/>
        <v>1217256.1347518612</v>
      </c>
      <c r="AH134" s="11">
        <f t="shared" si="112"/>
        <v>1589188</v>
      </c>
      <c r="AI134" s="11">
        <f t="shared" si="113"/>
        <v>1540018</v>
      </c>
      <c r="AJ134" s="11">
        <f t="shared" si="113"/>
        <v>1359893</v>
      </c>
      <c r="AK134" s="11">
        <f t="shared" ref="AK134:AL134" si="250">AK133+AK56</f>
        <v>1509807.9968028022</v>
      </c>
      <c r="AL134" s="11">
        <f t="shared" si="250"/>
        <v>1318844.3513307986</v>
      </c>
      <c r="AM134" s="11">
        <f t="shared" ref="AM134:AN134" si="251">AM133+AM56</f>
        <v>1273725</v>
      </c>
      <c r="AN134" s="11">
        <f t="shared" si="251"/>
        <v>1024280</v>
      </c>
      <c r="AO134" s="11">
        <f t="shared" ref="AO134:AP134" si="252">AO133+AO56</f>
        <v>768281</v>
      </c>
      <c r="AP134" s="11">
        <f t="shared" si="252"/>
        <v>1708919</v>
      </c>
      <c r="AQ134" s="11">
        <f t="shared" ref="AQ134:AT134" si="253">AQ133+AQ56</f>
        <v>1121153</v>
      </c>
      <c r="AR134" s="11">
        <f t="shared" si="253"/>
        <v>1965734</v>
      </c>
      <c r="AS134" s="11">
        <f t="shared" si="253"/>
        <v>1522594.5778914632</v>
      </c>
      <c r="AT134" s="11">
        <f t="shared" si="253"/>
        <v>1806059</v>
      </c>
      <c r="AU134" s="11"/>
      <c r="AV134" s="11"/>
      <c r="AW134" s="325"/>
      <c r="AX134" s="112">
        <f t="shared" si="93"/>
        <v>1185898.7053303493</v>
      </c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</row>
    <row r="135" spans="1:112" x14ac:dyDescent="0.25">
      <c r="A135" s="65">
        <v>36751</v>
      </c>
      <c r="B135" s="11">
        <f t="shared" si="34"/>
        <v>412638.92447206139</v>
      </c>
      <c r="C135" s="11">
        <f t="shared" si="83"/>
        <v>662845.66300947359</v>
      </c>
      <c r="D135" s="11">
        <f t="shared" si="84"/>
        <v>575848.45357728156</v>
      </c>
      <c r="E135" s="11">
        <f t="shared" si="85"/>
        <v>809173.03855751466</v>
      </c>
      <c r="F135" s="11">
        <f t="shared" si="86"/>
        <v>866454.85437001556</v>
      </c>
      <c r="G135" s="11">
        <f t="shared" si="87"/>
        <v>481473.20628147473</v>
      </c>
      <c r="H135" s="11">
        <f t="shared" si="88"/>
        <v>680897</v>
      </c>
      <c r="I135" s="11">
        <f t="shared" si="89"/>
        <v>645906</v>
      </c>
      <c r="J135" s="11">
        <f t="shared" si="56"/>
        <v>2225890.6972322334</v>
      </c>
      <c r="K135" s="11">
        <f t="shared" si="57"/>
        <v>1356958</v>
      </c>
      <c r="L135" s="11">
        <f t="shared" si="58"/>
        <v>2282069.8235307937</v>
      </c>
      <c r="M135" s="11">
        <f t="shared" si="59"/>
        <v>950357.86811718426</v>
      </c>
      <c r="N135" s="11">
        <f t="shared" si="60"/>
        <v>954843.25028678961</v>
      </c>
      <c r="O135" s="11">
        <f t="shared" si="61"/>
        <v>1429863.8996218247</v>
      </c>
      <c r="P135" s="11">
        <f t="shared" si="62"/>
        <v>1134921.7966278696</v>
      </c>
      <c r="Q135" s="11">
        <f t="shared" si="63"/>
        <v>1214286.7279749971</v>
      </c>
      <c r="R135" s="11">
        <f t="shared" si="64"/>
        <v>876595</v>
      </c>
      <c r="S135" s="11">
        <f t="shared" si="65"/>
        <v>1129274</v>
      </c>
      <c r="T135" s="11">
        <f t="shared" si="66"/>
        <v>1273249.4263021417</v>
      </c>
      <c r="U135" s="11">
        <f t="shared" si="67"/>
        <v>1084995.6080127424</v>
      </c>
      <c r="V135" s="11">
        <f t="shared" si="68"/>
        <v>1083059.6759469747</v>
      </c>
      <c r="W135" s="11">
        <f t="shared" si="69"/>
        <v>900699.89637376927</v>
      </c>
      <c r="X135" s="11">
        <f t="shared" si="70"/>
        <v>906333</v>
      </c>
      <c r="Y135" s="11">
        <f t="shared" si="71"/>
        <v>1334270.9194595718</v>
      </c>
      <c r="Z135" s="11">
        <f t="shared" si="72"/>
        <v>1656026</v>
      </c>
      <c r="AA135" s="11">
        <f t="shared" si="73"/>
        <v>1861218</v>
      </c>
      <c r="AB135" s="11">
        <f t="shared" si="74"/>
        <v>1628667.4450380791</v>
      </c>
      <c r="AC135" s="11">
        <f t="shared" si="75"/>
        <v>1435303.2719863597</v>
      </c>
      <c r="AD135" s="11">
        <f t="shared" si="76"/>
        <v>1104381</v>
      </c>
      <c r="AE135" s="11">
        <f t="shared" si="77"/>
        <v>893739</v>
      </c>
      <c r="AF135" s="11">
        <f t="shared" si="78"/>
        <v>1090055</v>
      </c>
      <c r="AG135" s="11">
        <f t="shared" si="79"/>
        <v>1228805.0307518612</v>
      </c>
      <c r="AH135" s="11">
        <f t="shared" si="112"/>
        <v>1599217</v>
      </c>
      <c r="AI135" s="11">
        <f t="shared" si="113"/>
        <v>1548291</v>
      </c>
      <c r="AJ135" s="11">
        <f t="shared" si="113"/>
        <v>1359893</v>
      </c>
      <c r="AK135" s="11">
        <f t="shared" ref="AK135:AL135" si="254">AK134+AK57</f>
        <v>1514291.9968028022</v>
      </c>
      <c r="AL135" s="11">
        <f t="shared" si="254"/>
        <v>1349255.0513307985</v>
      </c>
      <c r="AM135" s="11">
        <f t="shared" ref="AM135:AN135" si="255">AM134+AM57</f>
        <v>1300362</v>
      </c>
      <c r="AN135" s="11">
        <f t="shared" si="255"/>
        <v>1055113</v>
      </c>
      <c r="AO135" s="11">
        <f t="shared" ref="AO135:AP135" si="256">AO134+AO57</f>
        <v>784486</v>
      </c>
      <c r="AP135" s="11">
        <f t="shared" si="256"/>
        <v>1731077</v>
      </c>
      <c r="AQ135" s="11">
        <f t="shared" ref="AQ135:AT135" si="257">AQ134+AQ57</f>
        <v>1187053</v>
      </c>
      <c r="AR135" s="11">
        <f t="shared" si="257"/>
        <v>2006101</v>
      </c>
      <c r="AS135" s="11">
        <f t="shared" si="257"/>
        <v>1539904.3657751207</v>
      </c>
      <c r="AT135" s="11">
        <f t="shared" si="257"/>
        <v>1831051</v>
      </c>
      <c r="AU135" s="11"/>
      <c r="AV135" s="11"/>
      <c r="AW135" s="325"/>
      <c r="AX135" s="112">
        <f t="shared" si="93"/>
        <v>1200145.1517596422</v>
      </c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</row>
    <row r="136" spans="1:112" x14ac:dyDescent="0.25">
      <c r="A136" s="65">
        <v>36752</v>
      </c>
      <c r="B136" s="11">
        <f t="shared" si="34"/>
        <v>412977.74355525326</v>
      </c>
      <c r="C136" s="11">
        <f t="shared" si="83"/>
        <v>663179.87874952552</v>
      </c>
      <c r="D136" s="11">
        <f t="shared" si="84"/>
        <v>575848.45357728156</v>
      </c>
      <c r="E136" s="11">
        <f t="shared" si="85"/>
        <v>809173.03855751466</v>
      </c>
      <c r="F136" s="11">
        <f t="shared" si="86"/>
        <v>866454.85437001556</v>
      </c>
      <c r="G136" s="11">
        <f t="shared" si="87"/>
        <v>481473.20628147473</v>
      </c>
      <c r="H136" s="11">
        <f t="shared" si="88"/>
        <v>680897</v>
      </c>
      <c r="I136" s="11">
        <f t="shared" si="89"/>
        <v>645906</v>
      </c>
      <c r="J136" s="11">
        <f t="shared" si="56"/>
        <v>2240284.0722525786</v>
      </c>
      <c r="K136" s="11">
        <f t="shared" si="57"/>
        <v>1356958</v>
      </c>
      <c r="L136" s="11">
        <f t="shared" si="58"/>
        <v>2290382.8693720992</v>
      </c>
      <c r="M136" s="11">
        <f t="shared" si="59"/>
        <v>950357.86811718426</v>
      </c>
      <c r="N136" s="11">
        <f t="shared" si="60"/>
        <v>954843.25028678961</v>
      </c>
      <c r="O136" s="11">
        <f t="shared" si="61"/>
        <v>1429863.8996218247</v>
      </c>
      <c r="P136" s="11">
        <f t="shared" si="62"/>
        <v>1134921.7966278696</v>
      </c>
      <c r="Q136" s="11">
        <f t="shared" si="63"/>
        <v>1238566.3510457282</v>
      </c>
      <c r="R136" s="11">
        <f t="shared" si="64"/>
        <v>884922</v>
      </c>
      <c r="S136" s="11">
        <f t="shared" si="65"/>
        <v>1129274</v>
      </c>
      <c r="T136" s="11">
        <f t="shared" si="66"/>
        <v>1295919.3409188474</v>
      </c>
      <c r="U136" s="11">
        <f t="shared" si="67"/>
        <v>1084995.6080127424</v>
      </c>
      <c r="V136" s="11">
        <f t="shared" si="68"/>
        <v>1095277.2252172371</v>
      </c>
      <c r="W136" s="11">
        <f t="shared" si="69"/>
        <v>900699.89637376927</v>
      </c>
      <c r="X136" s="11">
        <f t="shared" si="70"/>
        <v>906333</v>
      </c>
      <c r="Y136" s="11">
        <f t="shared" si="71"/>
        <v>1339682.0599448532</v>
      </c>
      <c r="Z136" s="11">
        <f t="shared" si="72"/>
        <v>1656026</v>
      </c>
      <c r="AA136" s="11">
        <f t="shared" si="73"/>
        <v>1888605</v>
      </c>
      <c r="AB136" s="11">
        <f t="shared" si="74"/>
        <v>1681281.4620140349</v>
      </c>
      <c r="AC136" s="11">
        <f t="shared" si="75"/>
        <v>1462277.3162117768</v>
      </c>
      <c r="AD136" s="11">
        <f t="shared" si="76"/>
        <v>1119078</v>
      </c>
      <c r="AE136" s="11">
        <f t="shared" si="77"/>
        <v>905487</v>
      </c>
      <c r="AF136" s="11">
        <f t="shared" si="78"/>
        <v>1090055</v>
      </c>
      <c r="AG136" s="11">
        <f t="shared" si="79"/>
        <v>1241523.4823647644</v>
      </c>
      <c r="AH136" s="11">
        <f t="shared" si="112"/>
        <v>1599217</v>
      </c>
      <c r="AI136" s="11">
        <f t="shared" si="113"/>
        <v>1561629</v>
      </c>
      <c r="AJ136" s="11">
        <f t="shared" si="113"/>
        <v>1359893</v>
      </c>
      <c r="AK136" s="11">
        <f t="shared" ref="AK136:AL136" si="258">AK135+AK58</f>
        <v>1520339.9968028022</v>
      </c>
      <c r="AL136" s="11">
        <f t="shared" si="258"/>
        <v>1385071.5513307985</v>
      </c>
      <c r="AM136" s="11">
        <f t="shared" ref="AM136:AN136" si="259">AM135+AM58</f>
        <v>1326007</v>
      </c>
      <c r="AN136" s="11">
        <f t="shared" si="259"/>
        <v>1090369</v>
      </c>
      <c r="AO136" s="11">
        <f t="shared" ref="AO136:AP136" si="260">AO135+AO58</f>
        <v>791178</v>
      </c>
      <c r="AP136" s="11">
        <f t="shared" si="260"/>
        <v>1756886</v>
      </c>
      <c r="AQ136" s="11">
        <f t="shared" ref="AQ136:AT136" si="261">AQ135+AQ58</f>
        <v>1294294</v>
      </c>
      <c r="AR136" s="11">
        <f t="shared" si="261"/>
        <v>2058778</v>
      </c>
      <c r="AS136" s="11">
        <f t="shared" si="261"/>
        <v>1546091.5143465493</v>
      </c>
      <c r="AT136" s="11">
        <f t="shared" si="261"/>
        <v>1861069</v>
      </c>
      <c r="AU136" s="11"/>
      <c r="AV136" s="11"/>
      <c r="AW136" s="325"/>
      <c r="AX136" s="112">
        <f t="shared" si="93"/>
        <v>1212957.842362948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</row>
    <row r="137" spans="1:112" x14ac:dyDescent="0.25">
      <c r="A137" s="65">
        <v>36753</v>
      </c>
      <c r="B137" s="11">
        <f t="shared" si="34"/>
        <v>412977.74355525326</v>
      </c>
      <c r="C137" s="11">
        <f t="shared" si="83"/>
        <v>663579.1706065475</v>
      </c>
      <c r="D137" s="11">
        <f t="shared" si="84"/>
        <v>575848.45357728156</v>
      </c>
      <c r="E137" s="11">
        <f t="shared" si="85"/>
        <v>809173.03855751466</v>
      </c>
      <c r="F137" s="11">
        <f t="shared" si="86"/>
        <v>866454.85437001556</v>
      </c>
      <c r="G137" s="11">
        <f t="shared" si="87"/>
        <v>481473.20628147473</v>
      </c>
      <c r="H137" s="11">
        <f t="shared" si="88"/>
        <v>680897</v>
      </c>
      <c r="I137" s="11">
        <f t="shared" si="89"/>
        <v>645906</v>
      </c>
      <c r="J137" s="11">
        <f t="shared" si="56"/>
        <v>2245615.0318729421</v>
      </c>
      <c r="K137" s="11">
        <f t="shared" si="57"/>
        <v>1356958</v>
      </c>
      <c r="L137" s="11">
        <f t="shared" si="58"/>
        <v>2295576.366381933</v>
      </c>
      <c r="M137" s="11">
        <f t="shared" si="59"/>
        <v>950357.86811718426</v>
      </c>
      <c r="N137" s="11">
        <f t="shared" si="60"/>
        <v>954843.25028678961</v>
      </c>
      <c r="O137" s="11">
        <f t="shared" si="61"/>
        <v>1429863.8996218247</v>
      </c>
      <c r="P137" s="11">
        <f t="shared" si="62"/>
        <v>1134921.7966278696</v>
      </c>
      <c r="Q137" s="11">
        <f t="shared" si="63"/>
        <v>1267391.4632569037</v>
      </c>
      <c r="R137" s="11">
        <f t="shared" si="64"/>
        <v>884922</v>
      </c>
      <c r="S137" s="11">
        <f t="shared" si="65"/>
        <v>1129274</v>
      </c>
      <c r="T137" s="11">
        <f t="shared" si="66"/>
        <v>1314595.2975805502</v>
      </c>
      <c r="U137" s="11">
        <f t="shared" si="67"/>
        <v>1084995.6080127424</v>
      </c>
      <c r="V137" s="11">
        <f t="shared" si="68"/>
        <v>1110325.9587853055</v>
      </c>
      <c r="W137" s="11">
        <f t="shared" si="69"/>
        <v>900699.89637376927</v>
      </c>
      <c r="X137" s="11">
        <f t="shared" si="70"/>
        <v>906333</v>
      </c>
      <c r="Y137" s="11">
        <f t="shared" si="71"/>
        <v>1339682.0599448532</v>
      </c>
      <c r="Z137" s="11">
        <f t="shared" si="72"/>
        <v>1656026</v>
      </c>
      <c r="AA137" s="11">
        <f t="shared" si="73"/>
        <v>1909878</v>
      </c>
      <c r="AB137" s="11">
        <f t="shared" si="74"/>
        <v>1740952.1510667196</v>
      </c>
      <c r="AC137" s="11">
        <f t="shared" si="75"/>
        <v>1504180.5161387993</v>
      </c>
      <c r="AD137" s="11">
        <f t="shared" si="76"/>
        <v>1133957</v>
      </c>
      <c r="AE137" s="11">
        <f t="shared" si="77"/>
        <v>912918</v>
      </c>
      <c r="AF137" s="11">
        <f t="shared" si="78"/>
        <v>1090055</v>
      </c>
      <c r="AG137" s="11">
        <f t="shared" si="79"/>
        <v>1259394.0355562537</v>
      </c>
      <c r="AH137" s="11">
        <f t="shared" si="112"/>
        <v>1599217</v>
      </c>
      <c r="AI137" s="11">
        <f t="shared" si="113"/>
        <v>1575338</v>
      </c>
      <c r="AJ137" s="11">
        <f t="shared" si="113"/>
        <v>1359893</v>
      </c>
      <c r="AK137" s="11">
        <f t="shared" ref="AK137:AL137" si="262">AK136+AK59</f>
        <v>1520339.9968028022</v>
      </c>
      <c r="AL137" s="11">
        <f t="shared" si="262"/>
        <v>1419472.6311787074</v>
      </c>
      <c r="AM137" s="11">
        <f t="shared" ref="AM137:AN137" si="263">AM136+AM59</f>
        <v>1344345</v>
      </c>
      <c r="AN137" s="11">
        <f t="shared" si="263"/>
        <v>1111415</v>
      </c>
      <c r="AO137" s="11">
        <f t="shared" ref="AO137:AP137" si="264">AO136+AO59</f>
        <v>803373</v>
      </c>
      <c r="AP137" s="11">
        <f t="shared" si="264"/>
        <v>1781794</v>
      </c>
      <c r="AQ137" s="11">
        <f t="shared" ref="AQ137:AT137" si="265">AQ136+AQ59</f>
        <v>1364349</v>
      </c>
      <c r="AR137" s="11">
        <f t="shared" si="265"/>
        <v>2118634</v>
      </c>
      <c r="AS137" s="11">
        <f t="shared" si="265"/>
        <v>1558963.7622386236</v>
      </c>
      <c r="AT137" s="11">
        <f t="shared" si="265"/>
        <v>1901575</v>
      </c>
      <c r="AU137" s="11"/>
      <c r="AV137" s="11"/>
      <c r="AW137" s="325"/>
      <c r="AX137" s="112">
        <f t="shared" si="93"/>
        <v>1224376.6580128847</v>
      </c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</row>
    <row r="138" spans="1:112" x14ac:dyDescent="0.25">
      <c r="A138" s="65">
        <v>36754</v>
      </c>
      <c r="B138" s="11">
        <f t="shared" si="34"/>
        <v>412977.74355525326</v>
      </c>
      <c r="C138" s="11">
        <f t="shared" si="83"/>
        <v>664506.42470392562</v>
      </c>
      <c r="D138" s="11">
        <f t="shared" si="84"/>
        <v>575848.45357728156</v>
      </c>
      <c r="E138" s="11">
        <f t="shared" si="85"/>
        <v>809173.03855751466</v>
      </c>
      <c r="F138" s="11">
        <f t="shared" si="86"/>
        <v>866454.85437001556</v>
      </c>
      <c r="G138" s="11">
        <f t="shared" si="87"/>
        <v>481473.20628147473</v>
      </c>
      <c r="H138" s="11">
        <f t="shared" si="88"/>
        <v>680897</v>
      </c>
      <c r="I138" s="11">
        <f t="shared" si="89"/>
        <v>645906</v>
      </c>
      <c r="J138" s="11">
        <f t="shared" si="56"/>
        <v>2245615.0318729421</v>
      </c>
      <c r="K138" s="11">
        <f t="shared" si="57"/>
        <v>1356958</v>
      </c>
      <c r="L138" s="11">
        <f t="shared" si="58"/>
        <v>2295576.366381933</v>
      </c>
      <c r="M138" s="11">
        <f t="shared" si="59"/>
        <v>950357.86811718426</v>
      </c>
      <c r="N138" s="11">
        <f t="shared" si="60"/>
        <v>954843.25028678961</v>
      </c>
      <c r="O138" s="11">
        <f t="shared" si="61"/>
        <v>1429863.8996218247</v>
      </c>
      <c r="P138" s="11">
        <f t="shared" si="62"/>
        <v>1134921.7966278696</v>
      </c>
      <c r="Q138" s="11">
        <f t="shared" si="63"/>
        <v>1291696.8113350838</v>
      </c>
      <c r="R138" s="11">
        <f t="shared" si="64"/>
        <v>884922</v>
      </c>
      <c r="S138" s="11">
        <f t="shared" si="65"/>
        <v>1129274</v>
      </c>
      <c r="T138" s="11">
        <f t="shared" si="66"/>
        <v>1327868.70523401</v>
      </c>
      <c r="U138" s="11">
        <f t="shared" si="67"/>
        <v>1084995.6080127424</v>
      </c>
      <c r="V138" s="11">
        <f t="shared" si="68"/>
        <v>1120044.7288087092</v>
      </c>
      <c r="W138" s="11">
        <f t="shared" si="69"/>
        <v>900699.89637376927</v>
      </c>
      <c r="X138" s="11">
        <f t="shared" si="70"/>
        <v>906333</v>
      </c>
      <c r="Y138" s="11">
        <f t="shared" si="71"/>
        <v>1339682.0599448532</v>
      </c>
      <c r="Z138" s="11">
        <f t="shared" si="72"/>
        <v>1656026</v>
      </c>
      <c r="AA138" s="11">
        <f t="shared" si="73"/>
        <v>1922955</v>
      </c>
      <c r="AB138" s="11">
        <f t="shared" si="74"/>
        <v>1797504.7720051417</v>
      </c>
      <c r="AC138" s="11">
        <f t="shared" si="75"/>
        <v>1552810.667223023</v>
      </c>
      <c r="AD138" s="11">
        <f t="shared" si="76"/>
        <v>1147783</v>
      </c>
      <c r="AE138" s="11">
        <f t="shared" si="77"/>
        <v>915046</v>
      </c>
      <c r="AF138" s="11">
        <f t="shared" si="78"/>
        <v>1090055</v>
      </c>
      <c r="AG138" s="11">
        <f t="shared" si="79"/>
        <v>1276599.7637115936</v>
      </c>
      <c r="AH138" s="11">
        <f t="shared" si="112"/>
        <v>1599217</v>
      </c>
      <c r="AI138" s="11">
        <f t="shared" si="113"/>
        <v>1581555</v>
      </c>
      <c r="AJ138" s="11">
        <f t="shared" si="113"/>
        <v>1359893</v>
      </c>
      <c r="AK138" s="11">
        <f t="shared" ref="AK138:AL138" si="266">AK137+AK60</f>
        <v>1520339.9968028022</v>
      </c>
      <c r="AL138" s="11">
        <f t="shared" si="266"/>
        <v>1455693.751222162</v>
      </c>
      <c r="AM138" s="11">
        <f t="shared" ref="AM138:AN138" si="267">AM137+AM60</f>
        <v>1359741</v>
      </c>
      <c r="AN138" s="11">
        <f t="shared" si="267"/>
        <v>1128044</v>
      </c>
      <c r="AO138" s="11">
        <f t="shared" ref="AO138:AP138" si="268">AO137+AO60</f>
        <v>821403</v>
      </c>
      <c r="AP138" s="11">
        <f t="shared" si="268"/>
        <v>1804014</v>
      </c>
      <c r="AQ138" s="11">
        <f t="shared" ref="AQ138:AT138" si="269">AQ137+AQ60</f>
        <v>1476523</v>
      </c>
      <c r="AR138" s="11">
        <f t="shared" si="269"/>
        <v>2174478</v>
      </c>
      <c r="AS138" s="11">
        <f t="shared" si="269"/>
        <v>1570394.7622386236</v>
      </c>
      <c r="AT138" s="11">
        <f t="shared" si="269"/>
        <v>1932851</v>
      </c>
      <c r="AU138" s="11"/>
      <c r="AV138" s="11"/>
      <c r="AW138" s="325"/>
      <c r="AX138" s="112">
        <f t="shared" si="93"/>
        <v>1235594.6905727417</v>
      </c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</row>
    <row r="139" spans="1:112" x14ac:dyDescent="0.25">
      <c r="A139" s="65">
        <v>36755</v>
      </c>
      <c r="B139" s="11">
        <f t="shared" si="34"/>
        <v>412977.74355525326</v>
      </c>
      <c r="C139" s="11">
        <f t="shared" si="83"/>
        <v>665169.09587453317</v>
      </c>
      <c r="D139" s="11">
        <f t="shared" si="84"/>
        <v>575848.45357728156</v>
      </c>
      <c r="E139" s="11">
        <f t="shared" si="85"/>
        <v>809173.03855751466</v>
      </c>
      <c r="F139" s="11">
        <f t="shared" si="86"/>
        <v>866454.85437001556</v>
      </c>
      <c r="G139" s="11">
        <f t="shared" si="87"/>
        <v>481473.20628147473</v>
      </c>
      <c r="H139" s="11">
        <f t="shared" si="88"/>
        <v>680897</v>
      </c>
      <c r="I139" s="11">
        <f t="shared" si="89"/>
        <v>645906</v>
      </c>
      <c r="J139" s="11">
        <f t="shared" si="56"/>
        <v>2245615.0318729421</v>
      </c>
      <c r="K139" s="11">
        <f t="shared" si="57"/>
        <v>1356958</v>
      </c>
      <c r="L139" s="11">
        <f t="shared" si="58"/>
        <v>2295576.366381933</v>
      </c>
      <c r="M139" s="11">
        <f t="shared" si="59"/>
        <v>950357.86811718426</v>
      </c>
      <c r="N139" s="11">
        <f t="shared" si="60"/>
        <v>954843.25028678961</v>
      </c>
      <c r="O139" s="11">
        <f t="shared" si="61"/>
        <v>1429863.8996218247</v>
      </c>
      <c r="P139" s="11">
        <f t="shared" si="62"/>
        <v>1134921.7966278696</v>
      </c>
      <c r="Q139" s="11">
        <f t="shared" si="63"/>
        <v>1308174.3047470863</v>
      </c>
      <c r="R139" s="11">
        <f t="shared" si="64"/>
        <v>884922</v>
      </c>
      <c r="S139" s="11">
        <f t="shared" si="65"/>
        <v>1129274</v>
      </c>
      <c r="T139" s="11">
        <f t="shared" si="66"/>
        <v>1352558.5275538049</v>
      </c>
      <c r="U139" s="11">
        <f t="shared" si="67"/>
        <v>1084995.6080127424</v>
      </c>
      <c r="V139" s="11">
        <f t="shared" si="68"/>
        <v>1128796.5803263884</v>
      </c>
      <c r="W139" s="11">
        <f t="shared" si="69"/>
        <v>900699.89637376927</v>
      </c>
      <c r="X139" s="11">
        <f t="shared" si="70"/>
        <v>906333</v>
      </c>
      <c r="Y139" s="11">
        <f t="shared" si="71"/>
        <v>1339682.0599448532</v>
      </c>
      <c r="Z139" s="11">
        <f t="shared" si="72"/>
        <v>1656026</v>
      </c>
      <c r="AA139" s="11">
        <f t="shared" si="73"/>
        <v>1936896</v>
      </c>
      <c r="AB139" s="11">
        <f t="shared" si="74"/>
        <v>1835792.8169610051</v>
      </c>
      <c r="AC139" s="11">
        <f t="shared" si="75"/>
        <v>1596684.5908693958</v>
      </c>
      <c r="AD139" s="11">
        <f t="shared" si="76"/>
        <v>1160969</v>
      </c>
      <c r="AE139" s="11">
        <f t="shared" si="77"/>
        <v>917139</v>
      </c>
      <c r="AF139" s="11">
        <f t="shared" si="78"/>
        <v>1090055</v>
      </c>
      <c r="AG139" s="11">
        <f t="shared" si="79"/>
        <v>1284359.7061576368</v>
      </c>
      <c r="AH139" s="11">
        <f t="shared" si="112"/>
        <v>1599217</v>
      </c>
      <c r="AI139" s="11">
        <f t="shared" si="113"/>
        <v>1581555</v>
      </c>
      <c r="AJ139" s="11">
        <f t="shared" si="113"/>
        <v>1359893</v>
      </c>
      <c r="AK139" s="11">
        <f t="shared" ref="AK139:AL139" si="270">AK138+AK61</f>
        <v>1520339.9968028022</v>
      </c>
      <c r="AL139" s="11">
        <f t="shared" si="270"/>
        <v>1484545.0177848646</v>
      </c>
      <c r="AM139" s="11">
        <f t="shared" ref="AM139:AN139" si="271">AM138+AM61</f>
        <v>1368124</v>
      </c>
      <c r="AN139" s="11">
        <f t="shared" si="271"/>
        <v>1158406</v>
      </c>
      <c r="AO139" s="11">
        <f t="shared" ref="AO139:AP139" si="272">AO138+AO61</f>
        <v>844403</v>
      </c>
      <c r="AP139" s="11">
        <f t="shared" si="272"/>
        <v>1822160</v>
      </c>
      <c r="AQ139" s="11">
        <f t="shared" ref="AQ139:AT139" si="273">AQ138+AQ61</f>
        <v>1611295</v>
      </c>
      <c r="AR139" s="11">
        <f t="shared" si="273"/>
        <v>2236215</v>
      </c>
      <c r="AS139" s="11">
        <f t="shared" si="273"/>
        <v>1570394.7622386236</v>
      </c>
      <c r="AT139" s="11">
        <f t="shared" si="273"/>
        <v>1955852</v>
      </c>
      <c r="AU139" s="11"/>
      <c r="AV139" s="11"/>
      <c r="AW139" s="325"/>
      <c r="AX139" s="112">
        <f t="shared" si="93"/>
        <v>1246640.6211781155</v>
      </c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</row>
    <row r="140" spans="1:112" x14ac:dyDescent="0.25">
      <c r="A140" s="65">
        <v>36756</v>
      </c>
      <c r="B140" s="11">
        <f t="shared" si="34"/>
        <v>412977.74355525326</v>
      </c>
      <c r="C140" s="11">
        <f t="shared" si="83"/>
        <v>665513.32451501838</v>
      </c>
      <c r="D140" s="11">
        <f t="shared" si="84"/>
        <v>575848.45357728156</v>
      </c>
      <c r="E140" s="11">
        <f t="shared" si="85"/>
        <v>809173.03855751466</v>
      </c>
      <c r="F140" s="11">
        <f t="shared" si="86"/>
        <v>866454.85437001556</v>
      </c>
      <c r="G140" s="11">
        <f t="shared" si="87"/>
        <v>481473.20628147473</v>
      </c>
      <c r="H140" s="11">
        <f t="shared" si="88"/>
        <v>680897</v>
      </c>
      <c r="I140" s="11">
        <f t="shared" si="89"/>
        <v>645906</v>
      </c>
      <c r="J140" s="11">
        <f t="shared" si="56"/>
        <v>2245615.0318729421</v>
      </c>
      <c r="K140" s="11">
        <f t="shared" si="57"/>
        <v>1356958</v>
      </c>
      <c r="L140" s="11">
        <f t="shared" si="58"/>
        <v>2295576.366381933</v>
      </c>
      <c r="M140" s="11">
        <f t="shared" si="59"/>
        <v>950357.86811718426</v>
      </c>
      <c r="N140" s="11">
        <f t="shared" si="60"/>
        <v>954843.25028678961</v>
      </c>
      <c r="O140" s="11">
        <f t="shared" si="61"/>
        <v>1429863.8996218247</v>
      </c>
      <c r="P140" s="11">
        <f t="shared" si="62"/>
        <v>1134921.7966278696</v>
      </c>
      <c r="Q140" s="11">
        <f t="shared" si="63"/>
        <v>1330636.0380997288</v>
      </c>
      <c r="R140" s="11">
        <f t="shared" si="64"/>
        <v>884922</v>
      </c>
      <c r="S140" s="11">
        <f t="shared" si="65"/>
        <v>1129274</v>
      </c>
      <c r="T140" s="11">
        <f t="shared" si="66"/>
        <v>1372680.780249916</v>
      </c>
      <c r="U140" s="11">
        <f t="shared" si="67"/>
        <v>1084995.6080127424</v>
      </c>
      <c r="V140" s="11">
        <f t="shared" si="68"/>
        <v>1137000.939520024</v>
      </c>
      <c r="W140" s="11">
        <f t="shared" si="69"/>
        <v>900699.89637376927</v>
      </c>
      <c r="X140" s="11">
        <f t="shared" si="70"/>
        <v>906333</v>
      </c>
      <c r="Y140" s="11">
        <f t="shared" si="71"/>
        <v>1339682.0599448532</v>
      </c>
      <c r="Z140" s="11">
        <f t="shared" si="72"/>
        <v>1656026</v>
      </c>
      <c r="AA140" s="11">
        <f t="shared" si="73"/>
        <v>1945383</v>
      </c>
      <c r="AB140" s="11">
        <f t="shared" si="74"/>
        <v>1858399.6276644117</v>
      </c>
      <c r="AC140" s="11">
        <f t="shared" si="75"/>
        <v>1640517.1997904447</v>
      </c>
      <c r="AD140" s="11">
        <f t="shared" si="76"/>
        <v>1172698</v>
      </c>
      <c r="AE140" s="11">
        <f t="shared" si="77"/>
        <v>917139</v>
      </c>
      <c r="AF140" s="11">
        <f t="shared" si="78"/>
        <v>1090055</v>
      </c>
      <c r="AG140" s="11">
        <f t="shared" si="79"/>
        <v>1290768.1247622881</v>
      </c>
      <c r="AH140" s="11">
        <f t="shared" si="112"/>
        <v>1599217</v>
      </c>
      <c r="AI140" s="11">
        <f t="shared" si="113"/>
        <v>1581555</v>
      </c>
      <c r="AJ140" s="11">
        <f t="shared" si="113"/>
        <v>1359893</v>
      </c>
      <c r="AK140" s="11">
        <f t="shared" ref="AK140:AL140" si="274">AK139+AK62</f>
        <v>1520339.9968028022</v>
      </c>
      <c r="AL140" s="11">
        <f t="shared" si="274"/>
        <v>1504914.5615111003</v>
      </c>
      <c r="AM140" s="11">
        <f t="shared" ref="AM140:AN140" si="275">AM139+AM62</f>
        <v>1376333</v>
      </c>
      <c r="AN140" s="11">
        <f t="shared" si="275"/>
        <v>1191557</v>
      </c>
      <c r="AO140" s="11">
        <f t="shared" ref="AO140:AP140" si="276">AO139+AO62</f>
        <v>871045</v>
      </c>
      <c r="AP140" s="11">
        <f t="shared" si="276"/>
        <v>1838923</v>
      </c>
      <c r="AQ140" s="11">
        <f t="shared" ref="AQ140:AT140" si="277">AQ139+AQ62</f>
        <v>1668234</v>
      </c>
      <c r="AR140" s="11">
        <f t="shared" si="277"/>
        <v>2277734</v>
      </c>
      <c r="AS140" s="11">
        <f t="shared" si="277"/>
        <v>1570394.7622386236</v>
      </c>
      <c r="AT140" s="11">
        <f t="shared" si="277"/>
        <v>1989446</v>
      </c>
      <c r="AU140" s="11"/>
      <c r="AV140" s="11"/>
      <c r="AW140" s="325"/>
      <c r="AX140" s="112">
        <f t="shared" si="93"/>
        <v>1254728.736430167</v>
      </c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</row>
    <row r="141" spans="1:112" x14ac:dyDescent="0.25">
      <c r="A141" s="65">
        <v>36757</v>
      </c>
      <c r="B141" s="11">
        <f t="shared" si="34"/>
        <v>412977.74355525326</v>
      </c>
      <c r="C141" s="11">
        <f t="shared" si="83"/>
        <v>665766.5426663158</v>
      </c>
      <c r="D141" s="11">
        <f t="shared" si="84"/>
        <v>575848.45357728156</v>
      </c>
      <c r="E141" s="11">
        <f t="shared" si="85"/>
        <v>809173.03855751466</v>
      </c>
      <c r="F141" s="11">
        <f t="shared" si="86"/>
        <v>866454.85437001556</v>
      </c>
      <c r="G141" s="11">
        <f t="shared" si="87"/>
        <v>481473.20628147473</v>
      </c>
      <c r="H141" s="11">
        <f t="shared" si="88"/>
        <v>680897</v>
      </c>
      <c r="I141" s="11">
        <f t="shared" si="89"/>
        <v>645906</v>
      </c>
      <c r="J141" s="11">
        <f t="shared" si="56"/>
        <v>2245615.0318729421</v>
      </c>
      <c r="K141" s="11">
        <f t="shared" si="57"/>
        <v>1356958</v>
      </c>
      <c r="L141" s="11">
        <f t="shared" si="58"/>
        <v>2295576.366381933</v>
      </c>
      <c r="M141" s="11">
        <f t="shared" si="59"/>
        <v>950357.86811718426</v>
      </c>
      <c r="N141" s="11">
        <f t="shared" si="60"/>
        <v>954843.25028678961</v>
      </c>
      <c r="O141" s="11">
        <f t="shared" si="61"/>
        <v>1429863.8996218247</v>
      </c>
      <c r="P141" s="11">
        <f t="shared" si="62"/>
        <v>1134921.7966278696</v>
      </c>
      <c r="Q141" s="11">
        <f t="shared" si="63"/>
        <v>1359956.6606632087</v>
      </c>
      <c r="R141" s="11">
        <f t="shared" si="64"/>
        <v>884922</v>
      </c>
      <c r="S141" s="11">
        <f t="shared" si="65"/>
        <v>1129274</v>
      </c>
      <c r="T141" s="11">
        <f t="shared" si="66"/>
        <v>1392710.3058251091</v>
      </c>
      <c r="U141" s="11">
        <f t="shared" si="67"/>
        <v>1084995.6080127424</v>
      </c>
      <c r="V141" s="11">
        <f t="shared" si="68"/>
        <v>1137000.939520024</v>
      </c>
      <c r="W141" s="11">
        <f t="shared" si="69"/>
        <v>900699.89637376927</v>
      </c>
      <c r="X141" s="11">
        <f t="shared" si="70"/>
        <v>906333</v>
      </c>
      <c r="Y141" s="11">
        <f t="shared" si="71"/>
        <v>1339682.0599448532</v>
      </c>
      <c r="Z141" s="11">
        <f t="shared" si="72"/>
        <v>1656026</v>
      </c>
      <c r="AA141" s="11">
        <f t="shared" si="73"/>
        <v>1945383</v>
      </c>
      <c r="AB141" s="11">
        <f t="shared" si="74"/>
        <v>1870699.4765083657</v>
      </c>
      <c r="AC141" s="11">
        <f t="shared" si="75"/>
        <v>1691735.8570662506</v>
      </c>
      <c r="AD141" s="11">
        <f t="shared" si="76"/>
        <v>1187992</v>
      </c>
      <c r="AE141" s="11">
        <f t="shared" si="77"/>
        <v>917139</v>
      </c>
      <c r="AF141" s="11">
        <f t="shared" si="78"/>
        <v>1090055</v>
      </c>
      <c r="AG141" s="11">
        <f t="shared" si="79"/>
        <v>1294883.8004379638</v>
      </c>
      <c r="AH141" s="11">
        <f t="shared" si="112"/>
        <v>1599217</v>
      </c>
      <c r="AI141" s="11">
        <f t="shared" si="113"/>
        <v>1581555</v>
      </c>
      <c r="AJ141" s="11">
        <f t="shared" si="113"/>
        <v>1359893</v>
      </c>
      <c r="AK141" s="11">
        <f t="shared" ref="AK141:AL141" si="278">AK140+AK63</f>
        <v>1520339.9968028022</v>
      </c>
      <c r="AL141" s="11">
        <f t="shared" si="278"/>
        <v>1537505.1698761194</v>
      </c>
      <c r="AM141" s="11">
        <f t="shared" ref="AM141:AN141" si="279">AM140+AM63</f>
        <v>1383692</v>
      </c>
      <c r="AN141" s="11">
        <f t="shared" si="279"/>
        <v>1223744</v>
      </c>
      <c r="AO141" s="11">
        <f t="shared" ref="AO141:AP141" si="280">AO140+AO63</f>
        <v>900113</v>
      </c>
      <c r="AP141" s="11">
        <f t="shared" si="280"/>
        <v>1849054</v>
      </c>
      <c r="AQ141" s="11">
        <f t="shared" ref="AQ141:AT141" si="281">AQ140+AQ63</f>
        <v>1683943</v>
      </c>
      <c r="AR141" s="11">
        <f t="shared" si="281"/>
        <v>2319069</v>
      </c>
      <c r="AS141" s="11">
        <f t="shared" si="281"/>
        <v>1570394.7622386236</v>
      </c>
      <c r="AT141" s="11">
        <f t="shared" si="281"/>
        <v>2026398</v>
      </c>
      <c r="AU141" s="11"/>
      <c r="AV141" s="11"/>
      <c r="AW141" s="325"/>
      <c r="AX141" s="112">
        <f t="shared" si="93"/>
        <v>1261726.6703011072</v>
      </c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</row>
    <row r="142" spans="1:112" x14ac:dyDescent="0.25">
      <c r="A142" s="65">
        <v>36758</v>
      </c>
      <c r="B142" s="11">
        <f t="shared" si="34"/>
        <v>412977.74355525326</v>
      </c>
      <c r="C142" s="11">
        <f t="shared" si="83"/>
        <v>665871.28781608713</v>
      </c>
      <c r="D142" s="11">
        <f t="shared" si="84"/>
        <v>575848.45357728156</v>
      </c>
      <c r="E142" s="11">
        <f t="shared" si="85"/>
        <v>809173.03855751466</v>
      </c>
      <c r="F142" s="11">
        <f t="shared" si="86"/>
        <v>866454.85437001556</v>
      </c>
      <c r="G142" s="11">
        <f t="shared" si="87"/>
        <v>481473.20628147473</v>
      </c>
      <c r="H142" s="11">
        <f t="shared" si="88"/>
        <v>680897</v>
      </c>
      <c r="I142" s="11">
        <f t="shared" si="89"/>
        <v>645906</v>
      </c>
      <c r="J142" s="11">
        <f t="shared" si="56"/>
        <v>2245615.0318729421</v>
      </c>
      <c r="K142" s="11">
        <f t="shared" si="57"/>
        <v>1356958</v>
      </c>
      <c r="L142" s="11">
        <f t="shared" si="58"/>
        <v>2295576.366381933</v>
      </c>
      <c r="M142" s="11">
        <f t="shared" si="59"/>
        <v>950357.86811718426</v>
      </c>
      <c r="N142" s="11">
        <f t="shared" si="60"/>
        <v>954843.25028678961</v>
      </c>
      <c r="O142" s="11">
        <f t="shared" si="61"/>
        <v>1429863.8996218247</v>
      </c>
      <c r="P142" s="11">
        <f t="shared" si="62"/>
        <v>1134921.7966278696</v>
      </c>
      <c r="Q142" s="11">
        <f t="shared" si="63"/>
        <v>1378663.2964449069</v>
      </c>
      <c r="R142" s="11">
        <f t="shared" si="64"/>
        <v>884922</v>
      </c>
      <c r="S142" s="11">
        <f t="shared" si="65"/>
        <v>1129274</v>
      </c>
      <c r="T142" s="11">
        <f t="shared" si="66"/>
        <v>1411385.0695358473</v>
      </c>
      <c r="U142" s="11">
        <f t="shared" si="67"/>
        <v>1084995.6080127424</v>
      </c>
      <c r="V142" s="11">
        <f t="shared" si="68"/>
        <v>1137000.939520024</v>
      </c>
      <c r="W142" s="11">
        <f t="shared" si="69"/>
        <v>900699.89637376927</v>
      </c>
      <c r="X142" s="11">
        <f t="shared" si="70"/>
        <v>906333</v>
      </c>
      <c r="Y142" s="11">
        <f t="shared" si="71"/>
        <v>1339682.0599448532</v>
      </c>
      <c r="Z142" s="11">
        <f t="shared" si="72"/>
        <v>1656026</v>
      </c>
      <c r="AA142" s="11">
        <f t="shared" si="73"/>
        <v>1945383</v>
      </c>
      <c r="AB142" s="11">
        <f t="shared" si="74"/>
        <v>1892347.771907401</v>
      </c>
      <c r="AC142" s="11">
        <f t="shared" si="75"/>
        <v>1741759.868602297</v>
      </c>
      <c r="AD142" s="11">
        <f t="shared" si="76"/>
        <v>1202733</v>
      </c>
      <c r="AE142" s="11">
        <f t="shared" si="77"/>
        <v>917139</v>
      </c>
      <c r="AF142" s="11">
        <f t="shared" si="78"/>
        <v>1090055</v>
      </c>
      <c r="AG142" s="11">
        <f t="shared" si="79"/>
        <v>1294883.8004379638</v>
      </c>
      <c r="AH142" s="11">
        <f t="shared" si="112"/>
        <v>1599217</v>
      </c>
      <c r="AI142" s="11">
        <f t="shared" si="113"/>
        <v>1581555</v>
      </c>
      <c r="AJ142" s="11">
        <f t="shared" si="113"/>
        <v>1359893</v>
      </c>
      <c r="AK142" s="11">
        <f t="shared" ref="AK142:AL142" si="282">AK141+AK64</f>
        <v>1520339.9968028022</v>
      </c>
      <c r="AL142" s="11">
        <f t="shared" si="282"/>
        <v>1579527.8694958913</v>
      </c>
      <c r="AM142" s="11">
        <f t="shared" ref="AM142:AN142" si="283">AM141+AM64</f>
        <v>1383692</v>
      </c>
      <c r="AN142" s="11">
        <f t="shared" si="283"/>
        <v>1246947</v>
      </c>
      <c r="AO142" s="11">
        <f t="shared" ref="AO142:AP142" si="284">AO141+AO64</f>
        <v>927900</v>
      </c>
      <c r="AP142" s="11" t="e">
        <f t="shared" si="284"/>
        <v>#VALUE!</v>
      </c>
      <c r="AQ142" s="11">
        <f t="shared" ref="AQ142:AT142" si="285">AQ141+AQ64</f>
        <v>1727411</v>
      </c>
      <c r="AR142" s="11">
        <f t="shared" si="285"/>
        <v>2356733</v>
      </c>
      <c r="AS142" s="11">
        <f t="shared" si="285"/>
        <v>1570394.7622386236</v>
      </c>
      <c r="AT142" s="11">
        <f t="shared" si="285"/>
        <v>2057537</v>
      </c>
      <c r="AU142" s="11"/>
      <c r="AV142" s="11"/>
      <c r="AW142" s="325"/>
      <c r="AX142" s="112" t="e">
        <f t="shared" si="93"/>
        <v>#VALUE!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</row>
    <row r="143" spans="1:112" x14ac:dyDescent="0.25">
      <c r="A143" s="65">
        <v>36759</v>
      </c>
      <c r="B143" s="11">
        <f t="shared" si="34"/>
        <v>412977.74355525326</v>
      </c>
      <c r="C143" s="11">
        <f t="shared" si="83"/>
        <v>666071.92964257509</v>
      </c>
      <c r="D143" s="11">
        <f t="shared" si="84"/>
        <v>575848.45357728156</v>
      </c>
      <c r="E143" s="11">
        <f t="shared" si="85"/>
        <v>809173.03855751466</v>
      </c>
      <c r="F143" s="11">
        <f t="shared" si="86"/>
        <v>866454.85437001556</v>
      </c>
      <c r="G143" s="11">
        <f t="shared" si="87"/>
        <v>481473.20628147473</v>
      </c>
      <c r="H143" s="11">
        <f t="shared" si="88"/>
        <v>680897</v>
      </c>
      <c r="I143" s="11">
        <f t="shared" si="89"/>
        <v>645906</v>
      </c>
      <c r="J143" s="11">
        <f t="shared" si="56"/>
        <v>2245615.0318729421</v>
      </c>
      <c r="K143" s="11">
        <f t="shared" si="57"/>
        <v>1356958</v>
      </c>
      <c r="L143" s="11">
        <f t="shared" si="58"/>
        <v>2295576.366381933</v>
      </c>
      <c r="M143" s="11">
        <f t="shared" si="59"/>
        <v>950357.86811718426</v>
      </c>
      <c r="N143" s="11">
        <f t="shared" si="60"/>
        <v>954843.25028678961</v>
      </c>
      <c r="O143" s="11">
        <f t="shared" si="61"/>
        <v>1429863.8996218247</v>
      </c>
      <c r="P143" s="11">
        <f t="shared" si="62"/>
        <v>1134921.7966278696</v>
      </c>
      <c r="Q143" s="11">
        <f t="shared" si="63"/>
        <v>1390333.2225641308</v>
      </c>
      <c r="R143" s="11">
        <f t="shared" si="64"/>
        <v>884922</v>
      </c>
      <c r="S143" s="11">
        <f t="shared" si="65"/>
        <v>1129274</v>
      </c>
      <c r="T143" s="11">
        <f t="shared" si="66"/>
        <v>1428927.4622606691</v>
      </c>
      <c r="U143" s="11">
        <f t="shared" si="67"/>
        <v>1084995.6080127424</v>
      </c>
      <c r="V143" s="11">
        <f t="shared" si="68"/>
        <v>1137000.939520024</v>
      </c>
      <c r="W143" s="11">
        <f t="shared" si="69"/>
        <v>900699.89637376927</v>
      </c>
      <c r="X143" s="11">
        <f t="shared" si="70"/>
        <v>906333</v>
      </c>
      <c r="Y143" s="11">
        <f t="shared" si="71"/>
        <v>1339682.0599448532</v>
      </c>
      <c r="Z143" s="11">
        <f t="shared" si="72"/>
        <v>1656026</v>
      </c>
      <c r="AA143" s="11">
        <f t="shared" si="73"/>
        <v>1945383</v>
      </c>
      <c r="AB143" s="11">
        <f t="shared" si="74"/>
        <v>1908821.4042374121</v>
      </c>
      <c r="AC143" s="11">
        <f t="shared" si="75"/>
        <v>1775366.1560622759</v>
      </c>
      <c r="AD143" s="11">
        <f t="shared" si="76"/>
        <v>1211955</v>
      </c>
      <c r="AE143" s="11">
        <f t="shared" si="77"/>
        <v>917139</v>
      </c>
      <c r="AF143" s="11">
        <f t="shared" si="78"/>
        <v>1090055</v>
      </c>
      <c r="AG143" s="11">
        <f t="shared" si="79"/>
        <v>1294883.8004379638</v>
      </c>
      <c r="AH143" s="11">
        <f t="shared" si="112"/>
        <v>1599217</v>
      </c>
      <c r="AI143" s="11">
        <f t="shared" si="113"/>
        <v>1581555</v>
      </c>
      <c r="AJ143" s="11">
        <f t="shared" si="113"/>
        <v>1359893</v>
      </c>
      <c r="AK143" s="11">
        <f t="shared" ref="AK143:AL143" si="286">AK142+AK65</f>
        <v>1520339.9968028022</v>
      </c>
      <c r="AL143" s="11">
        <f t="shared" si="286"/>
        <v>1602109.9303323932</v>
      </c>
      <c r="AM143" s="11">
        <f t="shared" ref="AM143:AN143" si="287">AM142+AM65</f>
        <v>1383692</v>
      </c>
      <c r="AN143" s="11">
        <f t="shared" si="287"/>
        <v>1267533</v>
      </c>
      <c r="AO143" s="11">
        <f t="shared" ref="AO143:AP143" si="288">AO142+AO65</f>
        <v>944905</v>
      </c>
      <c r="AP143" s="11" t="e">
        <f t="shared" si="288"/>
        <v>#VALUE!</v>
      </c>
      <c r="AQ143" s="11">
        <f t="shared" ref="AQ143:AT143" si="289">AQ142+AQ65</f>
        <v>1771237</v>
      </c>
      <c r="AR143" s="11">
        <f t="shared" si="289"/>
        <v>2388169</v>
      </c>
      <c r="AS143" s="11">
        <f t="shared" si="289"/>
        <v>1570394.7622386236</v>
      </c>
      <c r="AT143" s="11">
        <f t="shared" si="289"/>
        <v>2104996</v>
      </c>
      <c r="AU143" s="11"/>
      <c r="AV143" s="11"/>
      <c r="AW143" s="325"/>
      <c r="AX143" s="112" t="e">
        <f t="shared" si="93"/>
        <v>#VALUE!</v>
      </c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</row>
    <row r="144" spans="1:112" x14ac:dyDescent="0.25">
      <c r="A144" s="65">
        <v>36760</v>
      </c>
      <c r="B144" s="11">
        <f t="shared" si="34"/>
        <v>412977.74355525326</v>
      </c>
      <c r="C144" s="11">
        <f t="shared" si="83"/>
        <v>666275.31339633686</v>
      </c>
      <c r="D144" s="11">
        <f t="shared" si="84"/>
        <v>575848.45357728156</v>
      </c>
      <c r="E144" s="11">
        <f t="shared" si="85"/>
        <v>809173.03855751466</v>
      </c>
      <c r="F144" s="11">
        <f t="shared" si="86"/>
        <v>866454.85437001556</v>
      </c>
      <c r="G144" s="11">
        <f t="shared" si="87"/>
        <v>481473.20628147473</v>
      </c>
      <c r="H144" s="11">
        <f t="shared" si="88"/>
        <v>680897</v>
      </c>
      <c r="I144" s="11">
        <f t="shared" si="89"/>
        <v>645906</v>
      </c>
      <c r="J144" s="11">
        <f t="shared" si="56"/>
        <v>2245615.0318729421</v>
      </c>
      <c r="K144" s="11">
        <f t="shared" si="57"/>
        <v>1356958</v>
      </c>
      <c r="L144" s="11">
        <f t="shared" si="58"/>
        <v>2295576.366381933</v>
      </c>
      <c r="M144" s="11">
        <f t="shared" si="59"/>
        <v>950357.86811718426</v>
      </c>
      <c r="N144" s="11">
        <f t="shared" si="60"/>
        <v>954843.25028678961</v>
      </c>
      <c r="O144" s="11">
        <f t="shared" si="61"/>
        <v>1429863.8996218247</v>
      </c>
      <c r="P144" s="11">
        <f t="shared" si="62"/>
        <v>1134921.7966278696</v>
      </c>
      <c r="Q144" s="11">
        <f t="shared" si="63"/>
        <v>1399918.4805154828</v>
      </c>
      <c r="R144" s="11">
        <f t="shared" si="64"/>
        <v>884922</v>
      </c>
      <c r="S144" s="11">
        <f t="shared" si="65"/>
        <v>1129274</v>
      </c>
      <c r="T144" s="11">
        <f t="shared" si="66"/>
        <v>1446946.5284656719</v>
      </c>
      <c r="U144" s="11">
        <f t="shared" si="67"/>
        <v>1084995.6080127424</v>
      </c>
      <c r="V144" s="11">
        <f t="shared" si="68"/>
        <v>1137000.939520024</v>
      </c>
      <c r="W144" s="11">
        <f t="shared" si="69"/>
        <v>900699.89637376927</v>
      </c>
      <c r="X144" s="11">
        <f t="shared" si="70"/>
        <v>906333</v>
      </c>
      <c r="Y144" s="11">
        <f t="shared" si="71"/>
        <v>1339682.0599448532</v>
      </c>
      <c r="Z144" s="11">
        <f t="shared" si="72"/>
        <v>1656026</v>
      </c>
      <c r="AA144" s="11">
        <f t="shared" si="73"/>
        <v>1945383</v>
      </c>
      <c r="AB144" s="11">
        <f t="shared" si="74"/>
        <v>1908821.4042374121</v>
      </c>
      <c r="AC144" s="11">
        <f t="shared" si="75"/>
        <v>1820433.3935366911</v>
      </c>
      <c r="AD144" s="11">
        <f t="shared" si="76"/>
        <v>1220784</v>
      </c>
      <c r="AE144" s="11">
        <f t="shared" si="77"/>
        <v>917139</v>
      </c>
      <c r="AF144" s="11">
        <f t="shared" si="78"/>
        <v>1090055</v>
      </c>
      <c r="AG144" s="11">
        <f t="shared" si="79"/>
        <v>1294883.8004379638</v>
      </c>
      <c r="AH144" s="11">
        <f t="shared" si="112"/>
        <v>1599217</v>
      </c>
      <c r="AI144" s="11">
        <f t="shared" si="113"/>
        <v>1581555</v>
      </c>
      <c r="AJ144" s="11">
        <f t="shared" si="113"/>
        <v>1359893</v>
      </c>
      <c r="AK144" s="11">
        <f t="shared" ref="AK144:AL144" si="290">AK143+AK66</f>
        <v>1520339.9968028022</v>
      </c>
      <c r="AL144" s="11">
        <f t="shared" si="290"/>
        <v>1621263.3447810623</v>
      </c>
      <c r="AM144" s="11">
        <f t="shared" ref="AM144:AN144" si="291">AM143+AM66</f>
        <v>1383692</v>
      </c>
      <c r="AN144" s="11">
        <f t="shared" si="291"/>
        <v>1279620</v>
      </c>
      <c r="AO144" s="11">
        <f t="shared" ref="AO144:AP144" si="292">AO143+AO66</f>
        <v>951444</v>
      </c>
      <c r="AP144" s="11" t="e">
        <f t="shared" si="292"/>
        <v>#VALUE!</v>
      </c>
      <c r="AQ144" s="11">
        <f t="shared" ref="AQ144:AT144" si="293">AQ143+AQ66</f>
        <v>1792065</v>
      </c>
      <c r="AR144" s="11">
        <f t="shared" si="293"/>
        <v>2411499</v>
      </c>
      <c r="AS144" s="11">
        <f t="shared" si="293"/>
        <v>1570394.7622386236</v>
      </c>
      <c r="AT144" s="11">
        <f t="shared" si="293"/>
        <v>2156483</v>
      </c>
      <c r="AU144" s="11"/>
      <c r="AV144" s="11"/>
      <c r="AW144" s="325"/>
      <c r="AX144" s="112" t="e">
        <f t="shared" si="93"/>
        <v>#VALUE!</v>
      </c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</row>
    <row r="145" spans="1:112" x14ac:dyDescent="0.25">
      <c r="A145" s="65">
        <v>36761</v>
      </c>
      <c r="B145" s="11">
        <f t="shared" si="34"/>
        <v>412977.74355525326</v>
      </c>
      <c r="C145" s="11">
        <f t="shared" si="83"/>
        <v>666700.95446982258</v>
      </c>
      <c r="D145" s="11">
        <f t="shared" si="84"/>
        <v>575848.45357728156</v>
      </c>
      <c r="E145" s="11">
        <f t="shared" si="85"/>
        <v>809173.03855751466</v>
      </c>
      <c r="F145" s="11">
        <f t="shared" si="86"/>
        <v>866454.85437001556</v>
      </c>
      <c r="G145" s="11">
        <f t="shared" si="87"/>
        <v>481473.20628147473</v>
      </c>
      <c r="H145" s="11">
        <f t="shared" si="88"/>
        <v>680897</v>
      </c>
      <c r="I145" s="11">
        <f t="shared" si="89"/>
        <v>645906</v>
      </c>
      <c r="J145" s="11">
        <f t="shared" si="56"/>
        <v>2245615.0318729421</v>
      </c>
      <c r="K145" s="11">
        <f t="shared" si="57"/>
        <v>1356958</v>
      </c>
      <c r="L145" s="11">
        <f t="shared" si="58"/>
        <v>2295576.366381933</v>
      </c>
      <c r="M145" s="11">
        <f t="shared" si="59"/>
        <v>950357.86811718426</v>
      </c>
      <c r="N145" s="11">
        <f t="shared" si="60"/>
        <v>954843.25028678961</v>
      </c>
      <c r="O145" s="11">
        <f t="shared" si="61"/>
        <v>1429863.8996218247</v>
      </c>
      <c r="P145" s="11">
        <f t="shared" si="62"/>
        <v>1134921.7966278696</v>
      </c>
      <c r="Q145" s="11">
        <f t="shared" si="63"/>
        <v>1412047.1370134021</v>
      </c>
      <c r="R145" s="11">
        <f t="shared" si="64"/>
        <v>884922</v>
      </c>
      <c r="S145" s="11">
        <f t="shared" si="65"/>
        <v>1129274</v>
      </c>
      <c r="T145" s="11">
        <f t="shared" si="66"/>
        <v>1466956.5136445947</v>
      </c>
      <c r="U145" s="11">
        <f t="shared" si="67"/>
        <v>1084995.6080127424</v>
      </c>
      <c r="V145" s="11">
        <f t="shared" si="68"/>
        <v>1137000.939520024</v>
      </c>
      <c r="W145" s="11">
        <f t="shared" si="69"/>
        <v>900699.89637376927</v>
      </c>
      <c r="X145" s="11">
        <f t="shared" si="70"/>
        <v>906333</v>
      </c>
      <c r="Y145" s="11">
        <f t="shared" si="71"/>
        <v>1339682.0599448532</v>
      </c>
      <c r="Z145" s="11">
        <f t="shared" si="72"/>
        <v>1656026</v>
      </c>
      <c r="AA145" s="11">
        <f t="shared" si="73"/>
        <v>1945383</v>
      </c>
      <c r="AB145" s="11">
        <f t="shared" si="74"/>
        <v>1908821.4042374121</v>
      </c>
      <c r="AC145" s="11">
        <f t="shared" si="75"/>
        <v>1859949.3260584509</v>
      </c>
      <c r="AD145" s="11">
        <f t="shared" si="76"/>
        <v>1229945</v>
      </c>
      <c r="AE145" s="11">
        <f t="shared" si="77"/>
        <v>917139</v>
      </c>
      <c r="AF145" s="11">
        <f t="shared" si="78"/>
        <v>1090055</v>
      </c>
      <c r="AG145" s="11">
        <f t="shared" si="79"/>
        <v>1294883.8004379638</v>
      </c>
      <c r="AH145" s="11">
        <f t="shared" si="112"/>
        <v>1599217</v>
      </c>
      <c r="AI145" s="11">
        <f t="shared" si="113"/>
        <v>1581555</v>
      </c>
      <c r="AJ145" s="11">
        <f t="shared" si="113"/>
        <v>1359893</v>
      </c>
      <c r="AK145" s="11">
        <f t="shared" ref="AK145:AL145" si="294">AK144+AK67</f>
        <v>1520339.9968028022</v>
      </c>
      <c r="AL145" s="11">
        <f t="shared" si="294"/>
        <v>1645608.9265301118</v>
      </c>
      <c r="AM145" s="11">
        <f t="shared" ref="AM145:AN145" si="295">AM144+AM67</f>
        <v>1383692</v>
      </c>
      <c r="AN145" s="11">
        <f t="shared" si="295"/>
        <v>1291888</v>
      </c>
      <c r="AO145" s="11">
        <f t="shared" ref="AO145:AP145" si="296">AO144+AO67</f>
        <v>980339</v>
      </c>
      <c r="AP145" s="11" t="e">
        <f t="shared" si="296"/>
        <v>#VALUE!</v>
      </c>
      <c r="AQ145" s="11">
        <f t="shared" ref="AQ145:AT145" si="297">AQ144+AQ67</f>
        <v>1809467</v>
      </c>
      <c r="AR145" s="11">
        <f t="shared" si="297"/>
        <v>2429603</v>
      </c>
      <c r="AS145" s="11">
        <f t="shared" si="297"/>
        <v>1570394.7622386236</v>
      </c>
      <c r="AT145" s="11">
        <f t="shared" si="297"/>
        <v>2191649</v>
      </c>
      <c r="AU145" s="11"/>
      <c r="AV145" s="11"/>
      <c r="AW145" s="325"/>
      <c r="AX145" s="112" t="e">
        <f t="shared" si="93"/>
        <v>#VALUE!</v>
      </c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</row>
    <row r="146" spans="1:112" x14ac:dyDescent="0.25">
      <c r="A146" s="65">
        <v>36762</v>
      </c>
      <c r="B146" s="11">
        <f t="shared" si="34"/>
        <v>412977.74355525326</v>
      </c>
      <c r="C146" s="11">
        <f t="shared" si="83"/>
        <v>666740.12010957242</v>
      </c>
      <c r="D146" s="11">
        <f t="shared" si="84"/>
        <v>575848.45357728156</v>
      </c>
      <c r="E146" s="11">
        <f t="shared" si="85"/>
        <v>809173.03855751466</v>
      </c>
      <c r="F146" s="11">
        <f t="shared" si="86"/>
        <v>866454.85437001556</v>
      </c>
      <c r="G146" s="11">
        <f t="shared" si="87"/>
        <v>481473.20628147473</v>
      </c>
      <c r="H146" s="11">
        <f t="shared" si="88"/>
        <v>680897</v>
      </c>
      <c r="I146" s="11">
        <f t="shared" si="89"/>
        <v>645906</v>
      </c>
      <c r="J146" s="11">
        <f t="shared" si="56"/>
        <v>2245615.0318729421</v>
      </c>
      <c r="K146" s="11">
        <f t="shared" si="57"/>
        <v>1356958</v>
      </c>
      <c r="L146" s="11">
        <f t="shared" si="58"/>
        <v>2295576.366381933</v>
      </c>
      <c r="M146" s="11">
        <f t="shared" si="59"/>
        <v>950357.86811718426</v>
      </c>
      <c r="N146" s="11">
        <f t="shared" si="60"/>
        <v>954843.25028678961</v>
      </c>
      <c r="O146" s="11">
        <f t="shared" si="61"/>
        <v>1429863.8996218247</v>
      </c>
      <c r="P146" s="11">
        <f t="shared" si="62"/>
        <v>1134921.7966278696</v>
      </c>
      <c r="Q146" s="11">
        <f t="shared" si="63"/>
        <v>1412047.1370134021</v>
      </c>
      <c r="R146" s="11">
        <f t="shared" si="64"/>
        <v>884922</v>
      </c>
      <c r="S146" s="11">
        <f t="shared" si="65"/>
        <v>1129274</v>
      </c>
      <c r="T146" s="11">
        <f t="shared" si="66"/>
        <v>1490730.4222916495</v>
      </c>
      <c r="U146" s="11">
        <f t="shared" si="67"/>
        <v>1084995.6080127424</v>
      </c>
      <c r="V146" s="11">
        <f t="shared" si="68"/>
        <v>1137000.939520024</v>
      </c>
      <c r="W146" s="11">
        <f t="shared" si="69"/>
        <v>900699.89637376927</v>
      </c>
      <c r="X146" s="11">
        <f t="shared" si="70"/>
        <v>906333</v>
      </c>
      <c r="Y146" s="11">
        <f t="shared" si="71"/>
        <v>1339682.0599448532</v>
      </c>
      <c r="Z146" s="11">
        <f t="shared" si="72"/>
        <v>1656026</v>
      </c>
      <c r="AA146" s="11">
        <f t="shared" si="73"/>
        <v>1945383</v>
      </c>
      <c r="AB146" s="11">
        <f t="shared" si="74"/>
        <v>1908821.4042374121</v>
      </c>
      <c r="AC146" s="11">
        <f t="shared" si="75"/>
        <v>1888197.1100293053</v>
      </c>
      <c r="AD146" s="11">
        <f t="shared" si="76"/>
        <v>1229945</v>
      </c>
      <c r="AE146" s="11">
        <f t="shared" si="77"/>
        <v>917139</v>
      </c>
      <c r="AF146" s="11">
        <f t="shared" si="78"/>
        <v>1090055</v>
      </c>
      <c r="AG146" s="11">
        <f t="shared" si="79"/>
        <v>1294883.8004379638</v>
      </c>
      <c r="AH146" s="11">
        <f t="shared" si="112"/>
        <v>1599217</v>
      </c>
      <c r="AI146" s="11">
        <f t="shared" si="113"/>
        <v>1581555</v>
      </c>
      <c r="AJ146" s="11">
        <f t="shared" si="113"/>
        <v>1359893</v>
      </c>
      <c r="AK146" s="11">
        <f t="shared" ref="AK146:AL146" si="298">AK145+AK68</f>
        <v>1520339.9968028022</v>
      </c>
      <c r="AL146" s="11">
        <f t="shared" si="298"/>
        <v>1672518.9265301118</v>
      </c>
      <c r="AM146" s="11">
        <f t="shared" ref="AM146:AN146" si="299">AM145+AM68</f>
        <v>1383692</v>
      </c>
      <c r="AN146" s="11">
        <f t="shared" si="299"/>
        <v>1308498</v>
      </c>
      <c r="AO146" s="11">
        <f t="shared" ref="AO146:AP146" si="300">AO145+AO68</f>
        <v>997528</v>
      </c>
      <c r="AP146" s="11" t="e">
        <f t="shared" si="300"/>
        <v>#VALUE!</v>
      </c>
      <c r="AQ146" s="11">
        <f t="shared" ref="AQ146:AT146" si="301">AQ145+AQ68</f>
        <v>1814252</v>
      </c>
      <c r="AR146" s="11">
        <f t="shared" si="301"/>
        <v>2441825</v>
      </c>
      <c r="AS146" s="11">
        <f t="shared" si="301"/>
        <v>1570394.7622386236</v>
      </c>
      <c r="AT146" s="11">
        <f t="shared" si="301"/>
        <v>2220136</v>
      </c>
      <c r="AU146" s="11"/>
      <c r="AV146" s="11"/>
      <c r="AW146" s="325"/>
      <c r="AX146" s="112" t="e">
        <f t="shared" si="93"/>
        <v>#VALUE!</v>
      </c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</row>
    <row r="147" spans="1:112" x14ac:dyDescent="0.25">
      <c r="A147" s="65">
        <v>36763</v>
      </c>
      <c r="B147" s="11">
        <f t="shared" si="34"/>
        <v>412977.74355525326</v>
      </c>
      <c r="C147" s="11">
        <f t="shared" si="83"/>
        <v>666771.46833568346</v>
      </c>
      <c r="D147" s="11">
        <f t="shared" si="84"/>
        <v>575848.45357728156</v>
      </c>
      <c r="E147" s="11">
        <f t="shared" si="85"/>
        <v>809173.03855751466</v>
      </c>
      <c r="F147" s="11">
        <f t="shared" si="86"/>
        <v>866454.85437001556</v>
      </c>
      <c r="G147" s="11">
        <f t="shared" si="87"/>
        <v>481473.20628147473</v>
      </c>
      <c r="H147" s="11">
        <f t="shared" si="88"/>
        <v>680897</v>
      </c>
      <c r="I147" s="11">
        <f t="shared" si="89"/>
        <v>645906</v>
      </c>
      <c r="J147" s="11">
        <f t="shared" si="56"/>
        <v>2245615.0318729421</v>
      </c>
      <c r="K147" s="11">
        <f t="shared" si="57"/>
        <v>1356958</v>
      </c>
      <c r="L147" s="11">
        <f t="shared" si="58"/>
        <v>2295576.366381933</v>
      </c>
      <c r="M147" s="11">
        <f t="shared" si="59"/>
        <v>950357.86811718426</v>
      </c>
      <c r="N147" s="11">
        <f t="shared" si="60"/>
        <v>954843.25028678961</v>
      </c>
      <c r="O147" s="11">
        <f t="shared" si="61"/>
        <v>1429863.8996218247</v>
      </c>
      <c r="P147" s="11">
        <f t="shared" si="62"/>
        <v>1134921.7966278696</v>
      </c>
      <c r="Q147" s="11">
        <f t="shared" si="63"/>
        <v>1412047.1370134021</v>
      </c>
      <c r="R147" s="11">
        <f t="shared" si="64"/>
        <v>884922</v>
      </c>
      <c r="S147" s="11">
        <f t="shared" si="65"/>
        <v>1129274</v>
      </c>
      <c r="T147" s="11">
        <f t="shared" si="66"/>
        <v>1512733.099291625</v>
      </c>
      <c r="U147" s="11">
        <f t="shared" si="67"/>
        <v>1084995.6080127424</v>
      </c>
      <c r="V147" s="11">
        <f t="shared" si="68"/>
        <v>1137000.939520024</v>
      </c>
      <c r="W147" s="11">
        <f t="shared" si="69"/>
        <v>900699.89637376927</v>
      </c>
      <c r="X147" s="11">
        <f t="shared" si="70"/>
        <v>906333</v>
      </c>
      <c r="Y147" s="11">
        <f t="shared" si="71"/>
        <v>1339682.0599448532</v>
      </c>
      <c r="Z147" s="11">
        <f t="shared" si="72"/>
        <v>1656026</v>
      </c>
      <c r="AA147" s="11">
        <f t="shared" si="73"/>
        <v>1945383</v>
      </c>
      <c r="AB147" s="11">
        <f t="shared" si="74"/>
        <v>1908821.4042374121</v>
      </c>
      <c r="AC147" s="11">
        <f t="shared" si="75"/>
        <v>1918177.6311673266</v>
      </c>
      <c r="AD147" s="11">
        <f t="shared" si="76"/>
        <v>1229945</v>
      </c>
      <c r="AE147" s="11">
        <f t="shared" si="77"/>
        <v>917139</v>
      </c>
      <c r="AF147" s="11">
        <f t="shared" si="78"/>
        <v>1090055</v>
      </c>
      <c r="AG147" s="11">
        <f t="shared" si="79"/>
        <v>1294883.8004379638</v>
      </c>
      <c r="AH147" s="11">
        <f t="shared" si="112"/>
        <v>1599217</v>
      </c>
      <c r="AI147" s="11">
        <f t="shared" si="113"/>
        <v>1581555</v>
      </c>
      <c r="AJ147" s="11">
        <f t="shared" si="113"/>
        <v>1359893</v>
      </c>
      <c r="AK147" s="11">
        <f t="shared" ref="AK147:AL147" si="302">AK146+AK69</f>
        <v>1520339.9968028022</v>
      </c>
      <c r="AL147" s="11">
        <f t="shared" si="302"/>
        <v>1695627.4265301118</v>
      </c>
      <c r="AM147" s="11">
        <f t="shared" ref="AM147:AN147" si="303">AM146+AM69</f>
        <v>1383692</v>
      </c>
      <c r="AN147" s="11">
        <f t="shared" si="303"/>
        <v>1308498</v>
      </c>
      <c r="AO147" s="11">
        <f t="shared" ref="AO147:AP147" si="304">AO146+AO69</f>
        <v>1017179</v>
      </c>
      <c r="AP147" s="11" t="e">
        <f t="shared" si="304"/>
        <v>#VALUE!</v>
      </c>
      <c r="AQ147" s="11" t="e">
        <f t="shared" ref="AQ147:AT147" si="305">AQ146+AQ69</f>
        <v>#VALUE!</v>
      </c>
      <c r="AR147" s="11">
        <f t="shared" si="305"/>
        <v>2441825</v>
      </c>
      <c r="AS147" s="11">
        <f t="shared" si="305"/>
        <v>1570394.7622386236</v>
      </c>
      <c r="AT147" s="11">
        <f t="shared" si="305"/>
        <v>2256761</v>
      </c>
      <c r="AU147" s="11"/>
      <c r="AV147" s="11"/>
      <c r="AW147" s="325"/>
      <c r="AX147" s="112" t="e">
        <f t="shared" si="93"/>
        <v>#VALUE!</v>
      </c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</row>
    <row r="148" spans="1:112" x14ac:dyDescent="0.25">
      <c r="A148" s="65">
        <v>36764</v>
      </c>
      <c r="B148" s="11">
        <f t="shared" si="34"/>
        <v>412977.74355525326</v>
      </c>
      <c r="C148" s="11">
        <f t="shared" si="83"/>
        <v>666788.603274461</v>
      </c>
      <c r="D148" s="11">
        <f t="shared" si="84"/>
        <v>575848.45357728156</v>
      </c>
      <c r="E148" s="11">
        <f t="shared" si="85"/>
        <v>809173.03855751466</v>
      </c>
      <c r="F148" s="11">
        <f t="shared" si="86"/>
        <v>866454.85437001556</v>
      </c>
      <c r="G148" s="11">
        <f t="shared" si="87"/>
        <v>481473.20628147473</v>
      </c>
      <c r="H148" s="11">
        <f t="shared" si="88"/>
        <v>680897</v>
      </c>
      <c r="I148" s="11">
        <f t="shared" si="89"/>
        <v>645906</v>
      </c>
      <c r="J148" s="11">
        <f t="shared" si="56"/>
        <v>2245615.0318729421</v>
      </c>
      <c r="K148" s="11">
        <f t="shared" si="57"/>
        <v>1356958</v>
      </c>
      <c r="L148" s="11">
        <f t="shared" si="58"/>
        <v>2295576.366381933</v>
      </c>
      <c r="M148" s="11">
        <f t="shared" si="59"/>
        <v>950357.86811718426</v>
      </c>
      <c r="N148" s="11">
        <f t="shared" si="60"/>
        <v>954843.25028678961</v>
      </c>
      <c r="O148" s="11">
        <f t="shared" si="61"/>
        <v>1429863.8996218247</v>
      </c>
      <c r="P148" s="11">
        <f t="shared" si="62"/>
        <v>1134921.7966278696</v>
      </c>
      <c r="Q148" s="11">
        <f t="shared" si="63"/>
        <v>1412047.1370134021</v>
      </c>
      <c r="R148" s="11">
        <f t="shared" si="64"/>
        <v>884922</v>
      </c>
      <c r="S148" s="11">
        <f t="shared" si="65"/>
        <v>1129274</v>
      </c>
      <c r="T148" s="11">
        <f t="shared" si="66"/>
        <v>1512733.099291625</v>
      </c>
      <c r="U148" s="11">
        <f t="shared" si="67"/>
        <v>1084995.6080127424</v>
      </c>
      <c r="V148" s="11">
        <f t="shared" si="68"/>
        <v>1137000.939520024</v>
      </c>
      <c r="W148" s="11">
        <f t="shared" si="69"/>
        <v>900699.89637376927</v>
      </c>
      <c r="X148" s="11">
        <f t="shared" si="70"/>
        <v>906333</v>
      </c>
      <c r="Y148" s="11">
        <f t="shared" si="71"/>
        <v>1339682.0599448532</v>
      </c>
      <c r="Z148" s="11">
        <f t="shared" si="72"/>
        <v>1656026</v>
      </c>
      <c r="AA148" s="11">
        <f t="shared" si="73"/>
        <v>1945383</v>
      </c>
      <c r="AB148" s="11">
        <f t="shared" si="74"/>
        <v>1908821.4042374121</v>
      </c>
      <c r="AC148" s="11">
        <f t="shared" si="75"/>
        <v>1949828.9964184505</v>
      </c>
      <c r="AD148" s="11">
        <f t="shared" si="76"/>
        <v>1229945</v>
      </c>
      <c r="AE148" s="11">
        <f t="shared" si="77"/>
        <v>917139</v>
      </c>
      <c r="AF148" s="11">
        <f t="shared" si="78"/>
        <v>1090055</v>
      </c>
      <c r="AG148" s="11">
        <f t="shared" si="79"/>
        <v>1294883.8004379638</v>
      </c>
      <c r="AH148" s="11">
        <f t="shared" si="112"/>
        <v>1599217</v>
      </c>
      <c r="AI148" s="11">
        <f t="shared" si="113"/>
        <v>1581555</v>
      </c>
      <c r="AJ148" s="11">
        <f t="shared" si="113"/>
        <v>1359893</v>
      </c>
      <c r="AK148" s="11">
        <f t="shared" ref="AK148:AL148" si="306">AK147+AK70</f>
        <v>1520339.9968028022</v>
      </c>
      <c r="AL148" s="11">
        <f t="shared" si="306"/>
        <v>1709051.4265301118</v>
      </c>
      <c r="AM148" s="11">
        <f t="shared" ref="AM148:AN148" si="307">AM147+AM70</f>
        <v>1383692</v>
      </c>
      <c r="AN148" s="11">
        <f t="shared" si="307"/>
        <v>1308498</v>
      </c>
      <c r="AO148" s="11">
        <f t="shared" ref="AO148:AP148" si="308">AO147+AO70</f>
        <v>1024974</v>
      </c>
      <c r="AP148" s="11" t="e">
        <f t="shared" si="308"/>
        <v>#VALUE!</v>
      </c>
      <c r="AQ148" s="11" t="e">
        <f t="shared" ref="AQ148:AT148" si="309">AQ147+AQ70</f>
        <v>#VALUE!</v>
      </c>
      <c r="AR148" s="11">
        <f t="shared" si="309"/>
        <v>2441825</v>
      </c>
      <c r="AS148" s="11">
        <f t="shared" si="309"/>
        <v>1570394.7622386236</v>
      </c>
      <c r="AT148" s="11">
        <f t="shared" si="309"/>
        <v>2292411</v>
      </c>
      <c r="AU148" s="11"/>
      <c r="AV148" s="11"/>
      <c r="AW148" s="325"/>
      <c r="AX148" s="112" t="e">
        <f t="shared" si="93"/>
        <v>#VALUE!</v>
      </c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</row>
    <row r="149" spans="1:112" x14ac:dyDescent="0.25">
      <c r="A149" s="65">
        <v>36765</v>
      </c>
      <c r="B149" s="11">
        <f t="shared" ref="B149:B157" si="310">B148+B71</f>
        <v>412977.74355525326</v>
      </c>
      <c r="C149" s="11">
        <f t="shared" si="83"/>
        <v>667042.00558208337</v>
      </c>
      <c r="D149" s="11">
        <f t="shared" si="84"/>
        <v>575848.45357728156</v>
      </c>
      <c r="E149" s="11">
        <f t="shared" si="85"/>
        <v>809173.03855751466</v>
      </c>
      <c r="F149" s="11">
        <f t="shared" si="86"/>
        <v>866454.85437001556</v>
      </c>
      <c r="G149" s="11">
        <f t="shared" si="87"/>
        <v>481473.20628147473</v>
      </c>
      <c r="H149" s="11">
        <f t="shared" si="88"/>
        <v>680897</v>
      </c>
      <c r="I149" s="11">
        <f t="shared" si="89"/>
        <v>645906</v>
      </c>
      <c r="J149" s="11">
        <f t="shared" si="56"/>
        <v>2245615.0318729421</v>
      </c>
      <c r="K149" s="11">
        <f t="shared" si="57"/>
        <v>1356958</v>
      </c>
      <c r="L149" s="11">
        <f t="shared" si="58"/>
        <v>2295576.366381933</v>
      </c>
      <c r="M149" s="11">
        <f t="shared" si="59"/>
        <v>950357.86811718426</v>
      </c>
      <c r="N149" s="11">
        <f t="shared" si="60"/>
        <v>954843.25028678961</v>
      </c>
      <c r="O149" s="11">
        <f t="shared" si="61"/>
        <v>1429863.8996218247</v>
      </c>
      <c r="P149" s="11">
        <f t="shared" si="62"/>
        <v>1134921.7966278696</v>
      </c>
      <c r="Q149" s="11">
        <f t="shared" si="63"/>
        <v>1412047.1370134021</v>
      </c>
      <c r="R149" s="11">
        <f t="shared" si="64"/>
        <v>884922</v>
      </c>
      <c r="S149" s="11">
        <f t="shared" si="65"/>
        <v>1129274</v>
      </c>
      <c r="T149" s="11">
        <f t="shared" si="66"/>
        <v>1512733.099291625</v>
      </c>
      <c r="U149" s="11">
        <f t="shared" si="67"/>
        <v>1084995.6080127424</v>
      </c>
      <c r="V149" s="11">
        <f t="shared" si="68"/>
        <v>1137000.939520024</v>
      </c>
      <c r="W149" s="11">
        <f t="shared" si="69"/>
        <v>900699.89637376927</v>
      </c>
      <c r="X149" s="11">
        <f t="shared" si="70"/>
        <v>906333</v>
      </c>
      <c r="Y149" s="11">
        <f t="shared" si="71"/>
        <v>1339682.0599448532</v>
      </c>
      <c r="Z149" s="11">
        <f t="shared" si="72"/>
        <v>1656026</v>
      </c>
      <c r="AA149" s="11">
        <f t="shared" si="73"/>
        <v>1945383</v>
      </c>
      <c r="AB149" s="11">
        <f t="shared" si="74"/>
        <v>1908821.4042374121</v>
      </c>
      <c r="AC149" s="11">
        <f t="shared" si="75"/>
        <v>1987614.0110481614</v>
      </c>
      <c r="AD149" s="11">
        <f t="shared" si="76"/>
        <v>1229945</v>
      </c>
      <c r="AE149" s="11">
        <f t="shared" si="77"/>
        <v>917139</v>
      </c>
      <c r="AF149" s="11">
        <f t="shared" si="78"/>
        <v>1090055</v>
      </c>
      <c r="AG149" s="11">
        <f t="shared" si="79"/>
        <v>1294883.8004379638</v>
      </c>
      <c r="AH149" s="11">
        <f t="shared" si="112"/>
        <v>1599217</v>
      </c>
      <c r="AI149" s="11">
        <f t="shared" si="113"/>
        <v>1581555</v>
      </c>
      <c r="AJ149" s="11">
        <f t="shared" si="113"/>
        <v>1359893</v>
      </c>
      <c r="AK149" s="11">
        <f t="shared" ref="AK149:AL149" si="311">AK148+AK71</f>
        <v>1520339.9968028022</v>
      </c>
      <c r="AL149" s="11">
        <f t="shared" si="311"/>
        <v>1709051.4265301118</v>
      </c>
      <c r="AM149" s="11">
        <f t="shared" ref="AM149:AN149" si="312">AM148+AM71</f>
        <v>1383692</v>
      </c>
      <c r="AN149" s="11">
        <f t="shared" si="312"/>
        <v>1308498</v>
      </c>
      <c r="AO149" s="11">
        <f t="shared" ref="AO149:AP149" si="313">AO148+AO71</f>
        <v>1034325</v>
      </c>
      <c r="AP149" s="11" t="e">
        <f t="shared" si="313"/>
        <v>#VALUE!</v>
      </c>
      <c r="AQ149" s="11" t="e">
        <f t="shared" ref="AQ149:AT149" si="314">AQ148+AQ71</f>
        <v>#VALUE!</v>
      </c>
      <c r="AR149" s="11">
        <f t="shared" si="314"/>
        <v>2441825</v>
      </c>
      <c r="AS149" s="11">
        <f t="shared" si="314"/>
        <v>1570394.7622386236</v>
      </c>
      <c r="AT149" s="11">
        <f t="shared" si="314"/>
        <v>2318237</v>
      </c>
      <c r="AU149" s="11"/>
      <c r="AV149" s="11"/>
      <c r="AW149" s="325"/>
      <c r="AX149" s="112" t="e">
        <f t="shared" si="93"/>
        <v>#VALUE!</v>
      </c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</row>
    <row r="150" spans="1:112" x14ac:dyDescent="0.25">
      <c r="A150" s="65">
        <v>36766</v>
      </c>
      <c r="B150" s="11">
        <f t="shared" si="310"/>
        <v>412977.74355525326</v>
      </c>
      <c r="C150" s="11">
        <f t="shared" si="83"/>
        <v>667268.85965206998</v>
      </c>
      <c r="D150" s="11">
        <f t="shared" si="84"/>
        <v>575848.45357728156</v>
      </c>
      <c r="E150" s="11">
        <f t="shared" si="85"/>
        <v>809173.03855751466</v>
      </c>
      <c r="F150" s="11">
        <f t="shared" si="86"/>
        <v>866454.85437001556</v>
      </c>
      <c r="G150" s="11">
        <f t="shared" si="87"/>
        <v>481473.20628147473</v>
      </c>
      <c r="H150" s="11">
        <f t="shared" si="88"/>
        <v>680897</v>
      </c>
      <c r="I150" s="11">
        <f t="shared" si="89"/>
        <v>645906</v>
      </c>
      <c r="J150" s="11">
        <f t="shared" si="56"/>
        <v>2245615.0318729421</v>
      </c>
      <c r="K150" s="11">
        <f t="shared" si="57"/>
        <v>1356958</v>
      </c>
      <c r="L150" s="11">
        <f t="shared" si="58"/>
        <v>2295576.366381933</v>
      </c>
      <c r="M150" s="11">
        <f t="shared" si="59"/>
        <v>950357.86811718426</v>
      </c>
      <c r="N150" s="11">
        <f t="shared" si="60"/>
        <v>954843.25028678961</v>
      </c>
      <c r="O150" s="11">
        <f t="shared" si="61"/>
        <v>1429863.8996218247</v>
      </c>
      <c r="P150" s="11">
        <f t="shared" si="62"/>
        <v>1134921.7966278696</v>
      </c>
      <c r="Q150" s="11">
        <f t="shared" si="63"/>
        <v>1412047.1370134021</v>
      </c>
      <c r="R150" s="11">
        <f t="shared" si="64"/>
        <v>884922</v>
      </c>
      <c r="S150" s="11">
        <f t="shared" si="65"/>
        <v>1129274</v>
      </c>
      <c r="T150" s="11">
        <f t="shared" si="66"/>
        <v>1512733.099291625</v>
      </c>
      <c r="U150" s="11">
        <f t="shared" si="67"/>
        <v>1084995.6080127424</v>
      </c>
      <c r="V150" s="11">
        <f t="shared" si="68"/>
        <v>1137000.939520024</v>
      </c>
      <c r="W150" s="11">
        <f t="shared" si="69"/>
        <v>900699.89637376927</v>
      </c>
      <c r="X150" s="11">
        <f t="shared" si="70"/>
        <v>906333</v>
      </c>
      <c r="Y150" s="11">
        <f t="shared" si="71"/>
        <v>1339682.0599448532</v>
      </c>
      <c r="Z150" s="11">
        <f t="shared" si="72"/>
        <v>1656026</v>
      </c>
      <c r="AA150" s="11">
        <f t="shared" si="73"/>
        <v>1945383</v>
      </c>
      <c r="AB150" s="11">
        <f t="shared" si="74"/>
        <v>1908821.4042374121</v>
      </c>
      <c r="AC150" s="11">
        <f t="shared" si="75"/>
        <v>2021057.4921243181</v>
      </c>
      <c r="AD150" s="11">
        <f t="shared" si="76"/>
        <v>1229945</v>
      </c>
      <c r="AE150" s="11">
        <f t="shared" si="77"/>
        <v>917139</v>
      </c>
      <c r="AF150" s="11">
        <f t="shared" si="78"/>
        <v>1090055</v>
      </c>
      <c r="AG150" s="11">
        <f t="shared" si="79"/>
        <v>1294883.8004379638</v>
      </c>
      <c r="AH150" s="11">
        <f t="shared" si="112"/>
        <v>1599217</v>
      </c>
      <c r="AI150" s="11">
        <f t="shared" si="113"/>
        <v>1581555</v>
      </c>
      <c r="AJ150" s="11">
        <f t="shared" si="113"/>
        <v>1359893</v>
      </c>
      <c r="AK150" s="11">
        <f t="shared" ref="AK150:AL150" si="315">AK149+AK72</f>
        <v>1520339.9968028022</v>
      </c>
      <c r="AL150" s="11">
        <f t="shared" si="315"/>
        <v>1709051.4265301118</v>
      </c>
      <c r="AM150" s="11">
        <f t="shared" ref="AM150:AN150" si="316">AM149+AM72</f>
        <v>1383692</v>
      </c>
      <c r="AN150" s="11">
        <f t="shared" si="316"/>
        <v>1308498</v>
      </c>
      <c r="AO150" s="11">
        <f t="shared" ref="AO150:AP150" si="317">AO149+AO72</f>
        <v>1035761</v>
      </c>
      <c r="AP150" s="11" t="e">
        <f t="shared" si="317"/>
        <v>#VALUE!</v>
      </c>
      <c r="AQ150" s="11" t="e">
        <f t="shared" ref="AQ150:AT150" si="318">AQ149+AQ72</f>
        <v>#VALUE!</v>
      </c>
      <c r="AR150" s="11">
        <f t="shared" si="318"/>
        <v>2441825</v>
      </c>
      <c r="AS150" s="11">
        <f t="shared" si="318"/>
        <v>1570394.7622386236</v>
      </c>
      <c r="AT150" s="11">
        <f t="shared" si="318"/>
        <v>2331101</v>
      </c>
      <c r="AU150" s="11"/>
      <c r="AV150" s="11"/>
      <c r="AW150" s="325"/>
      <c r="AX150" s="112" t="e">
        <f t="shared" si="93"/>
        <v>#VALUE!</v>
      </c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</row>
    <row r="151" spans="1:112" x14ac:dyDescent="0.25">
      <c r="A151" s="65">
        <v>36767</v>
      </c>
      <c r="B151" s="11">
        <f t="shared" si="310"/>
        <v>412977.74355525326</v>
      </c>
      <c r="C151" s="11">
        <f t="shared" si="83"/>
        <v>667421.04590196244</v>
      </c>
      <c r="D151" s="11">
        <f t="shared" si="84"/>
        <v>575848.45357728156</v>
      </c>
      <c r="E151" s="11">
        <f t="shared" si="85"/>
        <v>809173.03855751466</v>
      </c>
      <c r="F151" s="11">
        <f t="shared" si="86"/>
        <v>866454.85437001556</v>
      </c>
      <c r="G151" s="11">
        <f t="shared" si="87"/>
        <v>481473.20628147473</v>
      </c>
      <c r="H151" s="11">
        <f t="shared" si="88"/>
        <v>680897</v>
      </c>
      <c r="I151" s="11">
        <f t="shared" si="89"/>
        <v>645906</v>
      </c>
      <c r="J151" s="11">
        <f t="shared" si="56"/>
        <v>2245615.0318729421</v>
      </c>
      <c r="K151" s="11">
        <f t="shared" si="57"/>
        <v>1356958</v>
      </c>
      <c r="L151" s="11">
        <f t="shared" si="58"/>
        <v>2295576.366381933</v>
      </c>
      <c r="M151" s="11">
        <f t="shared" si="59"/>
        <v>950357.86811718426</v>
      </c>
      <c r="N151" s="11">
        <f t="shared" si="60"/>
        <v>954843.25028678961</v>
      </c>
      <c r="O151" s="11">
        <f t="shared" si="61"/>
        <v>1429863.8996218247</v>
      </c>
      <c r="P151" s="11">
        <f t="shared" si="62"/>
        <v>1134921.7966278696</v>
      </c>
      <c r="Q151" s="11">
        <f t="shared" si="63"/>
        <v>1412047.1370134021</v>
      </c>
      <c r="R151" s="11">
        <f t="shared" si="64"/>
        <v>884922</v>
      </c>
      <c r="S151" s="11">
        <f t="shared" si="65"/>
        <v>1129274</v>
      </c>
      <c r="T151" s="11">
        <f t="shared" si="66"/>
        <v>1512733.099291625</v>
      </c>
      <c r="U151" s="11">
        <f t="shared" si="67"/>
        <v>1084995.6080127424</v>
      </c>
      <c r="V151" s="11">
        <f t="shared" si="68"/>
        <v>1137000.939520024</v>
      </c>
      <c r="W151" s="11">
        <f t="shared" si="69"/>
        <v>900699.89637376927</v>
      </c>
      <c r="X151" s="11">
        <f t="shared" si="70"/>
        <v>906333</v>
      </c>
      <c r="Y151" s="11">
        <f t="shared" si="71"/>
        <v>1339682.0599448532</v>
      </c>
      <c r="Z151" s="11">
        <f t="shared" si="72"/>
        <v>1656026</v>
      </c>
      <c r="AA151" s="11">
        <f t="shared" si="73"/>
        <v>1945383</v>
      </c>
      <c r="AB151" s="11">
        <f t="shared" si="74"/>
        <v>1908821.4042374121</v>
      </c>
      <c r="AC151" s="11">
        <f t="shared" si="75"/>
        <v>2042098.8811485898</v>
      </c>
      <c r="AD151" s="11">
        <f t="shared" si="76"/>
        <v>1229945</v>
      </c>
      <c r="AE151" s="11">
        <f t="shared" si="77"/>
        <v>917139</v>
      </c>
      <c r="AF151" s="11">
        <f t="shared" si="78"/>
        <v>1090055</v>
      </c>
      <c r="AG151" s="11">
        <f t="shared" si="79"/>
        <v>1294883.8004379638</v>
      </c>
      <c r="AH151" s="11">
        <f t="shared" si="112"/>
        <v>1599217</v>
      </c>
      <c r="AI151" s="11">
        <f t="shared" si="113"/>
        <v>1581555</v>
      </c>
      <c r="AJ151" s="11">
        <f t="shared" si="113"/>
        <v>1359893</v>
      </c>
      <c r="AK151" s="11">
        <f t="shared" ref="AK151:AL151" si="319">AK150+AK73</f>
        <v>1520339.9968028022</v>
      </c>
      <c r="AL151" s="11">
        <f t="shared" si="319"/>
        <v>1709051.4265301118</v>
      </c>
      <c r="AM151" s="11">
        <f t="shared" ref="AM151:AN151" si="320">AM150+AM73</f>
        <v>1383692</v>
      </c>
      <c r="AN151" s="11" t="e">
        <f t="shared" si="320"/>
        <v>#VALUE!</v>
      </c>
      <c r="AO151" s="11" t="e">
        <f t="shared" ref="AO151:AP151" si="321">AO150+AO73</f>
        <v>#VALUE!</v>
      </c>
      <c r="AP151" s="11" t="e">
        <f t="shared" si="321"/>
        <v>#VALUE!</v>
      </c>
      <c r="AQ151" s="11" t="e">
        <f t="shared" ref="AQ151:AT151" si="322">AQ150+AQ73</f>
        <v>#VALUE!</v>
      </c>
      <c r="AR151" s="11">
        <f t="shared" si="322"/>
        <v>2441825</v>
      </c>
      <c r="AS151" s="11">
        <f t="shared" si="322"/>
        <v>1570394.7622386236</v>
      </c>
      <c r="AT151" s="11">
        <f t="shared" si="322"/>
        <v>2343976</v>
      </c>
      <c r="AU151" s="11"/>
      <c r="AV151" s="11"/>
      <c r="AW151" s="325"/>
      <c r="AX151" s="112" t="e">
        <f t="shared" si="93"/>
        <v>#VALUE!</v>
      </c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</row>
    <row r="152" spans="1:112" x14ac:dyDescent="0.25">
      <c r="A152" s="65">
        <v>36768</v>
      </c>
      <c r="B152" s="11">
        <f t="shared" si="310"/>
        <v>412977.74355525326</v>
      </c>
      <c r="C152" s="11">
        <f t="shared" si="83"/>
        <v>667421.04590196244</v>
      </c>
      <c r="D152" s="11">
        <f t="shared" si="84"/>
        <v>575848.45357728156</v>
      </c>
      <c r="E152" s="11">
        <f t="shared" si="85"/>
        <v>809173.03855751466</v>
      </c>
      <c r="F152" s="11">
        <f t="shared" si="86"/>
        <v>866454.85437001556</v>
      </c>
      <c r="G152" s="11">
        <f t="shared" si="87"/>
        <v>481473.20628147473</v>
      </c>
      <c r="H152" s="11">
        <f t="shared" si="88"/>
        <v>680897</v>
      </c>
      <c r="I152" s="11">
        <f t="shared" si="89"/>
        <v>645906</v>
      </c>
      <c r="J152" s="11">
        <f t="shared" si="56"/>
        <v>2245615.0318729421</v>
      </c>
      <c r="K152" s="11">
        <f t="shared" si="57"/>
        <v>1356958</v>
      </c>
      <c r="L152" s="11">
        <f t="shared" si="58"/>
        <v>2295576.366381933</v>
      </c>
      <c r="M152" s="11">
        <f t="shared" si="59"/>
        <v>950357.86811718426</v>
      </c>
      <c r="N152" s="11">
        <f t="shared" si="60"/>
        <v>954843.25028678961</v>
      </c>
      <c r="O152" s="11">
        <f t="shared" si="61"/>
        <v>1429863.8996218247</v>
      </c>
      <c r="P152" s="11">
        <f t="shared" si="62"/>
        <v>1134921.7966278696</v>
      </c>
      <c r="Q152" s="11">
        <f t="shared" si="63"/>
        <v>1412047.1370134021</v>
      </c>
      <c r="R152" s="11">
        <f t="shared" si="64"/>
        <v>884922</v>
      </c>
      <c r="S152" s="11">
        <f t="shared" si="65"/>
        <v>1129274</v>
      </c>
      <c r="T152" s="11">
        <f t="shared" si="66"/>
        <v>1512733.099291625</v>
      </c>
      <c r="U152" s="11">
        <f t="shared" si="67"/>
        <v>1084995.6080127424</v>
      </c>
      <c r="V152" s="11">
        <f t="shared" si="68"/>
        <v>1137000.939520024</v>
      </c>
      <c r="W152" s="11">
        <f t="shared" si="69"/>
        <v>900699.89637376927</v>
      </c>
      <c r="X152" s="11">
        <f t="shared" si="70"/>
        <v>906333</v>
      </c>
      <c r="Y152" s="11">
        <f t="shared" si="71"/>
        <v>1339682.0599448532</v>
      </c>
      <c r="Z152" s="11">
        <f t="shared" si="72"/>
        <v>1656026</v>
      </c>
      <c r="AA152" s="11">
        <f t="shared" si="73"/>
        <v>1945383</v>
      </c>
      <c r="AB152" s="11">
        <f t="shared" si="74"/>
        <v>1908821.4042374121</v>
      </c>
      <c r="AC152" s="11">
        <f t="shared" si="75"/>
        <v>2056027.108481508</v>
      </c>
      <c r="AD152" s="11">
        <f t="shared" si="76"/>
        <v>1229945</v>
      </c>
      <c r="AE152" s="11">
        <f t="shared" si="77"/>
        <v>917139</v>
      </c>
      <c r="AF152" s="11">
        <f t="shared" si="78"/>
        <v>1090055</v>
      </c>
      <c r="AG152" s="11">
        <f t="shared" si="79"/>
        <v>1294883.8004379638</v>
      </c>
      <c r="AH152" s="11">
        <f t="shared" si="112"/>
        <v>1599217</v>
      </c>
      <c r="AI152" s="11">
        <f t="shared" si="113"/>
        <v>1581555</v>
      </c>
      <c r="AJ152" s="11">
        <f t="shared" si="113"/>
        <v>1359893</v>
      </c>
      <c r="AK152" s="11">
        <f t="shared" ref="AK152:AL152" si="323">AK151+AK74</f>
        <v>1520339.9968028022</v>
      </c>
      <c r="AL152" s="11">
        <f t="shared" si="323"/>
        <v>1709051.4265301118</v>
      </c>
      <c r="AM152" s="11">
        <f t="shared" ref="AM152:AN152" si="324">AM151+AM74</f>
        <v>1383692</v>
      </c>
      <c r="AN152" s="11" t="e">
        <f t="shared" si="324"/>
        <v>#VALUE!</v>
      </c>
      <c r="AO152" s="11" t="e">
        <f t="shared" ref="AO152:AP152" si="325">AO151+AO74</f>
        <v>#VALUE!</v>
      </c>
      <c r="AP152" s="11" t="e">
        <f t="shared" si="325"/>
        <v>#VALUE!</v>
      </c>
      <c r="AQ152" s="11" t="e">
        <f t="shared" ref="AQ152:AT152" si="326">AQ151+AQ74</f>
        <v>#VALUE!</v>
      </c>
      <c r="AR152" s="11">
        <f t="shared" si="326"/>
        <v>2441825</v>
      </c>
      <c r="AS152" s="11">
        <f t="shared" si="326"/>
        <v>1570394.7622386236</v>
      </c>
      <c r="AT152" s="11">
        <f t="shared" si="326"/>
        <v>2343976</v>
      </c>
      <c r="AU152" s="11"/>
      <c r="AV152" s="11"/>
      <c r="AW152" s="325"/>
      <c r="AX152" s="112" t="e">
        <f t="shared" si="93"/>
        <v>#VALUE!</v>
      </c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</row>
    <row r="153" spans="1:112" x14ac:dyDescent="0.25">
      <c r="A153" s="65">
        <v>36769</v>
      </c>
      <c r="B153" s="11">
        <f t="shared" si="310"/>
        <v>412977.74355525326</v>
      </c>
      <c r="C153" s="11">
        <f t="shared" si="83"/>
        <v>667421.04590196244</v>
      </c>
      <c r="D153" s="11">
        <f t="shared" si="84"/>
        <v>575848.45357728156</v>
      </c>
      <c r="E153" s="11">
        <f t="shared" si="85"/>
        <v>809173.03855751466</v>
      </c>
      <c r="F153" s="11">
        <f t="shared" si="86"/>
        <v>866454.85437001556</v>
      </c>
      <c r="G153" s="11">
        <f t="shared" si="87"/>
        <v>481473.20628147473</v>
      </c>
      <c r="H153" s="11">
        <f t="shared" si="88"/>
        <v>680897</v>
      </c>
      <c r="I153" s="11">
        <f t="shared" si="89"/>
        <v>645906</v>
      </c>
      <c r="J153" s="11">
        <f t="shared" si="56"/>
        <v>2245615.0318729421</v>
      </c>
      <c r="K153" s="11">
        <f t="shared" si="57"/>
        <v>1356958</v>
      </c>
      <c r="L153" s="11">
        <f t="shared" si="58"/>
        <v>2295576.366381933</v>
      </c>
      <c r="M153" s="11">
        <f t="shared" si="59"/>
        <v>950357.86811718426</v>
      </c>
      <c r="N153" s="11">
        <f t="shared" si="60"/>
        <v>954843.25028678961</v>
      </c>
      <c r="O153" s="11">
        <f t="shared" si="61"/>
        <v>1429863.8996218247</v>
      </c>
      <c r="P153" s="11">
        <f t="shared" si="62"/>
        <v>1134921.7966278696</v>
      </c>
      <c r="Q153" s="11">
        <f t="shared" si="63"/>
        <v>1412047.1370134021</v>
      </c>
      <c r="R153" s="11">
        <f t="shared" si="64"/>
        <v>884922</v>
      </c>
      <c r="S153" s="11">
        <f t="shared" si="65"/>
        <v>1129274</v>
      </c>
      <c r="T153" s="11">
        <f t="shared" si="66"/>
        <v>1512733.099291625</v>
      </c>
      <c r="U153" s="11">
        <f t="shared" si="67"/>
        <v>1084995.6080127424</v>
      </c>
      <c r="V153" s="11">
        <f t="shared" si="68"/>
        <v>1137000.939520024</v>
      </c>
      <c r="W153" s="11">
        <f t="shared" si="69"/>
        <v>900699.89637376927</v>
      </c>
      <c r="X153" s="11">
        <f t="shared" si="70"/>
        <v>906333</v>
      </c>
      <c r="Y153" s="11">
        <f t="shared" si="71"/>
        <v>1339682.0599448532</v>
      </c>
      <c r="Z153" s="11">
        <f t="shared" si="72"/>
        <v>1656026</v>
      </c>
      <c r="AA153" s="11">
        <f t="shared" si="73"/>
        <v>1945383</v>
      </c>
      <c r="AB153" s="11">
        <f t="shared" si="74"/>
        <v>1908821.4042374121</v>
      </c>
      <c r="AC153" s="11">
        <f t="shared" si="75"/>
        <v>2064728.3309104913</v>
      </c>
      <c r="AD153" s="11">
        <f t="shared" si="76"/>
        <v>1229945</v>
      </c>
      <c r="AE153" s="11">
        <f t="shared" si="77"/>
        <v>917139</v>
      </c>
      <c r="AF153" s="11">
        <f t="shared" si="78"/>
        <v>1090055</v>
      </c>
      <c r="AG153" s="11">
        <f t="shared" si="79"/>
        <v>1294883.8004379638</v>
      </c>
      <c r="AH153" s="11">
        <f t="shared" si="112"/>
        <v>1599217</v>
      </c>
      <c r="AI153" s="11">
        <f t="shared" si="113"/>
        <v>1581555</v>
      </c>
      <c r="AJ153" s="11">
        <f t="shared" si="113"/>
        <v>1359893</v>
      </c>
      <c r="AK153" s="11">
        <f t="shared" ref="AK153:AL153" si="327">AK152+AK75</f>
        <v>1520339.9968028022</v>
      </c>
      <c r="AL153" s="11">
        <f t="shared" si="327"/>
        <v>1709051.4265301118</v>
      </c>
      <c r="AM153" s="11">
        <f t="shared" ref="AM153:AN153" si="328">AM152+AM75</f>
        <v>1383692</v>
      </c>
      <c r="AN153" s="11" t="e">
        <f t="shared" si="328"/>
        <v>#VALUE!</v>
      </c>
      <c r="AO153" s="11" t="e">
        <f t="shared" ref="AO153:AP153" si="329">AO152+AO75</f>
        <v>#VALUE!</v>
      </c>
      <c r="AP153" s="11" t="e">
        <f t="shared" si="329"/>
        <v>#VALUE!</v>
      </c>
      <c r="AQ153" s="11" t="e">
        <f t="shared" ref="AQ153:AT153" si="330">AQ152+AQ75</f>
        <v>#VALUE!</v>
      </c>
      <c r="AR153" s="11">
        <f t="shared" si="330"/>
        <v>2441825</v>
      </c>
      <c r="AS153" s="11">
        <f t="shared" si="330"/>
        <v>1570394.7622386236</v>
      </c>
      <c r="AT153" s="11">
        <f t="shared" si="330"/>
        <v>2343976</v>
      </c>
      <c r="AU153" s="11"/>
      <c r="AV153" s="11"/>
      <c r="AW153" s="325"/>
      <c r="AX153" s="112" t="e">
        <f t="shared" si="93"/>
        <v>#VALUE!</v>
      </c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</row>
    <row r="154" spans="1:112" x14ac:dyDescent="0.25">
      <c r="A154" s="65">
        <v>36770</v>
      </c>
      <c r="B154" s="11">
        <f t="shared" si="310"/>
        <v>412977.74355525326</v>
      </c>
      <c r="C154" s="11">
        <f t="shared" si="83"/>
        <v>667421.04590196244</v>
      </c>
      <c r="D154" s="11">
        <f t="shared" si="84"/>
        <v>575848.45357728156</v>
      </c>
      <c r="E154" s="11">
        <f t="shared" si="85"/>
        <v>809173.03855751466</v>
      </c>
      <c r="F154" s="11">
        <f t="shared" si="86"/>
        <v>866454.85437001556</v>
      </c>
      <c r="G154" s="11">
        <f t="shared" si="87"/>
        <v>481473.20628147473</v>
      </c>
      <c r="H154" s="11">
        <f t="shared" si="88"/>
        <v>680897</v>
      </c>
      <c r="I154" s="11">
        <f t="shared" si="89"/>
        <v>645906</v>
      </c>
      <c r="J154" s="11">
        <f t="shared" si="56"/>
        <v>2245615.0318729421</v>
      </c>
      <c r="K154" s="11">
        <f t="shared" si="57"/>
        <v>1356958</v>
      </c>
      <c r="L154" s="11">
        <f t="shared" si="58"/>
        <v>2295576.366381933</v>
      </c>
      <c r="M154" s="11">
        <f t="shared" si="59"/>
        <v>950357.86811718426</v>
      </c>
      <c r="N154" s="11">
        <f t="shared" si="60"/>
        <v>954843.25028678961</v>
      </c>
      <c r="O154" s="11">
        <f t="shared" si="61"/>
        <v>1429863.8996218247</v>
      </c>
      <c r="P154" s="11">
        <f t="shared" si="62"/>
        <v>1134921.7966278696</v>
      </c>
      <c r="Q154" s="11">
        <f t="shared" si="63"/>
        <v>1412047.1370134021</v>
      </c>
      <c r="R154" s="11">
        <f t="shared" si="64"/>
        <v>884922</v>
      </c>
      <c r="S154" s="11">
        <f t="shared" si="65"/>
        <v>1129274</v>
      </c>
      <c r="T154" s="11">
        <f t="shared" si="66"/>
        <v>1512733.099291625</v>
      </c>
      <c r="U154" s="11">
        <f t="shared" si="67"/>
        <v>1084995.6080127424</v>
      </c>
      <c r="V154" s="11">
        <f t="shared" si="68"/>
        <v>1137000.939520024</v>
      </c>
      <c r="W154" s="11">
        <f t="shared" si="69"/>
        <v>900699.89637376927</v>
      </c>
      <c r="X154" s="11">
        <f t="shared" si="70"/>
        <v>906333</v>
      </c>
      <c r="Y154" s="11">
        <f t="shared" si="71"/>
        <v>1339682.0599448532</v>
      </c>
      <c r="Z154" s="11">
        <f t="shared" si="72"/>
        <v>1656026</v>
      </c>
      <c r="AA154" s="11">
        <f t="shared" si="73"/>
        <v>1945383</v>
      </c>
      <c r="AB154" s="11">
        <f t="shared" si="74"/>
        <v>1908821.4042374121</v>
      </c>
      <c r="AC154" s="11">
        <f t="shared" si="75"/>
        <v>2064728.3309104913</v>
      </c>
      <c r="AD154" s="11">
        <f t="shared" si="76"/>
        <v>1229945</v>
      </c>
      <c r="AE154" s="11">
        <f t="shared" si="77"/>
        <v>917139</v>
      </c>
      <c r="AF154" s="11">
        <f t="shared" si="78"/>
        <v>1090055</v>
      </c>
      <c r="AG154" s="11">
        <f t="shared" si="79"/>
        <v>1294883.8004379638</v>
      </c>
      <c r="AH154" s="11">
        <f t="shared" si="112"/>
        <v>1599217</v>
      </c>
      <c r="AI154" s="11">
        <f t="shared" si="113"/>
        <v>1581555</v>
      </c>
      <c r="AJ154" s="11">
        <f t="shared" si="113"/>
        <v>1359893</v>
      </c>
      <c r="AK154" s="11">
        <f t="shared" ref="AK154:AL154" si="331">AK153+AK76</f>
        <v>1520339.9968028022</v>
      </c>
      <c r="AL154" s="11">
        <f t="shared" si="331"/>
        <v>1709051.4265301118</v>
      </c>
      <c r="AM154" s="11">
        <f t="shared" ref="AM154:AN154" si="332">AM153+AM76</f>
        <v>1383692</v>
      </c>
      <c r="AN154" s="11" t="e">
        <f t="shared" si="332"/>
        <v>#VALUE!</v>
      </c>
      <c r="AO154" s="11" t="e">
        <f t="shared" ref="AO154:AP154" si="333">AO153+AO76</f>
        <v>#VALUE!</v>
      </c>
      <c r="AP154" s="11" t="e">
        <f t="shared" si="333"/>
        <v>#VALUE!</v>
      </c>
      <c r="AQ154" s="11" t="e">
        <f t="shared" ref="AQ154:AT154" si="334">AQ153+AQ76</f>
        <v>#VALUE!</v>
      </c>
      <c r="AR154" s="11">
        <f t="shared" si="334"/>
        <v>2441825</v>
      </c>
      <c r="AS154" s="11">
        <f t="shared" si="334"/>
        <v>1570394.7622386236</v>
      </c>
      <c r="AT154" s="11">
        <f t="shared" si="334"/>
        <v>2343976</v>
      </c>
      <c r="AU154" s="11"/>
      <c r="AV154" s="11"/>
      <c r="AW154" s="325"/>
      <c r="AX154" s="112" t="e">
        <f t="shared" si="93"/>
        <v>#VALUE!</v>
      </c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</row>
    <row r="155" spans="1:112" x14ac:dyDescent="0.25">
      <c r="A155" s="65">
        <v>36771</v>
      </c>
      <c r="B155" s="11">
        <f t="shared" si="310"/>
        <v>412977.74355525326</v>
      </c>
      <c r="C155" s="11">
        <f t="shared" si="83"/>
        <v>667443.41183021583</v>
      </c>
      <c r="D155" s="11">
        <f t="shared" si="84"/>
        <v>575848.45357728156</v>
      </c>
      <c r="E155" s="11">
        <f t="shared" si="85"/>
        <v>809173.03855751466</v>
      </c>
      <c r="F155" s="11">
        <f t="shared" si="86"/>
        <v>866454.85437001556</v>
      </c>
      <c r="G155" s="11">
        <f t="shared" si="87"/>
        <v>481473.20628147473</v>
      </c>
      <c r="H155" s="11">
        <f t="shared" si="88"/>
        <v>680897</v>
      </c>
      <c r="I155" s="11">
        <f t="shared" si="89"/>
        <v>645906</v>
      </c>
      <c r="J155" s="11">
        <f t="shared" si="56"/>
        <v>2245615.0318729421</v>
      </c>
      <c r="K155" s="11">
        <f t="shared" si="57"/>
        <v>1356958</v>
      </c>
      <c r="L155" s="11">
        <f t="shared" si="58"/>
        <v>2295576.366381933</v>
      </c>
      <c r="M155" s="11">
        <f t="shared" si="59"/>
        <v>950357.86811718426</v>
      </c>
      <c r="N155" s="11">
        <f t="shared" si="60"/>
        <v>954843.25028678961</v>
      </c>
      <c r="O155" s="11">
        <f t="shared" si="61"/>
        <v>1429863.8996218247</v>
      </c>
      <c r="P155" s="11">
        <f t="shared" si="62"/>
        <v>1134921.7966278696</v>
      </c>
      <c r="Q155" s="11">
        <f t="shared" si="63"/>
        <v>1412047.1370134021</v>
      </c>
      <c r="R155" s="11">
        <f t="shared" si="64"/>
        <v>884922</v>
      </c>
      <c r="S155" s="11">
        <f t="shared" si="65"/>
        <v>1129274</v>
      </c>
      <c r="T155" s="11">
        <f t="shared" si="66"/>
        <v>1512733.099291625</v>
      </c>
      <c r="U155" s="11">
        <f t="shared" si="67"/>
        <v>1084995.6080127424</v>
      </c>
      <c r="V155" s="11">
        <f t="shared" si="68"/>
        <v>1137000.939520024</v>
      </c>
      <c r="W155" s="11">
        <f t="shared" si="69"/>
        <v>900699.89637376927</v>
      </c>
      <c r="X155" s="11">
        <f t="shared" si="70"/>
        <v>906333</v>
      </c>
      <c r="Y155" s="11">
        <f t="shared" si="71"/>
        <v>1339682.0599448532</v>
      </c>
      <c r="Z155" s="11">
        <f t="shared" si="72"/>
        <v>1656026</v>
      </c>
      <c r="AA155" s="11">
        <f t="shared" si="73"/>
        <v>1945383</v>
      </c>
      <c r="AB155" s="11">
        <f t="shared" si="74"/>
        <v>1908821.4042374121</v>
      </c>
      <c r="AC155" s="11">
        <f t="shared" si="75"/>
        <v>2064728.3309104913</v>
      </c>
      <c r="AD155" s="11">
        <f t="shared" si="76"/>
        <v>1229945</v>
      </c>
      <c r="AE155" s="11">
        <f t="shared" si="77"/>
        <v>917139</v>
      </c>
      <c r="AF155" s="11">
        <f t="shared" si="78"/>
        <v>1090055</v>
      </c>
      <c r="AG155" s="11">
        <f t="shared" si="79"/>
        <v>1294883.8004379638</v>
      </c>
      <c r="AH155" s="11">
        <f t="shared" si="112"/>
        <v>1599217</v>
      </c>
      <c r="AI155" s="11">
        <f t="shared" si="113"/>
        <v>1581555</v>
      </c>
      <c r="AJ155" s="11">
        <f t="shared" si="113"/>
        <v>1359893</v>
      </c>
      <c r="AK155" s="11">
        <f t="shared" ref="AK155:AL155" si="335">AK154+AK77</f>
        <v>1520339.9968028022</v>
      </c>
      <c r="AL155" s="11">
        <f t="shared" si="335"/>
        <v>1709051.4265301118</v>
      </c>
      <c r="AM155" s="11">
        <f t="shared" ref="AM155:AN155" si="336">AM154+AM77</f>
        <v>1383692</v>
      </c>
      <c r="AN155" s="11" t="e">
        <f t="shared" si="336"/>
        <v>#VALUE!</v>
      </c>
      <c r="AO155" s="11" t="e">
        <f t="shared" ref="AO155:AP155" si="337">AO154+AO77</f>
        <v>#VALUE!</v>
      </c>
      <c r="AP155" s="11" t="e">
        <f t="shared" si="337"/>
        <v>#VALUE!</v>
      </c>
      <c r="AQ155" s="11" t="e">
        <f t="shared" ref="AQ155:AT155" si="338">AQ154+AQ77</f>
        <v>#VALUE!</v>
      </c>
      <c r="AR155" s="11">
        <f t="shared" si="338"/>
        <v>2441825</v>
      </c>
      <c r="AS155" s="11">
        <f t="shared" si="338"/>
        <v>1570394.7622386236</v>
      </c>
      <c r="AT155" s="11">
        <f t="shared" si="338"/>
        <v>2343976</v>
      </c>
      <c r="AU155" s="11"/>
      <c r="AV155" s="11"/>
      <c r="AW155" s="325"/>
      <c r="AX155" s="112" t="e">
        <f t="shared" si="93"/>
        <v>#VALUE!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</row>
    <row r="156" spans="1:112" x14ac:dyDescent="0.25">
      <c r="A156" s="65">
        <v>36772</v>
      </c>
      <c r="B156" s="11">
        <f t="shared" si="310"/>
        <v>412977.74355525326</v>
      </c>
      <c r="C156" s="11">
        <f t="shared" si="83"/>
        <v>667458.25325751817</v>
      </c>
      <c r="D156" s="11">
        <f t="shared" si="84"/>
        <v>575848.45357728156</v>
      </c>
      <c r="E156" s="11">
        <f t="shared" si="85"/>
        <v>809173.03855751466</v>
      </c>
      <c r="F156" s="11">
        <f t="shared" si="86"/>
        <v>866454.85437001556</v>
      </c>
      <c r="G156" s="11">
        <f t="shared" si="87"/>
        <v>481473.20628147473</v>
      </c>
      <c r="H156" s="11">
        <f t="shared" si="88"/>
        <v>680897</v>
      </c>
      <c r="I156" s="11">
        <f t="shared" si="89"/>
        <v>645906</v>
      </c>
      <c r="J156" s="11">
        <f t="shared" ref="J156:S157" si="339">J155+J78</f>
        <v>2245615.0318729421</v>
      </c>
      <c r="K156" s="11">
        <f t="shared" si="339"/>
        <v>1356958</v>
      </c>
      <c r="L156" s="11">
        <f t="shared" si="339"/>
        <v>2295576.366381933</v>
      </c>
      <c r="M156" s="11">
        <f t="shared" si="339"/>
        <v>950357.86811718426</v>
      </c>
      <c r="N156" s="11">
        <f t="shared" si="339"/>
        <v>954843.25028678961</v>
      </c>
      <c r="O156" s="11">
        <f t="shared" si="339"/>
        <v>1429863.8996218247</v>
      </c>
      <c r="P156" s="11">
        <f t="shared" si="339"/>
        <v>1134921.7966278696</v>
      </c>
      <c r="Q156" s="11">
        <f t="shared" si="339"/>
        <v>1412047.1370134021</v>
      </c>
      <c r="R156" s="11">
        <f t="shared" si="339"/>
        <v>884922</v>
      </c>
      <c r="S156" s="11">
        <f t="shared" si="339"/>
        <v>1129274</v>
      </c>
      <c r="T156" s="11">
        <f t="shared" ref="T156:AC157" si="340">T155+T78</f>
        <v>1512733.099291625</v>
      </c>
      <c r="U156" s="11">
        <f t="shared" si="340"/>
        <v>1084995.6080127424</v>
      </c>
      <c r="V156" s="11">
        <f t="shared" si="340"/>
        <v>1137000.939520024</v>
      </c>
      <c r="W156" s="11">
        <f t="shared" si="340"/>
        <v>900699.89637376927</v>
      </c>
      <c r="X156" s="11">
        <f t="shared" si="340"/>
        <v>906333</v>
      </c>
      <c r="Y156" s="11">
        <f t="shared" si="340"/>
        <v>1339682.0599448532</v>
      </c>
      <c r="Z156" s="11">
        <f t="shared" si="340"/>
        <v>1656026</v>
      </c>
      <c r="AA156" s="11">
        <f t="shared" si="340"/>
        <v>1945383</v>
      </c>
      <c r="AB156" s="11">
        <f t="shared" si="340"/>
        <v>1908821.4042374121</v>
      </c>
      <c r="AC156" s="11">
        <f t="shared" si="340"/>
        <v>2064728.3309104913</v>
      </c>
      <c r="AD156" s="11">
        <f t="shared" ref="AD156:AG157" si="341">AD155+AD78</f>
        <v>1229945</v>
      </c>
      <c r="AE156" s="11">
        <f t="shared" si="341"/>
        <v>917139</v>
      </c>
      <c r="AF156" s="11">
        <f t="shared" si="341"/>
        <v>1090055</v>
      </c>
      <c r="AG156" s="11">
        <f t="shared" si="341"/>
        <v>1294883.8004379638</v>
      </c>
      <c r="AH156" s="11">
        <f t="shared" si="112"/>
        <v>1599217</v>
      </c>
      <c r="AI156" s="11">
        <f t="shared" si="113"/>
        <v>1581555</v>
      </c>
      <c r="AJ156" s="11">
        <f t="shared" si="113"/>
        <v>1359893</v>
      </c>
      <c r="AK156" s="11">
        <f t="shared" ref="AK156:AL156" si="342">AK155+AK78</f>
        <v>1520339.9968028022</v>
      </c>
      <c r="AL156" s="11">
        <f t="shared" si="342"/>
        <v>1709051.4265301118</v>
      </c>
      <c r="AM156" s="11">
        <f t="shared" ref="AM156:AN156" si="343">AM155+AM78</f>
        <v>1383692</v>
      </c>
      <c r="AN156" s="11" t="e">
        <f t="shared" si="343"/>
        <v>#VALUE!</v>
      </c>
      <c r="AO156" s="11" t="e">
        <f t="shared" ref="AO156:AP156" si="344">AO155+AO78</f>
        <v>#VALUE!</v>
      </c>
      <c r="AP156" s="11" t="e">
        <f t="shared" si="344"/>
        <v>#VALUE!</v>
      </c>
      <c r="AQ156" s="11" t="e">
        <f t="shared" ref="AQ156:AT156" si="345">AQ155+AQ78</f>
        <v>#VALUE!</v>
      </c>
      <c r="AR156" s="11">
        <f t="shared" si="345"/>
        <v>2441825</v>
      </c>
      <c r="AS156" s="11">
        <f t="shared" si="345"/>
        <v>1570394.7622386236</v>
      </c>
      <c r="AT156" s="11">
        <f t="shared" si="345"/>
        <v>2343976</v>
      </c>
      <c r="AU156" s="11"/>
      <c r="AV156" s="11"/>
      <c r="AW156" s="325"/>
      <c r="AX156" s="112" t="e">
        <f t="shared" si="93"/>
        <v>#VALUE!</v>
      </c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</row>
    <row r="157" spans="1:112" ht="15.75" thickBot="1" x14ac:dyDescent="0.3">
      <c r="A157" s="13">
        <v>36773</v>
      </c>
      <c r="B157" s="11">
        <f t="shared" si="310"/>
        <v>412977.74355525326</v>
      </c>
      <c r="C157" s="11">
        <f t="shared" ref="C157:I157" si="346">C156+C79</f>
        <v>667474.34604996804</v>
      </c>
      <c r="D157" s="11">
        <f t="shared" si="346"/>
        <v>575848.45357728156</v>
      </c>
      <c r="E157" s="11">
        <f t="shared" si="346"/>
        <v>809173.03855751466</v>
      </c>
      <c r="F157" s="11">
        <f t="shared" si="346"/>
        <v>866454.85437001556</v>
      </c>
      <c r="G157" s="11">
        <f t="shared" si="346"/>
        <v>481473.20628147473</v>
      </c>
      <c r="H157" s="11">
        <f t="shared" si="346"/>
        <v>680897</v>
      </c>
      <c r="I157" s="11">
        <f t="shared" si="346"/>
        <v>645906</v>
      </c>
      <c r="J157" s="11">
        <f t="shared" si="339"/>
        <v>2245615.0318729421</v>
      </c>
      <c r="K157" s="11">
        <f t="shared" si="339"/>
        <v>1356958</v>
      </c>
      <c r="L157" s="11">
        <f t="shared" si="339"/>
        <v>2295576.366381933</v>
      </c>
      <c r="M157" s="11">
        <f t="shared" si="339"/>
        <v>950357.86811718426</v>
      </c>
      <c r="N157" s="11">
        <f t="shared" si="339"/>
        <v>954843.25028678961</v>
      </c>
      <c r="O157" s="11">
        <f t="shared" si="339"/>
        <v>1429863.8996218247</v>
      </c>
      <c r="P157" s="11">
        <f t="shared" si="339"/>
        <v>1134921.7966278696</v>
      </c>
      <c r="Q157" s="11">
        <f t="shared" si="339"/>
        <v>1412047.1370134021</v>
      </c>
      <c r="R157" s="11">
        <f t="shared" si="339"/>
        <v>884922</v>
      </c>
      <c r="S157" s="11">
        <f t="shared" si="339"/>
        <v>1129274</v>
      </c>
      <c r="T157" s="11">
        <f t="shared" si="340"/>
        <v>1512733.099291625</v>
      </c>
      <c r="U157" s="11">
        <f t="shared" si="340"/>
        <v>1084995.6080127424</v>
      </c>
      <c r="V157" s="11">
        <f t="shared" si="340"/>
        <v>1137000.939520024</v>
      </c>
      <c r="W157" s="11">
        <f t="shared" si="340"/>
        <v>900699.89637376927</v>
      </c>
      <c r="X157" s="11">
        <f t="shared" si="340"/>
        <v>906333</v>
      </c>
      <c r="Y157" s="11">
        <f t="shared" si="340"/>
        <v>1339682.0599448532</v>
      </c>
      <c r="Z157" s="11">
        <f t="shared" si="340"/>
        <v>1656026</v>
      </c>
      <c r="AA157" s="11">
        <f t="shared" si="340"/>
        <v>1945383</v>
      </c>
      <c r="AB157" s="11">
        <f t="shared" si="340"/>
        <v>1908821.4042374121</v>
      </c>
      <c r="AC157" s="11">
        <f t="shared" si="340"/>
        <v>2064728.3309104913</v>
      </c>
      <c r="AD157" s="11">
        <f t="shared" si="341"/>
        <v>1229945</v>
      </c>
      <c r="AE157" s="11">
        <f t="shared" si="341"/>
        <v>917139</v>
      </c>
      <c r="AF157" s="11">
        <f t="shared" si="341"/>
        <v>1090055</v>
      </c>
      <c r="AG157" s="11">
        <f t="shared" si="341"/>
        <v>1294883.8004379638</v>
      </c>
      <c r="AH157" s="11">
        <f t="shared" si="112"/>
        <v>1599217</v>
      </c>
      <c r="AI157" s="11">
        <f t="shared" si="113"/>
        <v>1581555</v>
      </c>
      <c r="AJ157" s="11">
        <f t="shared" si="113"/>
        <v>1359893</v>
      </c>
      <c r="AK157" s="11">
        <f t="shared" ref="AK157:AL157" si="347">AK156+AK79</f>
        <v>1520339.9968028022</v>
      </c>
      <c r="AL157" s="11">
        <f t="shared" si="347"/>
        <v>1709051.4265301118</v>
      </c>
      <c r="AM157" s="11">
        <f t="shared" ref="AM157:AN157" si="348">AM156+AM79</f>
        <v>1383692</v>
      </c>
      <c r="AN157" s="11" t="e">
        <f t="shared" si="348"/>
        <v>#VALUE!</v>
      </c>
      <c r="AO157" s="11" t="e">
        <f t="shared" ref="AO157:AP157" si="349">AO156+AO79</f>
        <v>#VALUE!</v>
      </c>
      <c r="AP157" s="11" t="e">
        <f t="shared" si="349"/>
        <v>#VALUE!</v>
      </c>
      <c r="AQ157" s="11" t="e">
        <f t="shared" ref="AQ157:AT158" si="350">AQ156+AQ79</f>
        <v>#VALUE!</v>
      </c>
      <c r="AR157" s="11">
        <f t="shared" si="350"/>
        <v>2441825</v>
      </c>
      <c r="AS157" s="11">
        <f t="shared" si="350"/>
        <v>1570394.7622386236</v>
      </c>
      <c r="AT157" s="11">
        <f t="shared" si="350"/>
        <v>2343976</v>
      </c>
      <c r="AU157" s="11"/>
      <c r="AV157" s="11"/>
      <c r="AW157" s="325"/>
      <c r="AX157" s="112" t="e">
        <f t="shared" ref="AX157:AX158" si="351">AVERAGE(B157:AR157)</f>
        <v>#VALUE!</v>
      </c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</row>
    <row r="158" spans="1:112" x14ac:dyDescent="0.25">
      <c r="A158" s="65" t="s">
        <v>10</v>
      </c>
      <c r="B158" s="259">
        <f>B157</f>
        <v>412977.74355525326</v>
      </c>
      <c r="C158" s="259">
        <f t="shared" ref="C158:AG158" si="352">C157</f>
        <v>667474.34604996804</v>
      </c>
      <c r="D158" s="259">
        <f t="shared" si="352"/>
        <v>575848.45357728156</v>
      </c>
      <c r="E158" s="259">
        <f t="shared" si="352"/>
        <v>809173.03855751466</v>
      </c>
      <c r="F158" s="259">
        <f t="shared" si="352"/>
        <v>866454.85437001556</v>
      </c>
      <c r="G158" s="259">
        <f t="shared" si="352"/>
        <v>481473.20628147473</v>
      </c>
      <c r="H158" s="259">
        <f t="shared" si="352"/>
        <v>680897</v>
      </c>
      <c r="I158" s="259">
        <f t="shared" si="352"/>
        <v>645906</v>
      </c>
      <c r="J158" s="259">
        <f t="shared" si="352"/>
        <v>2245615.0318729421</v>
      </c>
      <c r="K158" s="259">
        <f t="shared" si="352"/>
        <v>1356958</v>
      </c>
      <c r="L158" s="259">
        <f t="shared" si="352"/>
        <v>2295576.366381933</v>
      </c>
      <c r="M158" s="259">
        <f t="shared" si="352"/>
        <v>950357.86811718426</v>
      </c>
      <c r="N158" s="259">
        <f t="shared" si="352"/>
        <v>954843.25028678961</v>
      </c>
      <c r="O158" s="259">
        <f t="shared" si="352"/>
        <v>1429863.8996218247</v>
      </c>
      <c r="P158" s="259">
        <f t="shared" si="352"/>
        <v>1134921.7966278696</v>
      </c>
      <c r="Q158" s="259">
        <f t="shared" si="352"/>
        <v>1412047.1370134021</v>
      </c>
      <c r="R158" s="259">
        <f t="shared" si="352"/>
        <v>884922</v>
      </c>
      <c r="S158" s="259">
        <f t="shared" si="352"/>
        <v>1129274</v>
      </c>
      <c r="T158" s="259">
        <f t="shared" si="352"/>
        <v>1512733.099291625</v>
      </c>
      <c r="U158" s="259">
        <f t="shared" si="352"/>
        <v>1084995.6080127424</v>
      </c>
      <c r="V158" s="259">
        <f t="shared" si="352"/>
        <v>1137000.939520024</v>
      </c>
      <c r="W158" s="259">
        <f t="shared" si="352"/>
        <v>900699.89637376927</v>
      </c>
      <c r="X158" s="259">
        <f t="shared" si="352"/>
        <v>906333</v>
      </c>
      <c r="Y158" s="259">
        <f t="shared" si="352"/>
        <v>1339682.0599448532</v>
      </c>
      <c r="Z158" s="259">
        <f t="shared" si="352"/>
        <v>1656026</v>
      </c>
      <c r="AA158" s="259">
        <f t="shared" si="352"/>
        <v>1945383</v>
      </c>
      <c r="AB158" s="259">
        <f t="shared" si="352"/>
        <v>1908821.4042374121</v>
      </c>
      <c r="AC158" s="259">
        <f t="shared" si="352"/>
        <v>2064728.3309104913</v>
      </c>
      <c r="AD158" s="259">
        <f t="shared" si="352"/>
        <v>1229945</v>
      </c>
      <c r="AE158" s="259">
        <f t="shared" si="352"/>
        <v>917139</v>
      </c>
      <c r="AF158" s="259">
        <f t="shared" si="352"/>
        <v>1090055</v>
      </c>
      <c r="AG158" s="259">
        <f t="shared" si="352"/>
        <v>1294883.8004379638</v>
      </c>
      <c r="AH158" s="259">
        <f t="shared" ref="AH158:AM158" si="353">AH157</f>
        <v>1599217</v>
      </c>
      <c r="AI158" s="259">
        <f t="shared" si="353"/>
        <v>1581555</v>
      </c>
      <c r="AJ158" s="259">
        <f t="shared" si="353"/>
        <v>1359893</v>
      </c>
      <c r="AK158" s="259">
        <f t="shared" si="353"/>
        <v>1520339.9968028022</v>
      </c>
      <c r="AL158" s="259">
        <f t="shared" si="353"/>
        <v>1709051.4265301118</v>
      </c>
      <c r="AM158" s="259">
        <f t="shared" si="353"/>
        <v>1383692</v>
      </c>
      <c r="AN158" s="259">
        <f>AN150</f>
        <v>1308498</v>
      </c>
      <c r="AO158" s="259">
        <f>AO150</f>
        <v>1035761</v>
      </c>
      <c r="AP158" s="259">
        <f>AP141</f>
        <v>1849054</v>
      </c>
      <c r="AQ158" s="259">
        <f>AQ146</f>
        <v>1814252</v>
      </c>
      <c r="AR158" s="259">
        <f t="shared" ref="AR158" si="354">AR157</f>
        <v>2441825</v>
      </c>
      <c r="AS158" s="11">
        <f t="shared" si="350"/>
        <v>1570394.7622386236</v>
      </c>
      <c r="AT158" s="11">
        <f t="shared" si="350"/>
        <v>2343976</v>
      </c>
      <c r="AU158" s="11"/>
      <c r="AV158" s="11"/>
      <c r="AW158" s="259"/>
      <c r="AX158" s="112">
        <f t="shared" si="351"/>
        <v>1291305.7803343083</v>
      </c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</row>
    <row r="159" spans="1:112" x14ac:dyDescent="0.25"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</row>
    <row r="160" spans="1:112" ht="15.75" thickBot="1" x14ac:dyDescent="0.3">
      <c r="AY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</row>
    <row r="161" spans="1:112" x14ac:dyDescent="0.25">
      <c r="AB161" s="3"/>
      <c r="AX161" s="276" t="s">
        <v>23</v>
      </c>
      <c r="AY161" s="351"/>
      <c r="AZ161" s="351"/>
      <c r="BA161" s="351"/>
      <c r="BB161" s="277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</row>
    <row r="162" spans="1:112" ht="15.75" thickBot="1" x14ac:dyDescent="0.3">
      <c r="AB162" s="3"/>
      <c r="AG162" s="140"/>
      <c r="AH162" s="271"/>
      <c r="AI162" s="140"/>
      <c r="AJ162" s="140"/>
      <c r="AK162" s="140"/>
      <c r="AL162" s="140"/>
      <c r="AM162" s="140"/>
      <c r="AX162" s="529" t="s">
        <v>24</v>
      </c>
      <c r="AY162" s="352"/>
      <c r="AZ162" s="352"/>
      <c r="BA162" s="352"/>
      <c r="BB162" s="553" t="s">
        <v>13</v>
      </c>
      <c r="BC162" t="s">
        <v>56</v>
      </c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</row>
    <row r="163" spans="1:112" x14ac:dyDescent="0.25">
      <c r="A163" s="65">
        <v>36708</v>
      </c>
      <c r="B163" s="155">
        <f t="shared" ref="B163:AA173" si="355">B92/B$158</f>
        <v>1.5131348730483218E-2</v>
      </c>
      <c r="C163" s="155">
        <f t="shared" si="355"/>
        <v>9.9531713064205003E-3</v>
      </c>
      <c r="D163" s="155">
        <f t="shared" si="355"/>
        <v>8.632468999019989E-3</v>
      </c>
      <c r="E163" s="155">
        <f t="shared" si="355"/>
        <v>8.3989043286189398E-3</v>
      </c>
      <c r="F163" s="155">
        <f t="shared" si="355"/>
        <v>6.5925623399322305E-3</v>
      </c>
      <c r="G163" s="155">
        <f t="shared" si="355"/>
        <v>2.086312012924833E-2</v>
      </c>
      <c r="H163" s="155">
        <f t="shared" si="355"/>
        <v>1.281104190501647E-2</v>
      </c>
      <c r="I163" s="155">
        <f t="shared" si="355"/>
        <v>6.7424671701455012E-3</v>
      </c>
      <c r="J163" s="155">
        <f t="shared" si="355"/>
        <v>6.4033980294299891E-3</v>
      </c>
      <c r="K163" s="155">
        <f t="shared" si="355"/>
        <v>1.6065346163993285E-4</v>
      </c>
      <c r="L163" s="155">
        <f t="shared" si="355"/>
        <v>5.6294347916716345E-5</v>
      </c>
      <c r="M163" s="155">
        <f t="shared" si="355"/>
        <v>4.7677794203818688E-4</v>
      </c>
      <c r="N163" s="155">
        <f t="shared" si="355"/>
        <v>1.186097525801151E-3</v>
      </c>
      <c r="O163" s="155">
        <f t="shared" si="355"/>
        <v>2.727569637905753E-3</v>
      </c>
      <c r="P163" s="155">
        <f t="shared" si="355"/>
        <v>3.9988147793291523E-3</v>
      </c>
      <c r="Q163" s="155">
        <f t="shared" si="355"/>
        <v>3.4166089447841493E-4</v>
      </c>
      <c r="R163" s="155">
        <f t="shared" si="355"/>
        <v>2.7968566721134746E-3</v>
      </c>
      <c r="S163" s="155">
        <f t="shared" si="355"/>
        <v>9.6964952704126724E-4</v>
      </c>
      <c r="T163" s="155">
        <f t="shared" si="355"/>
        <v>3.1511146052335148E-3</v>
      </c>
      <c r="U163" s="155">
        <f t="shared" si="355"/>
        <v>2.2402005821479968E-3</v>
      </c>
      <c r="V163" s="155">
        <f t="shared" si="355"/>
        <v>1.1088974374437333E-3</v>
      </c>
      <c r="W163" s="155">
        <f t="shared" si="355"/>
        <v>2.634789974907598E-3</v>
      </c>
      <c r="X163" s="155">
        <f t="shared" si="355"/>
        <v>1.7510120452416495E-3</v>
      </c>
      <c r="Y163" s="155">
        <f t="shared" si="355"/>
        <v>4.975175232863456E-3</v>
      </c>
      <c r="Z163" s="155">
        <f t="shared" si="355"/>
        <v>4.9449706707503389E-3</v>
      </c>
      <c r="AA163" s="155">
        <f t="shared" si="355"/>
        <v>2.2365775788109592E-3</v>
      </c>
      <c r="AB163" s="155">
        <f t="shared" ref="AB163:AC178" si="356">AB92/AB$158</f>
        <v>3.828818635151169E-3</v>
      </c>
      <c r="AC163" s="155">
        <f t="shared" si="356"/>
        <v>1.0680438030237678E-3</v>
      </c>
      <c r="AD163" s="155">
        <f t="shared" ref="AD163:AE182" si="357">AD92/AD$158</f>
        <v>4.4961360060815731E-3</v>
      </c>
      <c r="AE163" s="155">
        <f t="shared" si="357"/>
        <v>4.2370894706254998E-3</v>
      </c>
      <c r="AF163" s="155">
        <f t="shared" ref="AF163:AG194" si="358">AF92/AF$158</f>
        <v>3.4576236978868038E-3</v>
      </c>
      <c r="AG163" s="155">
        <f t="shared" si="358"/>
        <v>3.9339437239674134E-3</v>
      </c>
      <c r="AH163" s="155">
        <f t="shared" ref="AH163:AI182" si="359">AH92/AH$158</f>
        <v>1.4106903565932578E-3</v>
      </c>
      <c r="AI163" s="155">
        <f t="shared" si="359"/>
        <v>2.5101877582505826E-3</v>
      </c>
      <c r="AJ163" s="155">
        <f t="shared" ref="AJ163:AK163" si="360">AJ92/AJ$158</f>
        <v>5.537200353263088E-3</v>
      </c>
      <c r="AK163" s="155">
        <f t="shared" si="360"/>
        <v>6.8353131680110027E-3</v>
      </c>
      <c r="AL163" s="155">
        <f t="shared" ref="AL163:AM163" si="361">AL92/AL$158</f>
        <v>2.855385112610606E-3</v>
      </c>
      <c r="AM163" s="155">
        <f t="shared" si="361"/>
        <v>8.5177915316414343E-3</v>
      </c>
      <c r="AN163" s="155">
        <f>AN92/AN$158</f>
        <v>2.2346232092062806E-3</v>
      </c>
      <c r="AO163" s="155">
        <f t="shared" ref="AO163:AP163" si="362">AO92/AO$158</f>
        <v>1.8981212847365367E-3</v>
      </c>
      <c r="AP163" s="155">
        <f t="shared" si="362"/>
        <v>3.6829643698886023E-3</v>
      </c>
      <c r="AQ163" s="155">
        <f t="shared" ref="AQ163:AR163" si="363">AQ92/AQ$158</f>
        <v>2.9516296523305471E-3</v>
      </c>
      <c r="AR163" s="155">
        <f t="shared" si="363"/>
        <v>2.9682716820410961E-3</v>
      </c>
      <c r="AS163" s="155">
        <f>AS92/AS$158</f>
        <v>3.2055634169487106E-3</v>
      </c>
      <c r="AT163" s="557">
        <f>AT92/$AT$158</f>
        <v>1.6894370932125586E-3</v>
      </c>
      <c r="AU163" s="557"/>
      <c r="AV163" s="557"/>
      <c r="AX163" s="472">
        <f>AR92/AR$158</f>
        <v>2.9682716820410961E-3</v>
      </c>
      <c r="AY163" s="512"/>
      <c r="AZ163" s="353"/>
      <c r="BA163" s="353"/>
      <c r="BB163" s="554">
        <f>AVERAGE(AK163:AT163)</f>
        <v>3.6839100520627381E-3</v>
      </c>
      <c r="BC163" s="554">
        <f>AVERAGE(AJ163:AS163)</f>
        <v>4.0686863780677917E-3</v>
      </c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</row>
    <row r="164" spans="1:112" x14ac:dyDescent="0.25">
      <c r="A164" s="65">
        <v>36709</v>
      </c>
      <c r="B164" s="155">
        <f t="shared" ref="B164:P164" si="364">B93/B$158</f>
        <v>1.6472957820991226E-2</v>
      </c>
      <c r="C164" s="155">
        <f t="shared" si="364"/>
        <v>1.1054309425971182E-2</v>
      </c>
      <c r="D164" s="155">
        <f t="shared" si="364"/>
        <v>9.8228402193615005E-3</v>
      </c>
      <c r="E164" s="155">
        <f t="shared" si="364"/>
        <v>9.4655881382968935E-3</v>
      </c>
      <c r="F164" s="155">
        <f t="shared" si="364"/>
        <v>6.8934604995928234E-3</v>
      </c>
      <c r="G164" s="155">
        <f t="shared" si="364"/>
        <v>2.2078326296283091E-2</v>
      </c>
      <c r="H164" s="155">
        <f t="shared" si="364"/>
        <v>1.4295847977006801E-2</v>
      </c>
      <c r="I164" s="155">
        <f t="shared" si="364"/>
        <v>7.5150254061736536E-3</v>
      </c>
      <c r="J164" s="155">
        <f t="shared" si="364"/>
        <v>6.6912859160163591E-3</v>
      </c>
      <c r="K164" s="155">
        <f t="shared" si="364"/>
        <v>2.8077508662758909E-4</v>
      </c>
      <c r="L164" s="155">
        <f t="shared" si="364"/>
        <v>4.4687952223831879E-4</v>
      </c>
      <c r="M164" s="155">
        <f t="shared" si="364"/>
        <v>1.1382068127243352E-3</v>
      </c>
      <c r="N164" s="155">
        <f t="shared" si="364"/>
        <v>2.1613944051906875E-3</v>
      </c>
      <c r="O164" s="155">
        <f t="shared" si="364"/>
        <v>4.742261959632333E-3</v>
      </c>
      <c r="P164" s="155">
        <f t="shared" si="364"/>
        <v>9.8300971701622067E-3</v>
      </c>
      <c r="Q164" s="155">
        <f t="shared" si="355"/>
        <v>5.6524931136330025E-4</v>
      </c>
      <c r="R164" s="155">
        <f t="shared" si="355"/>
        <v>4.765391752041423E-3</v>
      </c>
      <c r="S164" s="155">
        <f t="shared" si="355"/>
        <v>1.9074201655222736E-3</v>
      </c>
      <c r="T164" s="155">
        <f t="shared" si="355"/>
        <v>7.8349911059744856E-3</v>
      </c>
      <c r="U164" s="155">
        <f t="shared" si="355"/>
        <v>6.5115928178736196E-3</v>
      </c>
      <c r="V164" s="155">
        <f t="shared" si="355"/>
        <v>2.1783143822894993E-3</v>
      </c>
      <c r="W164" s="155">
        <f t="shared" si="355"/>
        <v>5.0797784224688681E-3</v>
      </c>
      <c r="X164" s="155">
        <f t="shared" si="355"/>
        <v>1.0664954271774281E-2</v>
      </c>
      <c r="Y164" s="155">
        <f t="shared" si="355"/>
        <v>1.3443653000244239E-2</v>
      </c>
      <c r="Z164" s="155">
        <f t="shared" si="355"/>
        <v>7.7516898889268644E-3</v>
      </c>
      <c r="AA164" s="155">
        <f t="shared" si="355"/>
        <v>4.648441977749369E-3</v>
      </c>
      <c r="AB164" s="155">
        <f t="shared" si="356"/>
        <v>9.5560053305553099E-3</v>
      </c>
      <c r="AC164" s="155">
        <f t="shared" si="356"/>
        <v>2.7520314934522251E-3</v>
      </c>
      <c r="AD164" s="155">
        <f t="shared" si="357"/>
        <v>9.910199236551228E-3</v>
      </c>
      <c r="AE164" s="155">
        <f t="shared" si="357"/>
        <v>9.0956768821301888E-3</v>
      </c>
      <c r="AF164" s="155">
        <f t="shared" si="358"/>
        <v>7.9078578603831908E-3</v>
      </c>
      <c r="AG164" s="155">
        <f t="shared" si="358"/>
        <v>8.2293098395360732E-3</v>
      </c>
      <c r="AH164" s="155">
        <f t="shared" si="359"/>
        <v>4.0744939554794631E-3</v>
      </c>
      <c r="AI164" s="155">
        <f t="shared" si="359"/>
        <v>8.1818210558595814E-3</v>
      </c>
      <c r="AJ164" s="155">
        <f t="shared" ref="AJ164:AK164" si="365">AJ93/AJ$158</f>
        <v>8.758041993009745E-3</v>
      </c>
      <c r="AK164" s="155">
        <f t="shared" si="365"/>
        <v>1.2912901088759816E-2</v>
      </c>
      <c r="AL164" s="155">
        <f t="shared" ref="AL164:AM164" si="366">AL93/AL$158</f>
        <v>6.2783365283425822E-3</v>
      </c>
      <c r="AM164" s="155">
        <f t="shared" si="366"/>
        <v>1.7938240591114207E-2</v>
      </c>
      <c r="AN164" s="155">
        <f t="shared" ref="AN164:AO164" si="367">AN93/AN$158</f>
        <v>5.3588159859625315E-3</v>
      </c>
      <c r="AO164" s="155">
        <f t="shared" si="367"/>
        <v>5.4645811147552379E-3</v>
      </c>
      <c r="AP164" s="155">
        <f t="shared" ref="AP164:AS164" si="368">AP93/AP$158</f>
        <v>7.5930719167747402E-3</v>
      </c>
      <c r="AQ164" s="155">
        <f t="shared" si="368"/>
        <v>4.8631612366969966E-3</v>
      </c>
      <c r="AR164" s="155">
        <f t="shared" si="368"/>
        <v>5.6203863913261596E-3</v>
      </c>
      <c r="AS164" s="155">
        <f t="shared" si="368"/>
        <v>5.8213069858742304E-3</v>
      </c>
      <c r="AT164" s="557">
        <f t="shared" ref="AT164:AT227" si="369">AT93/$AT$158</f>
        <v>3.3541299057669532E-3</v>
      </c>
      <c r="AU164" s="557"/>
      <c r="AV164" s="557"/>
      <c r="AX164" s="472">
        <f t="shared" ref="AX164:AX227" si="370">AR93/AR$158</f>
        <v>5.6203863913261596E-3</v>
      </c>
      <c r="AY164" s="472"/>
      <c r="AZ164" s="354"/>
      <c r="BA164" s="354"/>
      <c r="BB164" s="554">
        <f t="shared" ref="BB164:BB227" si="371">AVERAGE(AK164:AT164)</f>
        <v>7.5204931745373443E-3</v>
      </c>
      <c r="BC164" s="554">
        <f t="shared" ref="BC164:BC227" si="372">AVERAGE(AJ164:AS164)</f>
        <v>8.0608843832616246E-3</v>
      </c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</row>
    <row r="165" spans="1:112" x14ac:dyDescent="0.25">
      <c r="A165" s="65">
        <v>36710</v>
      </c>
      <c r="B165" s="155">
        <f t="shared" si="355"/>
        <v>1.8704438491166028E-2</v>
      </c>
      <c r="C165" s="155">
        <f t="shared" si="355"/>
        <v>1.1678525283754505E-2</v>
      </c>
      <c r="D165" s="155">
        <f t="shared" si="355"/>
        <v>1.0310161006509068E-2</v>
      </c>
      <c r="E165" s="155">
        <f t="shared" si="355"/>
        <v>1.009491241806746E-2</v>
      </c>
      <c r="F165" s="155">
        <f t="shared" si="355"/>
        <v>7.2571594457366932E-3</v>
      </c>
      <c r="G165" s="155">
        <f t="shared" si="355"/>
        <v>2.3159418205552854E-2</v>
      </c>
      <c r="H165" s="155">
        <f t="shared" si="355"/>
        <v>1.5200536938773412E-2</v>
      </c>
      <c r="I165" s="155">
        <f t="shared" si="355"/>
        <v>8.5631655380194634E-3</v>
      </c>
      <c r="J165" s="155">
        <f t="shared" si="355"/>
        <v>6.9106859701836068E-3</v>
      </c>
      <c r="K165" s="155">
        <f t="shared" si="355"/>
        <v>4.89329809765667E-4</v>
      </c>
      <c r="L165" s="155">
        <f t="shared" si="355"/>
        <v>1.0578644070552365E-3</v>
      </c>
      <c r="M165" s="155">
        <f t="shared" si="355"/>
        <v>2.2362878865018125E-3</v>
      </c>
      <c r="N165" s="155">
        <f t="shared" si="355"/>
        <v>2.9603414627670699E-3</v>
      </c>
      <c r="O165" s="155">
        <f t="shared" si="355"/>
        <v>7.6105761460591986E-3</v>
      </c>
      <c r="P165" s="155">
        <f t="shared" si="355"/>
        <v>1.2991139229134236E-2</v>
      </c>
      <c r="Q165" s="155">
        <f t="shared" si="355"/>
        <v>1.0572554938586864E-3</v>
      </c>
      <c r="R165" s="155">
        <f t="shared" si="355"/>
        <v>6.3779632555185659E-3</v>
      </c>
      <c r="S165" s="155">
        <f t="shared" si="355"/>
        <v>2.8992078096192774E-3</v>
      </c>
      <c r="T165" s="155">
        <f t="shared" si="355"/>
        <v>1.3325250730640571E-2</v>
      </c>
      <c r="U165" s="155">
        <f t="shared" si="355"/>
        <v>1.0046133403705063E-2</v>
      </c>
      <c r="V165" s="155">
        <f t="shared" si="355"/>
        <v>3.0181858745950453E-3</v>
      </c>
      <c r="W165" s="155">
        <f t="shared" si="355"/>
        <v>1.0082951983397889E-2</v>
      </c>
      <c r="X165" s="155">
        <f t="shared" si="355"/>
        <v>1.7160359382257954E-2</v>
      </c>
      <c r="Y165" s="155">
        <f t="shared" si="355"/>
        <v>1.8466338260214012E-2</v>
      </c>
      <c r="Z165" s="155">
        <f t="shared" si="355"/>
        <v>1.172868058834825E-2</v>
      </c>
      <c r="AA165" s="155">
        <f t="shared" si="355"/>
        <v>7.1764788733118361E-3</v>
      </c>
      <c r="AB165" s="155">
        <f t="shared" si="356"/>
        <v>1.4928747387237708E-2</v>
      </c>
      <c r="AC165" s="155">
        <f t="shared" si="356"/>
        <v>4.3054333326608685E-3</v>
      </c>
      <c r="AD165" s="155">
        <f t="shared" si="357"/>
        <v>1.4540487582778091E-2</v>
      </c>
      <c r="AE165" s="155">
        <f t="shared" si="357"/>
        <v>1.3704574770018503E-2</v>
      </c>
      <c r="AF165" s="155">
        <f t="shared" si="358"/>
        <v>1.294521836054144E-2</v>
      </c>
      <c r="AG165" s="155">
        <f t="shared" si="358"/>
        <v>1.11160553519409E-2</v>
      </c>
      <c r="AH165" s="155">
        <f t="shared" si="359"/>
        <v>6.0029376876308844E-3</v>
      </c>
      <c r="AI165" s="155">
        <f t="shared" si="359"/>
        <v>1.2650208181188767E-2</v>
      </c>
      <c r="AJ165" s="155">
        <f t="shared" ref="AJ165:AK165" si="373">AJ94/AJ$158</f>
        <v>1.1820047606686703E-2</v>
      </c>
      <c r="AK165" s="155">
        <f t="shared" si="373"/>
        <v>2.0012628796180022E-2</v>
      </c>
      <c r="AL165" s="155">
        <f t="shared" ref="AL165:AM165" si="374">AL94/AL$158</f>
        <v>1.0759184723500783E-2</v>
      </c>
      <c r="AM165" s="155">
        <f t="shared" si="374"/>
        <v>2.6623699493817987E-2</v>
      </c>
      <c r="AN165" s="155">
        <f t="shared" ref="AN165:AO165" si="375">AN94/AN$158</f>
        <v>9.0882829014641217E-3</v>
      </c>
      <c r="AO165" s="155">
        <f t="shared" si="375"/>
        <v>7.7759251410315696E-3</v>
      </c>
      <c r="AP165" s="155">
        <f t="shared" ref="AP165:AS165" si="376">AP94/AP$158</f>
        <v>1.0973178717333295E-2</v>
      </c>
      <c r="AQ165" s="155">
        <f t="shared" si="376"/>
        <v>6.834221486320533E-3</v>
      </c>
      <c r="AR165" s="155">
        <f t="shared" si="376"/>
        <v>8.2536627317682468E-3</v>
      </c>
      <c r="AS165" s="155">
        <f t="shared" si="376"/>
        <v>9.5120987150428288E-3</v>
      </c>
      <c r="AT165" s="557">
        <f t="shared" si="369"/>
        <v>4.4625030290412534E-3</v>
      </c>
      <c r="AU165" s="557"/>
      <c r="AV165" s="557"/>
      <c r="AX165" s="472">
        <f t="shared" si="370"/>
        <v>8.2536627317682468E-3</v>
      </c>
      <c r="AY165" s="472"/>
      <c r="AZ165" s="354"/>
      <c r="BA165" s="354"/>
      <c r="BB165" s="554">
        <f t="shared" si="371"/>
        <v>1.1429538573550063E-2</v>
      </c>
      <c r="BC165" s="554">
        <f t="shared" si="372"/>
        <v>1.2165293031314608E-2</v>
      </c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</row>
    <row r="166" spans="1:112" x14ac:dyDescent="0.25">
      <c r="A166" s="65">
        <v>36711</v>
      </c>
      <c r="B166" s="155">
        <f t="shared" si="355"/>
        <v>1.9944607433459126E-2</v>
      </c>
      <c r="C166" s="155">
        <f t="shared" si="355"/>
        <v>1.257007911883303E-2</v>
      </c>
      <c r="D166" s="155">
        <f t="shared" si="355"/>
        <v>1.0546233404076497E-2</v>
      </c>
      <c r="E166" s="155">
        <f t="shared" si="355"/>
        <v>1.0399906788937459E-2</v>
      </c>
      <c r="F166" s="155">
        <f t="shared" si="355"/>
        <v>7.5491349777177634E-3</v>
      </c>
      <c r="G166" s="155">
        <f t="shared" si="355"/>
        <v>2.4632894782024246E-2</v>
      </c>
      <c r="H166" s="155">
        <f t="shared" si="355"/>
        <v>1.78235474675318E-2</v>
      </c>
      <c r="I166" s="155">
        <f t="shared" si="355"/>
        <v>9.4889968509349661E-3</v>
      </c>
      <c r="J166" s="155">
        <f t="shared" si="355"/>
        <v>7.2012063835027425E-3</v>
      </c>
      <c r="K166" s="155">
        <f t="shared" si="355"/>
        <v>7.4283802446354274E-4</v>
      </c>
      <c r="L166" s="155">
        <f t="shared" si="355"/>
        <v>1.3026372920736527E-3</v>
      </c>
      <c r="M166" s="155">
        <f t="shared" si="355"/>
        <v>9.2252487282141263E-3</v>
      </c>
      <c r="N166" s="155">
        <f t="shared" si="355"/>
        <v>4.2261851002658177E-3</v>
      </c>
      <c r="O166" s="155">
        <f t="shared" si="355"/>
        <v>9.6568327426644444E-3</v>
      </c>
      <c r="P166" s="155">
        <f t="shared" si="355"/>
        <v>1.8828500251043462E-2</v>
      </c>
      <c r="Q166" s="155">
        <f t="shared" si="355"/>
        <v>2.1317729305308951E-3</v>
      </c>
      <c r="R166" s="155">
        <f t="shared" si="355"/>
        <v>7.4808853209661413E-3</v>
      </c>
      <c r="S166" s="155">
        <f t="shared" si="355"/>
        <v>4.3434985663355396E-3</v>
      </c>
      <c r="T166" s="155">
        <f t="shared" si="355"/>
        <v>2.0360798099738994E-2</v>
      </c>
      <c r="U166" s="155">
        <f t="shared" si="355"/>
        <v>1.3406823486563664E-2</v>
      </c>
      <c r="V166" s="155">
        <f t="shared" si="355"/>
        <v>3.8281150696611978E-3</v>
      </c>
      <c r="W166" s="155">
        <f t="shared" si="355"/>
        <v>1.5026492772038555E-2</v>
      </c>
      <c r="X166" s="155">
        <f t="shared" si="355"/>
        <v>2.3324760325399162E-2</v>
      </c>
      <c r="Y166" s="155">
        <f t="shared" si="355"/>
        <v>2.803380565926164E-2</v>
      </c>
      <c r="Z166" s="155">
        <f t="shared" si="355"/>
        <v>1.7308906985759886E-2</v>
      </c>
      <c r="AA166" s="155">
        <f t="shared" si="355"/>
        <v>8.7437795025452573E-3</v>
      </c>
      <c r="AB166" s="155">
        <f t="shared" si="356"/>
        <v>2.3480731586705911E-2</v>
      </c>
      <c r="AC166" s="155">
        <f t="shared" si="356"/>
        <v>5.93489856897638E-3</v>
      </c>
      <c r="AD166" s="155">
        <f t="shared" si="357"/>
        <v>1.7656887096577489E-2</v>
      </c>
      <c r="AE166" s="155">
        <f t="shared" si="357"/>
        <v>1.6091344932447536E-2</v>
      </c>
      <c r="AF166" s="155">
        <f t="shared" si="358"/>
        <v>2.0309066973684814E-2</v>
      </c>
      <c r="AG166" s="155">
        <f t="shared" si="358"/>
        <v>1.6859427844117116E-2</v>
      </c>
      <c r="AH166" s="155">
        <f t="shared" si="359"/>
        <v>7.4061243721146039E-3</v>
      </c>
      <c r="AI166" s="155">
        <f t="shared" si="359"/>
        <v>1.613665032199323E-2</v>
      </c>
      <c r="AJ166" s="155">
        <f t="shared" ref="AJ166:AK166" si="377">AJ95/AJ$158</f>
        <v>1.9655222874152598E-2</v>
      </c>
      <c r="AK166" s="155">
        <f t="shared" si="377"/>
        <v>2.6121788602231424E-2</v>
      </c>
      <c r="AL166" s="155">
        <f t="shared" ref="AL166:AM166" si="378">AL95/AL$158</f>
        <v>1.5087901744626452E-2</v>
      </c>
      <c r="AM166" s="155">
        <f t="shared" si="378"/>
        <v>5.0218545745729544E-2</v>
      </c>
      <c r="AN166" s="155">
        <f t="shared" ref="AN166:AO166" si="379">AN95/AN$158</f>
        <v>1.5700444326242759E-2</v>
      </c>
      <c r="AO166" s="155">
        <f t="shared" si="379"/>
        <v>1.217751971738654E-2</v>
      </c>
      <c r="AP166" s="155">
        <f t="shared" ref="AP166:AS166" si="380">AP95/AP$158</f>
        <v>1.5159102979145012E-2</v>
      </c>
      <c r="AQ166" s="155">
        <f t="shared" si="380"/>
        <v>9.0196951691385759E-3</v>
      </c>
      <c r="AR166" s="155">
        <f t="shared" si="380"/>
        <v>1.0991369160361615E-2</v>
      </c>
      <c r="AS166" s="155">
        <f t="shared" si="380"/>
        <v>1.4169526373279394E-2</v>
      </c>
      <c r="AT166" s="557">
        <f t="shared" si="369"/>
        <v>5.7986941845820945E-3</v>
      </c>
      <c r="AU166" s="557"/>
      <c r="AV166" s="557"/>
      <c r="AX166" s="472">
        <f t="shared" si="370"/>
        <v>1.0991369160361615E-2</v>
      </c>
      <c r="AY166" s="472"/>
      <c r="AZ166" s="354"/>
      <c r="BA166" s="354"/>
      <c r="BB166" s="554">
        <f t="shared" si="371"/>
        <v>1.7444458800272341E-2</v>
      </c>
      <c r="BC166" s="554">
        <f t="shared" si="372"/>
        <v>1.8830111669229394E-2</v>
      </c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</row>
    <row r="167" spans="1:112" x14ac:dyDescent="0.25">
      <c r="A167" s="65">
        <v>36712</v>
      </c>
      <c r="B167" s="155">
        <f t="shared" si="355"/>
        <v>2.4469751435622644E-2</v>
      </c>
      <c r="C167" s="155">
        <f t="shared" si="355"/>
        <v>1.3108038044782782E-2</v>
      </c>
      <c r="D167" s="155">
        <f t="shared" si="355"/>
        <v>1.1083194995688795E-2</v>
      </c>
      <c r="E167" s="155">
        <f t="shared" si="355"/>
        <v>1.0646154947406375E-2</v>
      </c>
      <c r="F167" s="155">
        <f t="shared" si="355"/>
        <v>7.8203629923925665E-3</v>
      </c>
      <c r="G167" s="155">
        <f t="shared" si="355"/>
        <v>2.6412477402058258E-2</v>
      </c>
      <c r="H167" s="155">
        <f t="shared" si="355"/>
        <v>2.0232134963144206E-2</v>
      </c>
      <c r="I167" s="155">
        <f t="shared" si="355"/>
        <v>1.0168662313091999E-2</v>
      </c>
      <c r="J167" s="155">
        <f t="shared" si="355"/>
        <v>7.5108819943102987E-3</v>
      </c>
      <c r="K167" s="155">
        <f t="shared" si="355"/>
        <v>1.2520652813130546E-3</v>
      </c>
      <c r="L167" s="155">
        <f t="shared" si="355"/>
        <v>2.1723095929888393E-3</v>
      </c>
      <c r="M167" s="155">
        <f t="shared" si="355"/>
        <v>1.8651713819991058E-2</v>
      </c>
      <c r="N167" s="155">
        <f t="shared" si="355"/>
        <v>1.086550227103966E-2</v>
      </c>
      <c r="O167" s="155">
        <f t="shared" si="355"/>
        <v>1.0746937717201614E-2</v>
      </c>
      <c r="P167" s="155">
        <f t="shared" si="355"/>
        <v>3.6857212240532684E-2</v>
      </c>
      <c r="Q167" s="155">
        <f t="shared" si="355"/>
        <v>2.9228305848577655E-3</v>
      </c>
      <c r="R167" s="155">
        <f t="shared" si="355"/>
        <v>9.954549666524282E-3</v>
      </c>
      <c r="S167" s="155">
        <f t="shared" si="355"/>
        <v>6.644977215449926E-3</v>
      </c>
      <c r="T167" s="155">
        <f t="shared" si="355"/>
        <v>2.8881430584411852E-2</v>
      </c>
      <c r="U167" s="155">
        <f t="shared" si="355"/>
        <v>1.7555388911891779E-2</v>
      </c>
      <c r="V167" s="155">
        <f t="shared" si="355"/>
        <v>4.9900686351621064E-3</v>
      </c>
      <c r="W167" s="155">
        <f t="shared" si="355"/>
        <v>1.7898674162997397E-2</v>
      </c>
      <c r="X167" s="155">
        <f t="shared" si="355"/>
        <v>2.8977208156384021E-2</v>
      </c>
      <c r="Y167" s="155">
        <f t="shared" si="355"/>
        <v>5.7405119450266856E-2</v>
      </c>
      <c r="Z167" s="155">
        <f t="shared" si="355"/>
        <v>2.1729127441235827E-2</v>
      </c>
      <c r="AA167" s="155">
        <f t="shared" si="355"/>
        <v>9.9898066344776323E-3</v>
      </c>
      <c r="AB167" s="155">
        <f t="shared" si="356"/>
        <v>3.3320973179310105E-2</v>
      </c>
      <c r="AC167" s="155">
        <f t="shared" si="356"/>
        <v>7.729306955382609E-3</v>
      </c>
      <c r="AD167" s="155">
        <f t="shared" si="357"/>
        <v>2.1043217379638927E-2</v>
      </c>
      <c r="AE167" s="155">
        <f t="shared" si="357"/>
        <v>1.7748672774792043E-2</v>
      </c>
      <c r="AF167" s="155">
        <f t="shared" si="358"/>
        <v>2.685460825371197E-2</v>
      </c>
      <c r="AG167" s="155">
        <f t="shared" si="358"/>
        <v>2.6993155670167451E-2</v>
      </c>
      <c r="AH167" s="155">
        <f t="shared" si="359"/>
        <v>1.0077431643110348E-2</v>
      </c>
      <c r="AI167" s="155">
        <f t="shared" si="359"/>
        <v>1.9243086708966808E-2</v>
      </c>
      <c r="AJ167" s="155">
        <f t="shared" ref="AJ167:AK167" si="381">AJ96/AJ$158</f>
        <v>2.8077944367681868E-2</v>
      </c>
      <c r="AK167" s="155">
        <f t="shared" si="381"/>
        <v>3.373455944581874E-2</v>
      </c>
      <c r="AL167" s="155">
        <f t="shared" ref="AL167:AM167" si="382">AL96/AL$158</f>
        <v>2.0115251926501519E-2</v>
      </c>
      <c r="AM167" s="155">
        <f t="shared" si="382"/>
        <v>7.6119541053933967E-2</v>
      </c>
      <c r="AN167" s="155">
        <f t="shared" ref="AN167:AO167" si="383">AN96/AN$158</f>
        <v>2.2450932290305373E-2</v>
      </c>
      <c r="AO167" s="155">
        <f t="shared" si="383"/>
        <v>1.7067643983505847E-2</v>
      </c>
      <c r="AP167" s="155">
        <f t="shared" ref="AP167:AS167" si="384">AP96/AP$158</f>
        <v>1.9740905349438145E-2</v>
      </c>
      <c r="AQ167" s="155">
        <f t="shared" si="384"/>
        <v>1.1384306039072853E-2</v>
      </c>
      <c r="AR167" s="155">
        <f t="shared" si="384"/>
        <v>1.3498510335507254E-2</v>
      </c>
      <c r="AS167" s="155">
        <f t="shared" si="384"/>
        <v>1.8872802375977681E-2</v>
      </c>
      <c r="AT167" s="557">
        <f t="shared" si="369"/>
        <v>7.4569876142076543E-3</v>
      </c>
      <c r="AU167" s="557"/>
      <c r="AV167" s="557"/>
      <c r="AX167" s="472">
        <f t="shared" si="370"/>
        <v>1.3498510335507254E-2</v>
      </c>
      <c r="AY167" s="472"/>
      <c r="AZ167" s="354"/>
      <c r="BA167" s="354"/>
      <c r="BB167" s="554">
        <f t="shared" si="371"/>
        <v>2.4044144041426904E-2</v>
      </c>
      <c r="BC167" s="554">
        <f t="shared" si="372"/>
        <v>2.610623971677432E-2</v>
      </c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</row>
    <row r="168" spans="1:112" x14ac:dyDescent="0.25">
      <c r="A168" s="65">
        <v>36713</v>
      </c>
      <c r="B168" s="155">
        <f t="shared" si="355"/>
        <v>4.5377148497933152E-2</v>
      </c>
      <c r="C168" s="155">
        <f t="shared" si="355"/>
        <v>1.3546356666651974E-2</v>
      </c>
      <c r="D168" s="155">
        <f t="shared" si="355"/>
        <v>1.1741322297406358E-2</v>
      </c>
      <c r="E168" s="155">
        <f t="shared" si="355"/>
        <v>1.1093689476425389E-2</v>
      </c>
      <c r="F168" s="155">
        <f t="shared" si="355"/>
        <v>8.1957514236510442E-3</v>
      </c>
      <c r="G168" s="155">
        <f t="shared" si="355"/>
        <v>2.8205289047265974E-2</v>
      </c>
      <c r="H168" s="155">
        <f t="shared" si="355"/>
        <v>2.3266367747251052E-2</v>
      </c>
      <c r="I168" s="155">
        <f t="shared" si="355"/>
        <v>1.1380913012110121E-2</v>
      </c>
      <c r="J168" s="155">
        <f t="shared" si="355"/>
        <v>7.7626011658212361E-3</v>
      </c>
      <c r="K168" s="155">
        <f t="shared" si="355"/>
        <v>1.8880466455115045E-3</v>
      </c>
      <c r="L168" s="155">
        <f t="shared" si="355"/>
        <v>6.1245663939875289E-3</v>
      </c>
      <c r="M168" s="155">
        <f t="shared" si="355"/>
        <v>3.0068041476753626E-2</v>
      </c>
      <c r="N168" s="155">
        <f t="shared" si="355"/>
        <v>1.5886666384570518E-2</v>
      </c>
      <c r="O168" s="155">
        <f t="shared" si="355"/>
        <v>1.3173483192035922E-2</v>
      </c>
      <c r="P168" s="155">
        <f t="shared" si="355"/>
        <v>5.6922081350557562E-2</v>
      </c>
      <c r="Q168" s="155">
        <f t="shared" si="355"/>
        <v>6.6259106376328801E-3</v>
      </c>
      <c r="R168" s="155">
        <f t="shared" si="355"/>
        <v>1.2876841122720421E-2</v>
      </c>
      <c r="S168" s="155">
        <f t="shared" si="355"/>
        <v>9.7390004551596871E-3</v>
      </c>
      <c r="T168" s="155">
        <f t="shared" si="355"/>
        <v>3.3200874253123513E-2</v>
      </c>
      <c r="U168" s="155">
        <f t="shared" si="355"/>
        <v>2.5004805054498303E-2</v>
      </c>
      <c r="V168" s="155">
        <f t="shared" si="355"/>
        <v>7.1466153006969763E-3</v>
      </c>
      <c r="W168" s="155">
        <f t="shared" si="355"/>
        <v>2.1310734301391986E-2</v>
      </c>
      <c r="X168" s="155">
        <f t="shared" si="355"/>
        <v>3.2994495400697092E-2</v>
      </c>
      <c r="Y168" s="155">
        <f t="shared" si="355"/>
        <v>8.5301346893982735E-2</v>
      </c>
      <c r="Z168" s="155">
        <f t="shared" si="355"/>
        <v>2.4387902122309672E-2</v>
      </c>
      <c r="AA168" s="155">
        <f t="shared" si="355"/>
        <v>1.1376680067626786E-2</v>
      </c>
      <c r="AB168" s="155">
        <f t="shared" si="356"/>
        <v>4.209263141645362E-2</v>
      </c>
      <c r="AC168" s="155">
        <f t="shared" si="356"/>
        <v>9.8866461894537658E-3</v>
      </c>
      <c r="AD168" s="155">
        <f t="shared" si="357"/>
        <v>2.4945017866652573E-2</v>
      </c>
      <c r="AE168" s="155">
        <f t="shared" si="357"/>
        <v>1.9195563595049387E-2</v>
      </c>
      <c r="AF168" s="155">
        <f t="shared" si="358"/>
        <v>3.2795592882927924E-2</v>
      </c>
      <c r="AG168" s="155">
        <f t="shared" si="358"/>
        <v>3.8398040027362336E-2</v>
      </c>
      <c r="AH168" s="155">
        <f t="shared" si="359"/>
        <v>1.2983228667529172E-2</v>
      </c>
      <c r="AI168" s="155">
        <f t="shared" si="359"/>
        <v>2.1409309192535194E-2</v>
      </c>
      <c r="AJ168" s="155">
        <f t="shared" ref="AJ168:AK168" si="385">AJ97/AJ$158</f>
        <v>3.1692199312740046E-2</v>
      </c>
      <c r="AK168" s="155">
        <f t="shared" si="385"/>
        <v>5.3131536478598231E-2</v>
      </c>
      <c r="AL168" s="155">
        <f t="shared" ref="AL168:AM168" si="386">AL97/AL$158</f>
        <v>2.6723596078514669E-2</v>
      </c>
      <c r="AM168" s="155">
        <f t="shared" si="386"/>
        <v>9.8858705550079071E-2</v>
      </c>
      <c r="AN168" s="155">
        <f t="shared" ref="AN168:AO168" si="387">AN97/AN$158</f>
        <v>2.6788730284646976E-2</v>
      </c>
      <c r="AO168" s="155">
        <f t="shared" si="387"/>
        <v>2.3348050370693624E-2</v>
      </c>
      <c r="AP168" s="155">
        <f t="shared" ref="AP168:AS168" si="388">AP97/AP$158</f>
        <v>2.4658555131434778E-2</v>
      </c>
      <c r="AQ168" s="155">
        <f t="shared" si="388"/>
        <v>1.7552137189320999E-2</v>
      </c>
      <c r="AR168" s="155">
        <f t="shared" si="388"/>
        <v>1.8125377535245155E-2</v>
      </c>
      <c r="AS168" s="155">
        <f t="shared" si="388"/>
        <v>2.5311492797914587E-2</v>
      </c>
      <c r="AT168" s="557">
        <f t="shared" si="369"/>
        <v>8.9877200107850927E-3</v>
      </c>
      <c r="AU168" s="557"/>
      <c r="AV168" s="557"/>
      <c r="AX168" s="472">
        <f t="shared" si="370"/>
        <v>1.8125377535245155E-2</v>
      </c>
      <c r="AY168" s="472"/>
      <c r="AZ168" s="354"/>
      <c r="BA168" s="354"/>
      <c r="BB168" s="554">
        <f t="shared" si="371"/>
        <v>3.2348590142723323E-2</v>
      </c>
      <c r="BC168" s="554">
        <f t="shared" si="372"/>
        <v>3.4619038072918815E-2</v>
      </c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</row>
    <row r="169" spans="1:112" x14ac:dyDescent="0.25">
      <c r="A169" s="65">
        <v>36714</v>
      </c>
      <c r="B169" s="155">
        <f t="shared" si="355"/>
        <v>6.2780793401545645E-2</v>
      </c>
      <c r="C169" s="155">
        <f t="shared" si="355"/>
        <v>1.3773359523193446E-2</v>
      </c>
      <c r="D169" s="155">
        <f t="shared" si="355"/>
        <v>1.3375202484100734E-2</v>
      </c>
      <c r="E169" s="155">
        <f t="shared" si="355"/>
        <v>1.1731367297462311E-2</v>
      </c>
      <c r="F169" s="155">
        <f t="shared" si="355"/>
        <v>8.4471491296581758E-3</v>
      </c>
      <c r="G169" s="155">
        <f t="shared" si="355"/>
        <v>2.9773760177096691E-2</v>
      </c>
      <c r="H169" s="155">
        <f t="shared" si="355"/>
        <v>2.503462344524943E-2</v>
      </c>
      <c r="I169" s="155">
        <f t="shared" si="355"/>
        <v>1.2566844091864761E-2</v>
      </c>
      <c r="J169" s="155">
        <f t="shared" si="355"/>
        <v>8.0950291810632895E-3</v>
      </c>
      <c r="K169" s="155">
        <f t="shared" si="355"/>
        <v>2.2307249008443886E-3</v>
      </c>
      <c r="L169" s="155">
        <f t="shared" si="355"/>
        <v>1.1336428371014085E-2</v>
      </c>
      <c r="M169" s="155">
        <f t="shared" si="355"/>
        <v>3.6971906789008552E-2</v>
      </c>
      <c r="N169" s="155">
        <f t="shared" si="355"/>
        <v>1.7005474173192616E-2</v>
      </c>
      <c r="O169" s="155">
        <f t="shared" si="355"/>
        <v>1.404204954414792E-2</v>
      </c>
      <c r="P169" s="155">
        <f t="shared" si="355"/>
        <v>6.0379577482294451E-2</v>
      </c>
      <c r="Q169" s="155">
        <f t="shared" si="355"/>
        <v>9.8662876039795518E-3</v>
      </c>
      <c r="R169" s="155">
        <f t="shared" si="355"/>
        <v>1.8642321018123631E-2</v>
      </c>
      <c r="S169" s="155">
        <f t="shared" si="355"/>
        <v>1.1605686485299405E-2</v>
      </c>
      <c r="T169" s="155">
        <f t="shared" si="355"/>
        <v>3.6732305429896799E-2</v>
      </c>
      <c r="U169" s="155">
        <f t="shared" si="355"/>
        <v>3.2908162794878432E-2</v>
      </c>
      <c r="V169" s="155">
        <f t="shared" si="355"/>
        <v>1.0416237522338693E-2</v>
      </c>
      <c r="W169" s="155">
        <f t="shared" si="355"/>
        <v>2.7789458837906615E-2</v>
      </c>
      <c r="X169" s="155">
        <f t="shared" si="355"/>
        <v>3.8441720647929625E-2</v>
      </c>
      <c r="Y169" s="155">
        <f t="shared" si="355"/>
        <v>0.14237433096978211</v>
      </c>
      <c r="Z169" s="155">
        <f t="shared" si="355"/>
        <v>2.7567200031883558E-2</v>
      </c>
      <c r="AA169" s="155">
        <f t="shared" si="355"/>
        <v>1.4050189602767167E-2</v>
      </c>
      <c r="AB169" s="155">
        <f t="shared" si="356"/>
        <v>4.9209544247133238E-2</v>
      </c>
      <c r="AC169" s="155">
        <f t="shared" si="356"/>
        <v>1.204861846289316E-2</v>
      </c>
      <c r="AD169" s="155">
        <f t="shared" si="357"/>
        <v>3.1147734248279393E-2</v>
      </c>
      <c r="AE169" s="155">
        <f t="shared" si="357"/>
        <v>2.0560678370454204E-2</v>
      </c>
      <c r="AF169" s="155">
        <f t="shared" si="358"/>
        <v>4.1067652549641988E-2</v>
      </c>
      <c r="AG169" s="155">
        <f t="shared" si="358"/>
        <v>4.3120471490271789E-2</v>
      </c>
      <c r="AH169" s="155">
        <f t="shared" si="359"/>
        <v>1.6298601127926981E-2</v>
      </c>
      <c r="AI169" s="155">
        <f t="shared" si="359"/>
        <v>2.3715899858051094E-2</v>
      </c>
      <c r="AJ169" s="155">
        <f t="shared" ref="AJ169:AK169" si="389">AJ98/AJ$158</f>
        <v>3.4271814032427551E-2</v>
      </c>
      <c r="AK169" s="155">
        <f t="shared" si="389"/>
        <v>7.2255548253032403E-2</v>
      </c>
      <c r="AL169" s="155">
        <f t="shared" ref="AL169:AM169" si="390">AL98/AL$158</f>
        <v>3.4498084191477194E-2</v>
      </c>
      <c r="AM169" s="155">
        <f t="shared" si="390"/>
        <v>0.11394298731220531</v>
      </c>
      <c r="AN169" s="155">
        <f t="shared" ref="AN169:AO169" si="391">AN98/AN$158</f>
        <v>3.4192639193946037E-2</v>
      </c>
      <c r="AO169" s="155">
        <f t="shared" si="391"/>
        <v>3.0865228561415228E-2</v>
      </c>
      <c r="AP169" s="155">
        <f t="shared" ref="AP169:AS169" si="392">AP98/AP$158</f>
        <v>3.1484207600210701E-2</v>
      </c>
      <c r="AQ169" s="155">
        <f t="shared" si="392"/>
        <v>2.5896071769522647E-2</v>
      </c>
      <c r="AR169" s="155">
        <f t="shared" si="392"/>
        <v>2.1885679768206157E-2</v>
      </c>
      <c r="AS169" s="155">
        <f t="shared" si="392"/>
        <v>3.356649512842555E-2</v>
      </c>
      <c r="AT169" s="557">
        <f t="shared" si="369"/>
        <v>1.0303433140953661E-2</v>
      </c>
      <c r="AU169" s="557"/>
      <c r="AV169" s="557"/>
      <c r="AX169" s="472">
        <f t="shared" si="370"/>
        <v>2.1885679768206157E-2</v>
      </c>
      <c r="AY169" s="472"/>
      <c r="AZ169" s="354"/>
      <c r="BA169" s="354"/>
      <c r="BB169" s="554">
        <f t="shared" si="371"/>
        <v>4.0889037491939492E-2</v>
      </c>
      <c r="BC169" s="554">
        <f t="shared" si="372"/>
        <v>4.3285875581086874E-2</v>
      </c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</row>
    <row r="170" spans="1:112" x14ac:dyDescent="0.25">
      <c r="A170" s="65">
        <v>36715</v>
      </c>
      <c r="B170" s="155">
        <f t="shared" si="355"/>
        <v>7.1702796268945282E-2</v>
      </c>
      <c r="C170" s="155">
        <f t="shared" si="355"/>
        <v>1.4038972073753417E-2</v>
      </c>
      <c r="D170" s="155">
        <f t="shared" si="355"/>
        <v>1.5622186730422781E-2</v>
      </c>
      <c r="E170" s="155">
        <f t="shared" si="355"/>
        <v>1.2281840458413965E-2</v>
      </c>
      <c r="F170" s="155">
        <f t="shared" si="355"/>
        <v>8.7004597192397812E-3</v>
      </c>
      <c r="G170" s="155">
        <f t="shared" si="355"/>
        <v>3.3202412944378736E-2</v>
      </c>
      <c r="H170" s="155">
        <f t="shared" si="355"/>
        <v>2.942588967200619E-2</v>
      </c>
      <c r="I170" s="155">
        <f t="shared" si="355"/>
        <v>1.2924481271268575E-2</v>
      </c>
      <c r="J170" s="155">
        <f t="shared" si="355"/>
        <v>8.346192518036654E-3</v>
      </c>
      <c r="K170" s="155">
        <f t="shared" si="355"/>
        <v>2.4112758095681665E-3</v>
      </c>
      <c r="L170" s="155">
        <f t="shared" si="355"/>
        <v>1.4546324621474453E-2</v>
      </c>
      <c r="M170" s="155">
        <f t="shared" si="355"/>
        <v>4.4440009075794561E-2</v>
      </c>
      <c r="N170" s="155">
        <f t="shared" si="355"/>
        <v>1.8043393467363708E-2</v>
      </c>
      <c r="O170" s="155">
        <f t="shared" si="355"/>
        <v>1.5429949717932115E-2</v>
      </c>
      <c r="P170" s="155">
        <f t="shared" si="355"/>
        <v>6.5212708528668922E-2</v>
      </c>
      <c r="Q170" s="155">
        <f t="shared" si="355"/>
        <v>1.2221583925449956E-2</v>
      </c>
      <c r="R170" s="155">
        <f t="shared" si="355"/>
        <v>2.0510282262165478E-2</v>
      </c>
      <c r="S170" s="155">
        <f t="shared" si="355"/>
        <v>1.5891625947290027E-2</v>
      </c>
      <c r="T170" s="155">
        <f t="shared" si="355"/>
        <v>4.2949801107989093E-2</v>
      </c>
      <c r="U170" s="155">
        <f t="shared" si="355"/>
        <v>4.0756642961733557E-2</v>
      </c>
      <c r="V170" s="155">
        <f t="shared" si="355"/>
        <v>1.4840736425958108E-2</v>
      </c>
      <c r="W170" s="155">
        <f t="shared" si="355"/>
        <v>3.3857737442250943E-2</v>
      </c>
      <c r="X170" s="155">
        <f t="shared" si="355"/>
        <v>4.6674897636961248E-2</v>
      </c>
      <c r="Y170" s="155">
        <f t="shared" si="355"/>
        <v>0.18101129649189943</v>
      </c>
      <c r="Z170" s="155">
        <f t="shared" si="355"/>
        <v>3.1475351232408189E-2</v>
      </c>
      <c r="AA170" s="155">
        <f t="shared" si="355"/>
        <v>1.8425677617209566E-2</v>
      </c>
      <c r="AB170" s="155">
        <f t="shared" si="356"/>
        <v>5.7991820137219749E-2</v>
      </c>
      <c r="AC170" s="155">
        <f t="shared" si="356"/>
        <v>1.3896250670675228E-2</v>
      </c>
      <c r="AD170" s="155">
        <f t="shared" si="357"/>
        <v>4.0597750305907988E-2</v>
      </c>
      <c r="AE170" s="155">
        <f t="shared" si="357"/>
        <v>2.2348847884562754E-2</v>
      </c>
      <c r="AF170" s="155">
        <f t="shared" si="358"/>
        <v>4.7226974785675953E-2</v>
      </c>
      <c r="AG170" s="155">
        <f t="shared" si="358"/>
        <v>5.1104199448335219E-2</v>
      </c>
      <c r="AH170" s="155">
        <f t="shared" si="359"/>
        <v>1.9260675693167344E-2</v>
      </c>
      <c r="AI170" s="155">
        <f t="shared" si="359"/>
        <v>2.7171992121677715E-2</v>
      </c>
      <c r="AJ170" s="155">
        <f t="shared" ref="AJ170:AK170" si="393">AJ99/AJ$158</f>
        <v>3.6855840863950329E-2</v>
      </c>
      <c r="AK170" s="155">
        <f t="shared" si="393"/>
        <v>8.335306593689322E-2</v>
      </c>
      <c r="AL170" s="155">
        <f t="shared" ref="AL170:AM170" si="394">AL99/AL$158</f>
        <v>4.2011023709083793E-2</v>
      </c>
      <c r="AM170" s="155">
        <f t="shared" si="394"/>
        <v>0.12799886101820349</v>
      </c>
      <c r="AN170" s="155">
        <f t="shared" ref="AN170:AO170" si="395">AN99/AN$158</f>
        <v>4.3468923911232575E-2</v>
      </c>
      <c r="AO170" s="155">
        <f t="shared" si="395"/>
        <v>3.6217814727528844E-2</v>
      </c>
      <c r="AP170" s="155">
        <f t="shared" ref="AP170:AS170" si="396">AP99/AP$158</f>
        <v>4.3081489237199129E-2</v>
      </c>
      <c r="AQ170" s="155">
        <f t="shared" si="396"/>
        <v>3.2580369210010514E-2</v>
      </c>
      <c r="AR170" s="155">
        <f t="shared" si="396"/>
        <v>2.7635477562888415E-2</v>
      </c>
      <c r="AS170" s="155">
        <f t="shared" si="396"/>
        <v>4.2391027872183039E-2</v>
      </c>
      <c r="AT170" s="557">
        <f t="shared" si="369"/>
        <v>1.2214288883503926E-2</v>
      </c>
      <c r="AU170" s="557"/>
      <c r="AV170" s="557"/>
      <c r="AX170" s="472">
        <f t="shared" si="370"/>
        <v>2.7635477562888415E-2</v>
      </c>
      <c r="AY170" s="472"/>
      <c r="AZ170" s="354"/>
      <c r="BA170" s="354"/>
      <c r="BB170" s="554">
        <f t="shared" si="371"/>
        <v>4.9095234206872687E-2</v>
      </c>
      <c r="BC170" s="554">
        <f t="shared" si="372"/>
        <v>5.1559389404917333E-2</v>
      </c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</row>
    <row r="171" spans="1:112" x14ac:dyDescent="0.25">
      <c r="A171" s="65">
        <v>36716</v>
      </c>
      <c r="B171" s="155">
        <f t="shared" si="355"/>
        <v>7.6512046333972142E-2</v>
      </c>
      <c r="C171" s="155">
        <f t="shared" si="355"/>
        <v>1.4682341178585447E-2</v>
      </c>
      <c r="D171" s="155">
        <f t="shared" si="355"/>
        <v>6.5693187388108615E-2</v>
      </c>
      <c r="E171" s="155">
        <f t="shared" si="355"/>
        <v>1.3616259185320473E-2</v>
      </c>
      <c r="F171" s="155">
        <f t="shared" si="355"/>
        <v>9.1667016320417134E-3</v>
      </c>
      <c r="G171" s="155">
        <f t="shared" si="355"/>
        <v>4.0789959956073957E-2</v>
      </c>
      <c r="H171" s="155">
        <f t="shared" si="355"/>
        <v>3.0813764783807242E-2</v>
      </c>
      <c r="I171" s="155">
        <f t="shared" si="355"/>
        <v>1.3118007883500076E-2</v>
      </c>
      <c r="J171" s="155">
        <f t="shared" si="355"/>
        <v>8.5517222387566458E-3</v>
      </c>
      <c r="K171" s="155">
        <f t="shared" si="355"/>
        <v>2.8188050035446934E-3</v>
      </c>
      <c r="L171" s="155">
        <f t="shared" si="355"/>
        <v>1.6924234546446006E-2</v>
      </c>
      <c r="M171" s="155">
        <f t="shared" si="355"/>
        <v>4.9347896616663001E-2</v>
      </c>
      <c r="N171" s="155">
        <f t="shared" si="355"/>
        <v>1.9617973545502005E-2</v>
      </c>
      <c r="O171" s="155">
        <f t="shared" si="355"/>
        <v>1.6533112712303229E-2</v>
      </c>
      <c r="P171" s="155">
        <f t="shared" si="355"/>
        <v>7.9063606489475025E-2</v>
      </c>
      <c r="Q171" s="155">
        <f t="shared" si="355"/>
        <v>1.4428828089200764E-2</v>
      </c>
      <c r="R171" s="155">
        <f t="shared" si="355"/>
        <v>2.0949869028004726E-2</v>
      </c>
      <c r="S171" s="155">
        <f t="shared" si="355"/>
        <v>1.8381721353719294E-2</v>
      </c>
      <c r="T171" s="155">
        <f t="shared" si="355"/>
        <v>4.6316470199799266E-2</v>
      </c>
      <c r="U171" s="155">
        <f t="shared" si="355"/>
        <v>5.1830028158537024E-2</v>
      </c>
      <c r="V171" s="155">
        <f t="shared" si="355"/>
        <v>2.0376592895449071E-2</v>
      </c>
      <c r="W171" s="155">
        <f t="shared" si="355"/>
        <v>4.4980462421290043E-2</v>
      </c>
      <c r="X171" s="155">
        <f t="shared" si="355"/>
        <v>5.6075415989487308E-2</v>
      </c>
      <c r="Y171" s="155">
        <f t="shared" si="355"/>
        <v>0.20651319261842535</v>
      </c>
      <c r="Z171" s="155">
        <f t="shared" si="355"/>
        <v>3.6890725145619696E-2</v>
      </c>
      <c r="AA171" s="155">
        <f t="shared" si="355"/>
        <v>2.0398039871840145E-2</v>
      </c>
      <c r="AB171" s="155">
        <f t="shared" si="356"/>
        <v>7.8124515500701222E-2</v>
      </c>
      <c r="AC171" s="155">
        <f t="shared" si="356"/>
        <v>1.62163569660299E-2</v>
      </c>
      <c r="AD171" s="155">
        <f t="shared" si="357"/>
        <v>5.0863249982722805E-2</v>
      </c>
      <c r="AE171" s="155">
        <f t="shared" si="357"/>
        <v>2.5972071845161964E-2</v>
      </c>
      <c r="AF171" s="155">
        <f t="shared" si="358"/>
        <v>5.5399956882909579E-2</v>
      </c>
      <c r="AG171" s="155">
        <f t="shared" si="358"/>
        <v>5.6766483583421415E-2</v>
      </c>
      <c r="AH171" s="155">
        <f t="shared" si="359"/>
        <v>2.3338921484701576E-2</v>
      </c>
      <c r="AI171" s="155">
        <f t="shared" si="359"/>
        <v>3.1262902649607509E-2</v>
      </c>
      <c r="AJ171" s="155">
        <f t="shared" ref="AJ171:AK171" si="397">AJ100/AJ$158</f>
        <v>4.1866529204871265E-2</v>
      </c>
      <c r="AK171" s="155">
        <f t="shared" si="397"/>
        <v>9.9268584867451562E-2</v>
      </c>
      <c r="AL171" s="155">
        <f t="shared" ref="AL171:AM171" si="398">AL100/AL$158</f>
        <v>5.5334203834932864E-2</v>
      </c>
      <c r="AM171" s="155">
        <f t="shared" si="398"/>
        <v>0.14406023883927926</v>
      </c>
      <c r="AN171" s="155">
        <f t="shared" ref="AN171:AO171" si="399">AN100/AN$158</f>
        <v>5.7183885645984936E-2</v>
      </c>
      <c r="AO171" s="155">
        <f t="shared" si="399"/>
        <v>4.1744186158776009E-2</v>
      </c>
      <c r="AP171" s="155">
        <f t="shared" ref="AP171:AS171" si="400">AP100/AP$158</f>
        <v>5.1296500805276646E-2</v>
      </c>
      <c r="AQ171" s="155">
        <f t="shared" si="400"/>
        <v>3.7368017232446211E-2</v>
      </c>
      <c r="AR171" s="155">
        <f t="shared" si="400"/>
        <v>3.1999017128582108E-2</v>
      </c>
      <c r="AS171" s="155">
        <f t="shared" si="400"/>
        <v>5.1297068783872489E-2</v>
      </c>
      <c r="AT171" s="557">
        <f t="shared" si="369"/>
        <v>1.5111502848152028E-2</v>
      </c>
      <c r="AU171" s="557"/>
      <c r="AV171" s="557"/>
      <c r="AX171" s="472">
        <f t="shared" si="370"/>
        <v>3.1999017128582108E-2</v>
      </c>
      <c r="AY171" s="472"/>
      <c r="AZ171" s="354"/>
      <c r="BA171" s="354"/>
      <c r="BB171" s="554">
        <f t="shared" si="371"/>
        <v>5.846632061447541E-2</v>
      </c>
      <c r="BC171" s="554">
        <f t="shared" si="372"/>
        <v>6.1141823250147345E-2</v>
      </c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</row>
    <row r="172" spans="1:112" x14ac:dyDescent="0.25">
      <c r="A172" s="65">
        <v>36717</v>
      </c>
      <c r="B172" s="155">
        <f t="shared" si="355"/>
        <v>7.9626030084768706E-2</v>
      </c>
      <c r="C172" s="155">
        <f t="shared" si="355"/>
        <v>1.5084585995072272E-2</v>
      </c>
      <c r="D172" s="155">
        <f t="shared" si="355"/>
        <v>0.19937398147460828</v>
      </c>
      <c r="E172" s="155">
        <f t="shared" si="355"/>
        <v>1.4420016416979686E-2</v>
      </c>
      <c r="F172" s="155">
        <f t="shared" si="355"/>
        <v>1.1067888664261257E-2</v>
      </c>
      <c r="G172" s="155">
        <f t="shared" si="355"/>
        <v>5.134464357571817E-2</v>
      </c>
      <c r="H172" s="155">
        <f t="shared" si="355"/>
        <v>3.2605518896396957E-2</v>
      </c>
      <c r="I172" s="155">
        <f t="shared" si="355"/>
        <v>1.3235672063736829E-2</v>
      </c>
      <c r="J172" s="155">
        <f t="shared" si="355"/>
        <v>8.7620784042308514E-3</v>
      </c>
      <c r="K172" s="155">
        <f t="shared" si="355"/>
        <v>1.0896431577101134E-2</v>
      </c>
      <c r="L172" s="155">
        <f t="shared" si="355"/>
        <v>2.1051190465411498E-2</v>
      </c>
      <c r="M172" s="155">
        <f t="shared" si="355"/>
        <v>5.1090884423896504E-2</v>
      </c>
      <c r="N172" s="155">
        <f t="shared" si="355"/>
        <v>2.1974132037706828E-2</v>
      </c>
      <c r="O172" s="155">
        <f t="shared" si="355"/>
        <v>1.9271102830531853E-2</v>
      </c>
      <c r="P172" s="155">
        <f t="shared" si="355"/>
        <v>8.3822881942181349E-2</v>
      </c>
      <c r="Q172" s="155">
        <f t="shared" si="355"/>
        <v>1.7280956418989767E-2</v>
      </c>
      <c r="R172" s="155">
        <f t="shared" si="355"/>
        <v>2.3720734708821793E-2</v>
      </c>
      <c r="S172" s="155">
        <f t="shared" si="355"/>
        <v>2.0576937040966144E-2</v>
      </c>
      <c r="T172" s="155">
        <f t="shared" si="355"/>
        <v>6.6872380401094722E-2</v>
      </c>
      <c r="U172" s="155">
        <f t="shared" si="355"/>
        <v>6.4770256099533088E-2</v>
      </c>
      <c r="V172" s="155">
        <f t="shared" si="355"/>
        <v>2.4649584882934825E-2</v>
      </c>
      <c r="W172" s="155">
        <f t="shared" si="355"/>
        <v>5.8994362721226518E-2</v>
      </c>
      <c r="X172" s="155">
        <f t="shared" si="355"/>
        <v>6.3013263336985412E-2</v>
      </c>
      <c r="Y172" s="155">
        <f t="shared" si="355"/>
        <v>0.22678306278064853</v>
      </c>
      <c r="Z172" s="155">
        <f t="shared" si="355"/>
        <v>4.5668365110209622E-2</v>
      </c>
      <c r="AA172" s="155">
        <f t="shared" si="355"/>
        <v>2.2275305171269615E-2</v>
      </c>
      <c r="AB172" s="155">
        <f t="shared" si="356"/>
        <v>9.4569647034586951E-2</v>
      </c>
      <c r="AC172" s="155">
        <f t="shared" si="356"/>
        <v>1.8832441399158573E-2</v>
      </c>
      <c r="AD172" s="155">
        <f t="shared" si="357"/>
        <v>5.5313042453117821E-2</v>
      </c>
      <c r="AE172" s="155">
        <f t="shared" si="357"/>
        <v>3.1127233712665146E-2</v>
      </c>
      <c r="AF172" s="155">
        <f t="shared" si="358"/>
        <v>6.2426207851897383E-2</v>
      </c>
      <c r="AG172" s="155">
        <f t="shared" si="358"/>
        <v>6.1983940159613768E-2</v>
      </c>
      <c r="AH172" s="155">
        <f t="shared" si="359"/>
        <v>2.7619766423193349E-2</v>
      </c>
      <c r="AI172" s="155">
        <f t="shared" si="359"/>
        <v>3.5546029066330288E-2</v>
      </c>
      <c r="AJ172" s="155">
        <f t="shared" ref="AJ172:AK172" si="401">AJ101/AJ$158</f>
        <v>5.5301409743266569E-2</v>
      </c>
      <c r="AK172" s="155">
        <f t="shared" si="401"/>
        <v>0.11262875433133142</v>
      </c>
      <c r="AL172" s="155">
        <f t="shared" ref="AL172:AM172" si="402">AL101/AL$158</f>
        <v>6.4454467718183181E-2</v>
      </c>
      <c r="AM172" s="155">
        <f t="shared" si="402"/>
        <v>0.16648430431049685</v>
      </c>
      <c r="AN172" s="155">
        <f t="shared" ref="AN172:AO172" si="403">AN101/AN$158</f>
        <v>7.2416618137742667E-2</v>
      </c>
      <c r="AO172" s="155">
        <f t="shared" si="403"/>
        <v>4.5358919673554036E-2</v>
      </c>
      <c r="AP172" s="155">
        <f t="shared" ref="AP172:AS172" si="404">AP101/AP$158</f>
        <v>5.6966967973893674E-2</v>
      </c>
      <c r="AQ172" s="155">
        <f t="shared" si="404"/>
        <v>4.0692803425323491E-2</v>
      </c>
      <c r="AR172" s="155">
        <f t="shared" si="404"/>
        <v>3.6439138758920069E-2</v>
      </c>
      <c r="AS172" s="155">
        <f t="shared" si="404"/>
        <v>6.4846239611155126E-2</v>
      </c>
      <c r="AT172" s="557">
        <f t="shared" si="369"/>
        <v>1.8551811110693966E-2</v>
      </c>
      <c r="AU172" s="557"/>
      <c r="AV172" s="557"/>
      <c r="AX172" s="472">
        <f t="shared" si="370"/>
        <v>3.6439138758920069E-2</v>
      </c>
      <c r="AY172" s="472"/>
      <c r="AZ172" s="354"/>
      <c r="BA172" s="354"/>
      <c r="BB172" s="554">
        <f t="shared" si="371"/>
        <v>6.7884002505129437E-2</v>
      </c>
      <c r="BC172" s="554">
        <f t="shared" si="372"/>
        <v>7.1558962368386686E-2</v>
      </c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</row>
    <row r="173" spans="1:112" x14ac:dyDescent="0.25">
      <c r="A173" s="65">
        <v>36718</v>
      </c>
      <c r="B173" s="155">
        <f t="shared" si="355"/>
        <v>8.2429767223988995E-2</v>
      </c>
      <c r="C173" s="155">
        <f t="shared" si="355"/>
        <v>1.5842921579140266E-2</v>
      </c>
      <c r="D173" s="155">
        <f t="shared" si="355"/>
        <v>0.28326928204231883</v>
      </c>
      <c r="E173" s="155">
        <f t="shared" si="355"/>
        <v>1.4793211296510607E-2</v>
      </c>
      <c r="F173" s="155">
        <f t="shared" si="355"/>
        <v>1.4852583793271902E-2</v>
      </c>
      <c r="G173" s="155">
        <f t="shared" si="355"/>
        <v>5.9540866750909673E-2</v>
      </c>
      <c r="H173" s="155">
        <f t="shared" si="355"/>
        <v>3.5215311566947717E-2</v>
      </c>
      <c r="I173" s="155">
        <f t="shared" si="355"/>
        <v>1.3684653804113911E-2</v>
      </c>
      <c r="J173" s="155">
        <f t="shared" si="355"/>
        <v>8.9457804674290091E-3</v>
      </c>
      <c r="K173" s="155">
        <f t="shared" si="355"/>
        <v>6.6630654743919854E-2</v>
      </c>
      <c r="L173" s="155">
        <f t="shared" ref="B173:AA183" si="405">L102/L$158</f>
        <v>2.3899057153520455E-2</v>
      </c>
      <c r="M173" s="155">
        <f t="shared" si="405"/>
        <v>5.2448104834782891E-2</v>
      </c>
      <c r="N173" s="155">
        <f t="shared" si="405"/>
        <v>2.5646420717242706E-2</v>
      </c>
      <c r="O173" s="155">
        <f t="shared" si="405"/>
        <v>2.0932502512817645E-2</v>
      </c>
      <c r="P173" s="155">
        <f t="shared" si="405"/>
        <v>8.5311217546416296E-2</v>
      </c>
      <c r="Q173" s="155">
        <f t="shared" si="405"/>
        <v>1.9406912222080925E-2</v>
      </c>
      <c r="R173" s="155">
        <f t="shared" si="405"/>
        <v>2.6187618795780871E-2</v>
      </c>
      <c r="S173" s="155">
        <f t="shared" si="405"/>
        <v>2.4313851199974496E-2</v>
      </c>
      <c r="T173" s="155">
        <f t="shared" si="405"/>
        <v>0.11679498771630618</v>
      </c>
      <c r="U173" s="155">
        <f t="shared" si="405"/>
        <v>7.0387169062200439E-2</v>
      </c>
      <c r="V173" s="155">
        <f t="shared" si="405"/>
        <v>2.7127717646582956E-2</v>
      </c>
      <c r="W173" s="155">
        <f t="shared" si="405"/>
        <v>6.6126937888979623E-2</v>
      </c>
      <c r="X173" s="155">
        <f t="shared" si="405"/>
        <v>7.0822754991818684E-2</v>
      </c>
      <c r="Y173" s="155">
        <f t="shared" si="405"/>
        <v>0.23947674300249744</v>
      </c>
      <c r="Z173" s="155">
        <f t="shared" si="405"/>
        <v>6.6413208488272521E-2</v>
      </c>
      <c r="AA173" s="155">
        <f t="shared" si="405"/>
        <v>2.3766014198746469E-2</v>
      </c>
      <c r="AB173" s="155">
        <f t="shared" si="356"/>
        <v>0.1214036266617297</v>
      </c>
      <c r="AC173" s="155">
        <f t="shared" si="356"/>
        <v>2.0702078670630692E-2</v>
      </c>
      <c r="AD173" s="155">
        <f t="shared" si="357"/>
        <v>6.0571001142327503E-2</v>
      </c>
      <c r="AE173" s="155">
        <f t="shared" si="357"/>
        <v>3.367864631206393E-2</v>
      </c>
      <c r="AF173" s="155">
        <f t="shared" si="358"/>
        <v>7.3024755631596577E-2</v>
      </c>
      <c r="AG173" s="155">
        <f t="shared" si="358"/>
        <v>7.0301288786847577E-2</v>
      </c>
      <c r="AH173" s="155">
        <f t="shared" si="359"/>
        <v>2.9814590515233393E-2</v>
      </c>
      <c r="AI173" s="155">
        <f t="shared" si="359"/>
        <v>4.3167641972615557E-2</v>
      </c>
      <c r="AJ173" s="155">
        <f t="shared" ref="AJ173:AK173" si="406">AJ102/AJ$158</f>
        <v>8.0084241921974747E-2</v>
      </c>
      <c r="AK173" s="155">
        <f t="shared" si="406"/>
        <v>0.12092032070892444</v>
      </c>
      <c r="AL173" s="155">
        <f t="shared" ref="AL173:AM173" si="407">AL102/AL$158</f>
        <v>7.1554897706201562E-2</v>
      </c>
      <c r="AM173" s="155">
        <f t="shared" si="407"/>
        <v>0.20312179300017633</v>
      </c>
      <c r="AN173" s="155">
        <f t="shared" ref="AN173:AO173" si="408">AN102/AN$158</f>
        <v>7.9592785009988551E-2</v>
      </c>
      <c r="AO173" s="155">
        <f t="shared" si="408"/>
        <v>4.9280673823401344E-2</v>
      </c>
      <c r="AP173" s="155">
        <f t="shared" ref="AP173:AS173" si="409">AP102/AP$158</f>
        <v>6.4591407281777605E-2</v>
      </c>
      <c r="AQ173" s="155">
        <f t="shared" si="409"/>
        <v>4.6262040774930936E-2</v>
      </c>
      <c r="AR173" s="155">
        <f t="shared" si="409"/>
        <v>4.2166821946699705E-2</v>
      </c>
      <c r="AS173" s="155">
        <f t="shared" si="409"/>
        <v>7.7764686892514576E-2</v>
      </c>
      <c r="AT173" s="557">
        <f t="shared" si="369"/>
        <v>2.1943484062976755E-2</v>
      </c>
      <c r="AU173" s="557"/>
      <c r="AV173" s="557"/>
      <c r="AX173" s="472">
        <f t="shared" si="370"/>
        <v>4.2166821946699705E-2</v>
      </c>
      <c r="AY173" s="472"/>
      <c r="AZ173" s="354"/>
      <c r="BA173" s="354"/>
      <c r="BB173" s="554">
        <f t="shared" si="371"/>
        <v>7.771989112075918E-2</v>
      </c>
      <c r="BC173" s="554">
        <f t="shared" si="372"/>
        <v>8.3533966906658971E-2</v>
      </c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</row>
    <row r="174" spans="1:112" x14ac:dyDescent="0.25">
      <c r="A174" s="65">
        <v>36719</v>
      </c>
      <c r="B174" s="155">
        <f t="shared" si="405"/>
        <v>8.4731232777709026E-2</v>
      </c>
      <c r="C174" s="155">
        <f t="shared" si="405"/>
        <v>1.6420161046941304E-2</v>
      </c>
      <c r="D174" s="155">
        <f t="shared" si="405"/>
        <v>0.39324067776567562</v>
      </c>
      <c r="E174" s="155">
        <f t="shared" si="405"/>
        <v>1.6228880566871488E-2</v>
      </c>
      <c r="F174" s="155">
        <f t="shared" si="405"/>
        <v>1.9456893240868994E-2</v>
      </c>
      <c r="G174" s="155">
        <f t="shared" si="405"/>
        <v>6.4170083253654392E-2</v>
      </c>
      <c r="H174" s="155">
        <f t="shared" si="405"/>
        <v>3.7220020061771455E-2</v>
      </c>
      <c r="I174" s="155">
        <f t="shared" si="405"/>
        <v>1.4447922762754951E-2</v>
      </c>
      <c r="J174" s="155">
        <f t="shared" si="405"/>
        <v>9.488624749196246E-3</v>
      </c>
      <c r="K174" s="155">
        <f t="shared" si="405"/>
        <v>9.2851068345519899E-2</v>
      </c>
      <c r="L174" s="155">
        <f t="shared" si="405"/>
        <v>4.5825601108402496E-2</v>
      </c>
      <c r="M174" s="155">
        <f t="shared" si="405"/>
        <v>5.4482387885461663E-2</v>
      </c>
      <c r="N174" s="155">
        <f t="shared" si="405"/>
        <v>3.1583107651751964E-2</v>
      </c>
      <c r="O174" s="155">
        <f t="shared" si="405"/>
        <v>4.1834813417239838E-2</v>
      </c>
      <c r="P174" s="155">
        <f t="shared" si="405"/>
        <v>8.9903212172728064E-2</v>
      </c>
      <c r="Q174" s="155">
        <f t="shared" si="405"/>
        <v>2.1155517738071755E-2</v>
      </c>
      <c r="R174" s="155">
        <f t="shared" si="405"/>
        <v>2.7393374783314235E-2</v>
      </c>
      <c r="S174" s="155">
        <f t="shared" si="405"/>
        <v>2.7903768261732759E-2</v>
      </c>
      <c r="T174" s="155">
        <f t="shared" si="405"/>
        <v>0.17295942079605522</v>
      </c>
      <c r="U174" s="155">
        <f t="shared" si="405"/>
        <v>7.3924015959633591E-2</v>
      </c>
      <c r="V174" s="155">
        <f t="shared" si="405"/>
        <v>2.9692750700747169E-2</v>
      </c>
      <c r="W174" s="155">
        <f t="shared" si="405"/>
        <v>7.3019773135349811E-2</v>
      </c>
      <c r="X174" s="155">
        <f t="shared" si="405"/>
        <v>7.5470053501306908E-2</v>
      </c>
      <c r="Y174" s="155">
        <f t="shared" si="405"/>
        <v>0.24665605038239991</v>
      </c>
      <c r="Z174" s="155">
        <f t="shared" si="405"/>
        <v>0.1182626359731067</v>
      </c>
      <c r="AA174" s="155">
        <f t="shared" si="405"/>
        <v>2.5926000175800858E-2</v>
      </c>
      <c r="AB174" s="155">
        <f t="shared" si="356"/>
        <v>0.1575897691047819</v>
      </c>
      <c r="AC174" s="155">
        <f t="shared" si="356"/>
        <v>2.1892899654051393E-2</v>
      </c>
      <c r="AD174" s="155">
        <f t="shared" si="357"/>
        <v>6.6345243079975122E-2</v>
      </c>
      <c r="AE174" s="155">
        <f t="shared" si="357"/>
        <v>3.7080529777928972E-2</v>
      </c>
      <c r="AF174" s="155">
        <f t="shared" si="358"/>
        <v>0.10058483287540537</v>
      </c>
      <c r="AG174" s="155">
        <f t="shared" si="358"/>
        <v>8.4594463196582342E-2</v>
      </c>
      <c r="AH174" s="155">
        <f t="shared" si="359"/>
        <v>3.1754289755549121E-2</v>
      </c>
      <c r="AI174" s="155">
        <f t="shared" si="359"/>
        <v>4.9317285835775548E-2</v>
      </c>
      <c r="AJ174" s="155">
        <f t="shared" ref="AJ174:AK174" si="410">AJ103/AJ$158</f>
        <v>8.7501001917062587E-2</v>
      </c>
      <c r="AK174" s="155">
        <f t="shared" si="410"/>
        <v>0.1364589502586831</v>
      </c>
      <c r="AL174" s="155">
        <f t="shared" ref="AL174:AM174" si="411">AL103/AL$158</f>
        <v>7.8794586230449715E-2</v>
      </c>
      <c r="AM174" s="155">
        <f t="shared" si="411"/>
        <v>0.23515348791494062</v>
      </c>
      <c r="AN174" s="155">
        <f t="shared" ref="AN174:AO174" si="412">AN103/AN$158</f>
        <v>8.8251567828151051E-2</v>
      </c>
      <c r="AO174" s="155">
        <f t="shared" si="412"/>
        <v>6.3664300934288889E-2</v>
      </c>
      <c r="AP174" s="155">
        <f t="shared" ref="AP174:AS174" si="413">AP103/AP$158</f>
        <v>7.6958812452205289E-2</v>
      </c>
      <c r="AQ174" s="155">
        <f t="shared" si="413"/>
        <v>5.5371028941955142E-2</v>
      </c>
      <c r="AR174" s="155">
        <f t="shared" si="413"/>
        <v>4.8908091284182935E-2</v>
      </c>
      <c r="AS174" s="155">
        <f t="shared" si="413"/>
        <v>8.2918804949086461E-2</v>
      </c>
      <c r="AT174" s="557">
        <f t="shared" si="369"/>
        <v>2.3942651289944949E-2</v>
      </c>
      <c r="AU174" s="557"/>
      <c r="AV174" s="557"/>
      <c r="AX174" s="472">
        <f t="shared" si="370"/>
        <v>4.8908091284182935E-2</v>
      </c>
      <c r="AY174" s="472"/>
      <c r="AZ174" s="354"/>
      <c r="BA174" s="354"/>
      <c r="BB174" s="554">
        <f t="shared" si="371"/>
        <v>8.9042228208388807E-2</v>
      </c>
      <c r="BC174" s="554">
        <f t="shared" si="372"/>
        <v>9.5398063271100564E-2</v>
      </c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</row>
    <row r="175" spans="1:112" x14ac:dyDescent="0.25">
      <c r="A175" s="65">
        <v>36720</v>
      </c>
      <c r="B175" s="155">
        <f t="shared" si="405"/>
        <v>8.7638926132432543E-2</v>
      </c>
      <c r="C175" s="155">
        <f t="shared" si="405"/>
        <v>1.6672078909313104E-2</v>
      </c>
      <c r="D175" s="320">
        <f t="shared" si="405"/>
        <v>0.49583346768378656</v>
      </c>
      <c r="E175" s="155">
        <f t="shared" si="405"/>
        <v>1.7750837977220071E-2</v>
      </c>
      <c r="F175" s="155">
        <f t="shared" si="405"/>
        <v>3.9606479710254154E-2</v>
      </c>
      <c r="G175" s="155">
        <f t="shared" si="405"/>
        <v>6.8056660983285402E-2</v>
      </c>
      <c r="H175" s="155">
        <f t="shared" si="405"/>
        <v>3.8087992750739097E-2</v>
      </c>
      <c r="I175" s="155">
        <f t="shared" si="405"/>
        <v>1.6376996033478555E-2</v>
      </c>
      <c r="J175" s="155">
        <f t="shared" si="405"/>
        <v>1.2534944371778161E-2</v>
      </c>
      <c r="K175" s="155">
        <f t="shared" si="405"/>
        <v>0.14886532965648164</v>
      </c>
      <c r="L175" s="155">
        <f t="shared" si="405"/>
        <v>0.10141991753118454</v>
      </c>
      <c r="M175" s="155">
        <f t="shared" si="405"/>
        <v>5.728676249922731E-2</v>
      </c>
      <c r="N175" s="155">
        <f t="shared" si="405"/>
        <v>3.4115596572464033E-2</v>
      </c>
      <c r="O175" s="155">
        <f t="shared" si="405"/>
        <v>0.11110495726221672</v>
      </c>
      <c r="P175" s="155">
        <f t="shared" si="405"/>
        <v>9.9128768416720095E-2</v>
      </c>
      <c r="Q175" s="155">
        <f t="shared" si="405"/>
        <v>2.3127512531624744E-2</v>
      </c>
      <c r="R175" s="155">
        <f t="shared" si="405"/>
        <v>2.8955094347298406E-2</v>
      </c>
      <c r="S175" s="155">
        <f t="shared" si="405"/>
        <v>3.0450537247824708E-2</v>
      </c>
      <c r="T175" s="155">
        <f t="shared" si="405"/>
        <v>0.23495656888455607</v>
      </c>
      <c r="U175" s="155">
        <f t="shared" si="405"/>
        <v>7.7562192831670332E-2</v>
      </c>
      <c r="V175" s="155">
        <f t="shared" si="405"/>
        <v>3.2184300040433211E-2</v>
      </c>
      <c r="W175" s="155">
        <f t="shared" si="405"/>
        <v>0.11277317013328757</v>
      </c>
      <c r="X175" s="155">
        <f t="shared" si="405"/>
        <v>8.0972446109763188E-2</v>
      </c>
      <c r="Y175" s="155">
        <f t="shared" si="405"/>
        <v>0.25468068902601204</v>
      </c>
      <c r="Z175" s="155">
        <f t="shared" si="405"/>
        <v>0.15386352629729244</v>
      </c>
      <c r="AA175" s="155">
        <f t="shared" si="405"/>
        <v>3.0204335084659421E-2</v>
      </c>
      <c r="AB175" s="155">
        <f t="shared" si="356"/>
        <v>0.17689607451995118</v>
      </c>
      <c r="AC175" s="155">
        <f t="shared" si="356"/>
        <v>2.359118206368397E-2</v>
      </c>
      <c r="AD175" s="155">
        <f t="shared" si="357"/>
        <v>6.959091666700544E-2</v>
      </c>
      <c r="AE175" s="155">
        <f t="shared" si="357"/>
        <v>4.4549408541126261E-2</v>
      </c>
      <c r="AF175" s="155">
        <f t="shared" si="358"/>
        <v>0.11714271298237244</v>
      </c>
      <c r="AG175" s="155">
        <f t="shared" si="358"/>
        <v>0.10927235320431275</v>
      </c>
      <c r="AH175" s="155">
        <f t="shared" si="359"/>
        <v>3.4144209322437169E-2</v>
      </c>
      <c r="AI175" s="155">
        <f t="shared" si="359"/>
        <v>5.5986671345606066E-2</v>
      </c>
      <c r="AJ175" s="155">
        <f t="shared" ref="AJ175:AK175" si="414">AJ104/AJ$158</f>
        <v>9.4185351347495727E-2</v>
      </c>
      <c r="AK175" s="155">
        <f t="shared" si="414"/>
        <v>0.15743386380898167</v>
      </c>
      <c r="AL175" s="155">
        <f t="shared" ref="AL175:AM175" si="415">AL104/AL$158</f>
        <v>9.0597624855773731E-2</v>
      </c>
      <c r="AM175" s="155">
        <f t="shared" si="415"/>
        <v>0.26829092023369361</v>
      </c>
      <c r="AN175" s="155">
        <f t="shared" ref="AN175:AO175" si="416">AN104/AN$158</f>
        <v>9.4629873335687176E-2</v>
      </c>
      <c r="AO175" s="155">
        <f t="shared" si="416"/>
        <v>8.6250592559480421E-2</v>
      </c>
      <c r="AP175" s="155">
        <f t="shared" ref="AP175:AS175" si="417">AP104/AP$158</f>
        <v>8.7845460435444292E-2</v>
      </c>
      <c r="AQ175" s="155">
        <f t="shared" si="417"/>
        <v>7.539140097406534E-2</v>
      </c>
      <c r="AR175" s="155">
        <f t="shared" si="417"/>
        <v>5.4124681334657476E-2</v>
      </c>
      <c r="AS175" s="155">
        <f t="shared" si="417"/>
        <v>8.9054841716213543E-2</v>
      </c>
      <c r="AT175" s="557">
        <f t="shared" si="369"/>
        <v>2.5268603432799654E-2</v>
      </c>
      <c r="AU175" s="557"/>
      <c r="AV175" s="557"/>
      <c r="AX175" s="472">
        <f t="shared" si="370"/>
        <v>5.4124681334657476E-2</v>
      </c>
      <c r="AY175" s="472"/>
      <c r="AZ175" s="354"/>
      <c r="BA175" s="354"/>
      <c r="BB175" s="554">
        <f t="shared" si="371"/>
        <v>0.1028887862686797</v>
      </c>
      <c r="BC175" s="554">
        <f t="shared" si="372"/>
        <v>0.10978046106014931</v>
      </c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</row>
    <row r="176" spans="1:112" x14ac:dyDescent="0.25">
      <c r="A176" s="65">
        <v>36721</v>
      </c>
      <c r="B176" s="155">
        <f t="shared" si="405"/>
        <v>9.1541193666219892E-2</v>
      </c>
      <c r="C176" s="155">
        <f t="shared" si="405"/>
        <v>1.71554949381931E-2</v>
      </c>
      <c r="D176" s="155">
        <f t="shared" si="405"/>
        <v>0.54740443016928009</v>
      </c>
      <c r="E176" s="155">
        <f t="shared" si="405"/>
        <v>1.937237559208799E-2</v>
      </c>
      <c r="F176" s="155">
        <f t="shared" si="405"/>
        <v>8.3880235341022291E-2</v>
      </c>
      <c r="G176" s="155">
        <f t="shared" si="405"/>
        <v>6.9801485128153151E-2</v>
      </c>
      <c r="H176" s="155">
        <f t="shared" si="405"/>
        <v>4.7756121704163774E-2</v>
      </c>
      <c r="I176" s="155">
        <f t="shared" si="405"/>
        <v>4.0584852904292576E-2</v>
      </c>
      <c r="J176" s="155">
        <f t="shared" si="405"/>
        <v>1.55618952099171E-2</v>
      </c>
      <c r="K176" s="155">
        <f t="shared" si="405"/>
        <v>0.195317762229929</v>
      </c>
      <c r="L176" s="155">
        <f t="shared" si="405"/>
        <v>0.16702185477073705</v>
      </c>
      <c r="M176" s="155">
        <f t="shared" si="405"/>
        <v>6.0936752186052573E-2</v>
      </c>
      <c r="N176" s="155">
        <f t="shared" si="405"/>
        <v>3.532135945345366E-2</v>
      </c>
      <c r="O176" s="155">
        <f t="shared" si="405"/>
        <v>0.17677375977296947</v>
      </c>
      <c r="P176" s="155">
        <f t="shared" si="405"/>
        <v>0.20924026598303652</v>
      </c>
      <c r="Q176" s="155">
        <f t="shared" si="405"/>
        <v>3.0334004904059304E-2</v>
      </c>
      <c r="R176" s="155">
        <f t="shared" si="405"/>
        <v>3.104002386651027E-2</v>
      </c>
      <c r="S176" s="155">
        <f t="shared" si="405"/>
        <v>6.3709958787681292E-2</v>
      </c>
      <c r="T176" s="155">
        <f t="shared" si="405"/>
        <v>0.29383560621607224</v>
      </c>
      <c r="U176" s="155">
        <f t="shared" si="405"/>
        <v>8.1443454208227656E-2</v>
      </c>
      <c r="V176" s="155">
        <f t="shared" si="405"/>
        <v>3.7203699395365247E-2</v>
      </c>
      <c r="W176" s="155">
        <f t="shared" si="405"/>
        <v>0.26048886233115925</v>
      </c>
      <c r="X176" s="155">
        <f t="shared" si="405"/>
        <v>9.6537365405430453E-2</v>
      </c>
      <c r="Y176" s="155">
        <f t="shared" si="405"/>
        <v>0.26547802272335669</v>
      </c>
      <c r="Z176" s="155">
        <f t="shared" si="405"/>
        <v>0.17822606649895592</v>
      </c>
      <c r="AA176" s="155">
        <f t="shared" si="405"/>
        <v>0.11344655525415819</v>
      </c>
      <c r="AB176" s="155">
        <f t="shared" si="356"/>
        <v>0.1886271895001618</v>
      </c>
      <c r="AC176" s="155">
        <f t="shared" si="356"/>
        <v>2.4830802343360794E-2</v>
      </c>
      <c r="AD176" s="155">
        <f t="shared" si="357"/>
        <v>7.4829362288557619E-2</v>
      </c>
      <c r="AE176" s="155">
        <f t="shared" si="357"/>
        <v>4.9112511843897165E-2</v>
      </c>
      <c r="AF176" s="155">
        <f t="shared" si="358"/>
        <v>0.14579814779988165</v>
      </c>
      <c r="AG176" s="155">
        <f t="shared" si="358"/>
        <v>0.12628932414220476</v>
      </c>
      <c r="AH176" s="155">
        <f t="shared" si="359"/>
        <v>3.8146167780857755E-2</v>
      </c>
      <c r="AI176" s="155">
        <f t="shared" si="359"/>
        <v>6.8767763372124271E-2</v>
      </c>
      <c r="AJ176" s="155">
        <f t="shared" ref="AJ176:AK176" si="418">AJ105/AJ$158</f>
        <v>0.11221618171429663</v>
      </c>
      <c r="AK176" s="155">
        <f t="shared" si="418"/>
        <v>0.17269097738145889</v>
      </c>
      <c r="AL176" s="155">
        <f t="shared" ref="AL176:AM176" si="419">AL105/AL$158</f>
        <v>0.10507583166446979</v>
      </c>
      <c r="AM176" s="155">
        <f t="shared" si="419"/>
        <v>0.30138860382223792</v>
      </c>
      <c r="AN176" s="155">
        <f t="shared" ref="AN176:AO176" si="420">AN105/AN$158</f>
        <v>9.9647076266069959E-2</v>
      </c>
      <c r="AO176" s="155">
        <f t="shared" si="420"/>
        <v>9.4546908022217477E-2</v>
      </c>
      <c r="AP176" s="155">
        <f t="shared" ref="AP176:AS176" si="421">AP105/AP$158</f>
        <v>0.10626244555323966</v>
      </c>
      <c r="AQ176" s="155">
        <f t="shared" si="421"/>
        <v>9.1973441396233827E-2</v>
      </c>
      <c r="AR176" s="155">
        <f t="shared" si="421"/>
        <v>5.8159368505114002E-2</v>
      </c>
      <c r="AS176" s="155">
        <f t="shared" si="421"/>
        <v>9.2592805630509742E-2</v>
      </c>
      <c r="AT176" s="557">
        <f t="shared" si="369"/>
        <v>2.750838745789206E-2</v>
      </c>
      <c r="AU176" s="557"/>
      <c r="AV176" s="557"/>
      <c r="AX176" s="472">
        <f t="shared" si="370"/>
        <v>5.8159368505114002E-2</v>
      </c>
      <c r="AY176" s="472"/>
      <c r="AZ176" s="354"/>
      <c r="BA176" s="354"/>
      <c r="BB176" s="554">
        <f t="shared" si="371"/>
        <v>0.11498458456994434</v>
      </c>
      <c r="BC176" s="554">
        <f t="shared" si="372"/>
        <v>0.12345536399558479</v>
      </c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</row>
    <row r="177" spans="1:112" x14ac:dyDescent="0.25">
      <c r="A177" s="65">
        <v>36722</v>
      </c>
      <c r="B177" s="155">
        <f t="shared" si="405"/>
        <v>0.11932214273215604</v>
      </c>
      <c r="C177" s="155">
        <f t="shared" si="405"/>
        <v>2.2867597531481428E-2</v>
      </c>
      <c r="D177" s="155">
        <f t="shared" si="405"/>
        <v>0.58536101871123325</v>
      </c>
      <c r="E177" s="155">
        <f t="shared" si="405"/>
        <v>2.4791339489797264E-2</v>
      </c>
      <c r="F177" s="155">
        <f t="shared" si="405"/>
        <v>0.17176038875502311</v>
      </c>
      <c r="G177" s="155">
        <f t="shared" si="405"/>
        <v>7.231315028870873E-2</v>
      </c>
      <c r="H177" s="155">
        <f t="shared" si="405"/>
        <v>6.8597746795770867E-2</v>
      </c>
      <c r="I177" s="155">
        <f t="shared" si="405"/>
        <v>5.4058949754298612E-2</v>
      </c>
      <c r="J177" s="155">
        <f t="shared" si="405"/>
        <v>3.1478179761384582E-2</v>
      </c>
      <c r="K177" s="155">
        <f t="shared" si="405"/>
        <v>0.2341310490081491</v>
      </c>
      <c r="L177" s="155">
        <f t="shared" si="405"/>
        <v>0.21653587419521889</v>
      </c>
      <c r="M177" s="155">
        <f t="shared" si="405"/>
        <v>6.4060487144502659E-2</v>
      </c>
      <c r="N177" s="155">
        <f t="shared" si="405"/>
        <v>3.7798426046361591E-2</v>
      </c>
      <c r="O177" s="155">
        <f t="shared" si="405"/>
        <v>0.20473274118975776</v>
      </c>
      <c r="P177" s="155">
        <f t="shared" si="405"/>
        <v>0.30210914117070137</v>
      </c>
      <c r="Q177" s="155">
        <f t="shared" si="405"/>
        <v>6.1659009032673497E-2</v>
      </c>
      <c r="R177" s="155">
        <f t="shared" si="405"/>
        <v>3.2676326275084135E-2</v>
      </c>
      <c r="S177" s="155">
        <f t="shared" si="405"/>
        <v>0.2165957951745989</v>
      </c>
      <c r="T177" s="155">
        <f t="shared" si="405"/>
        <v>0.31109241236360125</v>
      </c>
      <c r="U177" s="155">
        <f t="shared" si="405"/>
        <v>8.7213237766218393E-2</v>
      </c>
      <c r="V177" s="155">
        <f t="shared" si="405"/>
        <v>4.6833549502028241E-2</v>
      </c>
      <c r="W177" s="155">
        <f t="shared" si="405"/>
        <v>0.38961865127229339</v>
      </c>
      <c r="X177" s="155">
        <f t="shared" si="405"/>
        <v>0.14113907360760339</v>
      </c>
      <c r="Y177" s="155">
        <f t="shared" si="405"/>
        <v>0.2905045318459315</v>
      </c>
      <c r="Z177" s="155">
        <f t="shared" si="405"/>
        <v>0.19721671036565852</v>
      </c>
      <c r="AA177" s="155">
        <f t="shared" si="405"/>
        <v>0.21464667882879618</v>
      </c>
      <c r="AB177" s="155">
        <f t="shared" si="356"/>
        <v>0.19882725576036955</v>
      </c>
      <c r="AC177" s="155">
        <f t="shared" si="356"/>
        <v>2.7457699502889992E-2</v>
      </c>
      <c r="AD177" s="155">
        <f t="shared" si="357"/>
        <v>8.2893950542503939E-2</v>
      </c>
      <c r="AE177" s="155">
        <f t="shared" si="357"/>
        <v>9.2151789423413469E-2</v>
      </c>
      <c r="AF177" s="155">
        <f t="shared" si="358"/>
        <v>0.21243056543018471</v>
      </c>
      <c r="AG177" s="155">
        <f t="shared" si="358"/>
        <v>0.14954546495562343</v>
      </c>
      <c r="AH177" s="155">
        <f t="shared" si="359"/>
        <v>3.9969560103475639E-2</v>
      </c>
      <c r="AI177" s="155">
        <f t="shared" si="359"/>
        <v>0.1441834144244114</v>
      </c>
      <c r="AJ177" s="155">
        <f t="shared" ref="AJ177:AK177" si="422">AJ106/AJ$158</f>
        <v>0.1807149533088265</v>
      </c>
      <c r="AK177" s="155">
        <f t="shared" si="422"/>
        <v>0.18838680861012003</v>
      </c>
      <c r="AL177" s="155">
        <f t="shared" ref="AL177:AM177" si="423">AL106/AL$158</f>
        <v>0.11393922791156517</v>
      </c>
      <c r="AM177" s="155">
        <f t="shared" si="423"/>
        <v>0.33801091572401953</v>
      </c>
      <c r="AN177" s="155">
        <f t="shared" ref="AN177:AO177" si="424">AN106/AN$158</f>
        <v>0.10666275378334548</v>
      </c>
      <c r="AO177" s="155">
        <f t="shared" si="424"/>
        <v>0.10194436747473597</v>
      </c>
      <c r="AP177" s="155">
        <f t="shared" ref="AP177:AS177" si="425">AP106/AP$158</f>
        <v>0.12276223409375821</v>
      </c>
      <c r="AQ177" s="155">
        <f t="shared" si="425"/>
        <v>0.11155616750043544</v>
      </c>
      <c r="AR177" s="155">
        <f t="shared" si="425"/>
        <v>6.6342592118599816E-2</v>
      </c>
      <c r="AS177" s="155">
        <f t="shared" si="425"/>
        <v>9.5916536546637676E-2</v>
      </c>
      <c r="AT177" s="557">
        <f t="shared" si="369"/>
        <v>3.6303699355283499E-2</v>
      </c>
      <c r="AU177" s="557"/>
      <c r="AV177" s="557"/>
      <c r="AX177" s="472">
        <f t="shared" si="370"/>
        <v>6.6342592118599816E-2</v>
      </c>
      <c r="AY177" s="472"/>
      <c r="AZ177" s="354"/>
      <c r="BA177" s="354"/>
      <c r="BB177" s="554">
        <f t="shared" si="371"/>
        <v>0.12818253031185006</v>
      </c>
      <c r="BC177" s="554">
        <f t="shared" si="372"/>
        <v>0.14262365570720439</v>
      </c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</row>
    <row r="178" spans="1:112" x14ac:dyDescent="0.25">
      <c r="A178" s="65">
        <v>36723</v>
      </c>
      <c r="B178" s="155">
        <f t="shared" si="405"/>
        <v>0.16377860340547096</v>
      </c>
      <c r="C178" s="155">
        <f t="shared" si="405"/>
        <v>5.2442308350321154E-2</v>
      </c>
      <c r="D178" s="155">
        <f t="shared" si="405"/>
        <v>0.59621868532595634</v>
      </c>
      <c r="E178" s="155">
        <f t="shared" si="405"/>
        <v>4.7741325305897142E-2</v>
      </c>
      <c r="F178" s="155">
        <f t="shared" si="405"/>
        <v>0.24082849711640961</v>
      </c>
      <c r="G178" s="155">
        <f t="shared" si="405"/>
        <v>0.11101175366628517</v>
      </c>
      <c r="H178" s="155">
        <f t="shared" si="405"/>
        <v>0.11180839392742221</v>
      </c>
      <c r="I178" s="155">
        <f t="shared" si="405"/>
        <v>6.4106851461358152E-2</v>
      </c>
      <c r="J178" s="155">
        <f t="shared" si="405"/>
        <v>4.2424468464922725E-2</v>
      </c>
      <c r="K178" s="155">
        <f t="shared" si="405"/>
        <v>0.29085424898928336</v>
      </c>
      <c r="L178" s="155">
        <f t="shared" si="405"/>
        <v>0.24770748261973075</v>
      </c>
      <c r="M178" s="155">
        <f t="shared" si="405"/>
        <v>6.8598879169493726E-2</v>
      </c>
      <c r="N178" s="155">
        <f t="shared" si="405"/>
        <v>4.2926209110434856E-2</v>
      </c>
      <c r="O178" s="155">
        <f t="shared" si="405"/>
        <v>0.22118093151080775</v>
      </c>
      <c r="P178" s="155">
        <f t="shared" si="405"/>
        <v>0.40320241895395709</v>
      </c>
      <c r="Q178" s="155">
        <f t="shared" si="405"/>
        <v>7.1708980192651664E-2</v>
      </c>
      <c r="R178" s="155">
        <f t="shared" si="405"/>
        <v>3.5741003161860595E-2</v>
      </c>
      <c r="S178" s="155">
        <f t="shared" si="405"/>
        <v>0.35386009064230645</v>
      </c>
      <c r="T178" s="155">
        <f t="shared" si="405"/>
        <v>0.34748166975200501</v>
      </c>
      <c r="U178" s="155">
        <f t="shared" si="405"/>
        <v>0.10079567526359427</v>
      </c>
      <c r="V178" s="155">
        <f t="shared" si="405"/>
        <v>5.1432666689925743E-2</v>
      </c>
      <c r="W178" s="155">
        <f t="shared" si="405"/>
        <v>0.46371228429517319</v>
      </c>
      <c r="X178" s="155">
        <f t="shared" si="405"/>
        <v>0.18770142982766819</v>
      </c>
      <c r="Y178" s="155">
        <f t="shared" si="405"/>
        <v>0.32770718119298414</v>
      </c>
      <c r="Z178" s="155">
        <f t="shared" si="405"/>
        <v>0.27267748211682669</v>
      </c>
      <c r="AA178" s="155">
        <f t="shared" si="405"/>
        <v>0.28410035453172972</v>
      </c>
      <c r="AB178" s="155">
        <f t="shared" si="356"/>
        <v>0.23104689694011094</v>
      </c>
      <c r="AC178" s="155">
        <f t="shared" si="356"/>
        <v>3.6072358202638037E-2</v>
      </c>
      <c r="AD178" s="155">
        <f t="shared" si="357"/>
        <v>9.1040656289508887E-2</v>
      </c>
      <c r="AE178" s="155">
        <f t="shared" si="357"/>
        <v>0.2041097369101085</v>
      </c>
      <c r="AF178" s="155">
        <f t="shared" si="358"/>
        <v>0.28782951318970146</v>
      </c>
      <c r="AG178" s="155">
        <f t="shared" si="358"/>
        <v>0.19939395327416456</v>
      </c>
      <c r="AH178" s="155">
        <f t="shared" si="359"/>
        <v>5.7369325113477407E-2</v>
      </c>
      <c r="AI178" s="155">
        <f t="shared" si="359"/>
        <v>0.26833717448966365</v>
      </c>
      <c r="AJ178" s="155">
        <f t="shared" ref="AJ178:AK178" si="426">AJ107/AJ$158</f>
        <v>0.36240866009311029</v>
      </c>
      <c r="AK178" s="155">
        <f t="shared" si="426"/>
        <v>0.20215609708771265</v>
      </c>
      <c r="AL178" s="155">
        <f t="shared" ref="AL178:AM178" si="427">AL107/AL$158</f>
        <v>0.12453808978243168</v>
      </c>
      <c r="AM178" s="155">
        <f t="shared" si="427"/>
        <v>0.36427254042084511</v>
      </c>
      <c r="AN178" s="155">
        <f t="shared" ref="AN178:AO178" si="428">AN107/AN$158</f>
        <v>0.11444648749940772</v>
      </c>
      <c r="AO178" s="155">
        <f t="shared" si="428"/>
        <v>0.10880888544751154</v>
      </c>
      <c r="AP178" s="155">
        <f t="shared" ref="AP178:AS178" si="429">AP107/AP$158</f>
        <v>0.13164245068018565</v>
      </c>
      <c r="AQ178" s="155">
        <f t="shared" si="429"/>
        <v>0.12207620551059059</v>
      </c>
      <c r="AR178" s="155">
        <f t="shared" si="429"/>
        <v>7.2373736856654353E-2</v>
      </c>
      <c r="AS178" s="155">
        <f t="shared" si="429"/>
        <v>0.10787531306040342</v>
      </c>
      <c r="AT178" s="557">
        <f t="shared" si="369"/>
        <v>5.9755731287351066E-2</v>
      </c>
      <c r="AU178" s="557"/>
      <c r="AV178" s="557"/>
      <c r="AX178" s="472">
        <f t="shared" si="370"/>
        <v>7.2373736856654353E-2</v>
      </c>
      <c r="AY178" s="472"/>
      <c r="AZ178" s="354"/>
      <c r="BA178" s="354"/>
      <c r="BB178" s="554">
        <f t="shared" si="371"/>
        <v>0.14079455376330938</v>
      </c>
      <c r="BC178" s="554">
        <f t="shared" si="372"/>
        <v>0.17105984664388532</v>
      </c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</row>
    <row r="179" spans="1:112" x14ac:dyDescent="0.25">
      <c r="A179" s="65">
        <v>36724</v>
      </c>
      <c r="B179" s="155">
        <f t="shared" si="405"/>
        <v>0.23326547904001535</v>
      </c>
      <c r="C179" s="155">
        <f t="shared" si="405"/>
        <v>0.31197685198532787</v>
      </c>
      <c r="D179" s="155">
        <f t="shared" si="405"/>
        <v>0.60923565369357802</v>
      </c>
      <c r="E179" s="155">
        <f t="shared" si="405"/>
        <v>6.9334068147440794E-2</v>
      </c>
      <c r="F179" s="155">
        <f t="shared" si="405"/>
        <v>0.29756368948571271</v>
      </c>
      <c r="G179" s="155">
        <f t="shared" si="405"/>
        <v>0.17793418726282498</v>
      </c>
      <c r="H179" s="155">
        <f t="shared" si="405"/>
        <v>0.11839529326755735</v>
      </c>
      <c r="I179" s="155">
        <f t="shared" si="405"/>
        <v>7.6675243766120768E-2</v>
      </c>
      <c r="J179" s="155">
        <f t="shared" si="405"/>
        <v>5.1423427585730208E-2</v>
      </c>
      <c r="K179" s="155">
        <f t="shared" si="405"/>
        <v>0.32133934874918751</v>
      </c>
      <c r="L179" s="155">
        <f t="shared" si="405"/>
        <v>0.29594242252446901</v>
      </c>
      <c r="M179" s="155">
        <f t="shared" si="405"/>
        <v>0.13729539279862654</v>
      </c>
      <c r="N179" s="155">
        <f t="shared" si="405"/>
        <v>5.5595380239640127E-2</v>
      </c>
      <c r="O179" s="155">
        <f t="shared" si="405"/>
        <v>0.23268122487649057</v>
      </c>
      <c r="P179" s="155">
        <f t="shared" si="405"/>
        <v>0.48863457265506172</v>
      </c>
      <c r="Q179" s="155">
        <f t="shared" si="405"/>
        <v>0.12194557064342233</v>
      </c>
      <c r="R179" s="155">
        <f t="shared" si="405"/>
        <v>7.9462370694818305E-2</v>
      </c>
      <c r="S179" s="155">
        <f t="shared" si="405"/>
        <v>0.40905661513503366</v>
      </c>
      <c r="T179" s="155">
        <f t="shared" si="405"/>
        <v>0.41771350189332174</v>
      </c>
      <c r="U179" s="155">
        <f t="shared" si="405"/>
        <v>0.14898344710709835</v>
      </c>
      <c r="V179" s="155">
        <f t="shared" si="405"/>
        <v>6.4357730050967635E-2</v>
      </c>
      <c r="W179" s="320">
        <f t="shared" si="405"/>
        <v>0.50142745431914892</v>
      </c>
      <c r="X179" s="155">
        <f t="shared" si="405"/>
        <v>0.25047968020584044</v>
      </c>
      <c r="Y179" s="155">
        <f t="shared" si="405"/>
        <v>0.35583778903220886</v>
      </c>
      <c r="Z179" s="155">
        <f t="shared" si="405"/>
        <v>0.36283609073770579</v>
      </c>
      <c r="AA179" s="155">
        <f t="shared" si="405"/>
        <v>0.32010149158289136</v>
      </c>
      <c r="AB179" s="155">
        <f t="shared" ref="AB179:AC194" si="430">AB108/AB$158</f>
        <v>0.27597680904419331</v>
      </c>
      <c r="AC179" s="155">
        <f t="shared" si="430"/>
        <v>4.6120343544578828E-2</v>
      </c>
      <c r="AD179" s="155">
        <f t="shared" si="357"/>
        <v>9.7477529483025668E-2</v>
      </c>
      <c r="AE179" s="155">
        <f t="shared" si="357"/>
        <v>0.28799778441435814</v>
      </c>
      <c r="AF179" s="155">
        <f t="shared" si="358"/>
        <v>0.35840943805587794</v>
      </c>
      <c r="AG179" s="155">
        <f t="shared" si="358"/>
        <v>0.265223798370048</v>
      </c>
      <c r="AH179" s="155">
        <f t="shared" si="359"/>
        <v>0.20159177897683678</v>
      </c>
      <c r="AI179" s="155">
        <f t="shared" si="359"/>
        <v>0.31432103214873969</v>
      </c>
      <c r="AJ179" s="320">
        <f t="shared" ref="AJ179:AK179" si="431">AJ108/AJ$158</f>
        <v>0.52097701804480201</v>
      </c>
      <c r="AK179" s="155">
        <f t="shared" si="431"/>
        <v>0.22345922669563609</v>
      </c>
      <c r="AL179" s="155">
        <f t="shared" ref="AL179:AM179" si="432">AL108/AL$158</f>
        <v>0.13479465651172498</v>
      </c>
      <c r="AM179" s="155">
        <f t="shared" si="432"/>
        <v>0.39090563506907605</v>
      </c>
      <c r="AN179" s="155">
        <f t="shared" ref="AN179:AO179" si="433">AN108/AN$158</f>
        <v>0.13743544124637561</v>
      </c>
      <c r="AO179" s="155">
        <f t="shared" si="433"/>
        <v>0.11949861020061578</v>
      </c>
      <c r="AP179" s="155">
        <f t="shared" ref="AP179:AS179" si="434">AP108/AP$158</f>
        <v>0.14423537657634661</v>
      </c>
      <c r="AQ179" s="155">
        <f t="shared" si="434"/>
        <v>0.13937920421198377</v>
      </c>
      <c r="AR179" s="155">
        <f t="shared" si="434"/>
        <v>7.8932355922312208E-2</v>
      </c>
      <c r="AS179" s="155">
        <f t="shared" si="434"/>
        <v>0.13688585301855785</v>
      </c>
      <c r="AT179" s="557">
        <f t="shared" si="369"/>
        <v>8.9240248193667507E-2</v>
      </c>
      <c r="AU179" s="557"/>
      <c r="AV179" s="557"/>
      <c r="AX179" s="472">
        <f t="shared" si="370"/>
        <v>7.8932355922312208E-2</v>
      </c>
      <c r="AY179" s="472"/>
      <c r="AZ179" s="354"/>
      <c r="BA179" s="354"/>
      <c r="BB179" s="554">
        <f t="shared" si="371"/>
        <v>0.15947666076462969</v>
      </c>
      <c r="BC179" s="554">
        <f t="shared" si="372"/>
        <v>0.20265033774974311</v>
      </c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</row>
    <row r="180" spans="1:112" x14ac:dyDescent="0.25">
      <c r="A180" s="65">
        <v>36725</v>
      </c>
      <c r="B180" s="155">
        <f t="shared" si="405"/>
        <v>0.34030176473515611</v>
      </c>
      <c r="C180" s="155">
        <f t="shared" si="405"/>
        <v>0.49473623280831841</v>
      </c>
      <c r="D180" s="155">
        <f t="shared" si="405"/>
        <v>0.64222512123448561</v>
      </c>
      <c r="E180" s="155">
        <f t="shared" si="405"/>
        <v>0.19182844983311195</v>
      </c>
      <c r="F180" s="155">
        <f t="shared" si="405"/>
        <v>0.43448833138814635</v>
      </c>
      <c r="G180" s="155">
        <f t="shared" si="405"/>
        <v>0.3232151270388543</v>
      </c>
      <c r="H180" s="155">
        <f t="shared" si="405"/>
        <v>0.12118132404754317</v>
      </c>
      <c r="I180" s="155">
        <f t="shared" si="405"/>
        <v>9.1627883933575474E-2</v>
      </c>
      <c r="J180" s="155">
        <f t="shared" si="405"/>
        <v>5.762727850709394E-2</v>
      </c>
      <c r="K180" s="155">
        <f t="shared" si="405"/>
        <v>0.36197362040682174</v>
      </c>
      <c r="L180" s="155">
        <f t="shared" si="405"/>
        <v>0.35435038596997614</v>
      </c>
      <c r="M180" s="155">
        <f t="shared" si="405"/>
        <v>0.27974711256718082</v>
      </c>
      <c r="N180" s="155">
        <f t="shared" si="405"/>
        <v>8.4379690099287114E-2</v>
      </c>
      <c r="O180" s="155">
        <f t="shared" si="405"/>
        <v>0.25072265670881533</v>
      </c>
      <c r="P180" s="320">
        <f t="shared" si="405"/>
        <v>0.51985415943945257</v>
      </c>
      <c r="Q180" s="155">
        <f t="shared" si="405"/>
        <v>0.16382131203409045</v>
      </c>
      <c r="R180" s="155">
        <f t="shared" si="405"/>
        <v>0.12956848174189364</v>
      </c>
      <c r="S180" s="155">
        <f t="shared" si="405"/>
        <v>0.44342294252767706</v>
      </c>
      <c r="T180" s="320">
        <f t="shared" si="405"/>
        <v>0.4967962371945821</v>
      </c>
      <c r="U180" s="155">
        <f t="shared" si="405"/>
        <v>0.183523086085955</v>
      </c>
      <c r="V180" s="155">
        <f t="shared" si="405"/>
        <v>9.5218196380296785E-2</v>
      </c>
      <c r="W180" s="155">
        <f t="shared" si="405"/>
        <v>0.55151350385594411</v>
      </c>
      <c r="X180" s="155">
        <f t="shared" si="405"/>
        <v>0.2950858017969113</v>
      </c>
      <c r="Y180" s="155">
        <f t="shared" si="405"/>
        <v>0.40046152801848744</v>
      </c>
      <c r="Z180" s="155">
        <f t="shared" si="405"/>
        <v>0.44087955140800927</v>
      </c>
      <c r="AA180" s="155">
        <f t="shared" si="405"/>
        <v>0.34384745831540625</v>
      </c>
      <c r="AB180" s="155">
        <f t="shared" si="430"/>
        <v>0.31254807272692664</v>
      </c>
      <c r="AC180" s="155">
        <f t="shared" si="430"/>
        <v>5.2001167447687534E-2</v>
      </c>
      <c r="AD180" s="155">
        <f t="shared" si="357"/>
        <v>0.10754708543877978</v>
      </c>
      <c r="AE180" s="155">
        <f t="shared" si="357"/>
        <v>0.31815460906144</v>
      </c>
      <c r="AF180" s="155">
        <f t="shared" si="358"/>
        <v>0.40678773089431269</v>
      </c>
      <c r="AG180" s="155">
        <f t="shared" si="358"/>
        <v>0.33576062952749042</v>
      </c>
      <c r="AH180" s="155">
        <f t="shared" si="359"/>
        <v>0.31230408381101504</v>
      </c>
      <c r="AI180" s="155">
        <f t="shared" si="359"/>
        <v>0.33430516169213209</v>
      </c>
      <c r="AJ180" s="155">
        <f t="shared" ref="AJ180:AK180" si="435">AJ109/AJ$158</f>
        <v>0.60759045013100299</v>
      </c>
      <c r="AK180" s="155">
        <f t="shared" si="435"/>
        <v>0.24913900890363122</v>
      </c>
      <c r="AL180" s="155">
        <f t="shared" ref="AL180:AM180" si="436">AL109/AL$158</f>
        <v>0.1465023205933286</v>
      </c>
      <c r="AM180" s="155">
        <f t="shared" si="436"/>
        <v>0.41602177363170417</v>
      </c>
      <c r="AN180" s="155">
        <f t="shared" ref="AN180:AO180" si="437">AN109/AN$158</f>
        <v>0.16073391017792921</v>
      </c>
      <c r="AO180" s="155">
        <f t="shared" si="437"/>
        <v>0.1381129430438103</v>
      </c>
      <c r="AP180" s="155">
        <f t="shared" ref="AP180:AS180" si="438">AP109/AP$158</f>
        <v>0.16914487083665486</v>
      </c>
      <c r="AQ180" s="155">
        <f t="shared" si="438"/>
        <v>0.15378899954361355</v>
      </c>
      <c r="AR180" s="155">
        <f t="shared" si="438"/>
        <v>8.7058654899511631E-2</v>
      </c>
      <c r="AS180" s="155">
        <f t="shared" si="438"/>
        <v>0.16216447258560007</v>
      </c>
      <c r="AT180" s="557">
        <f t="shared" si="369"/>
        <v>0.10923192046334945</v>
      </c>
      <c r="AU180" s="557"/>
      <c r="AV180" s="557"/>
      <c r="AX180" s="472">
        <f t="shared" si="370"/>
        <v>8.7058654899511631E-2</v>
      </c>
      <c r="AY180" s="472"/>
      <c r="AZ180" s="354"/>
      <c r="BA180" s="354"/>
      <c r="BB180" s="554">
        <f t="shared" si="371"/>
        <v>0.17918988746791334</v>
      </c>
      <c r="BC180" s="554">
        <f t="shared" si="372"/>
        <v>0.22902574043467872</v>
      </c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</row>
    <row r="181" spans="1:112" x14ac:dyDescent="0.25">
      <c r="A181" s="65">
        <v>36726</v>
      </c>
      <c r="B181" s="320">
        <f t="shared" si="405"/>
        <v>0.50558782149247128</v>
      </c>
      <c r="C181" s="320">
        <f t="shared" si="405"/>
        <v>0.6150601116333666</v>
      </c>
      <c r="D181" s="155">
        <f t="shared" si="405"/>
        <v>0.70563023814350523</v>
      </c>
      <c r="E181" s="155">
        <f t="shared" si="405"/>
        <v>0.34139303189121212</v>
      </c>
      <c r="F181" s="320">
        <f t="shared" si="405"/>
        <v>0.56135500364375424</v>
      </c>
      <c r="G181" s="155">
        <f t="shared" si="405"/>
        <v>0.37996472439798767</v>
      </c>
      <c r="H181" s="155">
        <f t="shared" si="405"/>
        <v>0.122149164998524</v>
      </c>
      <c r="I181" s="155">
        <f t="shared" si="405"/>
        <v>0.10935646982687883</v>
      </c>
      <c r="J181" s="155">
        <f t="shared" si="405"/>
        <v>6.9726097172588791E-2</v>
      </c>
      <c r="K181" s="155">
        <f t="shared" si="405"/>
        <v>0.39686416233958605</v>
      </c>
      <c r="L181" s="155">
        <f t="shared" si="405"/>
        <v>0.37389026786556373</v>
      </c>
      <c r="M181" s="155">
        <f t="shared" si="405"/>
        <v>0.34508381857187587</v>
      </c>
      <c r="N181" s="155">
        <f t="shared" si="405"/>
        <v>0.13680176684694434</v>
      </c>
      <c r="O181" s="155">
        <f t="shared" si="405"/>
        <v>0.25949934286960019</v>
      </c>
      <c r="P181" s="155">
        <f t="shared" si="405"/>
        <v>0.53692489286560907</v>
      </c>
      <c r="Q181" s="155">
        <f t="shared" si="405"/>
        <v>0.18993652254608409</v>
      </c>
      <c r="R181" s="155">
        <f t="shared" si="405"/>
        <v>0.18373031747430846</v>
      </c>
      <c r="S181" s="155">
        <f t="shared" si="405"/>
        <v>0.47638925539771571</v>
      </c>
      <c r="T181" s="155">
        <f t="shared" si="405"/>
        <v>0.50318183105725567</v>
      </c>
      <c r="U181" s="155">
        <f t="shared" si="405"/>
        <v>0.20971841706411737</v>
      </c>
      <c r="V181" s="155">
        <f t="shared" si="405"/>
        <v>0.13705308371349259</v>
      </c>
      <c r="W181" s="155">
        <f t="shared" si="405"/>
        <v>0.59134118785887402</v>
      </c>
      <c r="X181" s="155">
        <f t="shared" si="405"/>
        <v>0.34696849833339399</v>
      </c>
      <c r="Y181" s="320">
        <f t="shared" si="405"/>
        <v>0.49956691774369028</v>
      </c>
      <c r="Z181" s="155">
        <f t="shared" si="405"/>
        <v>0.50121495677000238</v>
      </c>
      <c r="AA181" s="155">
        <f t="shared" si="405"/>
        <v>0.35900437086167608</v>
      </c>
      <c r="AB181" s="155">
        <f t="shared" si="430"/>
        <v>0.3674720751181717</v>
      </c>
      <c r="AC181" s="155">
        <f t="shared" si="430"/>
        <v>5.5973558845412733E-2</v>
      </c>
      <c r="AD181" s="155">
        <f t="shared" si="357"/>
        <v>0.15587607575948517</v>
      </c>
      <c r="AE181" s="155">
        <f t="shared" si="357"/>
        <v>0.34659740780841292</v>
      </c>
      <c r="AF181" s="155">
        <f t="shared" si="358"/>
        <v>0.44186761218470627</v>
      </c>
      <c r="AG181" s="155">
        <f t="shared" si="358"/>
        <v>0.42158918029197617</v>
      </c>
      <c r="AH181" s="155">
        <f t="shared" si="359"/>
        <v>0.36731725588209729</v>
      </c>
      <c r="AI181" s="155">
        <f t="shared" si="359"/>
        <v>0.35246576944842262</v>
      </c>
      <c r="AJ181" s="155">
        <f t="shared" ref="AJ181:AK181" si="439">AJ110/AJ$158</f>
        <v>0.6758097879759658</v>
      </c>
      <c r="AK181" s="155">
        <f t="shared" si="439"/>
        <v>0.26001552339037393</v>
      </c>
      <c r="AL181" s="155">
        <f t="shared" ref="AL181:AM181" si="440">AL110/AL$158</f>
        <v>0.17526564464367944</v>
      </c>
      <c r="AM181" s="155">
        <f t="shared" si="440"/>
        <v>0.42924726022843235</v>
      </c>
      <c r="AN181" s="155">
        <f t="shared" ref="AN181:AO181" si="441">AN110/AN$158</f>
        <v>0.17944238355733061</v>
      </c>
      <c r="AO181" s="155">
        <f t="shared" si="441"/>
        <v>0.16736003769209307</v>
      </c>
      <c r="AP181" s="155">
        <f t="shared" ref="AP181:AS181" si="442">AP110/AP$158</f>
        <v>0.18318610489471915</v>
      </c>
      <c r="AQ181" s="155">
        <f t="shared" si="442"/>
        <v>0.17175673500704422</v>
      </c>
      <c r="AR181" s="155">
        <f t="shared" si="442"/>
        <v>9.7596265088612008E-2</v>
      </c>
      <c r="AS181" s="155">
        <f t="shared" si="442"/>
        <v>0.2094952468515841</v>
      </c>
      <c r="AT181" s="557">
        <f t="shared" si="369"/>
        <v>0.12036684675952314</v>
      </c>
      <c r="AU181" s="557"/>
      <c r="AV181" s="557"/>
      <c r="AX181" s="472">
        <f t="shared" si="370"/>
        <v>9.7596265088612008E-2</v>
      </c>
      <c r="AY181" s="472"/>
      <c r="AZ181" s="354"/>
      <c r="BA181" s="354"/>
      <c r="BB181" s="554">
        <f t="shared" si="371"/>
        <v>0.19937320481133919</v>
      </c>
      <c r="BC181" s="554">
        <f t="shared" si="372"/>
        <v>0.25491749893298349</v>
      </c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</row>
    <row r="182" spans="1:112" x14ac:dyDescent="0.25">
      <c r="A182" s="65">
        <v>36727</v>
      </c>
      <c r="B182" s="155">
        <f t="shared" si="405"/>
        <v>0.67535042131121958</v>
      </c>
      <c r="C182" s="155">
        <f t="shared" si="405"/>
        <v>0.78459107163023423</v>
      </c>
      <c r="D182" s="155">
        <f t="shared" si="405"/>
        <v>0.78781362978071601</v>
      </c>
      <c r="E182" s="320">
        <f t="shared" si="405"/>
        <v>0.50161228954629522</v>
      </c>
      <c r="F182" s="155">
        <f t="shared" si="405"/>
        <v>0.69095399419584502</v>
      </c>
      <c r="G182" s="155">
        <f t="shared" si="405"/>
        <v>0.42424027338812137</v>
      </c>
      <c r="H182" s="155">
        <f t="shared" si="405"/>
        <v>0.12310819404403309</v>
      </c>
      <c r="I182" s="155">
        <f t="shared" si="405"/>
        <v>0.12110740572157558</v>
      </c>
      <c r="J182" s="155">
        <f t="shared" si="405"/>
        <v>0.14270268857693685</v>
      </c>
      <c r="K182" s="155">
        <f t="shared" si="405"/>
        <v>0.4332720688481147</v>
      </c>
      <c r="L182" s="155">
        <f t="shared" si="405"/>
        <v>0.42722570786844671</v>
      </c>
      <c r="M182" s="155">
        <f t="shared" si="405"/>
        <v>0.40169141841006784</v>
      </c>
      <c r="N182" s="155">
        <f t="shared" si="405"/>
        <v>0.19676179345477415</v>
      </c>
      <c r="O182" s="155">
        <f t="shared" si="405"/>
        <v>0.28913211765437863</v>
      </c>
      <c r="P182" s="155">
        <f t="shared" si="405"/>
        <v>0.56091416194263899</v>
      </c>
      <c r="Q182" s="155">
        <f t="shared" si="405"/>
        <v>0.23293311126157565</v>
      </c>
      <c r="R182" s="155">
        <f t="shared" si="405"/>
        <v>0.24183600362517826</v>
      </c>
      <c r="S182" s="320">
        <f t="shared" si="405"/>
        <v>0.50579133142178068</v>
      </c>
      <c r="T182" s="155">
        <f t="shared" si="405"/>
        <v>0.52368322137706491</v>
      </c>
      <c r="U182" s="155">
        <f t="shared" si="405"/>
        <v>0.23255424572652564</v>
      </c>
      <c r="V182" s="155">
        <f t="shared" si="405"/>
        <v>0.16291487385795278</v>
      </c>
      <c r="W182" s="155">
        <f t="shared" si="405"/>
        <v>0.6114763598588514</v>
      </c>
      <c r="X182" s="155">
        <f t="shared" si="405"/>
        <v>0.38812886654242978</v>
      </c>
      <c r="Y182" s="155">
        <f t="shared" si="405"/>
        <v>0.56476868191430774</v>
      </c>
      <c r="Z182" s="320">
        <f t="shared" si="405"/>
        <v>0.52866863201423164</v>
      </c>
      <c r="AA182" s="155">
        <f t="shared" si="405"/>
        <v>0.36645894407425172</v>
      </c>
      <c r="AB182" s="155">
        <f t="shared" si="430"/>
        <v>0.39361066410942458</v>
      </c>
      <c r="AC182" s="155">
        <f t="shared" si="430"/>
        <v>6.0947735880614327E-2</v>
      </c>
      <c r="AD182" s="155">
        <f t="shared" si="357"/>
        <v>0.17444763790250783</v>
      </c>
      <c r="AE182" s="155">
        <f t="shared" si="357"/>
        <v>0.39574481076478046</v>
      </c>
      <c r="AF182" s="320">
        <f t="shared" si="358"/>
        <v>0.50341496529991603</v>
      </c>
      <c r="AG182" s="155">
        <f t="shared" si="358"/>
        <v>0.47958820690316595</v>
      </c>
      <c r="AH182" s="155">
        <f t="shared" si="359"/>
        <v>0.43808813938321067</v>
      </c>
      <c r="AI182" s="155">
        <f t="shared" si="359"/>
        <v>0.37790276025810043</v>
      </c>
      <c r="AJ182" s="155">
        <f t="shared" ref="AJ182:AK182" si="443">AJ111/AJ$158</f>
        <v>0.73557993165638769</v>
      </c>
      <c r="AK182" s="155">
        <f t="shared" si="443"/>
        <v>0.28244734789786496</v>
      </c>
      <c r="AL182" s="155">
        <f t="shared" ref="AL182:AM182" si="444">AL111/AL$158</f>
        <v>0.2066280712903861</v>
      </c>
      <c r="AM182" s="155">
        <f t="shared" si="444"/>
        <v>0.44012106740517398</v>
      </c>
      <c r="AN182" s="155">
        <f t="shared" ref="AN182:AO182" si="445">AN111/AN$158</f>
        <v>0.20216309081099093</v>
      </c>
      <c r="AO182" s="155">
        <f t="shared" si="445"/>
        <v>0.20004904606371546</v>
      </c>
      <c r="AP182" s="155">
        <f t="shared" ref="AP182:AS182" si="446">AP111/AP$158</f>
        <v>0.20246731571928131</v>
      </c>
      <c r="AQ182" s="155">
        <f t="shared" si="446"/>
        <v>0.1972802014273651</v>
      </c>
      <c r="AR182" s="155">
        <f t="shared" si="446"/>
        <v>0.13269542248113603</v>
      </c>
      <c r="AS182" s="155">
        <f t="shared" si="446"/>
        <v>0.33011459973963031</v>
      </c>
      <c r="AT182" s="557">
        <f t="shared" si="369"/>
        <v>0.13366305798352884</v>
      </c>
      <c r="AU182" s="557"/>
      <c r="AV182" s="557"/>
      <c r="AX182" s="472">
        <f t="shared" si="370"/>
        <v>0.13269542248113603</v>
      </c>
      <c r="AY182" s="472"/>
      <c r="AZ182" s="354"/>
      <c r="BA182" s="354"/>
      <c r="BB182" s="554">
        <f t="shared" si="371"/>
        <v>0.23276292208190733</v>
      </c>
      <c r="BC182" s="554">
        <f t="shared" si="372"/>
        <v>0.29295460944919316</v>
      </c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</row>
    <row r="183" spans="1:112" x14ac:dyDescent="0.25">
      <c r="A183" s="65">
        <v>36728</v>
      </c>
      <c r="B183" s="155">
        <f t="shared" si="405"/>
        <v>0.80156732846181111</v>
      </c>
      <c r="C183" s="155">
        <f t="shared" si="405"/>
        <v>0.90907845963088085</v>
      </c>
      <c r="D183" s="155">
        <f t="shared" si="405"/>
        <v>0.84426700743098038</v>
      </c>
      <c r="E183" s="155">
        <f t="shared" si="405"/>
        <v>0.59592550456887583</v>
      </c>
      <c r="F183" s="155">
        <f t="shared" si="405"/>
        <v>0.76343623880565714</v>
      </c>
      <c r="G183" s="155">
        <f t="shared" ref="B183:AA192" si="447">G112/G$158</f>
        <v>0.48508092873442871</v>
      </c>
      <c r="H183" s="155">
        <f t="shared" si="447"/>
        <v>0.12717195111742305</v>
      </c>
      <c r="I183" s="155">
        <f t="shared" si="447"/>
        <v>0.19154489972225061</v>
      </c>
      <c r="J183" s="155">
        <f t="shared" si="447"/>
        <v>0.23970831628659375</v>
      </c>
      <c r="K183" s="155">
        <f t="shared" si="447"/>
        <v>0.49151263340501328</v>
      </c>
      <c r="L183" s="320">
        <f t="shared" si="447"/>
        <v>0.50647278590441247</v>
      </c>
      <c r="M183" s="155">
        <f t="shared" si="447"/>
        <v>0.45992236989123186</v>
      </c>
      <c r="N183" s="155">
        <f t="shared" si="447"/>
        <v>0.22931251860518467</v>
      </c>
      <c r="O183" s="155">
        <f t="shared" si="447"/>
        <v>0.34006130943194662</v>
      </c>
      <c r="P183" s="155">
        <f t="shared" si="447"/>
        <v>0.5861337327217041</v>
      </c>
      <c r="Q183" s="155">
        <f t="shared" si="447"/>
        <v>0.2705260679346595</v>
      </c>
      <c r="R183" s="155">
        <f t="shared" si="447"/>
        <v>0.32801874063476782</v>
      </c>
      <c r="S183" s="155">
        <f t="shared" si="447"/>
        <v>0.53809084420610054</v>
      </c>
      <c r="T183" s="155">
        <f t="shared" si="447"/>
        <v>0.54394630662643928</v>
      </c>
      <c r="U183" s="155">
        <f t="shared" si="447"/>
        <v>0.24747988657329487</v>
      </c>
      <c r="V183" s="155">
        <f t="shared" si="447"/>
        <v>0.19780816065613208</v>
      </c>
      <c r="W183" s="155">
        <f t="shared" si="447"/>
        <v>0.63098939854700742</v>
      </c>
      <c r="X183" s="155">
        <f t="shared" si="447"/>
        <v>0.41042530725461834</v>
      </c>
      <c r="Y183" s="155">
        <f t="shared" si="447"/>
        <v>0.60018663365343849</v>
      </c>
      <c r="Z183" s="155">
        <f t="shared" si="447"/>
        <v>0.55559272620115863</v>
      </c>
      <c r="AA183" s="155">
        <f t="shared" si="447"/>
        <v>0.38874658614781765</v>
      </c>
      <c r="AB183" s="155">
        <f t="shared" si="430"/>
        <v>0.40858090755118714</v>
      </c>
      <c r="AC183" s="155">
        <f t="shared" si="430"/>
        <v>7.1410118248241075E-2</v>
      </c>
      <c r="AD183" s="155">
        <f t="shared" ref="AD183:AE202" si="448">AD112/AD$158</f>
        <v>0.21023541703084284</v>
      </c>
      <c r="AE183" s="155">
        <f t="shared" si="448"/>
        <v>0.44887089089003956</v>
      </c>
      <c r="AF183" s="155">
        <f t="shared" si="358"/>
        <v>0.54020943897326279</v>
      </c>
      <c r="AG183" s="320">
        <f t="shared" si="358"/>
        <v>0.53008540207842725</v>
      </c>
      <c r="AH183" s="155">
        <f t="shared" ref="AH183:AI202" si="449">AH112/AH$158</f>
        <v>0.49463206056463882</v>
      </c>
      <c r="AI183" s="155">
        <f t="shared" si="449"/>
        <v>0.43981271596624838</v>
      </c>
      <c r="AJ183" s="155">
        <f t="shared" ref="AJ183:AK183" si="450">AJ112/AJ$158</f>
        <v>0.76374538290880234</v>
      </c>
      <c r="AK183" s="155">
        <f t="shared" si="450"/>
        <v>0.32449715263525369</v>
      </c>
      <c r="AL183" s="155">
        <f t="shared" ref="AL183:AM183" si="451">AL112/AL$158</f>
        <v>0.2256719686797585</v>
      </c>
      <c r="AM183" s="155">
        <f t="shared" si="451"/>
        <v>0.46024982438288292</v>
      </c>
      <c r="AN183" s="155">
        <f t="shared" ref="AN183:AO183" si="452">AN112/AN$158</f>
        <v>0.22314134221068738</v>
      </c>
      <c r="AO183" s="155">
        <f t="shared" si="452"/>
        <v>0.26039404843395342</v>
      </c>
      <c r="AP183" s="155">
        <f t="shared" ref="AP183:AS183" si="453">AP112/AP$158</f>
        <v>0.24392094552133145</v>
      </c>
      <c r="AQ183" s="155">
        <f t="shared" si="453"/>
        <v>0.2071211717005135</v>
      </c>
      <c r="AR183" s="155">
        <f t="shared" si="453"/>
        <v>0.15559632651807562</v>
      </c>
      <c r="AS183" s="155">
        <f t="shared" si="453"/>
        <v>0.42930474551623043</v>
      </c>
      <c r="AT183" s="557">
        <f t="shared" si="369"/>
        <v>0.14737096284262297</v>
      </c>
      <c r="AU183" s="557"/>
      <c r="AV183" s="557"/>
      <c r="AX183" s="472">
        <f t="shared" si="370"/>
        <v>0.15559632651807562</v>
      </c>
      <c r="AY183" s="472"/>
      <c r="AZ183" s="354"/>
      <c r="BA183" s="354"/>
      <c r="BB183" s="554">
        <f t="shared" si="371"/>
        <v>0.267726848844131</v>
      </c>
      <c r="BC183" s="554">
        <f t="shared" si="372"/>
        <v>0.32936429085074898</v>
      </c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</row>
    <row r="184" spans="1:112" x14ac:dyDescent="0.25">
      <c r="A184" s="65">
        <v>36729</v>
      </c>
      <c r="B184" s="155">
        <f t="shared" si="447"/>
        <v>0.84857101627436282</v>
      </c>
      <c r="C184" s="155">
        <f t="shared" si="447"/>
        <v>0.9294712105079469</v>
      </c>
      <c r="D184" s="155">
        <f t="shared" si="447"/>
        <v>0.87575282692289735</v>
      </c>
      <c r="E184" s="155">
        <f t="shared" si="447"/>
        <v>0.63192074372344487</v>
      </c>
      <c r="F184" s="155">
        <f t="shared" si="447"/>
        <v>0.7953878456194734</v>
      </c>
      <c r="G184" s="320">
        <f t="shared" si="447"/>
        <v>0.58129600655682878</v>
      </c>
      <c r="H184" s="155">
        <f t="shared" si="447"/>
        <v>0.18836329136418578</v>
      </c>
      <c r="I184" s="155">
        <f t="shared" si="447"/>
        <v>0.29450570206810278</v>
      </c>
      <c r="J184" s="155">
        <f t="shared" si="447"/>
        <v>0.32436118416360232</v>
      </c>
      <c r="K184" s="320">
        <f t="shared" si="447"/>
        <v>0.60249322381385417</v>
      </c>
      <c r="L184" s="155">
        <f t="shared" si="447"/>
        <v>0.57189424175067949</v>
      </c>
      <c r="M184" s="155">
        <f t="shared" si="447"/>
        <v>0.47560924266546717</v>
      </c>
      <c r="N184" s="155">
        <f t="shared" si="447"/>
        <v>0.26466667441474689</v>
      </c>
      <c r="O184" s="155">
        <f t="shared" si="447"/>
        <v>0.37652267895194103</v>
      </c>
      <c r="P184" s="155">
        <f t="shared" si="447"/>
        <v>0.60357476645831998</v>
      </c>
      <c r="Q184" s="155">
        <f t="shared" si="447"/>
        <v>0.30045756863362494</v>
      </c>
      <c r="R184" s="155">
        <f t="shared" si="447"/>
        <v>0.3790254960324187</v>
      </c>
      <c r="S184" s="155">
        <f t="shared" si="447"/>
        <v>0.56074079452816583</v>
      </c>
      <c r="T184" s="155">
        <f t="shared" si="447"/>
        <v>0.5535322283750842</v>
      </c>
      <c r="U184" s="155">
        <f t="shared" si="447"/>
        <v>0.27337508241052594</v>
      </c>
      <c r="V184" s="155">
        <f t="shared" si="447"/>
        <v>0.24840938017671227</v>
      </c>
      <c r="W184" s="155">
        <f t="shared" si="447"/>
        <v>0.65006282622081124</v>
      </c>
      <c r="X184" s="155">
        <f t="shared" si="447"/>
        <v>0.43420243994205221</v>
      </c>
      <c r="Y184" s="155">
        <f t="shared" si="447"/>
        <v>0.62475157077464216</v>
      </c>
      <c r="Z184" s="155">
        <f t="shared" si="447"/>
        <v>0.61374700638758084</v>
      </c>
      <c r="AA184" s="155">
        <f t="shared" si="447"/>
        <v>0.4581056789331458</v>
      </c>
      <c r="AB184" s="155">
        <f t="shared" si="430"/>
        <v>0.42668586496328376</v>
      </c>
      <c r="AC184" s="155">
        <f t="shared" si="430"/>
        <v>9.3465983915614212E-2</v>
      </c>
      <c r="AD184" s="155">
        <f t="shared" si="448"/>
        <v>0.26271256031773776</v>
      </c>
      <c r="AE184" s="320">
        <f t="shared" si="448"/>
        <v>0.5010232909079213</v>
      </c>
      <c r="AF184" s="155">
        <f t="shared" si="358"/>
        <v>0.55194829618688968</v>
      </c>
      <c r="AG184" s="155">
        <f t="shared" si="358"/>
        <v>0.5695275512370821</v>
      </c>
      <c r="AH184" s="320">
        <f t="shared" si="449"/>
        <v>0.51837743095527378</v>
      </c>
      <c r="AI184" s="320">
        <f t="shared" si="449"/>
        <v>0.50993231345100232</v>
      </c>
      <c r="AJ184" s="155">
        <f t="shared" ref="AJ184:AK184" si="454">AJ113/AJ$158</f>
        <v>0.78205564702517039</v>
      </c>
      <c r="AK184" s="155">
        <f t="shared" si="454"/>
        <v>0.35359064494159148</v>
      </c>
      <c r="AL184" s="155">
        <f t="shared" ref="AL184:AM184" si="455">AL113/AL$158</f>
        <v>0.24162350739696964</v>
      </c>
      <c r="AM184" s="155">
        <f t="shared" si="455"/>
        <v>0.48918039563717935</v>
      </c>
      <c r="AN184" s="155">
        <f t="shared" ref="AN184:AO184" si="456">AN113/AN$158</f>
        <v>0.23405461834867153</v>
      </c>
      <c r="AO184" s="155">
        <f t="shared" si="456"/>
        <v>0.28416207986205311</v>
      </c>
      <c r="AP184" s="155">
        <f t="shared" ref="AP184:AS184" si="457">AP113/AP$158</f>
        <v>0.28477534998977855</v>
      </c>
      <c r="AQ184" s="155">
        <f t="shared" si="457"/>
        <v>0.21666560103006638</v>
      </c>
      <c r="AR184" s="155">
        <f t="shared" si="457"/>
        <v>0.1690936082643105</v>
      </c>
      <c r="AS184" s="155">
        <f t="shared" si="457"/>
        <v>0.49255253670117555</v>
      </c>
      <c r="AT184" s="557">
        <f t="shared" si="369"/>
        <v>0.15486933313310375</v>
      </c>
      <c r="AU184" s="557"/>
      <c r="AV184" s="557"/>
      <c r="AX184" s="472">
        <f t="shared" si="370"/>
        <v>0.1690936082643105</v>
      </c>
      <c r="AY184" s="472"/>
      <c r="AZ184" s="354"/>
      <c r="BA184" s="354"/>
      <c r="BB184" s="554">
        <f t="shared" si="371"/>
        <v>0.29205676753048998</v>
      </c>
      <c r="BC184" s="554">
        <f t="shared" si="372"/>
        <v>0.35477539891969667</v>
      </c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</row>
    <row r="185" spans="1:112" x14ac:dyDescent="0.25">
      <c r="A185" s="65">
        <v>36730</v>
      </c>
      <c r="B185" s="155">
        <f t="shared" si="447"/>
        <v>0.88049130259437569</v>
      </c>
      <c r="C185" s="155">
        <f t="shared" si="447"/>
        <v>0.93520155684025741</v>
      </c>
      <c r="D185" s="155">
        <f t="shared" si="447"/>
        <v>0.88801494306639506</v>
      </c>
      <c r="E185" s="155">
        <f t="shared" si="447"/>
        <v>0.67723061859936928</v>
      </c>
      <c r="F185" s="155">
        <f t="shared" si="447"/>
        <v>0.81334269038042739</v>
      </c>
      <c r="G185" s="155">
        <f t="shared" si="447"/>
        <v>0.68379947855531054</v>
      </c>
      <c r="H185" s="155">
        <f t="shared" si="447"/>
        <v>0.30207946282624243</v>
      </c>
      <c r="I185" s="155">
        <f t="shared" si="447"/>
        <v>0.35401745764863618</v>
      </c>
      <c r="J185" s="155">
        <f t="shared" si="447"/>
        <v>0.41094550423307569</v>
      </c>
      <c r="K185" s="155">
        <f t="shared" si="447"/>
        <v>0.7205307754550988</v>
      </c>
      <c r="L185" s="155">
        <f t="shared" si="447"/>
        <v>0.64628018863616599</v>
      </c>
      <c r="M185" s="320">
        <f t="shared" si="447"/>
        <v>0.5215145703451034</v>
      </c>
      <c r="N185" s="155">
        <f t="shared" si="447"/>
        <v>0.31074791665204643</v>
      </c>
      <c r="O185" s="155">
        <f t="shared" si="447"/>
        <v>0.40827363526299215</v>
      </c>
      <c r="P185" s="155">
        <f t="shared" si="447"/>
        <v>0.61655417012854796</v>
      </c>
      <c r="Q185" s="155">
        <f t="shared" si="447"/>
        <v>0.34705331752225932</v>
      </c>
      <c r="R185" s="155">
        <f t="shared" si="447"/>
        <v>0.4545327158777836</v>
      </c>
      <c r="S185" s="155">
        <f t="shared" si="447"/>
        <v>0.59771145001124615</v>
      </c>
      <c r="T185" s="155">
        <f t="shared" si="447"/>
        <v>0.58490719683671011</v>
      </c>
      <c r="U185" s="155">
        <f t="shared" si="447"/>
        <v>0.33568014302752336</v>
      </c>
      <c r="V185" s="155">
        <f t="shared" si="447"/>
        <v>0.30745004369469636</v>
      </c>
      <c r="W185" s="155">
        <f t="shared" si="447"/>
        <v>0.67963591520405331</v>
      </c>
      <c r="X185" s="155">
        <f t="shared" si="447"/>
        <v>0.46652610023026858</v>
      </c>
      <c r="Y185" s="155">
        <f t="shared" si="447"/>
        <v>0.65260289390155624</v>
      </c>
      <c r="Z185" s="155">
        <f t="shared" si="447"/>
        <v>0.66944601111335211</v>
      </c>
      <c r="AA185" s="155">
        <f t="shared" si="447"/>
        <v>0.47940328459742887</v>
      </c>
      <c r="AB185" s="155">
        <f t="shared" si="430"/>
        <v>0.46500156193049924</v>
      </c>
      <c r="AC185" s="155">
        <f t="shared" si="430"/>
        <v>0.11656628833393441</v>
      </c>
      <c r="AD185" s="155">
        <f t="shared" si="448"/>
        <v>0.30754871152775126</v>
      </c>
      <c r="AE185" s="155">
        <f t="shared" si="448"/>
        <v>0.51810140011492256</v>
      </c>
      <c r="AF185" s="155">
        <f t="shared" si="358"/>
        <v>0.56691176133314369</v>
      </c>
      <c r="AG185" s="155">
        <f t="shared" si="358"/>
        <v>0.60495621285481449</v>
      </c>
      <c r="AH185" s="155">
        <f t="shared" si="449"/>
        <v>0.5848555887037219</v>
      </c>
      <c r="AI185" s="155">
        <f t="shared" si="449"/>
        <v>0.56573498866621774</v>
      </c>
      <c r="AJ185" s="155">
        <f t="shared" ref="AJ185:AK185" si="458">AJ114/AJ$158</f>
        <v>0.80396619439911821</v>
      </c>
      <c r="AK185" s="155">
        <f t="shared" si="458"/>
        <v>0.37824697186769435</v>
      </c>
      <c r="AL185" s="155">
        <f t="shared" ref="AL185:AM185" si="459">AL114/AL$158</f>
        <v>0.28559526789137274</v>
      </c>
      <c r="AM185" s="320">
        <f t="shared" si="459"/>
        <v>0.52704864955495878</v>
      </c>
      <c r="AN185" s="155">
        <f t="shared" ref="AN185:AO185" si="460">AN114/AN$158</f>
        <v>0.25534926304816669</v>
      </c>
      <c r="AO185" s="155">
        <f t="shared" si="460"/>
        <v>0.31660778886248853</v>
      </c>
      <c r="AP185" s="155">
        <f t="shared" ref="AP185:AS185" si="461">AP114/AP$158</f>
        <v>0.30430263258942142</v>
      </c>
      <c r="AQ185" s="155">
        <f t="shared" si="461"/>
        <v>0.22778423284086224</v>
      </c>
      <c r="AR185" s="155">
        <f t="shared" si="461"/>
        <v>0.18586630901067849</v>
      </c>
      <c r="AS185" s="320">
        <f t="shared" si="461"/>
        <v>0.54345566113980215</v>
      </c>
      <c r="AT185" s="557">
        <f t="shared" si="369"/>
        <v>0.16857425161349776</v>
      </c>
      <c r="AU185" s="557"/>
      <c r="AV185" s="557"/>
      <c r="AX185" s="472">
        <f t="shared" si="370"/>
        <v>0.18586630901067849</v>
      </c>
      <c r="AY185" s="472"/>
      <c r="AZ185" s="354"/>
      <c r="BA185" s="354"/>
      <c r="BB185" s="554">
        <f t="shared" si="371"/>
        <v>0.31928310284189437</v>
      </c>
      <c r="BC185" s="554">
        <f t="shared" si="372"/>
        <v>0.3828222971204564</v>
      </c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</row>
    <row r="186" spans="1:112" x14ac:dyDescent="0.25">
      <c r="A186" s="65">
        <v>36731</v>
      </c>
      <c r="B186" s="155">
        <f t="shared" si="447"/>
        <v>0.89691706967568008</v>
      </c>
      <c r="C186" s="155">
        <f t="shared" si="447"/>
        <v>0.94096822257397406</v>
      </c>
      <c r="D186" s="155">
        <f t="shared" si="447"/>
        <v>0.90375412480177886</v>
      </c>
      <c r="E186" s="155">
        <f t="shared" si="447"/>
        <v>0.71755438062306376</v>
      </c>
      <c r="F186" s="155">
        <f t="shared" si="447"/>
        <v>0.83519123504161874</v>
      </c>
      <c r="G186" s="155">
        <f t="shared" si="447"/>
        <v>0.75407509098626435</v>
      </c>
      <c r="H186" s="155">
        <f t="shared" si="447"/>
        <v>0.48215956304698065</v>
      </c>
      <c r="I186" s="155">
        <f t="shared" si="447"/>
        <v>0.42126098844104248</v>
      </c>
      <c r="J186" s="155">
        <f t="shared" si="447"/>
        <v>0.49336297994334471</v>
      </c>
      <c r="K186" s="155">
        <f t="shared" si="447"/>
        <v>0.78909369339360536</v>
      </c>
      <c r="L186" s="155">
        <f t="shared" si="447"/>
        <v>0.68707806271044369</v>
      </c>
      <c r="M186" s="155">
        <f t="shared" si="447"/>
        <v>0.57991457202555796</v>
      </c>
      <c r="N186" s="155">
        <f t="shared" si="447"/>
        <v>0.38155580924327515</v>
      </c>
      <c r="O186" s="155">
        <f t="shared" si="447"/>
        <v>0.4571471847873283</v>
      </c>
      <c r="P186" s="155">
        <f t="shared" si="447"/>
        <v>0.62861521241916152</v>
      </c>
      <c r="Q186" s="155">
        <f t="shared" si="447"/>
        <v>0.40453428675928593</v>
      </c>
      <c r="R186" s="320">
        <f t="shared" si="447"/>
        <v>0.5450627286924723</v>
      </c>
      <c r="S186" s="155">
        <f t="shared" si="447"/>
        <v>0.64467967915669711</v>
      </c>
      <c r="T186" s="155">
        <f t="shared" si="447"/>
        <v>0.65065010852731309</v>
      </c>
      <c r="U186" s="155">
        <f t="shared" si="447"/>
        <v>0.396855038427465</v>
      </c>
      <c r="V186" s="155">
        <f t="shared" si="447"/>
        <v>0.35864949754008996</v>
      </c>
      <c r="W186" s="155">
        <f t="shared" si="447"/>
        <v>0.72099750577055122</v>
      </c>
      <c r="X186" s="320">
        <f t="shared" si="447"/>
        <v>0.5245191336958932</v>
      </c>
      <c r="Y186" s="155">
        <f t="shared" si="447"/>
        <v>0.68039970027551178</v>
      </c>
      <c r="Z186" s="155">
        <f t="shared" si="447"/>
        <v>0.71565844980694748</v>
      </c>
      <c r="AA186" s="320">
        <f t="shared" si="447"/>
        <v>0.50268558941863895</v>
      </c>
      <c r="AB186" s="320">
        <f t="shared" si="430"/>
        <v>0.50570726728896565</v>
      </c>
      <c r="AC186" s="155">
        <f t="shared" si="430"/>
        <v>0.14648057101853607</v>
      </c>
      <c r="AD186" s="155">
        <f t="shared" si="448"/>
        <v>0.34700738650915286</v>
      </c>
      <c r="AE186" s="155">
        <f t="shared" si="448"/>
        <v>0.53701783481020871</v>
      </c>
      <c r="AF186" s="155">
        <f t="shared" si="358"/>
        <v>0.58808041796056165</v>
      </c>
      <c r="AG186" s="155">
        <f t="shared" si="358"/>
        <v>0.62171138423981587</v>
      </c>
      <c r="AH186" s="155">
        <f t="shared" si="449"/>
        <v>0.65412198594687276</v>
      </c>
      <c r="AI186" s="155">
        <f t="shared" si="449"/>
        <v>0.59812210134962107</v>
      </c>
      <c r="AJ186" s="155">
        <f t="shared" ref="AJ186:AK186" si="462">AJ115/AJ$158</f>
        <v>0.8171973824411185</v>
      </c>
      <c r="AK186" s="155">
        <f t="shared" si="462"/>
        <v>0.4032117824231079</v>
      </c>
      <c r="AL186" s="155">
        <f t="shared" ref="AL186:AM186" si="463">AL115/AL$158</f>
        <v>0.31911093577053984</v>
      </c>
      <c r="AM186" s="155">
        <f t="shared" si="463"/>
        <v>0.53697860506528905</v>
      </c>
      <c r="AN186" s="155">
        <f t="shared" ref="AN186:AO186" si="464">AN115/AN$158</f>
        <v>0.29238944194030103</v>
      </c>
      <c r="AO186" s="155">
        <f t="shared" si="464"/>
        <v>0.34119454198410637</v>
      </c>
      <c r="AP186" s="155">
        <f t="shared" ref="AP186:AS186" si="465">AP115/AP$158</f>
        <v>0.33327636726672127</v>
      </c>
      <c r="AQ186" s="155">
        <f t="shared" si="465"/>
        <v>0.23911782927619757</v>
      </c>
      <c r="AR186" s="155">
        <f t="shared" si="465"/>
        <v>0.20164385244642838</v>
      </c>
      <c r="AS186" s="155">
        <f t="shared" si="465"/>
        <v>0.6080101301419063</v>
      </c>
      <c r="AT186" s="557">
        <f t="shared" si="369"/>
        <v>0.19053181431891794</v>
      </c>
      <c r="AU186" s="557"/>
      <c r="AV186" s="557"/>
      <c r="AX186" s="472">
        <f t="shared" si="370"/>
        <v>0.20164385244642838</v>
      </c>
      <c r="AY186" s="472"/>
      <c r="AZ186" s="354"/>
      <c r="BA186" s="354"/>
      <c r="BB186" s="554">
        <f t="shared" si="371"/>
        <v>0.34654653006335157</v>
      </c>
      <c r="BC186" s="554">
        <f t="shared" si="372"/>
        <v>0.40921308687557156</v>
      </c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</row>
    <row r="187" spans="1:112" x14ac:dyDescent="0.25">
      <c r="A187" s="65">
        <v>36732</v>
      </c>
      <c r="B187" s="155">
        <f t="shared" si="447"/>
        <v>0.92209095110681627</v>
      </c>
      <c r="C187" s="155">
        <f t="shared" si="447"/>
        <v>0.943477662303571</v>
      </c>
      <c r="D187" s="155">
        <f t="shared" si="447"/>
        <v>0.91482890454826504</v>
      </c>
      <c r="E187" s="155">
        <f t="shared" si="447"/>
        <v>0.7597389191835735</v>
      </c>
      <c r="F187" s="155">
        <f t="shared" si="447"/>
        <v>0.84687223540955159</v>
      </c>
      <c r="G187" s="155">
        <f t="shared" si="447"/>
        <v>0.81652341851045263</v>
      </c>
      <c r="H187" s="320">
        <f t="shared" si="447"/>
        <v>0.59725039176263073</v>
      </c>
      <c r="I187" s="320">
        <f t="shared" si="447"/>
        <v>0.52171987874396586</v>
      </c>
      <c r="J187" s="320">
        <f t="shared" si="447"/>
        <v>0.57569244490312421</v>
      </c>
      <c r="K187" s="155">
        <f t="shared" si="447"/>
        <v>0.83262341207318136</v>
      </c>
      <c r="L187" s="155">
        <f t="shared" si="447"/>
        <v>0.7051724560234307</v>
      </c>
      <c r="M187" s="155">
        <f t="shared" si="447"/>
        <v>0.67666496526910724</v>
      </c>
      <c r="N187" s="155">
        <f t="shared" si="447"/>
        <v>0.43173968518971834</v>
      </c>
      <c r="O187" s="320">
        <f t="shared" si="447"/>
        <v>0.53888901021119384</v>
      </c>
      <c r="P187" s="155">
        <f t="shared" si="447"/>
        <v>0.63956484828717675</v>
      </c>
      <c r="Q187" s="155">
        <f t="shared" si="447"/>
        <v>0.42549881828213298</v>
      </c>
      <c r="R187" s="155">
        <f t="shared" si="447"/>
        <v>0.64678129823871477</v>
      </c>
      <c r="S187" s="155">
        <f t="shared" si="447"/>
        <v>0.71608661848231692</v>
      </c>
      <c r="T187" s="155">
        <f t="shared" si="447"/>
        <v>0.66083213603613022</v>
      </c>
      <c r="U187" s="155">
        <f t="shared" si="447"/>
        <v>0.43921784176229595</v>
      </c>
      <c r="V187" s="155">
        <f t="shared" si="447"/>
        <v>0.44699552403505899</v>
      </c>
      <c r="W187" s="155">
        <f t="shared" si="447"/>
        <v>0.75864958615366074</v>
      </c>
      <c r="X187" s="155">
        <f t="shared" si="447"/>
        <v>0.60000132401666939</v>
      </c>
      <c r="Y187" s="155">
        <f t="shared" si="447"/>
        <v>0.70643133286718363</v>
      </c>
      <c r="Z187" s="155">
        <f t="shared" si="447"/>
        <v>0.74163207582489643</v>
      </c>
      <c r="AA187" s="155">
        <f t="shared" si="447"/>
        <v>0.52784310338889562</v>
      </c>
      <c r="AB187" s="155">
        <f t="shared" si="430"/>
        <v>0.5273937934272579</v>
      </c>
      <c r="AC187" s="155">
        <f t="shared" si="430"/>
        <v>0.1811142338714071</v>
      </c>
      <c r="AD187" s="155">
        <f t="shared" si="448"/>
        <v>0.38648232238026903</v>
      </c>
      <c r="AE187" s="155">
        <f t="shared" si="448"/>
        <v>0.55496058939811743</v>
      </c>
      <c r="AF187" s="155">
        <f t="shared" si="358"/>
        <v>0.59867254404594261</v>
      </c>
      <c r="AG187" s="155">
        <f t="shared" si="358"/>
        <v>0.6635390756370525</v>
      </c>
      <c r="AH187" s="155">
        <f t="shared" si="449"/>
        <v>0.70384506918073031</v>
      </c>
      <c r="AI187" s="155">
        <f t="shared" si="449"/>
        <v>0.63695729835509984</v>
      </c>
      <c r="AJ187" s="155">
        <f t="shared" ref="AJ187:AK187" si="466">AJ116/AJ$158</f>
        <v>0.8271555188533215</v>
      </c>
      <c r="AK187" s="155">
        <f t="shared" si="466"/>
        <v>0.422841602109994</v>
      </c>
      <c r="AL187" s="155">
        <f t="shared" ref="AL187:AM187" si="467">AL116/AL$158</f>
        <v>0.36129808056956131</v>
      </c>
      <c r="AM187" s="155">
        <f t="shared" si="467"/>
        <v>0.55281883540556709</v>
      </c>
      <c r="AN187" s="155">
        <f t="shared" ref="AN187:AO187" si="468">AN116/AN$158</f>
        <v>0.33820609584424277</v>
      </c>
      <c r="AO187" s="155">
        <f t="shared" si="468"/>
        <v>0.35483571982339557</v>
      </c>
      <c r="AP187" s="155">
        <f t="shared" ref="AP187:AS187" si="469">AP116/AP$158</f>
        <v>0.37704361257161773</v>
      </c>
      <c r="AQ187" s="155">
        <f t="shared" si="469"/>
        <v>0.25230342863064226</v>
      </c>
      <c r="AR187" s="155">
        <f t="shared" si="469"/>
        <v>0.22525733826134142</v>
      </c>
      <c r="AS187" s="155">
        <f t="shared" si="469"/>
        <v>0.64248488225052203</v>
      </c>
      <c r="AT187" s="557">
        <f t="shared" si="369"/>
        <v>0.24188174281647934</v>
      </c>
      <c r="AU187" s="557"/>
      <c r="AV187" s="557"/>
      <c r="AX187" s="472">
        <f t="shared" si="370"/>
        <v>0.22525733826134142</v>
      </c>
      <c r="AY187" s="472"/>
      <c r="AZ187" s="354"/>
      <c r="BA187" s="354"/>
      <c r="BB187" s="554">
        <f t="shared" si="371"/>
        <v>0.37689713382833639</v>
      </c>
      <c r="BC187" s="554">
        <f t="shared" si="372"/>
        <v>0.43542451143202066</v>
      </c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</row>
    <row r="188" spans="1:112" x14ac:dyDescent="0.25">
      <c r="A188" s="65">
        <v>36733</v>
      </c>
      <c r="B188" s="155">
        <f t="shared" si="447"/>
        <v>0.93485179255977358</v>
      </c>
      <c r="C188" s="155">
        <f t="shared" si="447"/>
        <v>0.94650519258648835</v>
      </c>
      <c r="D188" s="155">
        <f t="shared" si="447"/>
        <v>0.93282722376465399</v>
      </c>
      <c r="E188" s="155">
        <f t="shared" si="447"/>
        <v>0.79017184919034744</v>
      </c>
      <c r="F188" s="155">
        <f t="shared" si="447"/>
        <v>0.86400677020635819</v>
      </c>
      <c r="G188" s="155">
        <f t="shared" si="447"/>
        <v>0.86760697485967742</v>
      </c>
      <c r="H188" s="155">
        <f t="shared" si="447"/>
        <v>0.72201228673352946</v>
      </c>
      <c r="I188" s="155">
        <f t="shared" si="447"/>
        <v>0.68696683418330218</v>
      </c>
      <c r="J188" s="155">
        <f t="shared" si="447"/>
        <v>0.64710601653485056</v>
      </c>
      <c r="K188" s="155">
        <f t="shared" si="447"/>
        <v>0.85987775598065674</v>
      </c>
      <c r="L188" s="155">
        <f t="shared" si="447"/>
        <v>0.73520896409518222</v>
      </c>
      <c r="M188" s="155">
        <f t="shared" si="447"/>
        <v>0.72034604436390315</v>
      </c>
      <c r="N188" s="155">
        <f t="shared" si="447"/>
        <v>0.48531880349784473</v>
      </c>
      <c r="O188" s="155">
        <f t="shared" si="447"/>
        <v>0.61429124299056703</v>
      </c>
      <c r="P188" s="155">
        <f t="shared" si="447"/>
        <v>0.67481027849267305</v>
      </c>
      <c r="Q188" s="155">
        <f t="shared" si="447"/>
        <v>0.43348708767842759</v>
      </c>
      <c r="R188" s="155">
        <f t="shared" si="447"/>
        <v>0.70800929347445307</v>
      </c>
      <c r="S188" s="155">
        <f t="shared" si="447"/>
        <v>0.758319947151887</v>
      </c>
      <c r="T188" s="155">
        <f t="shared" si="447"/>
        <v>0.66712952401486936</v>
      </c>
      <c r="U188" s="155">
        <f t="shared" si="447"/>
        <v>0.46605895148669035</v>
      </c>
      <c r="V188" s="320">
        <f t="shared" si="447"/>
        <v>0.51723479176343579</v>
      </c>
      <c r="W188" s="155">
        <f t="shared" si="447"/>
        <v>0.79372359711469154</v>
      </c>
      <c r="X188" s="155">
        <f t="shared" si="447"/>
        <v>0.67829815310708097</v>
      </c>
      <c r="Y188" s="155">
        <f t="shared" si="447"/>
        <v>0.74009905343388083</v>
      </c>
      <c r="Z188" s="155">
        <f t="shared" si="447"/>
        <v>0.76829953152909436</v>
      </c>
      <c r="AA188" s="155">
        <f t="shared" si="447"/>
        <v>0.5576254136075004</v>
      </c>
      <c r="AB188" s="155">
        <f t="shared" si="430"/>
        <v>0.54087543440910413</v>
      </c>
      <c r="AC188" s="155">
        <f t="shared" si="430"/>
        <v>0.23819222718683625</v>
      </c>
      <c r="AD188" s="155">
        <f t="shared" si="448"/>
        <v>0.44138233823463652</v>
      </c>
      <c r="AE188" s="155">
        <f t="shared" si="448"/>
        <v>0.56711141931593789</v>
      </c>
      <c r="AF188" s="155">
        <f t="shared" si="358"/>
        <v>0.61319841659365815</v>
      </c>
      <c r="AG188" s="155">
        <f t="shared" si="358"/>
        <v>0.68244888051044583</v>
      </c>
      <c r="AH188" s="155">
        <f t="shared" si="449"/>
        <v>0.75260768238456699</v>
      </c>
      <c r="AI188" s="155">
        <f t="shared" si="449"/>
        <v>0.67604035269086438</v>
      </c>
      <c r="AJ188" s="155">
        <f t="shared" ref="AJ188:AK188" si="470">AJ117/AJ$158</f>
        <v>0.84329943605857227</v>
      </c>
      <c r="AK188" s="155">
        <f t="shared" si="470"/>
        <v>0.44389807636399092</v>
      </c>
      <c r="AL188" s="155">
        <f t="shared" ref="AL188:AM188" si="471">AL117/AL$158</f>
        <v>0.40017461697367479</v>
      </c>
      <c r="AM188" s="155">
        <f t="shared" si="471"/>
        <v>0.56735819821174072</v>
      </c>
      <c r="AN188" s="155">
        <f t="shared" ref="AN188:AO188" si="472">AN117/AN$158</f>
        <v>0.39315765098609246</v>
      </c>
      <c r="AO188" s="155">
        <f t="shared" si="472"/>
        <v>0.36962291493887101</v>
      </c>
      <c r="AP188" s="155">
        <f t="shared" ref="AP188:AS188" si="473">AP117/AP$158</f>
        <v>0.4192251821742361</v>
      </c>
      <c r="AQ188" s="155">
        <f t="shared" si="473"/>
        <v>0.26339174491746459</v>
      </c>
      <c r="AR188" s="155">
        <f t="shared" si="473"/>
        <v>0.24662004852927627</v>
      </c>
      <c r="AS188" s="155">
        <f t="shared" si="473"/>
        <v>0.6706032320191978</v>
      </c>
      <c r="AT188" s="557">
        <f t="shared" si="369"/>
        <v>0.32541160830998267</v>
      </c>
      <c r="AU188" s="557"/>
      <c r="AV188" s="557"/>
      <c r="AX188" s="472">
        <f t="shared" si="370"/>
        <v>0.24662004852927627</v>
      </c>
      <c r="AY188" s="472"/>
      <c r="AZ188" s="354"/>
      <c r="BA188" s="354"/>
      <c r="BB188" s="554">
        <f t="shared" si="371"/>
        <v>0.40994632734245273</v>
      </c>
      <c r="BC188" s="554">
        <f t="shared" si="372"/>
        <v>0.46173511011731172</v>
      </c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</row>
    <row r="189" spans="1:112" x14ac:dyDescent="0.25">
      <c r="A189" s="65">
        <v>36734</v>
      </c>
      <c r="B189" s="155">
        <f t="shared" si="447"/>
        <v>0.94003763459147938</v>
      </c>
      <c r="C189" s="155">
        <f t="shared" si="447"/>
        <v>0.95137140974764778</v>
      </c>
      <c r="D189" s="155">
        <f t="shared" si="447"/>
        <v>0.94987578475275247</v>
      </c>
      <c r="E189" s="155">
        <f t="shared" si="447"/>
        <v>0.88546360970274951</v>
      </c>
      <c r="F189" s="155">
        <f t="shared" si="447"/>
        <v>0.86751571336101663</v>
      </c>
      <c r="G189" s="155">
        <f t="shared" si="447"/>
        <v>0.9011950732383085</v>
      </c>
      <c r="H189" s="155">
        <f t="shared" si="447"/>
        <v>0.78466052868495528</v>
      </c>
      <c r="I189" s="155">
        <f t="shared" si="447"/>
        <v>0.81174195625988921</v>
      </c>
      <c r="J189" s="155">
        <f t="shared" si="447"/>
        <v>0.70119743638208887</v>
      </c>
      <c r="K189" s="155">
        <f t="shared" si="447"/>
        <v>0.87475515085949607</v>
      </c>
      <c r="L189" s="155">
        <f t="shared" si="447"/>
        <v>0.77937888712911441</v>
      </c>
      <c r="M189" s="155">
        <f t="shared" si="447"/>
        <v>0.72974432014775636</v>
      </c>
      <c r="N189" s="320">
        <f t="shared" si="447"/>
        <v>0.55546441892564236</v>
      </c>
      <c r="O189" s="155">
        <f t="shared" si="447"/>
        <v>0.68030251452116552</v>
      </c>
      <c r="P189" s="155">
        <f t="shared" si="447"/>
        <v>0.72616862102212121</v>
      </c>
      <c r="Q189" s="155">
        <f t="shared" si="447"/>
        <v>0.43803290907382764</v>
      </c>
      <c r="R189" s="155">
        <f t="shared" si="447"/>
        <v>0.75106619566470267</v>
      </c>
      <c r="S189" s="155">
        <f t="shared" si="447"/>
        <v>0.77628104428154721</v>
      </c>
      <c r="T189" s="155">
        <f t="shared" si="447"/>
        <v>0.67077661344651796</v>
      </c>
      <c r="U189" s="320">
        <f t="shared" si="447"/>
        <v>0.4966293157577914</v>
      </c>
      <c r="V189" s="155">
        <f t="shared" si="447"/>
        <v>0.59159238153043592</v>
      </c>
      <c r="W189" s="155">
        <f t="shared" si="447"/>
        <v>0.82224274199825809</v>
      </c>
      <c r="X189" s="155">
        <f t="shared" si="447"/>
        <v>0.73142873535444475</v>
      </c>
      <c r="Y189" s="155">
        <f t="shared" si="447"/>
        <v>0.75248926514660608</v>
      </c>
      <c r="Z189" s="155">
        <f t="shared" si="447"/>
        <v>0.78868206175506905</v>
      </c>
      <c r="AA189" s="155">
        <f t="shared" si="447"/>
        <v>0.58364445458811964</v>
      </c>
      <c r="AB189" s="155">
        <f t="shared" si="430"/>
        <v>0.54930217208314258</v>
      </c>
      <c r="AC189" s="155">
        <f t="shared" si="430"/>
        <v>0.27653269377723522</v>
      </c>
      <c r="AD189" s="320">
        <f t="shared" si="448"/>
        <v>0.51162206440125368</v>
      </c>
      <c r="AE189" s="155">
        <f t="shared" si="448"/>
        <v>0.5946928437237976</v>
      </c>
      <c r="AF189" s="155">
        <f t="shared" si="358"/>
        <v>0.66199411956277432</v>
      </c>
      <c r="AG189" s="155">
        <f t="shared" si="358"/>
        <v>0.70026051734782013</v>
      </c>
      <c r="AH189" s="155">
        <f t="shared" si="449"/>
        <v>0.7983125492037666</v>
      </c>
      <c r="AI189" s="155">
        <f t="shared" si="449"/>
        <v>0.71729721697949167</v>
      </c>
      <c r="AJ189" s="155">
        <f t="shared" ref="AJ189:AK189" si="474">AJ118/AJ$158</f>
        <v>0.86527028229426872</v>
      </c>
      <c r="AK189" s="155">
        <f t="shared" si="474"/>
        <v>0.45841652186331916</v>
      </c>
      <c r="AL189" s="155">
        <f t="shared" ref="AL189:AM189" si="475">AL118/AL$158</f>
        <v>0.4292837468849996</v>
      </c>
      <c r="AM189" s="155">
        <f t="shared" si="475"/>
        <v>0.57992530129537501</v>
      </c>
      <c r="AN189" s="155">
        <f t="shared" ref="AN189:AO189" si="476">AN118/AN$158</f>
        <v>0.44407404520297317</v>
      </c>
      <c r="AO189" s="155">
        <f t="shared" si="476"/>
        <v>0.38511200943074708</v>
      </c>
      <c r="AP189" s="155">
        <f t="shared" ref="AP189:AS189" si="477">AP118/AP$158</f>
        <v>0.47233396104170022</v>
      </c>
      <c r="AQ189" s="155">
        <f t="shared" si="477"/>
        <v>0.28433922079181945</v>
      </c>
      <c r="AR189" s="155">
        <f t="shared" si="477"/>
        <v>0.27227012582801796</v>
      </c>
      <c r="AS189" s="155">
        <f t="shared" si="477"/>
        <v>0.70633337843322574</v>
      </c>
      <c r="AT189" s="557">
        <f t="shared" si="369"/>
        <v>0.38811276224671243</v>
      </c>
      <c r="AU189" s="557"/>
      <c r="AV189" s="557"/>
      <c r="AX189" s="472">
        <f t="shared" si="370"/>
        <v>0.27227012582801796</v>
      </c>
      <c r="AY189" s="472"/>
      <c r="AZ189" s="354"/>
      <c r="BA189" s="354"/>
      <c r="BB189" s="554">
        <f t="shared" si="371"/>
        <v>0.44202010730188901</v>
      </c>
      <c r="BC189" s="554">
        <f t="shared" si="372"/>
        <v>0.48973585930664465</v>
      </c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</row>
    <row r="190" spans="1:112" x14ac:dyDescent="0.25">
      <c r="A190" s="65">
        <v>36735</v>
      </c>
      <c r="B190" s="155">
        <f t="shared" si="447"/>
        <v>0.9437904584354796</v>
      </c>
      <c r="C190" s="155">
        <f t="shared" si="447"/>
        <v>0.95414939813404787</v>
      </c>
      <c r="D190" s="155">
        <f t="shared" si="447"/>
        <v>0.95911749264451918</v>
      </c>
      <c r="E190" s="155">
        <f t="shared" si="447"/>
        <v>0.92682373132759288</v>
      </c>
      <c r="F190" s="155">
        <f t="shared" si="447"/>
        <v>0.87458274177323436</v>
      </c>
      <c r="G190" s="155">
        <f t="shared" si="447"/>
        <v>0.93108336557295235</v>
      </c>
      <c r="H190" s="155">
        <f t="shared" si="447"/>
        <v>0.85644524795967669</v>
      </c>
      <c r="I190" s="155">
        <f t="shared" si="447"/>
        <v>0.87029072341795866</v>
      </c>
      <c r="J190" s="155">
        <f t="shared" si="447"/>
        <v>0.74674323372855722</v>
      </c>
      <c r="K190" s="155">
        <f t="shared" si="447"/>
        <v>0.88346728491228177</v>
      </c>
      <c r="L190" s="155">
        <f t="shared" si="447"/>
        <v>0.81152745044760921</v>
      </c>
      <c r="M190" s="155">
        <f t="shared" si="447"/>
        <v>0.7442025771784252</v>
      </c>
      <c r="N190" s="155">
        <f t="shared" si="447"/>
        <v>0.64685256350579345</v>
      </c>
      <c r="O190" s="155">
        <f t="shared" si="447"/>
        <v>0.74302420128755609</v>
      </c>
      <c r="P190" s="155">
        <f t="shared" si="447"/>
        <v>0.75378118430451924</v>
      </c>
      <c r="Q190" s="155">
        <f t="shared" si="447"/>
        <v>0.44579130421148189</v>
      </c>
      <c r="R190" s="155">
        <f t="shared" si="447"/>
        <v>0.78536413378806269</v>
      </c>
      <c r="S190" s="155">
        <f t="shared" si="447"/>
        <v>0.78790089916176231</v>
      </c>
      <c r="T190" s="155">
        <f t="shared" si="447"/>
        <v>0.6752342076477853</v>
      </c>
      <c r="U190" s="155">
        <f t="shared" si="447"/>
        <v>0.54902388278911307</v>
      </c>
      <c r="V190" s="155">
        <f t="shared" si="447"/>
        <v>0.64997935290183562</v>
      </c>
      <c r="W190" s="155">
        <f t="shared" si="447"/>
        <v>0.84684824635168976</v>
      </c>
      <c r="X190" s="155">
        <f t="shared" si="447"/>
        <v>0.76003521884340519</v>
      </c>
      <c r="Y190" s="155">
        <f t="shared" si="447"/>
        <v>0.76353967096373077</v>
      </c>
      <c r="Z190" s="155">
        <f t="shared" si="447"/>
        <v>0.8225607568963289</v>
      </c>
      <c r="AA190" s="155">
        <f t="shared" si="447"/>
        <v>0.61372644872500681</v>
      </c>
      <c r="AB190" s="155">
        <f t="shared" si="430"/>
        <v>0.55578109339001247</v>
      </c>
      <c r="AC190" s="155">
        <f t="shared" si="430"/>
        <v>0.31676913351773095</v>
      </c>
      <c r="AD190" s="155">
        <f t="shared" si="448"/>
        <v>0.56169340905487641</v>
      </c>
      <c r="AE190" s="155">
        <f t="shared" si="448"/>
        <v>0.62568160333384581</v>
      </c>
      <c r="AF190" s="155">
        <f t="shared" si="358"/>
        <v>0.71534280380347781</v>
      </c>
      <c r="AG190" s="155">
        <f t="shared" si="358"/>
        <v>0.72087549453030664</v>
      </c>
      <c r="AH190" s="155">
        <f t="shared" si="449"/>
        <v>0.8329982735301088</v>
      </c>
      <c r="AI190" s="155">
        <f t="shared" si="449"/>
        <v>0.7574083734046555</v>
      </c>
      <c r="AJ190" s="155">
        <f t="shared" ref="AJ190:AK190" si="478">AJ119/AJ$158</f>
        <v>0.88588881625245519</v>
      </c>
      <c r="AK190" s="155">
        <f t="shared" si="478"/>
        <v>0.4791868759067614</v>
      </c>
      <c r="AL190" s="155">
        <f t="shared" ref="AL190:AM190" si="479">AL119/AL$158</f>
        <v>0.46379704419388007</v>
      </c>
      <c r="AM190" s="155">
        <f t="shared" si="479"/>
        <v>0.60493809315946034</v>
      </c>
      <c r="AN190" s="155">
        <f t="shared" ref="AN190:AO190" si="480">AN119/AN$158</f>
        <v>0.48525637792339005</v>
      </c>
      <c r="AO190" s="155">
        <f t="shared" si="480"/>
        <v>0.39372693121289565</v>
      </c>
      <c r="AP190" s="320">
        <f t="shared" ref="AP190:AS190" si="481">AP119/AP$158</f>
        <v>0.52589540381189515</v>
      </c>
      <c r="AQ190" s="155">
        <f t="shared" si="481"/>
        <v>0.31076664101789608</v>
      </c>
      <c r="AR190" s="155">
        <f t="shared" si="481"/>
        <v>0.29618420648490373</v>
      </c>
      <c r="AS190" s="155">
        <f t="shared" si="481"/>
        <v>0.72698525507967948</v>
      </c>
      <c r="AT190" s="557">
        <f t="shared" si="369"/>
        <v>0.44082021317624415</v>
      </c>
      <c r="AU190" s="557"/>
      <c r="AV190" s="557"/>
      <c r="AX190" s="472">
        <f t="shared" si="370"/>
        <v>0.29618420648490373</v>
      </c>
      <c r="AY190" s="472"/>
      <c r="AZ190" s="354"/>
      <c r="BA190" s="354"/>
      <c r="BB190" s="554">
        <f t="shared" si="371"/>
        <v>0.4727557041967006</v>
      </c>
      <c r="BC190" s="555">
        <f t="shared" si="372"/>
        <v>0.51726256450432173</v>
      </c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</row>
    <row r="191" spans="1:112" x14ac:dyDescent="0.25">
      <c r="A191" s="65">
        <v>36736</v>
      </c>
      <c r="B191" s="155">
        <f t="shared" si="447"/>
        <v>0.94796790856097712</v>
      </c>
      <c r="C191" s="155">
        <f t="shared" si="447"/>
        <v>0.95835453454685493</v>
      </c>
      <c r="D191" s="155">
        <f t="shared" si="447"/>
        <v>0.96951825750850984</v>
      </c>
      <c r="E191" s="155">
        <f t="shared" si="447"/>
        <v>0.94681979385352444</v>
      </c>
      <c r="F191" s="155">
        <f t="shared" si="447"/>
        <v>0.88062348688862724</v>
      </c>
      <c r="G191" s="155">
        <f t="shared" si="447"/>
        <v>0.94720723504548154</v>
      </c>
      <c r="H191" s="155">
        <f t="shared" si="447"/>
        <v>0.90097621226117897</v>
      </c>
      <c r="I191" s="155">
        <f t="shared" si="447"/>
        <v>0.90696633875517485</v>
      </c>
      <c r="J191" s="155">
        <f t="shared" si="447"/>
        <v>0.77265486687051532</v>
      </c>
      <c r="K191" s="155">
        <f t="shared" si="447"/>
        <v>0.89181463243519699</v>
      </c>
      <c r="L191" s="155">
        <f t="shared" si="447"/>
        <v>0.83669049640607629</v>
      </c>
      <c r="M191" s="155">
        <f t="shared" si="447"/>
        <v>0.79650713297726705</v>
      </c>
      <c r="N191" s="155">
        <f t="shared" si="447"/>
        <v>0.72241720864520553</v>
      </c>
      <c r="O191" s="155">
        <f t="shared" si="447"/>
        <v>0.80116442985866376</v>
      </c>
      <c r="P191" s="155">
        <f t="shared" si="447"/>
        <v>0.7785473316150332</v>
      </c>
      <c r="Q191" s="155">
        <f t="shared" si="447"/>
        <v>0.45534521392368671</v>
      </c>
      <c r="R191" s="155">
        <f t="shared" si="447"/>
        <v>0.79873593378851471</v>
      </c>
      <c r="S191" s="155">
        <f t="shared" si="447"/>
        <v>0.79539066692405913</v>
      </c>
      <c r="T191" s="155">
        <f t="shared" si="447"/>
        <v>0.68191701616444089</v>
      </c>
      <c r="U191" s="155">
        <f t="shared" si="447"/>
        <v>0.60593239178379588</v>
      </c>
      <c r="V191" s="155">
        <f t="shared" si="447"/>
        <v>0.68851133523137753</v>
      </c>
      <c r="W191" s="155">
        <f t="shared" si="447"/>
        <v>0.87225136775563683</v>
      </c>
      <c r="X191" s="155">
        <f t="shared" si="447"/>
        <v>0.78400102390622428</v>
      </c>
      <c r="Y191" s="155">
        <f t="shared" si="447"/>
        <v>0.77671156543607578</v>
      </c>
      <c r="Z191" s="155">
        <f t="shared" si="447"/>
        <v>0.8466962475226838</v>
      </c>
      <c r="AA191" s="155">
        <f t="shared" si="447"/>
        <v>0.63957585729905109</v>
      </c>
      <c r="AB191" s="155">
        <f t="shared" si="430"/>
        <v>0.56519962622770492</v>
      </c>
      <c r="AC191" s="155">
        <f t="shared" si="430"/>
        <v>0.36246696052498334</v>
      </c>
      <c r="AD191" s="155">
        <f t="shared" si="448"/>
        <v>0.59839179800722797</v>
      </c>
      <c r="AE191" s="155">
        <f t="shared" si="448"/>
        <v>0.66192910780154368</v>
      </c>
      <c r="AF191" s="155">
        <f t="shared" si="358"/>
        <v>0.75774249923169013</v>
      </c>
      <c r="AG191" s="155">
        <f t="shared" si="358"/>
        <v>0.73585135567973259</v>
      </c>
      <c r="AH191" s="155">
        <f t="shared" si="449"/>
        <v>0.85584695510365383</v>
      </c>
      <c r="AI191" s="155">
        <f t="shared" si="449"/>
        <v>0.80158641337165004</v>
      </c>
      <c r="AJ191" s="155">
        <f t="shared" ref="AJ191:AK191" si="482">AJ120/AJ$158</f>
        <v>0.90728755865351174</v>
      </c>
      <c r="AK191" s="155">
        <f t="shared" si="482"/>
        <v>0.50438716010672346</v>
      </c>
      <c r="AL191" s="155">
        <f t="shared" ref="AL191:AM191" si="483">AL120/AL$158</f>
        <v>0.4881497344370877</v>
      </c>
      <c r="AM191" s="155">
        <f t="shared" si="483"/>
        <v>0.61618047947086485</v>
      </c>
      <c r="AN191" s="320">
        <f t="shared" ref="AN191:AO191" si="484">AN120/AN$158</f>
        <v>0.52863817904192445</v>
      </c>
      <c r="AO191" s="155">
        <f t="shared" si="484"/>
        <v>0.40481250018102632</v>
      </c>
      <c r="AP191" s="155">
        <f t="shared" ref="AP191:AS191" si="485">AP120/AP$158</f>
        <v>0.56678333893980382</v>
      </c>
      <c r="AQ191" s="155">
        <f t="shared" si="485"/>
        <v>0.33316264774684001</v>
      </c>
      <c r="AR191" s="155">
        <f t="shared" si="485"/>
        <v>0.32684324224708977</v>
      </c>
      <c r="AS191" s="155">
        <f t="shared" si="485"/>
        <v>0.74257390986746563</v>
      </c>
      <c r="AT191" s="558">
        <f t="shared" si="369"/>
        <v>0.49933361092434392</v>
      </c>
      <c r="AU191" s="558"/>
      <c r="AV191" s="558"/>
      <c r="AX191" s="472">
        <f t="shared" si="370"/>
        <v>0.32684324224708977</v>
      </c>
      <c r="AY191" s="472"/>
      <c r="AZ191" s="354"/>
      <c r="BA191" s="354"/>
      <c r="BB191" s="554">
        <f t="shared" si="371"/>
        <v>0.50108648029631708</v>
      </c>
      <c r="BC191" s="554">
        <f t="shared" si="372"/>
        <v>0.5418818750692338</v>
      </c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</row>
    <row r="192" spans="1:112" x14ac:dyDescent="0.25">
      <c r="A192" s="65">
        <v>36737</v>
      </c>
      <c r="B192" s="155">
        <f t="shared" si="447"/>
        <v>0.95437106887680667</v>
      </c>
      <c r="C192" s="155">
        <f t="shared" si="447"/>
        <v>0.96142661801040608</v>
      </c>
      <c r="D192" s="155">
        <f t="shared" si="447"/>
        <v>0.97707732536950209</v>
      </c>
      <c r="E192" s="155">
        <f t="shared" si="447"/>
        <v>0.9622030353182166</v>
      </c>
      <c r="F192" s="155">
        <f t="shared" si="447"/>
        <v>0.88423032557964187</v>
      </c>
      <c r="G192" s="155">
        <f t="shared" si="447"/>
        <v>0.95490113657404929</v>
      </c>
      <c r="H192" s="155">
        <f t="shared" si="447"/>
        <v>0.93586695197658387</v>
      </c>
      <c r="I192" s="155">
        <f t="shared" si="447"/>
        <v>0.96041993726641339</v>
      </c>
      <c r="J192" s="155">
        <f t="shared" si="447"/>
        <v>0.79591814805718497</v>
      </c>
      <c r="K192" s="155">
        <f t="shared" si="447"/>
        <v>0.89467912787278603</v>
      </c>
      <c r="L192" s="155">
        <f t="shared" si="447"/>
        <v>0.85117837814438069</v>
      </c>
      <c r="M192" s="155">
        <f t="shared" si="447"/>
        <v>0.84738359489112702</v>
      </c>
      <c r="N192" s="155">
        <f t="shared" si="447"/>
        <v>0.78388445099313786</v>
      </c>
      <c r="O192" s="155">
        <f t="shared" si="447"/>
        <v>0.83486532055126583</v>
      </c>
      <c r="P192" s="155">
        <f t="shared" si="447"/>
        <v>0.80043296225400729</v>
      </c>
      <c r="Q192" s="155">
        <f t="shared" si="447"/>
        <v>0.47466993307409672</v>
      </c>
      <c r="R192" s="155">
        <f t="shared" si="447"/>
        <v>0.80436693855503649</v>
      </c>
      <c r="S192" s="155">
        <f t="shared" si="447"/>
        <v>0.80281933348328216</v>
      </c>
      <c r="T192" s="155">
        <f t="shared" si="447"/>
        <v>0.68836121513843829</v>
      </c>
      <c r="U192" s="155">
        <f t="shared" si="447"/>
        <v>0.6473610902989515</v>
      </c>
      <c r="V192" s="155">
        <f t="shared" si="447"/>
        <v>0.71701989734596694</v>
      </c>
      <c r="W192" s="155">
        <f t="shared" si="447"/>
        <v>0.88610440610314511</v>
      </c>
      <c r="X192" s="155">
        <f t="shared" si="447"/>
        <v>0.81153615724021966</v>
      </c>
      <c r="Y192" s="155">
        <f t="shared" si="447"/>
        <v>0.78800640729554383</v>
      </c>
      <c r="Z192" s="155">
        <f t="shared" si="447"/>
        <v>0.86189105726600912</v>
      </c>
      <c r="AA192" s="155">
        <f t="shared" si="447"/>
        <v>0.65786891321657481</v>
      </c>
      <c r="AB192" s="155">
        <f t="shared" si="430"/>
        <v>0.58806050728939074</v>
      </c>
      <c r="AC192" s="155">
        <f t="shared" si="430"/>
        <v>0.40199722997849613</v>
      </c>
      <c r="AD192" s="155">
        <f t="shared" si="448"/>
        <v>0.62138713519710231</v>
      </c>
      <c r="AE192" s="155">
        <f t="shared" si="448"/>
        <v>0.70448754223732712</v>
      </c>
      <c r="AF192" s="155">
        <f t="shared" si="358"/>
        <v>0.79381315621688819</v>
      </c>
      <c r="AG192" s="155">
        <f t="shared" si="358"/>
        <v>0.750099738425551</v>
      </c>
      <c r="AH192" s="155">
        <f t="shared" si="449"/>
        <v>0.87484625288500562</v>
      </c>
      <c r="AI192" s="155">
        <f t="shared" si="449"/>
        <v>0.82908719582942103</v>
      </c>
      <c r="AJ192" s="155">
        <f t="shared" ref="AJ192:AK192" si="486">AJ121/AJ$158</f>
        <v>0.92486835361311515</v>
      </c>
      <c r="AK192" s="320">
        <f t="shared" si="486"/>
        <v>0.54253849475685256</v>
      </c>
      <c r="AL192" s="320">
        <f t="shared" ref="AL192:AM192" si="487">AL121/AL$158</f>
        <v>0.50850664088234088</v>
      </c>
      <c r="AM192" s="155">
        <f t="shared" si="487"/>
        <v>0.63358102814788264</v>
      </c>
      <c r="AN192" s="155">
        <f t="shared" ref="AN192:AO192" si="488">AN121/AN$158</f>
        <v>0.54782353507609494</v>
      </c>
      <c r="AO192" s="155">
        <f t="shared" si="488"/>
        <v>0.41917778329170535</v>
      </c>
      <c r="AP192" s="155">
        <f t="shared" ref="AP192:AS192" si="489">AP121/AP$158</f>
        <v>0.58973507534122849</v>
      </c>
      <c r="AQ192" s="155">
        <f t="shared" si="489"/>
        <v>0.35689033276523879</v>
      </c>
      <c r="AR192" s="155">
        <f t="shared" si="489"/>
        <v>0.34644579361747874</v>
      </c>
      <c r="AS192" s="155">
        <f t="shared" si="489"/>
        <v>0.75823494019651549</v>
      </c>
      <c r="AT192" s="557">
        <f t="shared" si="369"/>
        <v>0.53032667569975123</v>
      </c>
      <c r="AU192" s="557"/>
      <c r="AV192" s="557"/>
      <c r="AX192" s="472">
        <f t="shared" si="370"/>
        <v>0.34644579361747874</v>
      </c>
      <c r="AY192" s="472"/>
      <c r="AZ192" s="354"/>
      <c r="BA192" s="354"/>
      <c r="BB192" s="554">
        <f t="shared" si="371"/>
        <v>0.52332602997750877</v>
      </c>
      <c r="BC192" s="554">
        <f t="shared" si="372"/>
        <v>0.56278019776884514</v>
      </c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</row>
    <row r="193" spans="1:112" x14ac:dyDescent="0.25">
      <c r="A193" s="65">
        <v>36738</v>
      </c>
      <c r="B193" s="155">
        <f t="shared" ref="B193:AA202" si="490">B122/B$158</f>
        <v>0.95856148381219519</v>
      </c>
      <c r="C193" s="155">
        <f t="shared" si="490"/>
        <v>0.96354721829110068</v>
      </c>
      <c r="D193" s="155">
        <f t="shared" si="490"/>
        <v>0.98498716695800281</v>
      </c>
      <c r="E193" s="155">
        <f t="shared" si="490"/>
        <v>0.97581239663866171</v>
      </c>
      <c r="F193" s="155">
        <f t="shared" si="490"/>
        <v>0.8931108972532813</v>
      </c>
      <c r="G193" s="155">
        <f t="shared" si="490"/>
        <v>0.96136768810433926</v>
      </c>
      <c r="H193" s="155">
        <f t="shared" si="490"/>
        <v>0.95061514443447392</v>
      </c>
      <c r="I193" s="155">
        <f t="shared" si="490"/>
        <v>1</v>
      </c>
      <c r="J193" s="155">
        <f t="shared" si="490"/>
        <v>0.83533159611487118</v>
      </c>
      <c r="K193" s="155">
        <f t="shared" si="490"/>
        <v>0.89812138621829118</v>
      </c>
      <c r="L193" s="155">
        <f t="shared" si="490"/>
        <v>0.86163538535631401</v>
      </c>
      <c r="M193" s="155">
        <f t="shared" si="490"/>
        <v>0.86791976362420709</v>
      </c>
      <c r="N193" s="155">
        <f t="shared" si="490"/>
        <v>0.84669914534444779</v>
      </c>
      <c r="O193" s="155">
        <f t="shared" si="490"/>
        <v>0.84756574879414426</v>
      </c>
      <c r="P193" s="155">
        <f t="shared" si="490"/>
        <v>0.81882805865748987</v>
      </c>
      <c r="Q193" s="320">
        <f t="shared" si="490"/>
        <v>0.53091025546998627</v>
      </c>
      <c r="R193" s="155">
        <f t="shared" si="490"/>
        <v>0.81120821948149102</v>
      </c>
      <c r="S193" s="155">
        <f t="shared" si="490"/>
        <v>0.81164978561447443</v>
      </c>
      <c r="T193" s="155">
        <f t="shared" si="490"/>
        <v>0.69449273670347866</v>
      </c>
      <c r="U193" s="155">
        <f t="shared" si="490"/>
        <v>0.69751904845428492</v>
      </c>
      <c r="V193" s="155">
        <f t="shared" si="490"/>
        <v>0.73564443866286644</v>
      </c>
      <c r="W193" s="155">
        <f t="shared" si="490"/>
        <v>0.89674935105282494</v>
      </c>
      <c r="X193" s="155">
        <f t="shared" si="490"/>
        <v>0.83440744185635962</v>
      </c>
      <c r="Y193" s="155">
        <f t="shared" si="490"/>
        <v>0.80235716002215796</v>
      </c>
      <c r="Z193" s="155">
        <f t="shared" si="490"/>
        <v>0.87723622696745096</v>
      </c>
      <c r="AA193" s="155">
        <f t="shared" si="490"/>
        <v>0.67199826460907697</v>
      </c>
      <c r="AB193" s="155">
        <f t="shared" si="430"/>
        <v>0.61489478985921076</v>
      </c>
      <c r="AC193" s="155">
        <f t="shared" si="430"/>
        <v>0.43491445698200232</v>
      </c>
      <c r="AD193" s="155">
        <f t="shared" si="448"/>
        <v>0.64390115005142501</v>
      </c>
      <c r="AE193" s="155">
        <f t="shared" si="448"/>
        <v>0.73574452727449169</v>
      </c>
      <c r="AF193" s="155">
        <f t="shared" si="358"/>
        <v>0.83047002215484544</v>
      </c>
      <c r="AG193" s="155">
        <f t="shared" si="358"/>
        <v>0.76213325061771042</v>
      </c>
      <c r="AH193" s="155">
        <f t="shared" si="449"/>
        <v>0.88625183449150424</v>
      </c>
      <c r="AI193" s="155">
        <f t="shared" si="449"/>
        <v>0.85496046612353027</v>
      </c>
      <c r="AJ193" s="155">
        <f t="shared" ref="AJ193:AK193" si="491">AJ122/AJ$158</f>
        <v>0.93820763839507959</v>
      </c>
      <c r="AK193" s="155">
        <f t="shared" si="491"/>
        <v>0.58646288018408266</v>
      </c>
      <c r="AL193" s="155">
        <f t="shared" ref="AL193:AM193" si="492">AL122/AL$158</f>
        <v>0.52112475152853921</v>
      </c>
      <c r="AM193" s="155">
        <f t="shared" si="492"/>
        <v>0.65905490528238941</v>
      </c>
      <c r="AN193" s="155">
        <f t="shared" ref="AN193:AO193" si="493">AN122/AN$158</f>
        <v>0.57115028070352414</v>
      </c>
      <c r="AO193" s="155">
        <f t="shared" si="493"/>
        <v>0.43711531907457413</v>
      </c>
      <c r="AP193" s="155">
        <f t="shared" ref="AP193:AS193" si="494">AP122/AP$158</f>
        <v>0.60829321371901524</v>
      </c>
      <c r="AQ193" s="155">
        <f t="shared" si="494"/>
        <v>0.37933374194985042</v>
      </c>
      <c r="AR193" s="155">
        <f t="shared" si="494"/>
        <v>0.37838297175268498</v>
      </c>
      <c r="AS193" s="155">
        <f t="shared" si="494"/>
        <v>0.7689979100445018</v>
      </c>
      <c r="AT193" s="557">
        <f t="shared" si="369"/>
        <v>0.54871807561169572</v>
      </c>
      <c r="AU193" s="557"/>
      <c r="AV193" s="557"/>
      <c r="AX193" s="472">
        <f t="shared" si="370"/>
        <v>0.37838297175268498</v>
      </c>
      <c r="AY193" s="472"/>
      <c r="AZ193" s="199"/>
      <c r="BA193" s="199"/>
      <c r="BB193" s="554">
        <f t="shared" si="371"/>
        <v>0.54586340498508579</v>
      </c>
      <c r="BC193" s="554">
        <f t="shared" si="372"/>
        <v>0.58481236126342417</v>
      </c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</row>
    <row r="194" spans="1:112" x14ac:dyDescent="0.25">
      <c r="A194" s="65">
        <v>36739</v>
      </c>
      <c r="B194" s="155">
        <f t="shared" si="490"/>
        <v>0.96079564731657863</v>
      </c>
      <c r="C194" s="155">
        <f t="shared" si="490"/>
        <v>0.96530945063949847</v>
      </c>
      <c r="D194" s="155">
        <f t="shared" si="490"/>
        <v>0.99113056175377801</v>
      </c>
      <c r="E194" s="155">
        <f t="shared" si="490"/>
        <v>0.98484121277542769</v>
      </c>
      <c r="F194" s="155">
        <f t="shared" si="490"/>
        <v>0.90800734109203285</v>
      </c>
      <c r="G194" s="155">
        <f t="shared" si="490"/>
        <v>0.96571645548746654</v>
      </c>
      <c r="H194" s="155">
        <f t="shared" si="490"/>
        <v>0.95913625702565874</v>
      </c>
      <c r="I194" s="155">
        <f t="shared" si="490"/>
        <v>1</v>
      </c>
      <c r="J194" s="155">
        <f t="shared" si="490"/>
        <v>0.874444784033097</v>
      </c>
      <c r="K194" s="155">
        <f t="shared" si="490"/>
        <v>0.90240302205374079</v>
      </c>
      <c r="L194" s="155">
        <f t="shared" si="490"/>
        <v>0.87989318493559854</v>
      </c>
      <c r="M194" s="155">
        <f t="shared" si="490"/>
        <v>0.87973655409780549</v>
      </c>
      <c r="N194" s="155">
        <f t="shared" si="490"/>
        <v>0.89144768611930558</v>
      </c>
      <c r="O194" s="155">
        <f t="shared" si="490"/>
        <v>0.85884660762152376</v>
      </c>
      <c r="P194" s="155">
        <f t="shared" si="490"/>
        <v>0.83212155503803797</v>
      </c>
      <c r="Q194" s="155">
        <f t="shared" si="490"/>
        <v>0.62585695808601294</v>
      </c>
      <c r="R194" s="155">
        <f t="shared" si="490"/>
        <v>0.82217528776547533</v>
      </c>
      <c r="S194" s="155">
        <f t="shared" si="490"/>
        <v>0.82949930663417382</v>
      </c>
      <c r="T194" s="155">
        <f t="shared" si="490"/>
        <v>0.69820107717814084</v>
      </c>
      <c r="U194" s="155">
        <f t="shared" si="490"/>
        <v>0.76942533186826956</v>
      </c>
      <c r="V194" s="155">
        <f t="shared" si="490"/>
        <v>0.75872947918169087</v>
      </c>
      <c r="W194" s="155">
        <f t="shared" si="490"/>
        <v>0.90818740186593805</v>
      </c>
      <c r="X194" s="155">
        <f t="shared" si="490"/>
        <v>0.85613676209516809</v>
      </c>
      <c r="Y194" s="155">
        <f t="shared" si="490"/>
        <v>0.8151539193938091</v>
      </c>
      <c r="Z194" s="155">
        <f t="shared" si="490"/>
        <v>0.893607346744556</v>
      </c>
      <c r="AA194" s="155">
        <f t="shared" si="490"/>
        <v>0.68178862465643009</v>
      </c>
      <c r="AB194" s="155">
        <f t="shared" si="430"/>
        <v>0.63303621349077033</v>
      </c>
      <c r="AC194" s="155">
        <f t="shared" si="430"/>
        <v>0.47504117601950696</v>
      </c>
      <c r="AD194" s="155">
        <f t="shared" si="448"/>
        <v>0.6669314481541857</v>
      </c>
      <c r="AE194" s="155">
        <f t="shared" si="448"/>
        <v>0.77172271596780861</v>
      </c>
      <c r="AF194" s="155">
        <f t="shared" si="358"/>
        <v>0.85436422932787792</v>
      </c>
      <c r="AG194" s="155">
        <f t="shared" si="358"/>
        <v>0.7771508143507827</v>
      </c>
      <c r="AH194" s="155">
        <f t="shared" si="449"/>
        <v>0.8998297291737144</v>
      </c>
      <c r="AI194" s="155">
        <f t="shared" si="449"/>
        <v>0.8706892899709463</v>
      </c>
      <c r="AJ194" s="155">
        <f t="shared" ref="AJ194:AK194" si="495">AJ123/AJ$158</f>
        <v>0.95511485094783188</v>
      </c>
      <c r="AK194" s="155">
        <f t="shared" si="495"/>
        <v>0.60945181691764239</v>
      </c>
      <c r="AL194" s="155">
        <f t="shared" ref="AL194:AM194" si="496">AL123/AL$158</f>
        <v>0.54612692486088577</v>
      </c>
      <c r="AM194" s="155">
        <f t="shared" si="496"/>
        <v>0.69712262555539817</v>
      </c>
      <c r="AN194" s="155">
        <f t="shared" ref="AN194:AO194" si="497">AN123/AN$158</f>
        <v>0.59424699158882932</v>
      </c>
      <c r="AO194" s="155">
        <f t="shared" si="497"/>
        <v>0.45906439806094262</v>
      </c>
      <c r="AP194" s="155">
        <f t="shared" ref="AP194:AS194" si="498">AP123/AP$158</f>
        <v>0.62868796692795348</v>
      </c>
      <c r="AQ194" s="155">
        <f t="shared" si="498"/>
        <v>0.39299887777442166</v>
      </c>
      <c r="AR194" s="155">
        <f t="shared" si="498"/>
        <v>0.41427948358297584</v>
      </c>
      <c r="AS194" s="155">
        <f t="shared" si="498"/>
        <v>0.78913259258440394</v>
      </c>
      <c r="AT194" s="557">
        <f t="shared" si="369"/>
        <v>0.5628636982631221</v>
      </c>
      <c r="AU194" s="557"/>
      <c r="AV194" s="557"/>
      <c r="AX194" s="472">
        <f t="shared" si="370"/>
        <v>0.41427948358297584</v>
      </c>
      <c r="AY194" s="472"/>
      <c r="AZ194" s="355"/>
      <c r="BA194" s="355"/>
      <c r="BB194" s="554">
        <f t="shared" si="371"/>
        <v>0.56939753761165757</v>
      </c>
      <c r="BC194" s="554">
        <f t="shared" si="372"/>
        <v>0.6086226528801284</v>
      </c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</row>
    <row r="195" spans="1:112" x14ac:dyDescent="0.25">
      <c r="A195" s="65">
        <v>36740</v>
      </c>
      <c r="B195" s="155">
        <f t="shared" si="490"/>
        <v>0.96303683167050924</v>
      </c>
      <c r="C195" s="155">
        <f t="shared" si="490"/>
        <v>0.96748179984372928</v>
      </c>
      <c r="D195" s="155">
        <f t="shared" si="490"/>
        <v>1</v>
      </c>
      <c r="E195" s="155">
        <f t="shared" si="490"/>
        <v>0.99102692853707963</v>
      </c>
      <c r="F195" s="155">
        <f t="shared" si="490"/>
        <v>0.91792057193037124</v>
      </c>
      <c r="G195" s="155">
        <f t="shared" si="490"/>
        <v>0.96999344494858764</v>
      </c>
      <c r="H195" s="155">
        <f t="shared" si="490"/>
        <v>0.96237610093743986</v>
      </c>
      <c r="I195" s="155">
        <f t="shared" si="490"/>
        <v>1</v>
      </c>
      <c r="J195" s="155">
        <f t="shared" si="490"/>
        <v>0.90214607614384412</v>
      </c>
      <c r="K195" s="155">
        <f t="shared" si="490"/>
        <v>0.90716809215907934</v>
      </c>
      <c r="L195" s="155">
        <f t="shared" si="490"/>
        <v>0.89284915566038126</v>
      </c>
      <c r="M195" s="155">
        <f t="shared" si="490"/>
        <v>0.89747745791808564</v>
      </c>
      <c r="N195" s="155">
        <f t="shared" si="490"/>
        <v>0.91641655170112202</v>
      </c>
      <c r="O195" s="155">
        <f t="shared" si="490"/>
        <v>0.8691544421000561</v>
      </c>
      <c r="P195" s="155">
        <f t="shared" si="490"/>
        <v>0.84966468309483179</v>
      </c>
      <c r="Q195" s="155">
        <f t="shared" si="490"/>
        <v>0.67972915738693185</v>
      </c>
      <c r="R195" s="155">
        <f t="shared" si="490"/>
        <v>0.8262716940024093</v>
      </c>
      <c r="S195" s="155">
        <f t="shared" si="490"/>
        <v>0.85801408692664494</v>
      </c>
      <c r="T195" s="155">
        <f t="shared" si="490"/>
        <v>0.70066439883832132</v>
      </c>
      <c r="U195" s="155">
        <f t="shared" si="490"/>
        <v>0.85691054162619662</v>
      </c>
      <c r="V195" s="155">
        <f t="shared" si="490"/>
        <v>0.78259591652930671</v>
      </c>
      <c r="W195" s="155">
        <f t="shared" si="490"/>
        <v>0.91597425391688547</v>
      </c>
      <c r="X195" s="155">
        <f t="shared" si="490"/>
        <v>0.87876531032192362</v>
      </c>
      <c r="Y195" s="155">
        <f t="shared" si="490"/>
        <v>0.82923099457285976</v>
      </c>
      <c r="Z195" s="155">
        <f t="shared" si="490"/>
        <v>0.91255572074351488</v>
      </c>
      <c r="AA195" s="155">
        <f t="shared" si="490"/>
        <v>0.69487242357931578</v>
      </c>
      <c r="AB195" s="155">
        <f t="shared" ref="AB195:AC210" si="499">AB124/AB$158</f>
        <v>0.64407502489182655</v>
      </c>
      <c r="AC195" s="320">
        <f t="shared" si="499"/>
        <v>0.50789887120278987</v>
      </c>
      <c r="AD195" s="155">
        <f t="shared" si="448"/>
        <v>0.68367447324880382</v>
      </c>
      <c r="AE195" s="155">
        <f t="shared" si="448"/>
        <v>0.79988856650954765</v>
      </c>
      <c r="AF195" s="155">
        <f t="shared" ref="AF195:AG226" si="500">AF124/AF$158</f>
        <v>0.88160689139538828</v>
      </c>
      <c r="AG195" s="155">
        <f t="shared" si="500"/>
        <v>0.80133367924523025</v>
      </c>
      <c r="AH195" s="155">
        <f t="shared" si="449"/>
        <v>0.91277794070473239</v>
      </c>
      <c r="AI195" s="155">
        <f t="shared" si="449"/>
        <v>0.8866760877743739</v>
      </c>
      <c r="AJ195" s="155">
        <f t="shared" ref="AJ195:AK195" si="501">AJ124/AJ$158</f>
        <v>0.96755847702723674</v>
      </c>
      <c r="AK195" s="155">
        <f t="shared" si="501"/>
        <v>0.63149030835407205</v>
      </c>
      <c r="AL195" s="155">
        <f t="shared" ref="AL195:AM195" si="502">AL124/AL$158</f>
        <v>0.56717659769435358</v>
      </c>
      <c r="AM195" s="155">
        <f t="shared" si="502"/>
        <v>0.71712563200481028</v>
      </c>
      <c r="AN195" s="155">
        <f t="shared" ref="AN195:AO195" si="503">AN124/AN$158</f>
        <v>0.60423095793803272</v>
      </c>
      <c r="AO195" s="155">
        <f t="shared" si="503"/>
        <v>0.47641106394235738</v>
      </c>
      <c r="AP195" s="155">
        <f t="shared" ref="AP195:AS195" si="504">AP124/AP$158</f>
        <v>0.65144771326310646</v>
      </c>
      <c r="AQ195" s="155">
        <f t="shared" si="504"/>
        <v>0.41370989256178303</v>
      </c>
      <c r="AR195" s="155">
        <f t="shared" si="504"/>
        <v>0.4763334800814964</v>
      </c>
      <c r="AS195" s="155">
        <f t="shared" si="504"/>
        <v>0.81107601259131545</v>
      </c>
      <c r="AT195" s="557">
        <f t="shared" si="369"/>
        <v>0.5801945071109943</v>
      </c>
      <c r="AU195" s="557"/>
      <c r="AV195" s="557"/>
      <c r="AX195" s="472">
        <f t="shared" si="370"/>
        <v>0.4763334800814964</v>
      </c>
      <c r="AY195" s="473"/>
      <c r="AZ195" s="199"/>
      <c r="BA195" s="199"/>
      <c r="BB195" s="554">
        <f t="shared" si="371"/>
        <v>0.5929196165542322</v>
      </c>
      <c r="BC195" s="554">
        <f t="shared" si="372"/>
        <v>0.63165601354585632</v>
      </c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</row>
    <row r="196" spans="1:112" x14ac:dyDescent="0.25">
      <c r="A196" s="65">
        <v>36741</v>
      </c>
      <c r="B196" s="155">
        <f t="shared" si="490"/>
        <v>0.96576777228027022</v>
      </c>
      <c r="C196" s="155">
        <f t="shared" si="490"/>
        <v>0.96927799630415601</v>
      </c>
      <c r="D196" s="155">
        <f t="shared" si="490"/>
        <v>1</v>
      </c>
      <c r="E196" s="155">
        <f t="shared" si="490"/>
        <v>0.99633816585027202</v>
      </c>
      <c r="F196" s="155">
        <f t="shared" si="490"/>
        <v>0.92109795186273835</v>
      </c>
      <c r="G196" s="155">
        <f t="shared" si="490"/>
        <v>0.97566840929839382</v>
      </c>
      <c r="H196" s="155">
        <f t="shared" si="490"/>
        <v>0.96519150473566484</v>
      </c>
      <c r="I196" s="155">
        <f t="shared" si="490"/>
        <v>1</v>
      </c>
      <c r="J196" s="155">
        <f t="shared" si="490"/>
        <v>0.92004914996681386</v>
      </c>
      <c r="K196" s="155">
        <f t="shared" si="490"/>
        <v>0.91101419498613811</v>
      </c>
      <c r="L196" s="155">
        <f t="shared" si="490"/>
        <v>0.90334545519850917</v>
      </c>
      <c r="M196" s="155">
        <f t="shared" si="490"/>
        <v>0.93255194781734463</v>
      </c>
      <c r="N196" s="155">
        <f t="shared" si="490"/>
        <v>0.93075954687928397</v>
      </c>
      <c r="O196" s="155">
        <f t="shared" si="490"/>
        <v>0.87558290763233515</v>
      </c>
      <c r="P196" s="155">
        <f t="shared" si="490"/>
        <v>0.86273940506167568</v>
      </c>
      <c r="Q196" s="155">
        <f t="shared" si="490"/>
        <v>0.70317570185466427</v>
      </c>
      <c r="R196" s="155">
        <f t="shared" si="490"/>
        <v>0.83932708193490502</v>
      </c>
      <c r="S196" s="155">
        <f t="shared" si="490"/>
        <v>0.8810271023684243</v>
      </c>
      <c r="T196" s="155">
        <f t="shared" si="490"/>
        <v>0.70450217991161201</v>
      </c>
      <c r="U196" s="155">
        <f t="shared" si="490"/>
        <v>0.8731561971782128</v>
      </c>
      <c r="V196" s="155">
        <f t="shared" si="490"/>
        <v>0.79976376511118574</v>
      </c>
      <c r="W196" s="155">
        <f t="shared" si="490"/>
        <v>0.92995867346248762</v>
      </c>
      <c r="X196" s="155">
        <f t="shared" si="490"/>
        <v>0.89580430150948931</v>
      </c>
      <c r="Y196" s="155">
        <f t="shared" si="490"/>
        <v>0.844744151546024</v>
      </c>
      <c r="Z196" s="155">
        <f t="shared" si="490"/>
        <v>0.92964965525903576</v>
      </c>
      <c r="AA196" s="155">
        <f t="shared" si="490"/>
        <v>0.72386620012614478</v>
      </c>
      <c r="AB196" s="155">
        <f t="shared" si="499"/>
        <v>0.65977806047110477</v>
      </c>
      <c r="AC196" s="155">
        <f t="shared" si="499"/>
        <v>0.53549719569522858</v>
      </c>
      <c r="AD196" s="155">
        <f t="shared" si="448"/>
        <v>0.69354727243901149</v>
      </c>
      <c r="AE196" s="155">
        <f t="shared" si="448"/>
        <v>0.82147199061429077</v>
      </c>
      <c r="AF196" s="155">
        <f t="shared" si="500"/>
        <v>0.9114108921109485</v>
      </c>
      <c r="AG196" s="155">
        <f t="shared" si="500"/>
        <v>0.84081675871746386</v>
      </c>
      <c r="AH196" s="155">
        <f t="shared" si="449"/>
        <v>0.91927862197562937</v>
      </c>
      <c r="AI196" s="155">
        <f t="shared" si="449"/>
        <v>0.89812178520506714</v>
      </c>
      <c r="AJ196" s="155">
        <f t="shared" ref="AJ196:AK196" si="505">AJ125/AJ$158</f>
        <v>0.97607605892522431</v>
      </c>
      <c r="AK196" s="155">
        <f t="shared" si="505"/>
        <v>0.66449082146660554</v>
      </c>
      <c r="AL196" s="155">
        <f t="shared" ref="AL196:AM196" si="506">AL125/AL$158</f>
        <v>0.58125692297096465</v>
      </c>
      <c r="AM196" s="155">
        <f t="shared" si="506"/>
        <v>0.74426606499134196</v>
      </c>
      <c r="AN196" s="155">
        <f t="shared" ref="AN196:AO196" si="507">AN125/AN$158</f>
        <v>0.6219459257866653</v>
      </c>
      <c r="AO196" s="320">
        <f t="shared" si="507"/>
        <v>0.49847020692997707</v>
      </c>
      <c r="AP196" s="155">
        <f t="shared" ref="AP196:AS196" si="508">AP125/AP$158</f>
        <v>0.68169561299994486</v>
      </c>
      <c r="AQ196" s="155">
        <f t="shared" si="508"/>
        <v>0.43780026148517404</v>
      </c>
      <c r="AR196" s="320">
        <f t="shared" si="508"/>
        <v>0.53233257911603005</v>
      </c>
      <c r="AS196" s="155">
        <f t="shared" si="508"/>
        <v>0.82476392220837591</v>
      </c>
      <c r="AT196" s="557">
        <f t="shared" si="369"/>
        <v>0.59907567312975896</v>
      </c>
      <c r="AU196" s="557"/>
      <c r="AV196" s="557"/>
      <c r="AX196" s="472">
        <f t="shared" si="370"/>
        <v>0.53233257911603005</v>
      </c>
      <c r="AY196" s="472"/>
      <c r="AZ196" s="356"/>
      <c r="BA196" s="356"/>
      <c r="BB196" s="554">
        <f t="shared" si="371"/>
        <v>0.61860979910848379</v>
      </c>
      <c r="BC196" s="554">
        <f t="shared" si="372"/>
        <v>0.65630983768803042</v>
      </c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</row>
    <row r="197" spans="1:112" x14ac:dyDescent="0.25">
      <c r="A197" s="65">
        <v>36742</v>
      </c>
      <c r="B197" s="155">
        <f t="shared" si="490"/>
        <v>0.9683999511214515</v>
      </c>
      <c r="C197" s="155">
        <f t="shared" si="490"/>
        <v>0.97052814854368952</v>
      </c>
      <c r="D197" s="155">
        <f t="shared" si="490"/>
        <v>1</v>
      </c>
      <c r="E197" s="155">
        <f t="shared" si="490"/>
        <v>1</v>
      </c>
      <c r="F197" s="155">
        <f t="shared" si="490"/>
        <v>0.93509787396214006</v>
      </c>
      <c r="G197" s="155">
        <f t="shared" si="490"/>
        <v>0.979894847364435</v>
      </c>
      <c r="H197" s="155">
        <f t="shared" si="490"/>
        <v>0.96857674508772984</v>
      </c>
      <c r="I197" s="155">
        <f t="shared" si="490"/>
        <v>1</v>
      </c>
      <c r="J197" s="155">
        <f t="shared" si="490"/>
        <v>0.93280966455076142</v>
      </c>
      <c r="K197" s="155">
        <f t="shared" si="490"/>
        <v>0.9209017523018399</v>
      </c>
      <c r="L197" s="155">
        <f t="shared" si="490"/>
        <v>0.91262952318074031</v>
      </c>
      <c r="M197" s="155">
        <f t="shared" si="490"/>
        <v>0.96327332830825885</v>
      </c>
      <c r="N197" s="155">
        <f t="shared" si="490"/>
        <v>0.93677861867847823</v>
      </c>
      <c r="O197" s="155">
        <f t="shared" si="490"/>
        <v>0.881833712423159</v>
      </c>
      <c r="P197" s="155">
        <f t="shared" si="490"/>
        <v>0.87036144599732257</v>
      </c>
      <c r="Q197" s="155">
        <f t="shared" si="490"/>
        <v>0.71936748073119916</v>
      </c>
      <c r="R197" s="155">
        <f t="shared" si="490"/>
        <v>0.88719683768738944</v>
      </c>
      <c r="S197" s="155">
        <f t="shared" si="490"/>
        <v>0.90177051804964958</v>
      </c>
      <c r="T197" s="155">
        <f t="shared" si="490"/>
        <v>0.70790747987636671</v>
      </c>
      <c r="U197" s="155">
        <f t="shared" si="490"/>
        <v>0.88396709827364883</v>
      </c>
      <c r="V197" s="155">
        <f t="shared" si="490"/>
        <v>0.81705631390539091</v>
      </c>
      <c r="W197" s="155">
        <f t="shared" si="490"/>
        <v>0.94535109397593875</v>
      </c>
      <c r="X197" s="155">
        <f t="shared" si="490"/>
        <v>0.91632876657917128</v>
      </c>
      <c r="Y197" s="155">
        <f t="shared" si="490"/>
        <v>0.86147157442652356</v>
      </c>
      <c r="Z197" s="155">
        <f t="shared" si="490"/>
        <v>0.94266273597153671</v>
      </c>
      <c r="AA197" s="155">
        <f t="shared" si="490"/>
        <v>0.75595345492378618</v>
      </c>
      <c r="AB197" s="155">
        <f t="shared" si="499"/>
        <v>0.67253100993288184</v>
      </c>
      <c r="AC197" s="155">
        <f t="shared" si="499"/>
        <v>0.56485342502694946</v>
      </c>
      <c r="AD197" s="155">
        <f t="shared" si="448"/>
        <v>0.70766335080023901</v>
      </c>
      <c r="AE197" s="155">
        <f t="shared" si="448"/>
        <v>0.84444451713426205</v>
      </c>
      <c r="AF197" s="155">
        <f t="shared" si="500"/>
        <v>0.92957419579745981</v>
      </c>
      <c r="AG197" s="155">
        <f t="shared" si="500"/>
        <v>0.85575323409344617</v>
      </c>
      <c r="AH197" s="155">
        <f t="shared" si="449"/>
        <v>0.92557795471158699</v>
      </c>
      <c r="AI197" s="155">
        <f t="shared" si="449"/>
        <v>0.90881252944096158</v>
      </c>
      <c r="AJ197" s="155">
        <f t="shared" ref="AJ197:AK197" si="509">AJ126/AJ$158</f>
        <v>0.98228022351758559</v>
      </c>
      <c r="AK197" s="155">
        <f t="shared" si="509"/>
        <v>0.70059984978622325</v>
      </c>
      <c r="AL197" s="155">
        <f t="shared" ref="AL197:AM197" si="510">AL126/AL$158</f>
        <v>0.59397918495938518</v>
      </c>
      <c r="AM197" s="155">
        <f t="shared" si="510"/>
        <v>0.77610479788854747</v>
      </c>
      <c r="AN197" s="155">
        <f t="shared" ref="AN197:AO197" si="511">AN126/AN$158</f>
        <v>0.63754014144461824</v>
      </c>
      <c r="AO197" s="155">
        <f t="shared" si="511"/>
        <v>0.52494639207307481</v>
      </c>
      <c r="AP197" s="155">
        <f t="shared" ref="AP197:AS197" si="512">AP126/AP$158</f>
        <v>0.71559781380100307</v>
      </c>
      <c r="AQ197" s="155">
        <f t="shared" si="512"/>
        <v>0.46048288771350399</v>
      </c>
      <c r="AR197" s="155">
        <f t="shared" si="512"/>
        <v>0.57734071851995949</v>
      </c>
      <c r="AS197" s="155">
        <f t="shared" si="512"/>
        <v>0.84476306000651435</v>
      </c>
      <c r="AT197" s="557">
        <f t="shared" si="369"/>
        <v>0.62191080454748682</v>
      </c>
      <c r="AU197" s="557"/>
      <c r="AV197" s="557"/>
      <c r="AX197" s="472">
        <f t="shared" si="370"/>
        <v>0.57734071851995949</v>
      </c>
      <c r="AY197" s="472"/>
      <c r="AZ197" s="356"/>
      <c r="BA197" s="356"/>
      <c r="BB197" s="554">
        <f t="shared" si="371"/>
        <v>0.64532656507403174</v>
      </c>
      <c r="BC197" s="554">
        <f t="shared" si="372"/>
        <v>0.68136350697104153</v>
      </c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</row>
    <row r="198" spans="1:112" x14ac:dyDescent="0.25">
      <c r="A198" s="65">
        <v>36743</v>
      </c>
      <c r="B198" s="155">
        <f t="shared" si="490"/>
        <v>0.97157589479998874</v>
      </c>
      <c r="C198" s="155">
        <f t="shared" si="490"/>
        <v>0.97201201911140422</v>
      </c>
      <c r="D198" s="155">
        <f t="shared" si="490"/>
        <v>1</v>
      </c>
      <c r="E198" s="155">
        <f t="shared" si="490"/>
        <v>1</v>
      </c>
      <c r="F198" s="155">
        <f t="shared" si="490"/>
        <v>0.96549358279177178</v>
      </c>
      <c r="G198" s="155">
        <f t="shared" si="490"/>
        <v>0.98731855850808692</v>
      </c>
      <c r="H198" s="155">
        <f t="shared" si="490"/>
        <v>0.97088105836859317</v>
      </c>
      <c r="I198" s="155">
        <f t="shared" si="490"/>
        <v>1</v>
      </c>
      <c r="J198" s="155">
        <f t="shared" si="490"/>
        <v>0.9447484107331745</v>
      </c>
      <c r="K198" s="155">
        <f t="shared" si="490"/>
        <v>0.94043072814339135</v>
      </c>
      <c r="L198" s="155">
        <f t="shared" si="490"/>
        <v>0.92050203481790227</v>
      </c>
      <c r="M198" s="155">
        <f t="shared" si="490"/>
        <v>0.97802782721552506</v>
      </c>
      <c r="N198" s="155">
        <f t="shared" si="490"/>
        <v>0.94185104129143249</v>
      </c>
      <c r="O198" s="155">
        <f t="shared" si="490"/>
        <v>0.89251261099508217</v>
      </c>
      <c r="P198" s="155">
        <f t="shared" si="490"/>
        <v>0.88194616715502527</v>
      </c>
      <c r="Q198" s="155">
        <f t="shared" si="490"/>
        <v>0.7335014764071115</v>
      </c>
      <c r="R198" s="155">
        <f t="shared" si="490"/>
        <v>0.9075636044758747</v>
      </c>
      <c r="S198" s="155">
        <f t="shared" si="490"/>
        <v>0.91956159444032182</v>
      </c>
      <c r="T198" s="155">
        <f t="shared" si="490"/>
        <v>0.71115798097308103</v>
      </c>
      <c r="U198" s="155">
        <f t="shared" si="490"/>
        <v>0.89469375968416864</v>
      </c>
      <c r="V198" s="155">
        <f t="shared" si="490"/>
        <v>0.8317489020178227</v>
      </c>
      <c r="W198" s="155">
        <f t="shared" si="490"/>
        <v>0.95802830331524735</v>
      </c>
      <c r="X198" s="155">
        <f t="shared" si="490"/>
        <v>0.92943763495315734</v>
      </c>
      <c r="Y198" s="155">
        <f t="shared" si="490"/>
        <v>0.87923310256097909</v>
      </c>
      <c r="Z198" s="155">
        <f t="shared" si="490"/>
        <v>0.95132141645119095</v>
      </c>
      <c r="AA198" s="155">
        <f t="shared" si="490"/>
        <v>0.77694469418104306</v>
      </c>
      <c r="AB198" s="155">
        <f t="shared" si="499"/>
        <v>0.68372814359127165</v>
      </c>
      <c r="AC198" s="155">
        <f t="shared" si="499"/>
        <v>0.59605363826168689</v>
      </c>
      <c r="AD198" s="155">
        <f t="shared" si="448"/>
        <v>0.72860493761916179</v>
      </c>
      <c r="AE198" s="155">
        <f t="shared" si="448"/>
        <v>0.86262387707861077</v>
      </c>
      <c r="AF198" s="155">
        <f t="shared" si="500"/>
        <v>0.94573943516611547</v>
      </c>
      <c r="AG198" s="155">
        <f t="shared" si="500"/>
        <v>0.86711950494726475</v>
      </c>
      <c r="AH198" s="155">
        <f t="shared" si="449"/>
        <v>0.93259388813400557</v>
      </c>
      <c r="AI198" s="155">
        <f t="shared" si="449"/>
        <v>0.92277347294276835</v>
      </c>
      <c r="AJ198" s="155">
        <f t="shared" ref="AJ198:AK198" si="513">AJ127/AJ$158</f>
        <v>0.98918664924372723</v>
      </c>
      <c r="AK198" s="155">
        <f t="shared" si="513"/>
        <v>0.7741406522737565</v>
      </c>
      <c r="AL198" s="155">
        <f t="shared" ref="AL198:AM198" si="514">AL127/AL$158</f>
        <v>0.62225103499111689</v>
      </c>
      <c r="AM198" s="155">
        <f t="shared" si="514"/>
        <v>0.79807645053957099</v>
      </c>
      <c r="AN198" s="155">
        <f t="shared" ref="AN198:AO198" si="515">AN127/AN$158</f>
        <v>0.65063683704522279</v>
      </c>
      <c r="AO198" s="155">
        <f t="shared" si="515"/>
        <v>0.55578748379211029</v>
      </c>
      <c r="AP198" s="155">
        <f t="shared" ref="AP198:AS198" si="516">AP127/AP$158</f>
        <v>0.75492170591015728</v>
      </c>
      <c r="AQ198" s="155">
        <f t="shared" si="516"/>
        <v>0.482140849231529</v>
      </c>
      <c r="AR198" s="155">
        <f t="shared" si="516"/>
        <v>0.61032342612595092</v>
      </c>
      <c r="AS198" s="155">
        <f t="shared" si="516"/>
        <v>0.86384087726374736</v>
      </c>
      <c r="AT198" s="557">
        <f t="shared" si="369"/>
        <v>0.64398995552855487</v>
      </c>
      <c r="AU198" s="557"/>
      <c r="AV198" s="557"/>
      <c r="AX198" s="472">
        <f t="shared" si="370"/>
        <v>0.61032342612595092</v>
      </c>
      <c r="AY198" s="472"/>
      <c r="AZ198" s="356"/>
      <c r="BA198" s="356"/>
      <c r="BB198" s="554">
        <f t="shared" si="371"/>
        <v>0.6756109272701718</v>
      </c>
      <c r="BC198" s="554">
        <f t="shared" si="372"/>
        <v>0.71013059664168898</v>
      </c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</row>
    <row r="199" spans="1:112" x14ac:dyDescent="0.25">
      <c r="A199" s="65">
        <v>36744</v>
      </c>
      <c r="B199" s="155">
        <f t="shared" si="490"/>
        <v>0.974242347478807</v>
      </c>
      <c r="C199" s="155">
        <f t="shared" si="490"/>
        <v>0.97366979893587779</v>
      </c>
      <c r="D199" s="155">
        <f t="shared" si="490"/>
        <v>1</v>
      </c>
      <c r="E199" s="155">
        <f t="shared" si="490"/>
        <v>1</v>
      </c>
      <c r="F199" s="155">
        <f t="shared" si="490"/>
        <v>0.97830126666265604</v>
      </c>
      <c r="G199" s="155">
        <f t="shared" si="490"/>
        <v>0.99149107359527588</v>
      </c>
      <c r="H199" s="155">
        <f t="shared" si="490"/>
        <v>0.97467752097600668</v>
      </c>
      <c r="I199" s="155">
        <f t="shared" si="490"/>
        <v>1</v>
      </c>
      <c r="J199" s="155">
        <f t="shared" si="490"/>
        <v>0.95400990330993629</v>
      </c>
      <c r="K199" s="155">
        <f t="shared" si="490"/>
        <v>0.96084845662135454</v>
      </c>
      <c r="L199" s="155">
        <f t="shared" si="490"/>
        <v>0.93398671045217885</v>
      </c>
      <c r="M199" s="155">
        <f t="shared" si="490"/>
        <v>0.99146866591999383</v>
      </c>
      <c r="N199" s="155">
        <f t="shared" si="490"/>
        <v>0.94795255940739931</v>
      </c>
      <c r="O199" s="155">
        <f t="shared" si="490"/>
        <v>0.90668351272609549</v>
      </c>
      <c r="P199" s="155">
        <f t="shared" si="490"/>
        <v>0.91101842487733986</v>
      </c>
      <c r="Q199" s="155">
        <f t="shared" si="490"/>
        <v>0.74551604773638402</v>
      </c>
      <c r="R199" s="155">
        <f t="shared" si="490"/>
        <v>0.91125997545546389</v>
      </c>
      <c r="S199" s="155">
        <f t="shared" si="490"/>
        <v>0.93137715027530965</v>
      </c>
      <c r="T199" s="155">
        <f t="shared" si="490"/>
        <v>0.72321582255180572</v>
      </c>
      <c r="U199" s="155">
        <f t="shared" si="490"/>
        <v>0.91466692574711128</v>
      </c>
      <c r="V199" s="155">
        <f t="shared" si="490"/>
        <v>0.84787082280086568</v>
      </c>
      <c r="W199" s="155">
        <f t="shared" si="490"/>
        <v>0.96874570933935522</v>
      </c>
      <c r="X199" s="155">
        <f t="shared" si="490"/>
        <v>0.94335305014823467</v>
      </c>
      <c r="Y199" s="155">
        <f t="shared" si="490"/>
        <v>0.89415778740282781</v>
      </c>
      <c r="Z199" s="155">
        <f t="shared" si="490"/>
        <v>0.9658930475729246</v>
      </c>
      <c r="AA199" s="155">
        <f t="shared" si="490"/>
        <v>0.79642260675661292</v>
      </c>
      <c r="AB199" s="155">
        <f t="shared" si="499"/>
        <v>0.71060556604156089</v>
      </c>
      <c r="AC199" s="155">
        <f t="shared" si="499"/>
        <v>0.61625246363164454</v>
      </c>
      <c r="AD199" s="155">
        <f t="shared" si="448"/>
        <v>0.75531670115330363</v>
      </c>
      <c r="AE199" s="155">
        <f t="shared" si="448"/>
        <v>0.87982301483199388</v>
      </c>
      <c r="AF199" s="155">
        <f t="shared" si="500"/>
        <v>0.95549398883542569</v>
      </c>
      <c r="AG199" s="155">
        <f t="shared" si="500"/>
        <v>0.87919935334347565</v>
      </c>
      <c r="AH199" s="155">
        <f t="shared" si="449"/>
        <v>0.94640439665161136</v>
      </c>
      <c r="AI199" s="155">
        <f t="shared" si="449"/>
        <v>0.93200742307412643</v>
      </c>
      <c r="AJ199" s="155">
        <f t="shared" ref="AJ199:AK199" si="517">AJ128/AJ$158</f>
        <v>0.99460472257743804</v>
      </c>
      <c r="AK199" s="155">
        <f t="shared" si="517"/>
        <v>0.81597076930924806</v>
      </c>
      <c r="AL199" s="155">
        <f t="shared" ref="AL199:AM199" si="518">AL128/AL$158</f>
        <v>0.64743342525270198</v>
      </c>
      <c r="AM199" s="155">
        <f t="shared" si="518"/>
        <v>0.81467552027474321</v>
      </c>
      <c r="AN199" s="155">
        <f t="shared" ref="AN199:AO199" si="519">AN128/AN$158</f>
        <v>0.67550810165548592</v>
      </c>
      <c r="AO199" s="155">
        <f t="shared" si="519"/>
        <v>0.58493513464978886</v>
      </c>
      <c r="AP199" s="155">
        <f t="shared" ref="AP199:AS199" si="520">AP128/AP$158</f>
        <v>0.79623688653765656</v>
      </c>
      <c r="AQ199" s="320">
        <f t="shared" si="520"/>
        <v>0.50456662029310151</v>
      </c>
      <c r="AR199" s="155">
        <f t="shared" si="520"/>
        <v>0.64309768308539716</v>
      </c>
      <c r="AS199" s="155">
        <f t="shared" si="520"/>
        <v>0.87670031903316115</v>
      </c>
      <c r="AT199" s="557">
        <f t="shared" si="369"/>
        <v>0.66289117294716327</v>
      </c>
      <c r="AU199" s="557"/>
      <c r="AV199" s="557"/>
      <c r="AX199" s="472">
        <f t="shared" si="370"/>
        <v>0.64309768308539716</v>
      </c>
      <c r="AY199" s="472"/>
      <c r="AZ199" s="356"/>
      <c r="BA199" s="356"/>
      <c r="BB199" s="554">
        <f t="shared" si="371"/>
        <v>0.70220156330384487</v>
      </c>
      <c r="BC199" s="554">
        <f t="shared" si="372"/>
        <v>0.73537291826687223</v>
      </c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</row>
    <row r="200" spans="1:112" x14ac:dyDescent="0.25">
      <c r="A200" s="65">
        <v>36745</v>
      </c>
      <c r="B200" s="155">
        <f t="shared" si="490"/>
        <v>0.97696507805837851</v>
      </c>
      <c r="C200" s="155">
        <f t="shared" si="490"/>
        <v>0.97583239589224868</v>
      </c>
      <c r="D200" s="155">
        <f t="shared" si="490"/>
        <v>1</v>
      </c>
      <c r="E200" s="155">
        <f t="shared" si="490"/>
        <v>1</v>
      </c>
      <c r="F200" s="155">
        <f t="shared" si="490"/>
        <v>0.98385127547771623</v>
      </c>
      <c r="G200" s="155">
        <f t="shared" si="490"/>
        <v>0.99398337109628609</v>
      </c>
      <c r="H200" s="155">
        <f t="shared" si="490"/>
        <v>0.97753551565067842</v>
      </c>
      <c r="I200" s="155">
        <f t="shared" si="490"/>
        <v>1</v>
      </c>
      <c r="J200" s="155">
        <f t="shared" si="490"/>
        <v>0.96270115242166665</v>
      </c>
      <c r="K200" s="155">
        <f t="shared" si="490"/>
        <v>0.98020498792151267</v>
      </c>
      <c r="L200" s="155">
        <f t="shared" si="490"/>
        <v>0.95193317912310982</v>
      </c>
      <c r="M200" s="155">
        <f t="shared" si="490"/>
        <v>1</v>
      </c>
      <c r="N200" s="155">
        <f t="shared" si="490"/>
        <v>0.9548274060316978</v>
      </c>
      <c r="O200" s="155">
        <f t="shared" si="490"/>
        <v>0.9183668164747224</v>
      </c>
      <c r="P200" s="155">
        <f t="shared" si="490"/>
        <v>0.92911442893139962</v>
      </c>
      <c r="Q200" s="155">
        <f t="shared" si="490"/>
        <v>0.7531791910492559</v>
      </c>
      <c r="R200" s="155">
        <f t="shared" si="490"/>
        <v>0.93040403560991813</v>
      </c>
      <c r="S200" s="155">
        <f t="shared" si="490"/>
        <v>0.94082658415938025</v>
      </c>
      <c r="T200" s="155">
        <f t="shared" si="490"/>
        <v>0.73618493836113419</v>
      </c>
      <c r="U200" s="155">
        <f t="shared" si="490"/>
        <v>0.92967432473116685</v>
      </c>
      <c r="V200" s="155">
        <f t="shared" si="490"/>
        <v>0.87188798543209756</v>
      </c>
      <c r="W200" s="155">
        <f t="shared" si="490"/>
        <v>0.97783024255567141</v>
      </c>
      <c r="X200" s="155">
        <f t="shared" si="490"/>
        <v>0.95791061342795636</v>
      </c>
      <c r="Y200" s="155">
        <f t="shared" si="490"/>
        <v>0.90954184208598055</v>
      </c>
      <c r="Z200" s="155">
        <f t="shared" si="490"/>
        <v>0.97712354757715159</v>
      </c>
      <c r="AA200" s="155">
        <f t="shared" si="490"/>
        <v>0.81121660876033153</v>
      </c>
      <c r="AB200" s="155">
        <f t="shared" si="499"/>
        <v>0.7352989995664182</v>
      </c>
      <c r="AC200" s="155">
        <f t="shared" si="499"/>
        <v>0.63077119509753443</v>
      </c>
      <c r="AD200" s="155">
        <f t="shared" si="448"/>
        <v>0.77299879262893867</v>
      </c>
      <c r="AE200" s="155">
        <f t="shared" si="448"/>
        <v>0.89311652868322033</v>
      </c>
      <c r="AF200" s="155">
        <f t="shared" si="500"/>
        <v>0.96232024989564746</v>
      </c>
      <c r="AG200" s="155">
        <f t="shared" si="500"/>
        <v>0.89207068202514028</v>
      </c>
      <c r="AH200" s="155">
        <f t="shared" si="449"/>
        <v>0.95723219550567562</v>
      </c>
      <c r="AI200" s="155">
        <f t="shared" si="449"/>
        <v>0.93850609052483158</v>
      </c>
      <c r="AJ200" s="155">
        <f t="shared" ref="AJ200:AK200" si="521">AJ129/AJ$158</f>
        <v>1</v>
      </c>
      <c r="AK200" s="155">
        <f t="shared" si="521"/>
        <v>0.85418524772998239</v>
      </c>
      <c r="AL200" s="155">
        <f t="shared" ref="AL200:AM200" si="522">AL129/AL$158</f>
        <v>0.67284471975871329</v>
      </c>
      <c r="AM200" s="155">
        <f t="shared" si="522"/>
        <v>0.83219676055075842</v>
      </c>
      <c r="AN200" s="155">
        <f t="shared" ref="AN200:AO200" si="523">AN129/AN$158</f>
        <v>0.71852154149261216</v>
      </c>
      <c r="AO200" s="155">
        <f t="shared" si="523"/>
        <v>0.63877767168294619</v>
      </c>
      <c r="AP200" s="155">
        <f t="shared" ref="AP200:AS200" si="524">AP129/AP$158</f>
        <v>0.8293695046223637</v>
      </c>
      <c r="AQ200" s="155">
        <f t="shared" si="524"/>
        <v>0.51930382328364522</v>
      </c>
      <c r="AR200" s="155">
        <f t="shared" si="524"/>
        <v>0.6730998331166238</v>
      </c>
      <c r="AS200" s="155">
        <f t="shared" si="524"/>
        <v>0.89167492323171149</v>
      </c>
      <c r="AT200" s="557">
        <f t="shared" si="369"/>
        <v>0.68188582135653264</v>
      </c>
      <c r="AU200" s="557"/>
      <c r="AV200" s="557"/>
      <c r="AX200" s="472">
        <f t="shared" si="370"/>
        <v>0.6730998331166238</v>
      </c>
      <c r="AY200" s="472"/>
      <c r="AZ200" s="356"/>
      <c r="BA200" s="356"/>
      <c r="BB200" s="554">
        <f t="shared" si="371"/>
        <v>0.731185984682589</v>
      </c>
      <c r="BC200" s="554">
        <f t="shared" si="372"/>
        <v>0.76299740254693571</v>
      </c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</row>
    <row r="201" spans="1:112" x14ac:dyDescent="0.25">
      <c r="A201" s="65">
        <v>36746</v>
      </c>
      <c r="B201" s="155">
        <f t="shared" si="490"/>
        <v>0.97881077432286079</v>
      </c>
      <c r="C201" s="155">
        <f t="shared" si="490"/>
        <v>0.97691630264711071</v>
      </c>
      <c r="D201" s="155">
        <f t="shared" si="490"/>
        <v>1</v>
      </c>
      <c r="E201" s="155">
        <f t="shared" si="490"/>
        <v>1</v>
      </c>
      <c r="F201" s="155">
        <f t="shared" si="490"/>
        <v>0.98977830814613765</v>
      </c>
      <c r="G201" s="155">
        <f t="shared" si="490"/>
        <v>1</v>
      </c>
      <c r="H201" s="155">
        <f t="shared" si="490"/>
        <v>0.98185922393548508</v>
      </c>
      <c r="I201" s="155">
        <f t="shared" si="490"/>
        <v>1</v>
      </c>
      <c r="J201" s="155">
        <f t="shared" si="490"/>
        <v>0.96753219095348741</v>
      </c>
      <c r="K201" s="155">
        <f t="shared" si="490"/>
        <v>0.9911471099326582</v>
      </c>
      <c r="L201" s="155">
        <f t="shared" si="490"/>
        <v>0.96303410543318146</v>
      </c>
      <c r="M201" s="155">
        <f t="shared" si="490"/>
        <v>1</v>
      </c>
      <c r="N201" s="155">
        <f t="shared" si="490"/>
        <v>0.96811420312624386</v>
      </c>
      <c r="O201" s="155">
        <f t="shared" si="490"/>
        <v>0.93259544847587172</v>
      </c>
      <c r="P201" s="155">
        <f t="shared" si="490"/>
        <v>0.93991424786000677</v>
      </c>
      <c r="Q201" s="155">
        <f t="shared" si="490"/>
        <v>0.76221584073524451</v>
      </c>
      <c r="R201" s="155">
        <f t="shared" si="490"/>
        <v>0.93950766282226006</v>
      </c>
      <c r="S201" s="155">
        <f t="shared" si="490"/>
        <v>0.95522078786902032</v>
      </c>
      <c r="T201" s="155">
        <f t="shared" si="490"/>
        <v>0.7569255638612199</v>
      </c>
      <c r="U201" s="155">
        <f t="shared" si="490"/>
        <v>0.94344688588824832</v>
      </c>
      <c r="V201" s="155">
        <f t="shared" si="490"/>
        <v>0.89518812570086737</v>
      </c>
      <c r="W201" s="155">
        <f t="shared" si="490"/>
        <v>0.98512828310650424</v>
      </c>
      <c r="X201" s="155">
        <f t="shared" si="490"/>
        <v>0.97166493992826042</v>
      </c>
      <c r="Y201" s="155">
        <f t="shared" si="490"/>
        <v>0.92896362070825145</v>
      </c>
      <c r="Z201" s="155">
        <f t="shared" si="490"/>
        <v>0.98482511748003954</v>
      </c>
      <c r="AA201" s="155">
        <f t="shared" si="490"/>
        <v>0.81939700305800967</v>
      </c>
      <c r="AB201" s="155">
        <f t="shared" si="499"/>
        <v>0.74526080663782701</v>
      </c>
      <c r="AC201" s="155">
        <f t="shared" si="499"/>
        <v>0.63993303335180163</v>
      </c>
      <c r="AD201" s="155">
        <f t="shared" si="448"/>
        <v>0.78791734589758078</v>
      </c>
      <c r="AE201" s="155">
        <f t="shared" si="448"/>
        <v>0.90320660227075722</v>
      </c>
      <c r="AF201" s="155">
        <f t="shared" si="500"/>
        <v>0.96657966799840378</v>
      </c>
      <c r="AG201" s="155">
        <f t="shared" si="500"/>
        <v>0.90444133643797808</v>
      </c>
      <c r="AH201" s="155">
        <f t="shared" si="449"/>
        <v>0.96105531644548547</v>
      </c>
      <c r="AI201" s="155">
        <f t="shared" si="449"/>
        <v>0.94531205048196232</v>
      </c>
      <c r="AJ201" s="155">
        <f t="shared" ref="AJ201:AK201" si="525">AJ130/AJ$158</f>
        <v>1</v>
      </c>
      <c r="AK201" s="155">
        <f t="shared" si="525"/>
        <v>0.89040675089099064</v>
      </c>
      <c r="AL201" s="155">
        <f t="shared" ref="AL201:AM201" si="526">AL130/AL$158</f>
        <v>0.70012932879746792</v>
      </c>
      <c r="AM201" s="155">
        <f t="shared" si="526"/>
        <v>0.84976786741558097</v>
      </c>
      <c r="AN201" s="155">
        <f t="shared" ref="AN201:AO201" si="527">AN130/AN$158</f>
        <v>0.74196674354871006</v>
      </c>
      <c r="AO201" s="155">
        <f t="shared" si="527"/>
        <v>0.64953884148949415</v>
      </c>
      <c r="AP201" s="155">
        <f t="shared" ref="AP201:AS201" si="528">AP130/AP$158</f>
        <v>0.85535360243670544</v>
      </c>
      <c r="AQ201" s="155">
        <f t="shared" si="528"/>
        <v>0.53337022640735687</v>
      </c>
      <c r="AR201" s="155">
        <f t="shared" si="528"/>
        <v>0.70985512884829993</v>
      </c>
      <c r="AS201" s="155">
        <f t="shared" si="528"/>
        <v>0.9055041800551642</v>
      </c>
      <c r="AT201" s="557">
        <f t="shared" si="369"/>
        <v>0.70093678433567574</v>
      </c>
      <c r="AU201" s="557"/>
      <c r="AV201" s="557"/>
      <c r="AX201" s="472">
        <f t="shared" si="370"/>
        <v>0.70985512884829993</v>
      </c>
      <c r="AY201" s="472"/>
      <c r="AZ201" s="356"/>
      <c r="BA201" s="356"/>
      <c r="BB201" s="554">
        <f t="shared" si="371"/>
        <v>0.75368294542254466</v>
      </c>
      <c r="BC201" s="554">
        <f t="shared" si="372"/>
        <v>0.78358926698897702</v>
      </c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</row>
    <row r="202" spans="1:112" x14ac:dyDescent="0.25">
      <c r="A202" s="65">
        <v>36747</v>
      </c>
      <c r="B202" s="155">
        <f t="shared" si="490"/>
        <v>0.98210597943484368</v>
      </c>
      <c r="C202" s="155">
        <f t="shared" si="490"/>
        <v>0.97849153422060919</v>
      </c>
      <c r="D202" s="155">
        <f t="shared" si="490"/>
        <v>1</v>
      </c>
      <c r="E202" s="155">
        <f t="shared" si="490"/>
        <v>1</v>
      </c>
      <c r="F202" s="155">
        <f t="shared" si="490"/>
        <v>0.99340743921164776</v>
      </c>
      <c r="G202" s="155">
        <f t="shared" si="490"/>
        <v>1</v>
      </c>
      <c r="H202" s="155">
        <f t="shared" si="490"/>
        <v>0.98663527670117501</v>
      </c>
      <c r="I202" s="155">
        <f t="shared" si="490"/>
        <v>1</v>
      </c>
      <c r="J202" s="155">
        <f t="shared" si="490"/>
        <v>0.97301220641235708</v>
      </c>
      <c r="K202" s="155">
        <f t="shared" si="490"/>
        <v>1</v>
      </c>
      <c r="L202" s="155">
        <f t="shared" si="490"/>
        <v>0.96778275630621624</v>
      </c>
      <c r="M202" s="155">
        <f t="shared" si="490"/>
        <v>1</v>
      </c>
      <c r="N202" s="155">
        <f t="shared" si="490"/>
        <v>0.9805120977324564</v>
      </c>
      <c r="O202" s="155">
        <f t="shared" si="490"/>
        <v>0.943886067606723</v>
      </c>
      <c r="P202" s="155">
        <f t="shared" si="490"/>
        <v>0.96010059672844972</v>
      </c>
      <c r="Q202" s="155">
        <f t="shared" si="490"/>
        <v>0.77515279890424604</v>
      </c>
      <c r="R202" s="155">
        <f t="shared" si="490"/>
        <v>0.95070865002791205</v>
      </c>
      <c r="S202" s="155">
        <f t="shared" si="490"/>
        <v>0.96915983189199428</v>
      </c>
      <c r="T202" s="155">
        <f t="shared" si="490"/>
        <v>0.77380483478031881</v>
      </c>
      <c r="U202" s="155">
        <f t="shared" si="490"/>
        <v>0.95317482744177973</v>
      </c>
      <c r="V202" s="155">
        <f t="shared" si="490"/>
        <v>0.91391256731416404</v>
      </c>
      <c r="W202" s="155">
        <f t="shared" ref="B202:AA212" si="529">W131/W$158</f>
        <v>0.9918849790608063</v>
      </c>
      <c r="X202" s="155">
        <f t="shared" si="529"/>
        <v>0.97852775966449412</v>
      </c>
      <c r="Y202" s="155">
        <f t="shared" si="529"/>
        <v>0.95312342040754117</v>
      </c>
      <c r="Z202" s="155">
        <f t="shared" si="529"/>
        <v>0.99198140608903485</v>
      </c>
      <c r="AA202" s="155">
        <f t="shared" si="529"/>
        <v>0.84038310193930965</v>
      </c>
      <c r="AB202" s="155">
        <f t="shared" si="499"/>
        <v>0.75338072897711683</v>
      </c>
      <c r="AC202" s="155">
        <f t="shared" si="499"/>
        <v>0.6486791014530674</v>
      </c>
      <c r="AD202" s="155">
        <f t="shared" si="448"/>
        <v>0.81576655866725745</v>
      </c>
      <c r="AE202" s="155">
        <f t="shared" si="448"/>
        <v>0.91500197898028546</v>
      </c>
      <c r="AF202" s="155">
        <f t="shared" si="500"/>
        <v>0.97267202113654816</v>
      </c>
      <c r="AG202" s="155">
        <f t="shared" si="500"/>
        <v>0.91687603716700672</v>
      </c>
      <c r="AH202" s="155">
        <f t="shared" si="449"/>
        <v>0.96868279914483146</v>
      </c>
      <c r="AI202" s="155">
        <f t="shared" si="449"/>
        <v>0.95234184078327977</v>
      </c>
      <c r="AJ202" s="155">
        <f t="shared" ref="AJ202:AK202" si="530">AJ131/AJ$158</f>
        <v>1</v>
      </c>
      <c r="AK202" s="155">
        <f t="shared" si="530"/>
        <v>0.92549298167632654</v>
      </c>
      <c r="AL202" s="155">
        <f t="shared" ref="AL202:AM202" si="531">AL131/AL$158</f>
        <v>0.71701939983447971</v>
      </c>
      <c r="AM202" s="155">
        <f t="shared" si="531"/>
        <v>0.86751459139750753</v>
      </c>
      <c r="AN202" s="155">
        <f t="shared" ref="AN202:AO202" si="532">AN131/AN$158</f>
        <v>0.7519568237781028</v>
      </c>
      <c r="AO202" s="155">
        <f t="shared" si="532"/>
        <v>0.6634146294367137</v>
      </c>
      <c r="AP202" s="155">
        <f t="shared" ref="AP202:AS202" si="533">AP131/AP$158</f>
        <v>0.87538654901371182</v>
      </c>
      <c r="AQ202" s="155">
        <f t="shared" si="533"/>
        <v>0.55292318817892994</v>
      </c>
      <c r="AR202" s="155">
        <f t="shared" si="533"/>
        <v>0.73964186622710471</v>
      </c>
      <c r="AS202" s="155">
        <f t="shared" si="533"/>
        <v>0.92201201222521423</v>
      </c>
      <c r="AT202" s="557">
        <f t="shared" si="369"/>
        <v>0.72265970300037197</v>
      </c>
      <c r="AU202" s="557"/>
      <c r="AV202" s="557"/>
      <c r="AX202" s="472">
        <f t="shared" si="370"/>
        <v>0.73964186622710471</v>
      </c>
      <c r="AY202" s="472"/>
      <c r="AZ202" s="356"/>
      <c r="BA202" s="356"/>
      <c r="BB202" s="554">
        <f t="shared" si="371"/>
        <v>0.7738021744768464</v>
      </c>
      <c r="BC202" s="554">
        <f t="shared" si="372"/>
        <v>0.80153620417680904</v>
      </c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</row>
    <row r="203" spans="1:112" x14ac:dyDescent="0.25">
      <c r="A203" s="65">
        <v>36748</v>
      </c>
      <c r="B203" s="155">
        <f t="shared" si="529"/>
        <v>0.98619523619430394</v>
      </c>
      <c r="C203" s="155">
        <f t="shared" si="529"/>
        <v>0.98042116807907809</v>
      </c>
      <c r="D203" s="155">
        <f t="shared" si="529"/>
        <v>1</v>
      </c>
      <c r="E203" s="155">
        <f t="shared" si="529"/>
        <v>1</v>
      </c>
      <c r="F203" s="155">
        <f t="shared" si="529"/>
        <v>0.99614394066823153</v>
      </c>
      <c r="G203" s="155">
        <f t="shared" si="529"/>
        <v>1</v>
      </c>
      <c r="H203" s="155">
        <f t="shared" si="529"/>
        <v>0.99273752124036385</v>
      </c>
      <c r="I203" s="155">
        <f t="shared" si="529"/>
        <v>1</v>
      </c>
      <c r="J203" s="155">
        <f t="shared" si="529"/>
        <v>0.97993641098305317</v>
      </c>
      <c r="K203" s="155">
        <f t="shared" si="529"/>
        <v>1</v>
      </c>
      <c r="L203" s="155">
        <f t="shared" si="529"/>
        <v>0.97572071095498536</v>
      </c>
      <c r="M203" s="155">
        <f t="shared" si="529"/>
        <v>1</v>
      </c>
      <c r="N203" s="155">
        <f t="shared" si="529"/>
        <v>0.98874275455189742</v>
      </c>
      <c r="O203" s="155">
        <f t="shared" si="529"/>
        <v>0.957085272862505</v>
      </c>
      <c r="P203" s="155">
        <f t="shared" si="529"/>
        <v>0.97096615537542696</v>
      </c>
      <c r="Q203" s="155">
        <f t="shared" si="529"/>
        <v>0.79599022578813017</v>
      </c>
      <c r="R203" s="155">
        <f t="shared" si="529"/>
        <v>0.96112538732227248</v>
      </c>
      <c r="S203" s="155">
        <f t="shared" si="529"/>
        <v>0.98260475314228435</v>
      </c>
      <c r="T203" s="155">
        <f t="shared" si="529"/>
        <v>0.78432430340014525</v>
      </c>
      <c r="U203" s="155">
        <f t="shared" si="529"/>
        <v>0.96268639461141625</v>
      </c>
      <c r="V203" s="155">
        <f t="shared" si="529"/>
        <v>0.92256942589837387</v>
      </c>
      <c r="W203" s="155">
        <f t="shared" si="529"/>
        <v>1</v>
      </c>
      <c r="X203" s="155">
        <f t="shared" si="529"/>
        <v>0.98616843919398278</v>
      </c>
      <c r="Y203" s="155">
        <f t="shared" si="529"/>
        <v>0.97169017762047882</v>
      </c>
      <c r="Z203" s="155">
        <f t="shared" si="529"/>
        <v>1</v>
      </c>
      <c r="AA203" s="155">
        <f t="shared" si="529"/>
        <v>0.87314477406248536</v>
      </c>
      <c r="AB203" s="155">
        <f t="shared" si="499"/>
        <v>0.76035355880238986</v>
      </c>
      <c r="AC203" s="155">
        <f t="shared" si="499"/>
        <v>0.65580863020650759</v>
      </c>
      <c r="AD203" s="155">
        <f t="shared" ref="AD203:AE222" si="534">AD132/AD$158</f>
        <v>0.83176320892397626</v>
      </c>
      <c r="AE203" s="155">
        <f t="shared" si="534"/>
        <v>0.93099519265890995</v>
      </c>
      <c r="AF203" s="155">
        <f t="shared" si="500"/>
        <v>0.98198714743751458</v>
      </c>
      <c r="AG203" s="155">
        <f t="shared" si="500"/>
        <v>0.92751370091481145</v>
      </c>
      <c r="AH203" s="155">
        <f t="shared" ref="AH203:AI222" si="535">AH132/AH$158</f>
        <v>0.97901535563966613</v>
      </c>
      <c r="AI203" s="155">
        <f t="shared" si="535"/>
        <v>0.96117365504203145</v>
      </c>
      <c r="AJ203" s="155">
        <f t="shared" ref="AJ203:AK203" si="536">AJ132/AJ$158</f>
        <v>1</v>
      </c>
      <c r="AK203" s="155">
        <f t="shared" si="536"/>
        <v>0.96369562064007241</v>
      </c>
      <c r="AL203" s="155">
        <f t="shared" ref="AL203:AM203" si="537">AL132/AL$158</f>
        <v>0.73100336943476218</v>
      </c>
      <c r="AM203" s="155">
        <f t="shared" si="537"/>
        <v>0.88502210029399608</v>
      </c>
      <c r="AN203" s="155">
        <f t="shared" ref="AN203:AO203" si="538">AN132/AN$158</f>
        <v>0.75854452968212405</v>
      </c>
      <c r="AO203" s="155">
        <f t="shared" si="538"/>
        <v>0.67718711169854817</v>
      </c>
      <c r="AP203" s="155">
        <f t="shared" ref="AP203:AS203" si="539">AP132/AP$158</f>
        <v>0.8931031760024315</v>
      </c>
      <c r="AQ203" s="155">
        <f t="shared" si="539"/>
        <v>0.56658777281215622</v>
      </c>
      <c r="AR203" s="155">
        <f t="shared" si="539"/>
        <v>0.76266808636982586</v>
      </c>
      <c r="AS203" s="155">
        <f t="shared" si="539"/>
        <v>0.9354595943286439</v>
      </c>
      <c r="AT203" s="557">
        <f t="shared" si="369"/>
        <v>0.73961636125967156</v>
      </c>
      <c r="AU203" s="557"/>
      <c r="AV203" s="557"/>
      <c r="AX203" s="472">
        <f t="shared" si="370"/>
        <v>0.76266808636982586</v>
      </c>
      <c r="AY203" s="472"/>
      <c r="AZ203" s="356"/>
      <c r="BA203" s="356"/>
      <c r="BB203" s="554">
        <f t="shared" si="371"/>
        <v>0.79128877225222327</v>
      </c>
      <c r="BC203" s="554">
        <f t="shared" si="372"/>
        <v>0.81732713612625596</v>
      </c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</row>
    <row r="204" spans="1:112" x14ac:dyDescent="0.25">
      <c r="A204" s="65">
        <v>36749</v>
      </c>
      <c r="B204" s="155">
        <f t="shared" si="529"/>
        <v>0.99173075014140832</v>
      </c>
      <c r="C204" s="155">
        <f t="shared" si="529"/>
        <v>0.98407381410396144</v>
      </c>
      <c r="D204" s="155">
        <f t="shared" si="529"/>
        <v>1</v>
      </c>
      <c r="E204" s="155">
        <f t="shared" si="529"/>
        <v>1</v>
      </c>
      <c r="F204" s="155">
        <f t="shared" si="529"/>
        <v>0.99874170854333022</v>
      </c>
      <c r="G204" s="155">
        <f t="shared" si="529"/>
        <v>1</v>
      </c>
      <c r="H204" s="155">
        <f t="shared" si="529"/>
        <v>1</v>
      </c>
      <c r="I204" s="155">
        <f t="shared" si="529"/>
        <v>1</v>
      </c>
      <c r="J204" s="155">
        <f t="shared" si="529"/>
        <v>0.98512842013834367</v>
      </c>
      <c r="K204" s="155">
        <f t="shared" si="529"/>
        <v>1</v>
      </c>
      <c r="L204" s="155">
        <f t="shared" si="529"/>
        <v>0.98598537132299657</v>
      </c>
      <c r="M204" s="155">
        <f t="shared" si="529"/>
        <v>1</v>
      </c>
      <c r="N204" s="155">
        <f t="shared" si="529"/>
        <v>0.99517871509341593</v>
      </c>
      <c r="O204" s="155">
        <f t="shared" si="529"/>
        <v>0.9702700187023019</v>
      </c>
      <c r="P204" s="155">
        <f t="shared" si="529"/>
        <v>0.97973953006475623</v>
      </c>
      <c r="Q204" s="155">
        <f t="shared" si="529"/>
        <v>0.81816012091454082</v>
      </c>
      <c r="R204" s="155">
        <f t="shared" si="529"/>
        <v>0.97616626098119386</v>
      </c>
      <c r="S204" s="155">
        <f t="shared" si="529"/>
        <v>0.99155829320430644</v>
      </c>
      <c r="T204" s="155">
        <f t="shared" si="529"/>
        <v>0.80454789540029403</v>
      </c>
      <c r="U204" s="155">
        <f t="shared" si="529"/>
        <v>0.97487588207698772</v>
      </c>
      <c r="V204" s="155">
        <f t="shared" si="529"/>
        <v>0.93205639449489064</v>
      </c>
      <c r="W204" s="155">
        <f t="shared" si="529"/>
        <v>1</v>
      </c>
      <c r="X204" s="155">
        <f t="shared" si="529"/>
        <v>0.98932621895042994</v>
      </c>
      <c r="Y204" s="155">
        <f t="shared" si="529"/>
        <v>0.98473808658575834</v>
      </c>
      <c r="Z204" s="155">
        <f t="shared" si="529"/>
        <v>1</v>
      </c>
      <c r="AA204" s="155">
        <f t="shared" si="529"/>
        <v>0.90374183387024565</v>
      </c>
      <c r="AB204" s="155">
        <f t="shared" si="499"/>
        <v>0.77095324840128188</v>
      </c>
      <c r="AC204" s="155">
        <f t="shared" si="499"/>
        <v>0.66549686758921767</v>
      </c>
      <c r="AD204" s="155">
        <f t="shared" si="534"/>
        <v>0.85650333958022518</v>
      </c>
      <c r="AE204" s="155">
        <f t="shared" si="534"/>
        <v>0.94735149197667967</v>
      </c>
      <c r="AF204" s="155">
        <f t="shared" si="500"/>
        <v>0.98678231832338736</v>
      </c>
      <c r="AG204" s="155">
        <f t="shared" si="500"/>
        <v>0.93403050764282247</v>
      </c>
      <c r="AH204" s="155">
        <f t="shared" si="535"/>
        <v>0.98609757149905231</v>
      </c>
      <c r="AI204" s="155">
        <f t="shared" si="535"/>
        <v>0.96721833891328468</v>
      </c>
      <c r="AJ204" s="155">
        <f t="shared" ref="AJ204:AK204" si="540">AJ133/AJ$158</f>
        <v>1</v>
      </c>
      <c r="AK204" s="155">
        <f t="shared" si="540"/>
        <v>0.98371022267908381</v>
      </c>
      <c r="AL204" s="155">
        <f t="shared" ref="AL204:AM204" si="541">AL133/AL$158</f>
        <v>0.75254865439716945</v>
      </c>
      <c r="AM204" s="155">
        <f t="shared" si="541"/>
        <v>0.90241469922497208</v>
      </c>
      <c r="AN204" s="155">
        <f t="shared" ref="AN204:AO204" si="542">AN133/AN$158</f>
        <v>0.76860797647378898</v>
      </c>
      <c r="AO204" s="155">
        <f t="shared" si="542"/>
        <v>0.70309752925626667</v>
      </c>
      <c r="AP204" s="155">
        <f t="shared" ref="AP204:AS204" si="543">AP133/AP$158</f>
        <v>0.9104882821161524</v>
      </c>
      <c r="AQ204" s="155">
        <f t="shared" si="543"/>
        <v>0.59090798852640092</v>
      </c>
      <c r="AR204" s="155">
        <f t="shared" si="543"/>
        <v>0.78512137438186602</v>
      </c>
      <c r="AS204" s="155">
        <f t="shared" si="543"/>
        <v>0.95244919644826453</v>
      </c>
      <c r="AT204" s="557">
        <f t="shared" si="369"/>
        <v>0.75610458468858044</v>
      </c>
      <c r="AU204" s="557"/>
      <c r="AV204" s="557"/>
      <c r="AX204" s="472">
        <f t="shared" si="370"/>
        <v>0.78512137438186602</v>
      </c>
      <c r="AY204" s="472"/>
      <c r="AZ204" s="356"/>
      <c r="BA204" s="356"/>
      <c r="BB204" s="554">
        <f t="shared" si="371"/>
        <v>0.81054505081925454</v>
      </c>
      <c r="BC204" s="554">
        <f t="shared" si="372"/>
        <v>0.83493459235039658</v>
      </c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</row>
    <row r="205" spans="1:112" x14ac:dyDescent="0.25">
      <c r="A205" s="65">
        <v>36750</v>
      </c>
      <c r="B205" s="155">
        <f t="shared" si="529"/>
        <v>0.99711833709663855</v>
      </c>
      <c r="C205" s="155">
        <f t="shared" si="529"/>
        <v>0.9870678124871114</v>
      </c>
      <c r="D205" s="155">
        <f t="shared" si="529"/>
        <v>1</v>
      </c>
      <c r="E205" s="155">
        <f t="shared" si="529"/>
        <v>1</v>
      </c>
      <c r="F205" s="155">
        <f t="shared" si="529"/>
        <v>1</v>
      </c>
      <c r="G205" s="155">
        <f t="shared" si="529"/>
        <v>1</v>
      </c>
      <c r="H205" s="155">
        <f t="shared" si="529"/>
        <v>1</v>
      </c>
      <c r="I205" s="155">
        <f t="shared" si="529"/>
        <v>1</v>
      </c>
      <c r="J205" s="155">
        <f t="shared" si="529"/>
        <v>0.98889328772171525</v>
      </c>
      <c r="K205" s="155">
        <f t="shared" si="529"/>
        <v>1</v>
      </c>
      <c r="L205" s="155">
        <f t="shared" si="529"/>
        <v>0.99089359061138438</v>
      </c>
      <c r="M205" s="155">
        <f t="shared" si="529"/>
        <v>1</v>
      </c>
      <c r="N205" s="155">
        <f t="shared" si="529"/>
        <v>1</v>
      </c>
      <c r="O205" s="155">
        <f t="shared" si="529"/>
        <v>0.98174426181600305</v>
      </c>
      <c r="P205" s="155">
        <f t="shared" si="529"/>
        <v>0.98907043462903999</v>
      </c>
      <c r="Q205" s="155">
        <f t="shared" si="529"/>
        <v>0.83846649550724961</v>
      </c>
      <c r="R205" s="155">
        <f t="shared" si="529"/>
        <v>0.98507778086656228</v>
      </c>
      <c r="S205" s="155">
        <f t="shared" si="529"/>
        <v>1</v>
      </c>
      <c r="T205" s="155">
        <f t="shared" si="529"/>
        <v>0.8218938738719147</v>
      </c>
      <c r="U205" s="155">
        <f t="shared" si="529"/>
        <v>0.98593688276158553</v>
      </c>
      <c r="V205" s="155">
        <f t="shared" si="529"/>
        <v>0.94512705193394675</v>
      </c>
      <c r="W205" s="155">
        <f t="shared" si="529"/>
        <v>1</v>
      </c>
      <c r="X205" s="155">
        <f t="shared" si="529"/>
        <v>0.99765649049521532</v>
      </c>
      <c r="Y205" s="155">
        <f t="shared" si="529"/>
        <v>0.9906948717487073</v>
      </c>
      <c r="Z205" s="155">
        <f t="shared" si="529"/>
        <v>1</v>
      </c>
      <c r="AA205" s="155">
        <f t="shared" si="529"/>
        <v>0.93594063482614986</v>
      </c>
      <c r="AB205" s="155">
        <f t="shared" si="499"/>
        <v>0.80893982141414567</v>
      </c>
      <c r="AC205" s="155">
        <f t="shared" si="499"/>
        <v>0.68140961366688613</v>
      </c>
      <c r="AD205" s="155">
        <f t="shared" si="534"/>
        <v>0.88175243608454035</v>
      </c>
      <c r="AE205" s="155">
        <f t="shared" si="534"/>
        <v>0.96330109176471612</v>
      </c>
      <c r="AF205" s="155">
        <f t="shared" si="500"/>
        <v>0.99245542656104513</v>
      </c>
      <c r="AG205" s="155">
        <f t="shared" si="500"/>
        <v>0.94005047737886072</v>
      </c>
      <c r="AH205" s="155">
        <f t="shared" si="535"/>
        <v>0.99372880603445313</v>
      </c>
      <c r="AI205" s="155">
        <f t="shared" si="535"/>
        <v>0.97373660732633394</v>
      </c>
      <c r="AJ205" s="155">
        <f t="shared" ref="AJ205:AK205" si="544">AJ134/AJ$158</f>
        <v>1</v>
      </c>
      <c r="AK205" s="155">
        <f t="shared" si="544"/>
        <v>0.99307260216652316</v>
      </c>
      <c r="AL205" s="155">
        <f t="shared" ref="AL205:AM205" si="545">AL134/AL$158</f>
        <v>0.77168207513126108</v>
      </c>
      <c r="AM205" s="155">
        <f t="shared" si="545"/>
        <v>0.92052638882063353</v>
      </c>
      <c r="AN205" s="155">
        <f t="shared" ref="AN205:AO205" si="546">AN134/AN$158</f>
        <v>0.78279065004302639</v>
      </c>
      <c r="AO205" s="155">
        <f t="shared" si="546"/>
        <v>0.74175509601153167</v>
      </c>
      <c r="AP205" s="155">
        <f t="shared" ref="AP205:AS205" si="547">AP134/AP$158</f>
        <v>0.92421259736059624</v>
      </c>
      <c r="AQ205" s="155">
        <f t="shared" si="547"/>
        <v>0.61796982999054151</v>
      </c>
      <c r="AR205" s="155">
        <f t="shared" si="547"/>
        <v>0.80502656824301499</v>
      </c>
      <c r="AS205" s="155">
        <f t="shared" si="547"/>
        <v>0.96956167614885547</v>
      </c>
      <c r="AT205" s="557">
        <f t="shared" si="369"/>
        <v>0.77051087553797482</v>
      </c>
      <c r="AU205" s="557"/>
      <c r="AV205" s="557"/>
      <c r="AX205" s="472">
        <f t="shared" si="370"/>
        <v>0.80502656824301499</v>
      </c>
      <c r="AY205" s="472"/>
      <c r="AZ205" s="356"/>
      <c r="BA205" s="356"/>
      <c r="BB205" s="554">
        <f t="shared" si="371"/>
        <v>0.82971083594539596</v>
      </c>
      <c r="BC205" s="554">
        <f t="shared" si="372"/>
        <v>0.8526597483915983</v>
      </c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</row>
    <row r="206" spans="1:112" x14ac:dyDescent="0.25">
      <c r="A206" s="65">
        <v>36751</v>
      </c>
      <c r="B206" s="155">
        <f t="shared" si="529"/>
        <v>0.99917957059798179</v>
      </c>
      <c r="C206" s="155">
        <f t="shared" si="529"/>
        <v>0.99306537686746099</v>
      </c>
      <c r="D206" s="155">
        <f t="shared" si="529"/>
        <v>1</v>
      </c>
      <c r="E206" s="155">
        <f t="shared" si="529"/>
        <v>1</v>
      </c>
      <c r="F206" s="155">
        <f t="shared" si="529"/>
        <v>1</v>
      </c>
      <c r="G206" s="155">
        <f t="shared" si="529"/>
        <v>1</v>
      </c>
      <c r="H206" s="155">
        <f t="shared" si="529"/>
        <v>1</v>
      </c>
      <c r="I206" s="155">
        <f t="shared" si="529"/>
        <v>1</v>
      </c>
      <c r="J206" s="155">
        <f t="shared" si="529"/>
        <v>0.99121651112913245</v>
      </c>
      <c r="K206" s="155">
        <f t="shared" si="529"/>
        <v>1</v>
      </c>
      <c r="L206" s="155">
        <f t="shared" si="529"/>
        <v>0.99411627378250678</v>
      </c>
      <c r="M206" s="155">
        <f t="shared" si="529"/>
        <v>1</v>
      </c>
      <c r="N206" s="155">
        <f t="shared" si="529"/>
        <v>1</v>
      </c>
      <c r="O206" s="155">
        <f t="shared" si="529"/>
        <v>1</v>
      </c>
      <c r="P206" s="155">
        <f t="shared" si="529"/>
        <v>1</v>
      </c>
      <c r="Q206" s="155">
        <f t="shared" si="529"/>
        <v>0.85994772847549217</v>
      </c>
      <c r="R206" s="155">
        <f t="shared" si="529"/>
        <v>0.99059013110760041</v>
      </c>
      <c r="S206" s="155">
        <f t="shared" si="529"/>
        <v>1</v>
      </c>
      <c r="T206" s="155">
        <f t="shared" si="529"/>
        <v>0.84168808555744079</v>
      </c>
      <c r="U206" s="155">
        <f t="shared" si="529"/>
        <v>1</v>
      </c>
      <c r="V206" s="155">
        <f t="shared" si="529"/>
        <v>0.95255829463446162</v>
      </c>
      <c r="W206" s="155">
        <f t="shared" si="529"/>
        <v>1</v>
      </c>
      <c r="X206" s="155">
        <f t="shared" si="529"/>
        <v>1</v>
      </c>
      <c r="Y206" s="155">
        <f t="shared" si="529"/>
        <v>0.99596087710131453</v>
      </c>
      <c r="Z206" s="155">
        <f t="shared" si="529"/>
        <v>1</v>
      </c>
      <c r="AA206" s="155">
        <f t="shared" si="529"/>
        <v>0.95673602575945205</v>
      </c>
      <c r="AB206" s="155">
        <f t="shared" si="499"/>
        <v>0.85323196891159303</v>
      </c>
      <c r="AC206" s="155">
        <f t="shared" si="499"/>
        <v>0.69515357081065887</v>
      </c>
      <c r="AD206" s="155">
        <f t="shared" si="534"/>
        <v>0.89791088219391924</v>
      </c>
      <c r="AE206" s="155">
        <f t="shared" si="534"/>
        <v>0.97448587400601216</v>
      </c>
      <c r="AF206" s="155">
        <f t="shared" si="500"/>
        <v>1</v>
      </c>
      <c r="AG206" s="155">
        <f t="shared" si="500"/>
        <v>0.94896934407260869</v>
      </c>
      <c r="AH206" s="155">
        <f t="shared" si="535"/>
        <v>1</v>
      </c>
      <c r="AI206" s="155">
        <f t="shared" si="535"/>
        <v>0.97896753511575629</v>
      </c>
      <c r="AJ206" s="155">
        <f t="shared" ref="AJ206:AK206" si="548">AJ135/AJ$158</f>
        <v>1</v>
      </c>
      <c r="AK206" s="155">
        <f t="shared" si="548"/>
        <v>0.99602194245187348</v>
      </c>
      <c r="AL206" s="155">
        <f t="shared" ref="AL206:AM206" si="549">AL135/AL$158</f>
        <v>0.78947598087799609</v>
      </c>
      <c r="AM206" s="155">
        <f t="shared" si="549"/>
        <v>0.93977706021282192</v>
      </c>
      <c r="AN206" s="155">
        <f t="shared" ref="AN206:AO206" si="550">AN135/AN$158</f>
        <v>0.80635430852779288</v>
      </c>
      <c r="AO206" s="155">
        <f t="shared" si="550"/>
        <v>0.7574005972420278</v>
      </c>
      <c r="AP206" s="155">
        <f t="shared" ref="AP206:AS206" si="551">AP135/AP$158</f>
        <v>0.93619602239848054</v>
      </c>
      <c r="AQ206" s="155">
        <f t="shared" si="551"/>
        <v>0.65429333962426384</v>
      </c>
      <c r="AR206" s="155">
        <f t="shared" si="551"/>
        <v>0.82155805596224141</v>
      </c>
      <c r="AS206" s="155">
        <f t="shared" si="551"/>
        <v>0.98058424722453974</v>
      </c>
      <c r="AT206" s="557">
        <f t="shared" si="369"/>
        <v>0.78117310074847179</v>
      </c>
      <c r="AU206" s="557"/>
      <c r="AV206" s="557"/>
      <c r="AX206" s="472">
        <f t="shared" si="370"/>
        <v>0.82155805596224141</v>
      </c>
      <c r="AY206" s="472"/>
      <c r="AZ206" s="356"/>
      <c r="BA206" s="356"/>
      <c r="BB206" s="554">
        <f t="shared" si="371"/>
        <v>0.84628346552705092</v>
      </c>
      <c r="BC206" s="554">
        <f t="shared" si="372"/>
        <v>0.86816615545220377</v>
      </c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</row>
    <row r="207" spans="1:112" x14ac:dyDescent="0.25">
      <c r="A207" s="65">
        <v>36752</v>
      </c>
      <c r="B207" s="155">
        <f t="shared" si="529"/>
        <v>1</v>
      </c>
      <c r="C207" s="155">
        <f t="shared" si="529"/>
        <v>0.99356609384936423</v>
      </c>
      <c r="D207" s="155">
        <f t="shared" si="529"/>
        <v>1</v>
      </c>
      <c r="E207" s="155">
        <f t="shared" si="529"/>
        <v>1</v>
      </c>
      <c r="F207" s="155">
        <f t="shared" si="529"/>
        <v>1</v>
      </c>
      <c r="G207" s="155">
        <f t="shared" si="529"/>
        <v>1</v>
      </c>
      <c r="H207" s="155">
        <f t="shared" si="529"/>
        <v>1</v>
      </c>
      <c r="I207" s="155">
        <f t="shared" si="529"/>
        <v>1</v>
      </c>
      <c r="J207" s="155">
        <f t="shared" si="529"/>
        <v>0.99762605809780436</v>
      </c>
      <c r="K207" s="155">
        <f t="shared" si="529"/>
        <v>1</v>
      </c>
      <c r="L207" s="155">
        <f t="shared" si="529"/>
        <v>0.99773760651752164</v>
      </c>
      <c r="M207" s="155">
        <f t="shared" si="529"/>
        <v>1</v>
      </c>
      <c r="N207" s="155">
        <f t="shared" si="529"/>
        <v>1</v>
      </c>
      <c r="O207" s="155">
        <f t="shared" si="529"/>
        <v>1</v>
      </c>
      <c r="P207" s="155">
        <f t="shared" si="529"/>
        <v>1</v>
      </c>
      <c r="Q207" s="155">
        <f t="shared" si="529"/>
        <v>0.87714235493965143</v>
      </c>
      <c r="R207" s="155">
        <f t="shared" si="529"/>
        <v>1</v>
      </c>
      <c r="S207" s="155">
        <f t="shared" si="529"/>
        <v>1</v>
      </c>
      <c r="T207" s="155">
        <f t="shared" si="529"/>
        <v>0.85667414927702312</v>
      </c>
      <c r="U207" s="155">
        <f t="shared" si="529"/>
        <v>1</v>
      </c>
      <c r="V207" s="155">
        <f t="shared" si="529"/>
        <v>0.96330371167467976</v>
      </c>
      <c r="W207" s="155">
        <f t="shared" si="529"/>
        <v>1</v>
      </c>
      <c r="X207" s="155">
        <f t="shared" si="529"/>
        <v>1</v>
      </c>
      <c r="Y207" s="155">
        <f t="shared" si="529"/>
        <v>1</v>
      </c>
      <c r="Z207" s="155">
        <f t="shared" si="529"/>
        <v>1</v>
      </c>
      <c r="AA207" s="155">
        <f t="shared" si="529"/>
        <v>0.97081397339238595</v>
      </c>
      <c r="AB207" s="155">
        <f t="shared" si="499"/>
        <v>0.88079558322310347</v>
      </c>
      <c r="AC207" s="155">
        <f t="shared" si="499"/>
        <v>0.70821778067381425</v>
      </c>
      <c r="AD207" s="155">
        <f t="shared" si="534"/>
        <v>0.90986019700067888</v>
      </c>
      <c r="AE207" s="155">
        <f t="shared" si="534"/>
        <v>0.98729527367171166</v>
      </c>
      <c r="AF207" s="155">
        <f t="shared" si="500"/>
        <v>1</v>
      </c>
      <c r="AG207" s="155">
        <f t="shared" si="500"/>
        <v>0.95879142355850655</v>
      </c>
      <c r="AH207" s="155">
        <f t="shared" si="535"/>
        <v>1</v>
      </c>
      <c r="AI207" s="155">
        <f t="shared" si="535"/>
        <v>0.98740100723654889</v>
      </c>
      <c r="AJ207" s="155">
        <f t="shared" ref="AJ207:AK207" si="552">AJ136/AJ$158</f>
        <v>1</v>
      </c>
      <c r="AK207" s="155">
        <f t="shared" si="552"/>
        <v>1</v>
      </c>
      <c r="AL207" s="155">
        <f t="shared" ref="AL207:AM207" si="553">AL136/AL$158</f>
        <v>0.81043292778082765</v>
      </c>
      <c r="AM207" s="155">
        <f t="shared" si="553"/>
        <v>0.95831080905288168</v>
      </c>
      <c r="AN207" s="155">
        <f t="shared" ref="AN207:AO207" si="554">AN136/AN$158</f>
        <v>0.83329817852224464</v>
      </c>
      <c r="AO207" s="155">
        <f t="shared" si="554"/>
        <v>0.76386154721021549</v>
      </c>
      <c r="AP207" s="155">
        <f t="shared" ref="AP207:AS207" si="555">AP136/AP$158</f>
        <v>0.95015397062497908</v>
      </c>
      <c r="AQ207" s="155">
        <f t="shared" si="555"/>
        <v>0.71340365065051603</v>
      </c>
      <c r="AR207" s="155">
        <f t="shared" si="555"/>
        <v>0.84313085499575113</v>
      </c>
      <c r="AS207" s="155">
        <f t="shared" si="555"/>
        <v>0.9845241155431329</v>
      </c>
      <c r="AT207" s="557">
        <f t="shared" si="369"/>
        <v>0.79397954586565733</v>
      </c>
      <c r="AU207" s="557"/>
      <c r="AV207" s="557"/>
      <c r="AX207" s="472">
        <f t="shared" si="370"/>
        <v>0.84313085499575113</v>
      </c>
      <c r="AY207" s="472"/>
      <c r="AZ207" s="356"/>
      <c r="BA207" s="356"/>
      <c r="BB207" s="554">
        <f t="shared" si="371"/>
        <v>0.86510956002462058</v>
      </c>
      <c r="BC207" s="554">
        <f t="shared" si="372"/>
        <v>0.88571160543805494</v>
      </c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</row>
    <row r="208" spans="1:112" x14ac:dyDescent="0.25">
      <c r="A208" s="65">
        <v>36753</v>
      </c>
      <c r="B208" s="155">
        <f t="shared" si="529"/>
        <v>1</v>
      </c>
      <c r="C208" s="155">
        <f t="shared" si="529"/>
        <v>0.99416430688838953</v>
      </c>
      <c r="D208" s="155">
        <f t="shared" si="529"/>
        <v>1</v>
      </c>
      <c r="E208" s="155">
        <f t="shared" si="529"/>
        <v>1</v>
      </c>
      <c r="F208" s="155">
        <f t="shared" si="529"/>
        <v>1</v>
      </c>
      <c r="G208" s="155">
        <f t="shared" si="529"/>
        <v>1</v>
      </c>
      <c r="H208" s="155">
        <f t="shared" si="529"/>
        <v>1</v>
      </c>
      <c r="I208" s="155">
        <f t="shared" si="529"/>
        <v>1</v>
      </c>
      <c r="J208" s="155">
        <f t="shared" si="529"/>
        <v>1</v>
      </c>
      <c r="K208" s="155">
        <f t="shared" si="529"/>
        <v>1</v>
      </c>
      <c r="L208" s="155">
        <f t="shared" si="529"/>
        <v>1</v>
      </c>
      <c r="M208" s="155">
        <f t="shared" si="529"/>
        <v>1</v>
      </c>
      <c r="N208" s="155">
        <f t="shared" si="529"/>
        <v>1</v>
      </c>
      <c r="O208" s="155">
        <f t="shared" si="529"/>
        <v>1</v>
      </c>
      <c r="P208" s="155">
        <f t="shared" si="529"/>
        <v>1</v>
      </c>
      <c r="Q208" s="155">
        <f t="shared" si="529"/>
        <v>0.89755605888450918</v>
      </c>
      <c r="R208" s="155">
        <f t="shared" si="529"/>
        <v>1</v>
      </c>
      <c r="S208" s="155">
        <f t="shared" si="529"/>
        <v>1</v>
      </c>
      <c r="T208" s="155">
        <f t="shared" si="529"/>
        <v>0.86901998653704493</v>
      </c>
      <c r="U208" s="155">
        <f t="shared" si="529"/>
        <v>1</v>
      </c>
      <c r="V208" s="155">
        <f t="shared" si="529"/>
        <v>0.97653917441266225</v>
      </c>
      <c r="W208" s="155">
        <f t="shared" si="529"/>
        <v>1</v>
      </c>
      <c r="X208" s="155">
        <f t="shared" si="529"/>
        <v>1</v>
      </c>
      <c r="Y208" s="155">
        <f t="shared" si="529"/>
        <v>1</v>
      </c>
      <c r="Z208" s="155">
        <f t="shared" si="529"/>
        <v>1</v>
      </c>
      <c r="AA208" s="155">
        <f t="shared" si="529"/>
        <v>0.98174909516532216</v>
      </c>
      <c r="AB208" s="155">
        <f t="shared" si="499"/>
        <v>0.9120560714595729</v>
      </c>
      <c r="AC208" s="155">
        <f t="shared" si="499"/>
        <v>0.72851255713408791</v>
      </c>
      <c r="AD208" s="155">
        <f t="shared" si="534"/>
        <v>0.92195748590384119</v>
      </c>
      <c r="AE208" s="155">
        <f t="shared" si="534"/>
        <v>0.99539764419569987</v>
      </c>
      <c r="AF208" s="155">
        <f t="shared" si="500"/>
        <v>1</v>
      </c>
      <c r="AG208" s="155">
        <f t="shared" si="500"/>
        <v>0.97259231687838976</v>
      </c>
      <c r="AH208" s="155">
        <f t="shared" si="535"/>
        <v>1</v>
      </c>
      <c r="AI208" s="155">
        <f t="shared" si="535"/>
        <v>0.99606905861636175</v>
      </c>
      <c r="AJ208" s="155">
        <f t="shared" ref="AJ208:AK208" si="556">AJ137/AJ$158</f>
        <v>1</v>
      </c>
      <c r="AK208" s="155">
        <f t="shared" si="556"/>
        <v>1</v>
      </c>
      <c r="AL208" s="155">
        <f t="shared" ref="AL208:AM208" si="557">AL137/AL$158</f>
        <v>0.83056168418563248</v>
      </c>
      <c r="AM208" s="155">
        <f t="shared" si="557"/>
        <v>0.97156375840866316</v>
      </c>
      <c r="AN208" s="155">
        <f t="shared" ref="AN208:AO208" si="558">AN137/AN$158</f>
        <v>0.84938226883036883</v>
      </c>
      <c r="AO208" s="155">
        <f t="shared" si="558"/>
        <v>0.77563549892301409</v>
      </c>
      <c r="AP208" s="155">
        <f t="shared" ref="AP208:AS208" si="559">AP137/AP$158</f>
        <v>0.96362464265510905</v>
      </c>
      <c r="AQ208" s="155">
        <f t="shared" si="559"/>
        <v>0.75201736032260125</v>
      </c>
      <c r="AR208" s="155">
        <f t="shared" si="559"/>
        <v>0.86764366815803751</v>
      </c>
      <c r="AS208" s="155">
        <f t="shared" si="559"/>
        <v>0.99272093853413967</v>
      </c>
      <c r="AT208" s="557">
        <f t="shared" si="369"/>
        <v>0.81126043952668458</v>
      </c>
      <c r="AU208" s="557"/>
      <c r="AV208" s="557"/>
      <c r="AX208" s="472">
        <f t="shared" si="370"/>
        <v>0.86764366815803751</v>
      </c>
      <c r="AY208" s="472"/>
      <c r="AZ208" s="356"/>
      <c r="BA208" s="356"/>
      <c r="BB208" s="554">
        <f t="shared" si="371"/>
        <v>0.88144102595442519</v>
      </c>
      <c r="BC208" s="554">
        <f t="shared" si="372"/>
        <v>0.90031498200175675</v>
      </c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</row>
    <row r="209" spans="1:112" x14ac:dyDescent="0.25">
      <c r="A209" s="65">
        <v>36754</v>
      </c>
      <c r="B209" s="155">
        <f t="shared" si="529"/>
        <v>1</v>
      </c>
      <c r="C209" s="155">
        <f t="shared" si="529"/>
        <v>0.99555350499445228</v>
      </c>
      <c r="D209" s="155">
        <f t="shared" si="529"/>
        <v>1</v>
      </c>
      <c r="E209" s="155">
        <f t="shared" si="529"/>
        <v>1</v>
      </c>
      <c r="F209" s="155">
        <f t="shared" si="529"/>
        <v>1</v>
      </c>
      <c r="G209" s="155">
        <f t="shared" si="529"/>
        <v>1</v>
      </c>
      <c r="H209" s="155">
        <f t="shared" si="529"/>
        <v>1</v>
      </c>
      <c r="I209" s="155">
        <f t="shared" si="529"/>
        <v>1</v>
      </c>
      <c r="J209" s="155">
        <f t="shared" si="529"/>
        <v>1</v>
      </c>
      <c r="K209" s="155">
        <f t="shared" si="529"/>
        <v>1</v>
      </c>
      <c r="L209" s="155">
        <f t="shared" si="529"/>
        <v>1</v>
      </c>
      <c r="M209" s="155">
        <f t="shared" si="529"/>
        <v>1</v>
      </c>
      <c r="N209" s="155">
        <f t="shared" si="529"/>
        <v>1</v>
      </c>
      <c r="O209" s="155">
        <f t="shared" si="529"/>
        <v>1</v>
      </c>
      <c r="P209" s="155">
        <f t="shared" si="529"/>
        <v>1</v>
      </c>
      <c r="Q209" s="155">
        <f t="shared" si="529"/>
        <v>0.91476890358428875</v>
      </c>
      <c r="R209" s="155">
        <f t="shared" si="529"/>
        <v>1</v>
      </c>
      <c r="S209" s="155">
        <f t="shared" si="529"/>
        <v>1</v>
      </c>
      <c r="T209" s="155">
        <f t="shared" si="529"/>
        <v>0.87779444097297643</v>
      </c>
      <c r="U209" s="155">
        <f t="shared" si="529"/>
        <v>1</v>
      </c>
      <c r="V209" s="155">
        <f t="shared" si="529"/>
        <v>0.98508689824084694</v>
      </c>
      <c r="W209" s="155">
        <f t="shared" si="529"/>
        <v>1</v>
      </c>
      <c r="X209" s="155">
        <f t="shared" si="529"/>
        <v>1</v>
      </c>
      <c r="Y209" s="155">
        <f t="shared" si="529"/>
        <v>1</v>
      </c>
      <c r="Z209" s="155">
        <f t="shared" si="529"/>
        <v>1</v>
      </c>
      <c r="AA209" s="155">
        <f t="shared" si="529"/>
        <v>0.98847116480405139</v>
      </c>
      <c r="AB209" s="155">
        <f t="shared" si="499"/>
        <v>0.94168305532138441</v>
      </c>
      <c r="AC209" s="155">
        <f t="shared" si="499"/>
        <v>0.7520653656833749</v>
      </c>
      <c r="AD209" s="155">
        <f t="shared" si="534"/>
        <v>0.93319863896353084</v>
      </c>
      <c r="AE209" s="155">
        <f t="shared" si="534"/>
        <v>0.99771790317498221</v>
      </c>
      <c r="AF209" s="155">
        <f t="shared" si="500"/>
        <v>1</v>
      </c>
      <c r="AG209" s="155">
        <f t="shared" si="500"/>
        <v>0.98587978572271417</v>
      </c>
      <c r="AH209" s="155">
        <f t="shared" si="535"/>
        <v>1</v>
      </c>
      <c r="AI209" s="155">
        <f t="shared" si="535"/>
        <v>1</v>
      </c>
      <c r="AJ209" s="155">
        <f t="shared" ref="AJ209:AK209" si="560">AJ138/AJ$158</f>
        <v>1</v>
      </c>
      <c r="AK209" s="155">
        <f t="shared" si="560"/>
        <v>1</v>
      </c>
      <c r="AL209" s="155">
        <f t="shared" ref="AL209:AM209" si="561">AL138/AL$158</f>
        <v>0.85175538232787884</v>
      </c>
      <c r="AM209" s="155">
        <f t="shared" si="561"/>
        <v>0.98269051205036961</v>
      </c>
      <c r="AN209" s="155">
        <f t="shared" ref="AN209:AO209" si="562">AN138/AN$158</f>
        <v>0.86209073303895001</v>
      </c>
      <c r="AO209" s="155">
        <f t="shared" si="562"/>
        <v>0.79304298964722553</v>
      </c>
      <c r="AP209" s="155">
        <f t="shared" ref="AP209:AS209" si="563">AP138/AP$158</f>
        <v>0.97564159835245479</v>
      </c>
      <c r="AQ209" s="155">
        <f t="shared" si="563"/>
        <v>0.81384669825360534</v>
      </c>
      <c r="AR209" s="155">
        <f t="shared" si="563"/>
        <v>0.89051344793341047</v>
      </c>
      <c r="AS209" s="155">
        <f t="shared" si="563"/>
        <v>1</v>
      </c>
      <c r="AT209" s="557">
        <f t="shared" si="369"/>
        <v>0.82460357955883512</v>
      </c>
      <c r="AU209" s="557"/>
      <c r="AV209" s="557"/>
      <c r="AX209" s="472">
        <f t="shared" si="370"/>
        <v>0.89051344793341047</v>
      </c>
      <c r="AY209" s="472"/>
      <c r="AZ209" s="356"/>
      <c r="BA209" s="356"/>
      <c r="BB209" s="554">
        <f t="shared" si="371"/>
        <v>0.89941849411627284</v>
      </c>
      <c r="BC209" s="554">
        <f t="shared" si="372"/>
        <v>0.91695813616038946</v>
      </c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</row>
    <row r="210" spans="1:112" x14ac:dyDescent="0.25">
      <c r="A210" s="65">
        <v>36755</v>
      </c>
      <c r="B210" s="155">
        <f t="shared" si="529"/>
        <v>1</v>
      </c>
      <c r="C210" s="155">
        <f t="shared" si="529"/>
        <v>0.99654630894943441</v>
      </c>
      <c r="D210" s="155">
        <f t="shared" si="529"/>
        <v>1</v>
      </c>
      <c r="E210" s="155">
        <f t="shared" si="529"/>
        <v>1</v>
      </c>
      <c r="F210" s="155">
        <f t="shared" si="529"/>
        <v>1</v>
      </c>
      <c r="G210" s="155">
        <f t="shared" si="529"/>
        <v>1</v>
      </c>
      <c r="H210" s="155">
        <f t="shared" si="529"/>
        <v>1</v>
      </c>
      <c r="I210" s="155">
        <f t="shared" si="529"/>
        <v>1</v>
      </c>
      <c r="J210" s="155">
        <f t="shared" si="529"/>
        <v>1</v>
      </c>
      <c r="K210" s="155">
        <f t="shared" si="529"/>
        <v>1</v>
      </c>
      <c r="L210" s="155">
        <f t="shared" si="529"/>
        <v>1</v>
      </c>
      <c r="M210" s="155">
        <f t="shared" si="529"/>
        <v>1</v>
      </c>
      <c r="N210" s="155">
        <f t="shared" si="529"/>
        <v>1</v>
      </c>
      <c r="O210" s="155">
        <f t="shared" si="529"/>
        <v>1</v>
      </c>
      <c r="P210" s="155">
        <f t="shared" si="529"/>
        <v>1</v>
      </c>
      <c r="Q210" s="155">
        <f t="shared" si="529"/>
        <v>0.92643812692682803</v>
      </c>
      <c r="R210" s="155">
        <f t="shared" si="529"/>
        <v>1</v>
      </c>
      <c r="S210" s="155">
        <f t="shared" si="529"/>
        <v>1</v>
      </c>
      <c r="T210" s="155">
        <f t="shared" si="529"/>
        <v>0.894115775074383</v>
      </c>
      <c r="U210" s="155">
        <f t="shared" si="529"/>
        <v>1</v>
      </c>
      <c r="V210" s="155">
        <f t="shared" si="529"/>
        <v>0.99278421071745193</v>
      </c>
      <c r="W210" s="155">
        <f t="shared" si="529"/>
        <v>1</v>
      </c>
      <c r="X210" s="155">
        <f t="shared" si="529"/>
        <v>1</v>
      </c>
      <c r="Y210" s="155">
        <f t="shared" si="529"/>
        <v>1</v>
      </c>
      <c r="Z210" s="155">
        <f t="shared" si="529"/>
        <v>1</v>
      </c>
      <c r="AA210" s="155">
        <f t="shared" si="529"/>
        <v>0.99563736292544969</v>
      </c>
      <c r="AB210" s="155">
        <f t="shared" si="499"/>
        <v>0.9617415295562538</v>
      </c>
      <c r="AC210" s="155">
        <f t="shared" si="499"/>
        <v>0.77331461333961526</v>
      </c>
      <c r="AD210" s="155">
        <f t="shared" si="534"/>
        <v>0.94391944355235402</v>
      </c>
      <c r="AE210" s="155">
        <f t="shared" si="534"/>
        <v>1</v>
      </c>
      <c r="AF210" s="155">
        <f t="shared" si="500"/>
        <v>1</v>
      </c>
      <c r="AG210" s="155">
        <f t="shared" si="500"/>
        <v>0.99187255699950261</v>
      </c>
      <c r="AH210" s="155">
        <f t="shared" si="535"/>
        <v>1</v>
      </c>
      <c r="AI210" s="155">
        <f t="shared" si="535"/>
        <v>1</v>
      </c>
      <c r="AJ210" s="155">
        <f t="shared" ref="AJ210:AK210" si="564">AJ139/AJ$158</f>
        <v>1</v>
      </c>
      <c r="AK210" s="155">
        <f t="shared" si="564"/>
        <v>1</v>
      </c>
      <c r="AL210" s="155">
        <f t="shared" ref="AL210:AM210" si="565">AL139/AL$158</f>
        <v>0.86863683253753066</v>
      </c>
      <c r="AM210" s="155">
        <f t="shared" si="565"/>
        <v>0.9887489412383681</v>
      </c>
      <c r="AN210" s="155">
        <f t="shared" ref="AN210:AO210" si="566">AN139/AN$158</f>
        <v>0.8852944368275687</v>
      </c>
      <c r="AO210" s="155">
        <f t="shared" si="566"/>
        <v>0.81524888463651368</v>
      </c>
      <c r="AP210" s="155">
        <f t="shared" ref="AP210:AS210" si="567">AP139/AP$158</f>
        <v>0.98545526523292448</v>
      </c>
      <c r="AQ210" s="155">
        <f t="shared" si="567"/>
        <v>0.88813185819830986</v>
      </c>
      <c r="AR210" s="155">
        <f t="shared" si="567"/>
        <v>0.9157965865694716</v>
      </c>
      <c r="AS210" s="155">
        <f t="shared" si="567"/>
        <v>1</v>
      </c>
      <c r="AT210" s="557">
        <f t="shared" si="369"/>
        <v>0.83441639334191131</v>
      </c>
      <c r="AU210" s="557"/>
      <c r="AV210" s="557"/>
      <c r="AX210" s="472">
        <f t="shared" si="370"/>
        <v>0.9157965865694716</v>
      </c>
      <c r="AY210" s="472"/>
      <c r="AZ210" s="356"/>
      <c r="BA210" s="356"/>
      <c r="BB210" s="554">
        <f t="shared" si="371"/>
        <v>0.91817291985825977</v>
      </c>
      <c r="BC210" s="554">
        <f t="shared" si="372"/>
        <v>0.93473128052406884</v>
      </c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</row>
    <row r="211" spans="1:112" x14ac:dyDescent="0.25">
      <c r="A211" s="65">
        <v>36756</v>
      </c>
      <c r="B211" s="155">
        <f t="shared" si="529"/>
        <v>1</v>
      </c>
      <c r="C211" s="155">
        <f t="shared" si="529"/>
        <v>0.99706202710777614</v>
      </c>
      <c r="D211" s="155">
        <f t="shared" si="529"/>
        <v>1</v>
      </c>
      <c r="E211" s="155">
        <f t="shared" si="529"/>
        <v>1</v>
      </c>
      <c r="F211" s="155">
        <f t="shared" si="529"/>
        <v>1</v>
      </c>
      <c r="G211" s="155">
        <f t="shared" si="529"/>
        <v>1</v>
      </c>
      <c r="H211" s="155">
        <f t="shared" si="529"/>
        <v>1</v>
      </c>
      <c r="I211" s="155">
        <f t="shared" si="529"/>
        <v>1</v>
      </c>
      <c r="J211" s="155">
        <f t="shared" si="529"/>
        <v>1</v>
      </c>
      <c r="K211" s="155">
        <f t="shared" si="529"/>
        <v>1</v>
      </c>
      <c r="L211" s="155">
        <f t="shared" si="529"/>
        <v>1</v>
      </c>
      <c r="M211" s="155">
        <f t="shared" si="529"/>
        <v>1</v>
      </c>
      <c r="N211" s="155">
        <f t="shared" si="529"/>
        <v>1</v>
      </c>
      <c r="O211" s="155">
        <f t="shared" si="529"/>
        <v>1</v>
      </c>
      <c r="P211" s="155">
        <f t="shared" si="529"/>
        <v>1</v>
      </c>
      <c r="Q211" s="155">
        <f t="shared" si="529"/>
        <v>0.94234533906150997</v>
      </c>
      <c r="R211" s="155">
        <f t="shared" si="529"/>
        <v>1</v>
      </c>
      <c r="S211" s="155">
        <f t="shared" si="529"/>
        <v>1</v>
      </c>
      <c r="T211" s="155">
        <f t="shared" si="529"/>
        <v>0.90741769377077031</v>
      </c>
      <c r="U211" s="155">
        <f t="shared" si="529"/>
        <v>1</v>
      </c>
      <c r="V211" s="155">
        <f t="shared" si="529"/>
        <v>1</v>
      </c>
      <c r="W211" s="155">
        <f t="shared" si="529"/>
        <v>1</v>
      </c>
      <c r="X211" s="155">
        <f t="shared" si="529"/>
        <v>1</v>
      </c>
      <c r="Y211" s="155">
        <f t="shared" si="529"/>
        <v>1</v>
      </c>
      <c r="Z211" s="155">
        <f t="shared" si="529"/>
        <v>1</v>
      </c>
      <c r="AA211" s="155">
        <f t="shared" si="529"/>
        <v>1</v>
      </c>
      <c r="AB211" s="155">
        <f t="shared" ref="AB211:AC221" si="568">AB140/AB$158</f>
        <v>0.97358486421984336</v>
      </c>
      <c r="AC211" s="155">
        <f t="shared" si="568"/>
        <v>0.79454385123248605</v>
      </c>
      <c r="AD211" s="155">
        <f t="shared" si="534"/>
        <v>0.95345564232546987</v>
      </c>
      <c r="AE211" s="155">
        <f t="shared" si="534"/>
        <v>1</v>
      </c>
      <c r="AF211" s="155">
        <f t="shared" si="500"/>
        <v>1</v>
      </c>
      <c r="AG211" s="155">
        <f t="shared" si="500"/>
        <v>0.9968215868680389</v>
      </c>
      <c r="AH211" s="155">
        <f t="shared" si="535"/>
        <v>1</v>
      </c>
      <c r="AI211" s="155">
        <f t="shared" si="535"/>
        <v>1</v>
      </c>
      <c r="AJ211" s="155">
        <f t="shared" ref="AJ211:AK211" si="569">AJ140/AJ$158</f>
        <v>1</v>
      </c>
      <c r="AK211" s="155">
        <f t="shared" si="569"/>
        <v>1</v>
      </c>
      <c r="AL211" s="155">
        <f t="shared" ref="AL211:AM211" si="570">AL140/AL$158</f>
        <v>0.88055545792821999</v>
      </c>
      <c r="AM211" s="155">
        <f t="shared" si="570"/>
        <v>0.9946816198980698</v>
      </c>
      <c r="AN211" s="155">
        <f t="shared" ref="AN211:AO211" si="571">AN140/AN$158</f>
        <v>0.91062959209719851</v>
      </c>
      <c r="AO211" s="155">
        <f t="shared" si="571"/>
        <v>0.84097103482367075</v>
      </c>
      <c r="AP211" s="155">
        <f t="shared" ref="AP211:AS211" si="572">AP140/AP$158</f>
        <v>0.99452098208056661</v>
      </c>
      <c r="AQ211" s="155">
        <f t="shared" si="572"/>
        <v>0.91951614218972888</v>
      </c>
      <c r="AR211" s="155">
        <f t="shared" si="572"/>
        <v>0.93279985256928732</v>
      </c>
      <c r="AS211" s="155">
        <f t="shared" si="572"/>
        <v>1</v>
      </c>
      <c r="AT211" s="557">
        <f t="shared" si="369"/>
        <v>0.84874845134933119</v>
      </c>
      <c r="AU211" s="557"/>
      <c r="AV211" s="557"/>
      <c r="AX211" s="472">
        <f t="shared" si="370"/>
        <v>0.93279985256928732</v>
      </c>
      <c r="AY211" s="472"/>
      <c r="AZ211" s="356"/>
      <c r="BA211" s="356"/>
      <c r="BB211" s="554">
        <f t="shared" si="371"/>
        <v>0.93224231329360729</v>
      </c>
      <c r="BC211" s="554">
        <f t="shared" si="372"/>
        <v>0.94736746815867412</v>
      </c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</row>
    <row r="212" spans="1:112" x14ac:dyDescent="0.25">
      <c r="A212" s="65">
        <v>36757</v>
      </c>
      <c r="B212" s="155">
        <f t="shared" si="529"/>
        <v>1</v>
      </c>
      <c r="C212" s="155">
        <f t="shared" si="529"/>
        <v>0.99744139472361926</v>
      </c>
      <c r="D212" s="155">
        <f t="shared" si="529"/>
        <v>1</v>
      </c>
      <c r="E212" s="155">
        <f t="shared" si="529"/>
        <v>1</v>
      </c>
      <c r="F212" s="155">
        <f t="shared" si="529"/>
        <v>1</v>
      </c>
      <c r="G212" s="155">
        <f t="shared" si="529"/>
        <v>1</v>
      </c>
      <c r="H212" s="155">
        <f t="shared" si="529"/>
        <v>1</v>
      </c>
      <c r="I212" s="155">
        <f t="shared" si="529"/>
        <v>1</v>
      </c>
      <c r="J212" s="155">
        <f t="shared" si="529"/>
        <v>1</v>
      </c>
      <c r="K212" s="155">
        <f t="shared" si="529"/>
        <v>1</v>
      </c>
      <c r="L212" s="155">
        <f t="shared" si="529"/>
        <v>1</v>
      </c>
      <c r="M212" s="155">
        <f t="shared" si="529"/>
        <v>1</v>
      </c>
      <c r="N212" s="155">
        <f t="shared" si="529"/>
        <v>1</v>
      </c>
      <c r="O212" s="155">
        <f t="shared" si="529"/>
        <v>1</v>
      </c>
      <c r="P212" s="155">
        <f t="shared" si="529"/>
        <v>1</v>
      </c>
      <c r="Q212" s="155">
        <f t="shared" si="529"/>
        <v>0.96310995930322196</v>
      </c>
      <c r="R212" s="155">
        <f t="shared" ref="B212:AA222" si="573">R141/R$158</f>
        <v>1</v>
      </c>
      <c r="S212" s="155">
        <f t="shared" si="573"/>
        <v>1</v>
      </c>
      <c r="T212" s="155">
        <f t="shared" si="573"/>
        <v>0.92065831472668935</v>
      </c>
      <c r="U212" s="155">
        <f t="shared" si="573"/>
        <v>1</v>
      </c>
      <c r="V212" s="155">
        <f t="shared" si="573"/>
        <v>1</v>
      </c>
      <c r="W212" s="155">
        <f t="shared" si="573"/>
        <v>1</v>
      </c>
      <c r="X212" s="155">
        <f t="shared" si="573"/>
        <v>1</v>
      </c>
      <c r="Y212" s="155">
        <f t="shared" si="573"/>
        <v>1</v>
      </c>
      <c r="Z212" s="155">
        <f t="shared" si="573"/>
        <v>1</v>
      </c>
      <c r="AA212" s="155">
        <f t="shared" si="573"/>
        <v>1</v>
      </c>
      <c r="AB212" s="155">
        <f t="shared" si="568"/>
        <v>0.98002855183600768</v>
      </c>
      <c r="AC212" s="155">
        <f t="shared" si="568"/>
        <v>0.81935033860858553</v>
      </c>
      <c r="AD212" s="155">
        <f t="shared" si="534"/>
        <v>0.96589034469020973</v>
      </c>
      <c r="AE212" s="155">
        <f t="shared" si="534"/>
        <v>1</v>
      </c>
      <c r="AF212" s="155">
        <f t="shared" si="500"/>
        <v>1</v>
      </c>
      <c r="AG212" s="155">
        <f t="shared" si="500"/>
        <v>1</v>
      </c>
      <c r="AH212" s="155">
        <f t="shared" si="535"/>
        <v>1</v>
      </c>
      <c r="AI212" s="155">
        <f t="shared" si="535"/>
        <v>1</v>
      </c>
      <c r="AJ212" s="155">
        <f t="shared" ref="AJ212:AK212" si="574">AJ141/AJ$158</f>
        <v>1</v>
      </c>
      <c r="AK212" s="155">
        <f t="shared" si="574"/>
        <v>1</v>
      </c>
      <c r="AL212" s="155">
        <f t="shared" ref="AL212:AM212" si="575">AL141/AL$158</f>
        <v>0.89962487143977699</v>
      </c>
      <c r="AM212" s="155">
        <f t="shared" si="575"/>
        <v>1</v>
      </c>
      <c r="AN212" s="155">
        <f t="shared" ref="AN212:AO212" si="576">AN141/AN$158</f>
        <v>0.9352280248040119</v>
      </c>
      <c r="AO212" s="155">
        <f t="shared" si="576"/>
        <v>0.86903542419535007</v>
      </c>
      <c r="AP212" s="155">
        <f t="shared" ref="AP212:AS212" si="577">AP141/AP$158</f>
        <v>1</v>
      </c>
      <c r="AQ212" s="155">
        <f t="shared" si="577"/>
        <v>0.92817480702791011</v>
      </c>
      <c r="AR212" s="155">
        <f t="shared" si="577"/>
        <v>0.94972776509373114</v>
      </c>
      <c r="AS212" s="155">
        <f t="shared" si="577"/>
        <v>1</v>
      </c>
      <c r="AT212" s="557">
        <f t="shared" si="369"/>
        <v>0.864513117881753</v>
      </c>
      <c r="AU212" s="557"/>
      <c r="AV212" s="557"/>
      <c r="AX212" s="472">
        <f t="shared" si="370"/>
        <v>0.94972776509373114</v>
      </c>
      <c r="AY212" s="472"/>
      <c r="AZ212" s="356"/>
      <c r="BA212" s="356"/>
      <c r="BB212" s="554">
        <f t="shared" si="371"/>
        <v>0.94463040104425322</v>
      </c>
      <c r="BC212" s="554">
        <f t="shared" si="372"/>
        <v>0.95817908925607809</v>
      </c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</row>
    <row r="213" spans="1:112" x14ac:dyDescent="0.25">
      <c r="A213" s="65">
        <v>36758</v>
      </c>
      <c r="B213" s="155">
        <f t="shared" si="573"/>
        <v>1</v>
      </c>
      <c r="C213" s="155">
        <f t="shared" si="573"/>
        <v>0.99759832232749079</v>
      </c>
      <c r="D213" s="155">
        <f t="shared" si="573"/>
        <v>1</v>
      </c>
      <c r="E213" s="155">
        <f t="shared" si="573"/>
        <v>1</v>
      </c>
      <c r="F213" s="155">
        <f t="shared" si="573"/>
        <v>1</v>
      </c>
      <c r="G213" s="155">
        <f t="shared" si="573"/>
        <v>1</v>
      </c>
      <c r="H213" s="155">
        <f t="shared" si="573"/>
        <v>1</v>
      </c>
      <c r="I213" s="155">
        <f t="shared" si="573"/>
        <v>1</v>
      </c>
      <c r="J213" s="155">
        <f t="shared" si="573"/>
        <v>1</v>
      </c>
      <c r="K213" s="155">
        <f t="shared" si="573"/>
        <v>1</v>
      </c>
      <c r="L213" s="155">
        <f t="shared" si="573"/>
        <v>1</v>
      </c>
      <c r="M213" s="155">
        <f t="shared" si="573"/>
        <v>1</v>
      </c>
      <c r="N213" s="155">
        <f t="shared" si="573"/>
        <v>1</v>
      </c>
      <c r="O213" s="155">
        <f t="shared" si="573"/>
        <v>1</v>
      </c>
      <c r="P213" s="155">
        <f t="shared" si="573"/>
        <v>1</v>
      </c>
      <c r="Q213" s="155">
        <f t="shared" si="573"/>
        <v>0.97635784267152381</v>
      </c>
      <c r="R213" s="155">
        <f t="shared" si="573"/>
        <v>1</v>
      </c>
      <c r="S213" s="155">
        <f t="shared" si="573"/>
        <v>1</v>
      </c>
      <c r="T213" s="155">
        <f t="shared" si="573"/>
        <v>0.93300336338033696</v>
      </c>
      <c r="U213" s="155">
        <f t="shared" si="573"/>
        <v>1</v>
      </c>
      <c r="V213" s="155">
        <f t="shared" si="573"/>
        <v>1</v>
      </c>
      <c r="W213" s="155">
        <f t="shared" si="573"/>
        <v>1</v>
      </c>
      <c r="X213" s="155">
        <f t="shared" si="573"/>
        <v>1</v>
      </c>
      <c r="Y213" s="155">
        <f t="shared" si="573"/>
        <v>1</v>
      </c>
      <c r="Z213" s="155">
        <f t="shared" si="573"/>
        <v>1</v>
      </c>
      <c r="AA213" s="155">
        <f t="shared" si="573"/>
        <v>1</v>
      </c>
      <c r="AB213" s="155">
        <f t="shared" si="568"/>
        <v>0.9913697361662851</v>
      </c>
      <c r="AC213" s="155">
        <f t="shared" si="568"/>
        <v>0.8435782289257524</v>
      </c>
      <c r="AD213" s="155">
        <f t="shared" si="534"/>
        <v>0.97787543345434147</v>
      </c>
      <c r="AE213" s="155">
        <f t="shared" si="534"/>
        <v>1</v>
      </c>
      <c r="AF213" s="155">
        <f t="shared" si="500"/>
        <v>1</v>
      </c>
      <c r="AG213" s="155">
        <f t="shared" si="500"/>
        <v>1</v>
      </c>
      <c r="AH213" s="155">
        <f t="shared" si="535"/>
        <v>1</v>
      </c>
      <c r="AI213" s="155">
        <f t="shared" si="535"/>
        <v>1</v>
      </c>
      <c r="AJ213" s="155">
        <f t="shared" ref="AJ213:AK213" si="578">AJ142/AJ$158</f>
        <v>1</v>
      </c>
      <c r="AK213" s="155">
        <f t="shared" si="578"/>
        <v>1</v>
      </c>
      <c r="AL213" s="155">
        <f t="shared" ref="AL213:AM213" si="579">AL142/AL$158</f>
        <v>0.92421318924428608</v>
      </c>
      <c r="AM213" s="155">
        <f t="shared" si="579"/>
        <v>1</v>
      </c>
      <c r="AN213" s="155">
        <f t="shared" ref="AN213:AO213" si="580">AN142/AN$158</f>
        <v>0.9529605700581889</v>
      </c>
      <c r="AO213" s="155">
        <f t="shared" si="580"/>
        <v>0.89586304176349563</v>
      </c>
      <c r="AP213" s="155" t="e">
        <f t="shared" ref="AP213:AS213" si="581">AP142/AP$158</f>
        <v>#VALUE!</v>
      </c>
      <c r="AQ213" s="155">
        <f t="shared" si="581"/>
        <v>0.95213399241119756</v>
      </c>
      <c r="AR213" s="155">
        <f t="shared" si="581"/>
        <v>0.96515229387855395</v>
      </c>
      <c r="AS213" s="155">
        <f t="shared" si="581"/>
        <v>1</v>
      </c>
      <c r="AT213" s="557">
        <f t="shared" si="369"/>
        <v>0.87779781021648684</v>
      </c>
      <c r="AU213" s="557"/>
      <c r="AV213" s="557"/>
      <c r="AX213" s="472">
        <f t="shared" si="370"/>
        <v>0.96515229387855395</v>
      </c>
      <c r="AY213" s="472"/>
      <c r="AZ213" s="356"/>
      <c r="BA213" s="356"/>
      <c r="BB213" s="554" t="e">
        <f t="shared" si="371"/>
        <v>#VALUE!</v>
      </c>
      <c r="BC213" s="554" t="e">
        <f t="shared" si="372"/>
        <v>#VALUE!</v>
      </c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</row>
    <row r="214" spans="1:112" x14ac:dyDescent="0.25">
      <c r="A214" s="65">
        <v>36759</v>
      </c>
      <c r="B214" s="155">
        <f t="shared" si="573"/>
        <v>1</v>
      </c>
      <c r="C214" s="155">
        <f t="shared" si="573"/>
        <v>0.99789892088633481</v>
      </c>
      <c r="D214" s="155">
        <f t="shared" si="573"/>
        <v>1</v>
      </c>
      <c r="E214" s="155">
        <f t="shared" si="573"/>
        <v>1</v>
      </c>
      <c r="F214" s="155">
        <f t="shared" si="573"/>
        <v>1</v>
      </c>
      <c r="G214" s="155">
        <f t="shared" si="573"/>
        <v>1</v>
      </c>
      <c r="H214" s="155">
        <f t="shared" si="573"/>
        <v>1</v>
      </c>
      <c r="I214" s="155">
        <f t="shared" si="573"/>
        <v>1</v>
      </c>
      <c r="J214" s="155">
        <f t="shared" si="573"/>
        <v>1</v>
      </c>
      <c r="K214" s="155">
        <f t="shared" si="573"/>
        <v>1</v>
      </c>
      <c r="L214" s="155">
        <f t="shared" si="573"/>
        <v>1</v>
      </c>
      <c r="M214" s="155">
        <f t="shared" si="573"/>
        <v>1</v>
      </c>
      <c r="N214" s="155">
        <f t="shared" si="573"/>
        <v>1</v>
      </c>
      <c r="O214" s="155">
        <f t="shared" si="573"/>
        <v>1</v>
      </c>
      <c r="P214" s="155">
        <f t="shared" si="573"/>
        <v>1</v>
      </c>
      <c r="Q214" s="155">
        <f t="shared" si="573"/>
        <v>0.98462238697271964</v>
      </c>
      <c r="R214" s="155">
        <f t="shared" si="573"/>
        <v>1</v>
      </c>
      <c r="S214" s="155">
        <f t="shared" si="573"/>
        <v>1</v>
      </c>
      <c r="T214" s="155">
        <f t="shared" si="573"/>
        <v>0.94459985236642208</v>
      </c>
      <c r="U214" s="155">
        <f t="shared" si="573"/>
        <v>1</v>
      </c>
      <c r="V214" s="155">
        <f t="shared" si="573"/>
        <v>1</v>
      </c>
      <c r="W214" s="155">
        <f t="shared" si="573"/>
        <v>1</v>
      </c>
      <c r="X214" s="155">
        <f t="shared" si="573"/>
        <v>1</v>
      </c>
      <c r="Y214" s="155">
        <f t="shared" si="573"/>
        <v>1</v>
      </c>
      <c r="Z214" s="155">
        <f t="shared" si="573"/>
        <v>1</v>
      </c>
      <c r="AA214" s="155">
        <f t="shared" si="573"/>
        <v>1</v>
      </c>
      <c r="AB214" s="155">
        <f t="shared" si="568"/>
        <v>1</v>
      </c>
      <c r="AC214" s="155">
        <f t="shared" si="568"/>
        <v>0.85985460144259551</v>
      </c>
      <c r="AD214" s="155">
        <f t="shared" si="534"/>
        <v>0.98537332970173463</v>
      </c>
      <c r="AE214" s="155">
        <f t="shared" si="534"/>
        <v>1</v>
      </c>
      <c r="AF214" s="155">
        <f t="shared" si="500"/>
        <v>1</v>
      </c>
      <c r="AG214" s="155">
        <f t="shared" si="500"/>
        <v>1</v>
      </c>
      <c r="AH214" s="155">
        <f t="shared" si="535"/>
        <v>1</v>
      </c>
      <c r="AI214" s="155">
        <f t="shared" si="535"/>
        <v>1</v>
      </c>
      <c r="AJ214" s="155">
        <f t="shared" ref="AJ214:AK214" si="582">AJ143/AJ$158</f>
        <v>1</v>
      </c>
      <c r="AK214" s="155">
        <f t="shared" si="582"/>
        <v>1</v>
      </c>
      <c r="AL214" s="155">
        <f t="shared" ref="AL214:AM214" si="583">AL143/AL$158</f>
        <v>0.93742640242555952</v>
      </c>
      <c r="AM214" s="155">
        <f t="shared" si="583"/>
        <v>1</v>
      </c>
      <c r="AN214" s="155">
        <f t="shared" ref="AN214:AO214" si="584">AN143/AN$158</f>
        <v>0.96869311225542565</v>
      </c>
      <c r="AO214" s="155">
        <f t="shared" si="584"/>
        <v>0.91228092195014099</v>
      </c>
      <c r="AP214" s="155" t="e">
        <f t="shared" ref="AP214:AS214" si="585">AP143/AP$158</f>
        <v>#VALUE!</v>
      </c>
      <c r="AQ214" s="155">
        <f t="shared" si="585"/>
        <v>0.9762905042959853</v>
      </c>
      <c r="AR214" s="155">
        <f t="shared" si="585"/>
        <v>0.97802627133394082</v>
      </c>
      <c r="AS214" s="155">
        <f t="shared" si="585"/>
        <v>1</v>
      </c>
      <c r="AT214" s="557">
        <f t="shared" si="369"/>
        <v>0.89804503117779366</v>
      </c>
      <c r="AU214" s="557"/>
      <c r="AV214" s="557"/>
      <c r="AX214" s="472">
        <f t="shared" si="370"/>
        <v>0.97802627133394082</v>
      </c>
      <c r="AY214" s="472"/>
      <c r="AZ214" s="356"/>
      <c r="BA214" s="356"/>
      <c r="BB214" s="554" t="e">
        <f t="shared" si="371"/>
        <v>#VALUE!</v>
      </c>
      <c r="BC214" s="554" t="e">
        <f t="shared" si="372"/>
        <v>#VALUE!</v>
      </c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</row>
    <row r="215" spans="1:112" x14ac:dyDescent="0.25">
      <c r="A215" s="65">
        <v>36760</v>
      </c>
      <c r="B215" s="155">
        <f t="shared" si="573"/>
        <v>1</v>
      </c>
      <c r="C215" s="155">
        <f t="shared" si="573"/>
        <v>0.99820362735927315</v>
      </c>
      <c r="D215" s="155">
        <f t="shared" si="573"/>
        <v>1</v>
      </c>
      <c r="E215" s="155">
        <f t="shared" si="573"/>
        <v>1</v>
      </c>
      <c r="F215" s="155">
        <f t="shared" si="573"/>
        <v>1</v>
      </c>
      <c r="G215" s="155">
        <f t="shared" si="573"/>
        <v>1</v>
      </c>
      <c r="H215" s="155">
        <f t="shared" si="573"/>
        <v>1</v>
      </c>
      <c r="I215" s="155">
        <f t="shared" si="573"/>
        <v>1</v>
      </c>
      <c r="J215" s="155">
        <f t="shared" si="573"/>
        <v>1</v>
      </c>
      <c r="K215" s="155">
        <f t="shared" si="573"/>
        <v>1</v>
      </c>
      <c r="L215" s="155">
        <f t="shared" si="573"/>
        <v>1</v>
      </c>
      <c r="M215" s="155">
        <f t="shared" si="573"/>
        <v>1</v>
      </c>
      <c r="N215" s="155">
        <f t="shared" si="573"/>
        <v>1</v>
      </c>
      <c r="O215" s="155">
        <f t="shared" si="573"/>
        <v>1</v>
      </c>
      <c r="P215" s="155">
        <f t="shared" si="573"/>
        <v>1</v>
      </c>
      <c r="Q215" s="155">
        <f t="shared" si="573"/>
        <v>0.99141058667235971</v>
      </c>
      <c r="R215" s="155">
        <f t="shared" si="573"/>
        <v>1</v>
      </c>
      <c r="S215" s="155">
        <f t="shared" si="573"/>
        <v>1</v>
      </c>
      <c r="T215" s="155">
        <f t="shared" si="573"/>
        <v>0.95651144880960215</v>
      </c>
      <c r="U215" s="155">
        <f t="shared" si="573"/>
        <v>1</v>
      </c>
      <c r="V215" s="155">
        <f t="shared" si="573"/>
        <v>1</v>
      </c>
      <c r="W215" s="155">
        <f t="shared" si="573"/>
        <v>1</v>
      </c>
      <c r="X215" s="155">
        <f t="shared" si="573"/>
        <v>1</v>
      </c>
      <c r="Y215" s="155">
        <f t="shared" si="573"/>
        <v>1</v>
      </c>
      <c r="Z215" s="155">
        <f t="shared" si="573"/>
        <v>1</v>
      </c>
      <c r="AA215" s="155">
        <f t="shared" si="573"/>
        <v>1</v>
      </c>
      <c r="AB215" s="155">
        <f t="shared" si="568"/>
        <v>1</v>
      </c>
      <c r="AC215" s="155">
        <f t="shared" si="568"/>
        <v>0.88168180107933491</v>
      </c>
      <c r="AD215" s="155">
        <f t="shared" si="534"/>
        <v>0.99255169946623634</v>
      </c>
      <c r="AE215" s="155">
        <f t="shared" si="534"/>
        <v>1</v>
      </c>
      <c r="AF215" s="155">
        <f t="shared" si="500"/>
        <v>1</v>
      </c>
      <c r="AG215" s="155">
        <f t="shared" si="500"/>
        <v>1</v>
      </c>
      <c r="AH215" s="155">
        <f t="shared" si="535"/>
        <v>1</v>
      </c>
      <c r="AI215" s="155">
        <f t="shared" si="535"/>
        <v>1</v>
      </c>
      <c r="AJ215" s="155">
        <f t="shared" ref="AJ215:AK215" si="586">AJ144/AJ$158</f>
        <v>1</v>
      </c>
      <c r="AK215" s="155">
        <f t="shared" si="586"/>
        <v>1</v>
      </c>
      <c r="AL215" s="155">
        <f t="shared" ref="AL215:AM215" si="587">AL144/AL$158</f>
        <v>0.94863344637481994</v>
      </c>
      <c r="AM215" s="155">
        <f t="shared" si="587"/>
        <v>1</v>
      </c>
      <c r="AN215" s="155">
        <f t="shared" ref="AN215:AO215" si="588">AN144/AN$158</f>
        <v>0.97793042098650518</v>
      </c>
      <c r="AO215" s="155">
        <f t="shared" si="588"/>
        <v>0.91859415444296511</v>
      </c>
      <c r="AP215" s="155" t="e">
        <f t="shared" ref="AP215:AS215" si="589">AP144/AP$158</f>
        <v>#VALUE!</v>
      </c>
      <c r="AQ215" s="155">
        <f t="shared" si="589"/>
        <v>0.98777071762908353</v>
      </c>
      <c r="AR215" s="155">
        <f t="shared" si="589"/>
        <v>0.98758060057538932</v>
      </c>
      <c r="AS215" s="155">
        <f t="shared" si="589"/>
        <v>1</v>
      </c>
      <c r="AT215" s="557">
        <f t="shared" si="369"/>
        <v>0.920010699768257</v>
      </c>
      <c r="AU215" s="557"/>
      <c r="AV215" s="557"/>
      <c r="AX215" s="472">
        <f t="shared" si="370"/>
        <v>0.98758060057538932</v>
      </c>
      <c r="AY215" s="472"/>
      <c r="AZ215" s="356"/>
      <c r="BA215" s="356"/>
      <c r="BB215" s="554" t="e">
        <f t="shared" si="371"/>
        <v>#VALUE!</v>
      </c>
      <c r="BC215" s="554" t="e">
        <f t="shared" si="372"/>
        <v>#VALUE!</v>
      </c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</row>
    <row r="216" spans="1:112" x14ac:dyDescent="0.25">
      <c r="A216" s="65">
        <v>36761</v>
      </c>
      <c r="B216" s="155">
        <f t="shared" si="573"/>
        <v>1</v>
      </c>
      <c r="C216" s="155">
        <f t="shared" si="573"/>
        <v>0.99884131639706863</v>
      </c>
      <c r="D216" s="155">
        <f t="shared" si="573"/>
        <v>1</v>
      </c>
      <c r="E216" s="155">
        <f t="shared" si="573"/>
        <v>1</v>
      </c>
      <c r="F216" s="155">
        <f t="shared" si="573"/>
        <v>1</v>
      </c>
      <c r="G216" s="155">
        <f t="shared" si="573"/>
        <v>1</v>
      </c>
      <c r="H216" s="155">
        <f t="shared" si="573"/>
        <v>1</v>
      </c>
      <c r="I216" s="155">
        <f t="shared" si="573"/>
        <v>1</v>
      </c>
      <c r="J216" s="155">
        <f t="shared" si="573"/>
        <v>1</v>
      </c>
      <c r="K216" s="155">
        <f t="shared" si="573"/>
        <v>1</v>
      </c>
      <c r="L216" s="155">
        <f t="shared" si="573"/>
        <v>1</v>
      </c>
      <c r="M216" s="155">
        <f t="shared" si="573"/>
        <v>1</v>
      </c>
      <c r="N216" s="155">
        <f t="shared" si="573"/>
        <v>1</v>
      </c>
      <c r="O216" s="155">
        <f t="shared" si="573"/>
        <v>1</v>
      </c>
      <c r="P216" s="155">
        <f t="shared" si="573"/>
        <v>1</v>
      </c>
      <c r="Q216" s="155">
        <f t="shared" si="573"/>
        <v>1</v>
      </c>
      <c r="R216" s="155">
        <f t="shared" si="573"/>
        <v>1</v>
      </c>
      <c r="S216" s="155">
        <f t="shared" si="573"/>
        <v>1</v>
      </c>
      <c r="T216" s="155">
        <f t="shared" si="573"/>
        <v>0.96973915248600939</v>
      </c>
      <c r="U216" s="155">
        <f t="shared" si="573"/>
        <v>1</v>
      </c>
      <c r="V216" s="155">
        <f t="shared" si="573"/>
        <v>1</v>
      </c>
      <c r="W216" s="155">
        <f t="shared" si="573"/>
        <v>1</v>
      </c>
      <c r="X216" s="155">
        <f t="shared" si="573"/>
        <v>1</v>
      </c>
      <c r="Y216" s="155">
        <f t="shared" si="573"/>
        <v>1</v>
      </c>
      <c r="Z216" s="155">
        <f t="shared" si="573"/>
        <v>1</v>
      </c>
      <c r="AA216" s="155">
        <f t="shared" si="573"/>
        <v>1</v>
      </c>
      <c r="AB216" s="155">
        <f t="shared" si="568"/>
        <v>1</v>
      </c>
      <c r="AC216" s="155">
        <f t="shared" si="568"/>
        <v>0.90082036373195007</v>
      </c>
      <c r="AD216" s="155">
        <f t="shared" si="534"/>
        <v>1</v>
      </c>
      <c r="AE216" s="155">
        <f t="shared" si="534"/>
        <v>1</v>
      </c>
      <c r="AF216" s="155">
        <f t="shared" si="500"/>
        <v>1</v>
      </c>
      <c r="AG216" s="155">
        <f t="shared" si="500"/>
        <v>1</v>
      </c>
      <c r="AH216" s="155">
        <f t="shared" si="535"/>
        <v>1</v>
      </c>
      <c r="AI216" s="155">
        <f t="shared" si="535"/>
        <v>1</v>
      </c>
      <c r="AJ216" s="155">
        <f t="shared" ref="AJ216:AK216" si="590">AJ145/AJ$158</f>
        <v>1</v>
      </c>
      <c r="AK216" s="155">
        <f t="shared" si="590"/>
        <v>1</v>
      </c>
      <c r="AL216" s="155">
        <f t="shared" ref="AL216:AM216" si="591">AL145/AL$158</f>
        <v>0.9628785307363118</v>
      </c>
      <c r="AM216" s="155">
        <f t="shared" si="591"/>
        <v>1</v>
      </c>
      <c r="AN216" s="155">
        <f t="shared" ref="AN216:AO216" si="592">AN145/AN$158</f>
        <v>0.98730605625686851</v>
      </c>
      <c r="AO216" s="155">
        <f t="shared" si="592"/>
        <v>0.94649151686537725</v>
      </c>
      <c r="AP216" s="155" t="e">
        <f t="shared" ref="AP216:AS216" si="593">AP145/AP$158</f>
        <v>#VALUE!</v>
      </c>
      <c r="AQ216" s="155">
        <f t="shared" si="593"/>
        <v>0.99736254941430402</v>
      </c>
      <c r="AR216" s="155">
        <f t="shared" si="593"/>
        <v>0.99499472730437277</v>
      </c>
      <c r="AS216" s="155">
        <f t="shared" si="593"/>
        <v>1</v>
      </c>
      <c r="AT216" s="557">
        <f t="shared" si="369"/>
        <v>0.93501341310661878</v>
      </c>
      <c r="AU216" s="557"/>
      <c r="AV216" s="557"/>
      <c r="AX216" s="472">
        <f t="shared" si="370"/>
        <v>0.99499472730437277</v>
      </c>
      <c r="AY216" s="472"/>
      <c r="AZ216" s="356"/>
      <c r="BA216" s="356"/>
      <c r="BB216" s="554" t="e">
        <f t="shared" si="371"/>
        <v>#VALUE!</v>
      </c>
      <c r="BC216" s="554" t="e">
        <f t="shared" si="372"/>
        <v>#VALUE!</v>
      </c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</row>
    <row r="217" spans="1:112" x14ac:dyDescent="0.25">
      <c r="A217" s="65">
        <v>36762</v>
      </c>
      <c r="B217" s="155">
        <f t="shared" si="573"/>
        <v>1</v>
      </c>
      <c r="C217" s="155">
        <f t="shared" si="573"/>
        <v>0.99889999376793925</v>
      </c>
      <c r="D217" s="155">
        <f t="shared" si="573"/>
        <v>1</v>
      </c>
      <c r="E217" s="155">
        <f t="shared" si="573"/>
        <v>1</v>
      </c>
      <c r="F217" s="155">
        <f t="shared" si="573"/>
        <v>1</v>
      </c>
      <c r="G217" s="155">
        <f t="shared" si="573"/>
        <v>1</v>
      </c>
      <c r="H217" s="155">
        <f t="shared" si="573"/>
        <v>1</v>
      </c>
      <c r="I217" s="155">
        <f t="shared" si="573"/>
        <v>1</v>
      </c>
      <c r="J217" s="155">
        <f t="shared" si="573"/>
        <v>1</v>
      </c>
      <c r="K217" s="155">
        <f t="shared" si="573"/>
        <v>1</v>
      </c>
      <c r="L217" s="155">
        <f t="shared" si="573"/>
        <v>1</v>
      </c>
      <c r="M217" s="155">
        <f t="shared" si="573"/>
        <v>1</v>
      </c>
      <c r="N217" s="155">
        <f t="shared" si="573"/>
        <v>1</v>
      </c>
      <c r="O217" s="155">
        <f t="shared" si="573"/>
        <v>1</v>
      </c>
      <c r="P217" s="155">
        <f t="shared" si="573"/>
        <v>1</v>
      </c>
      <c r="Q217" s="155">
        <f t="shared" si="573"/>
        <v>1</v>
      </c>
      <c r="R217" s="155">
        <f t="shared" si="573"/>
        <v>1</v>
      </c>
      <c r="S217" s="155">
        <f t="shared" si="573"/>
        <v>1</v>
      </c>
      <c r="T217" s="155">
        <f t="shared" si="573"/>
        <v>0.9854550171406451</v>
      </c>
      <c r="U217" s="155">
        <f t="shared" si="573"/>
        <v>1</v>
      </c>
      <c r="V217" s="155">
        <f t="shared" si="573"/>
        <v>1</v>
      </c>
      <c r="W217" s="155">
        <f t="shared" si="573"/>
        <v>1</v>
      </c>
      <c r="X217" s="155">
        <f t="shared" si="573"/>
        <v>1</v>
      </c>
      <c r="Y217" s="155">
        <f t="shared" si="573"/>
        <v>1</v>
      </c>
      <c r="Z217" s="155">
        <f t="shared" si="573"/>
        <v>1</v>
      </c>
      <c r="AA217" s="155">
        <f t="shared" si="573"/>
        <v>1</v>
      </c>
      <c r="AB217" s="155">
        <f t="shared" si="568"/>
        <v>1</v>
      </c>
      <c r="AC217" s="155">
        <f t="shared" si="568"/>
        <v>0.91450147787561942</v>
      </c>
      <c r="AD217" s="155">
        <f t="shared" si="534"/>
        <v>1</v>
      </c>
      <c r="AE217" s="155">
        <f t="shared" si="534"/>
        <v>1</v>
      </c>
      <c r="AF217" s="155">
        <f t="shared" si="500"/>
        <v>1</v>
      </c>
      <c r="AG217" s="155">
        <f t="shared" si="500"/>
        <v>1</v>
      </c>
      <c r="AH217" s="155">
        <f t="shared" si="535"/>
        <v>1</v>
      </c>
      <c r="AI217" s="155">
        <f t="shared" si="535"/>
        <v>1</v>
      </c>
      <c r="AJ217" s="155">
        <f t="shared" ref="AJ217:AK217" si="594">AJ146/AJ$158</f>
        <v>1</v>
      </c>
      <c r="AK217" s="155">
        <f t="shared" si="594"/>
        <v>1</v>
      </c>
      <c r="AL217" s="155">
        <f t="shared" ref="AL217:AM217" si="595">AL146/AL$158</f>
        <v>0.97862410724867888</v>
      </c>
      <c r="AM217" s="155">
        <f t="shared" si="595"/>
        <v>1</v>
      </c>
      <c r="AN217" s="155">
        <f t="shared" ref="AN217:AO217" si="596">AN146/AN$158</f>
        <v>1</v>
      </c>
      <c r="AO217" s="155">
        <f t="shared" si="596"/>
        <v>0.96308704421193692</v>
      </c>
      <c r="AP217" s="155" t="e">
        <f t="shared" ref="AP217:AS217" si="597">AP146/AP$158</f>
        <v>#VALUE!</v>
      </c>
      <c r="AQ217" s="155">
        <f t="shared" si="597"/>
        <v>1</v>
      </c>
      <c r="AR217" s="155">
        <f t="shared" si="597"/>
        <v>1</v>
      </c>
      <c r="AS217" s="155">
        <f t="shared" si="597"/>
        <v>1</v>
      </c>
      <c r="AT217" s="557">
        <f t="shared" si="369"/>
        <v>0.9471666945395345</v>
      </c>
      <c r="AU217" s="557"/>
      <c r="AV217" s="557"/>
      <c r="AX217" s="472">
        <f t="shared" si="370"/>
        <v>1</v>
      </c>
      <c r="AY217" s="472"/>
      <c r="AZ217" s="356"/>
      <c r="BA217" s="356"/>
      <c r="BB217" s="554" t="e">
        <f t="shared" si="371"/>
        <v>#VALUE!</v>
      </c>
      <c r="BC217" s="554" t="e">
        <f t="shared" si="372"/>
        <v>#VALUE!</v>
      </c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</row>
    <row r="218" spans="1:112" x14ac:dyDescent="0.25">
      <c r="A218" s="65">
        <v>36763</v>
      </c>
      <c r="B218" s="155">
        <f t="shared" si="573"/>
        <v>1</v>
      </c>
      <c r="C218" s="155">
        <f t="shared" si="573"/>
        <v>0.99894695920757981</v>
      </c>
      <c r="D218" s="155">
        <f t="shared" si="573"/>
        <v>1</v>
      </c>
      <c r="E218" s="155">
        <f t="shared" si="573"/>
        <v>1</v>
      </c>
      <c r="F218" s="155">
        <f t="shared" si="573"/>
        <v>1</v>
      </c>
      <c r="G218" s="155">
        <f t="shared" si="573"/>
        <v>1</v>
      </c>
      <c r="H218" s="155">
        <f t="shared" si="573"/>
        <v>1</v>
      </c>
      <c r="I218" s="155">
        <f t="shared" si="573"/>
        <v>1</v>
      </c>
      <c r="J218" s="155">
        <f t="shared" si="573"/>
        <v>1</v>
      </c>
      <c r="K218" s="155">
        <f t="shared" si="573"/>
        <v>1</v>
      </c>
      <c r="L218" s="155">
        <f t="shared" si="573"/>
        <v>1</v>
      </c>
      <c r="M218" s="155">
        <f t="shared" si="573"/>
        <v>1</v>
      </c>
      <c r="N218" s="155">
        <f t="shared" si="573"/>
        <v>1</v>
      </c>
      <c r="O218" s="155">
        <f t="shared" si="573"/>
        <v>1</v>
      </c>
      <c r="P218" s="155">
        <f t="shared" si="573"/>
        <v>1</v>
      </c>
      <c r="Q218" s="155">
        <f t="shared" si="573"/>
        <v>1</v>
      </c>
      <c r="R218" s="155">
        <f t="shared" si="573"/>
        <v>1</v>
      </c>
      <c r="S218" s="155">
        <f t="shared" si="573"/>
        <v>1</v>
      </c>
      <c r="T218" s="155">
        <f t="shared" si="573"/>
        <v>1</v>
      </c>
      <c r="U218" s="155">
        <f t="shared" si="573"/>
        <v>1</v>
      </c>
      <c r="V218" s="155">
        <f t="shared" si="573"/>
        <v>1</v>
      </c>
      <c r="W218" s="155">
        <f t="shared" si="573"/>
        <v>1</v>
      </c>
      <c r="X218" s="155">
        <f t="shared" si="573"/>
        <v>1</v>
      </c>
      <c r="Y218" s="155">
        <f t="shared" si="573"/>
        <v>1</v>
      </c>
      <c r="Z218" s="155">
        <f t="shared" si="573"/>
        <v>1</v>
      </c>
      <c r="AA218" s="155">
        <f t="shared" si="573"/>
        <v>1</v>
      </c>
      <c r="AB218" s="155">
        <f t="shared" si="568"/>
        <v>1</v>
      </c>
      <c r="AC218" s="155">
        <f t="shared" si="568"/>
        <v>0.92902180032637049</v>
      </c>
      <c r="AD218" s="155">
        <f t="shared" si="534"/>
        <v>1</v>
      </c>
      <c r="AE218" s="155">
        <f t="shared" si="534"/>
        <v>1</v>
      </c>
      <c r="AF218" s="155">
        <f t="shared" si="500"/>
        <v>1</v>
      </c>
      <c r="AG218" s="155">
        <f t="shared" si="500"/>
        <v>1</v>
      </c>
      <c r="AH218" s="155">
        <f t="shared" si="535"/>
        <v>1</v>
      </c>
      <c r="AI218" s="155">
        <f t="shared" si="535"/>
        <v>1</v>
      </c>
      <c r="AJ218" s="155">
        <f t="shared" ref="AJ218:AK218" si="598">AJ147/AJ$158</f>
        <v>1</v>
      </c>
      <c r="AK218" s="155">
        <f t="shared" si="598"/>
        <v>1</v>
      </c>
      <c r="AL218" s="155">
        <f t="shared" ref="AL218:AM218" si="599">AL147/AL$158</f>
        <v>0.99214535046072039</v>
      </c>
      <c r="AM218" s="155">
        <f t="shared" si="599"/>
        <v>1</v>
      </c>
      <c r="AN218" s="155">
        <f t="shared" ref="AN218:AO218" si="600">AN147/AN$158</f>
        <v>1</v>
      </c>
      <c r="AO218" s="155">
        <f t="shared" si="600"/>
        <v>0.98205956779604564</v>
      </c>
      <c r="AP218" s="155" t="e">
        <f t="shared" ref="AP218:AS218" si="601">AP147/AP$158</f>
        <v>#VALUE!</v>
      </c>
      <c r="AQ218" s="155" t="e">
        <f t="shared" si="601"/>
        <v>#VALUE!</v>
      </c>
      <c r="AR218" s="155">
        <f t="shared" si="601"/>
        <v>1</v>
      </c>
      <c r="AS218" s="155">
        <f t="shared" si="601"/>
        <v>1</v>
      </c>
      <c r="AT218" s="557">
        <f t="shared" si="369"/>
        <v>0.96279185452410776</v>
      </c>
      <c r="AU218" s="557"/>
      <c r="AV218" s="557"/>
      <c r="AX218" s="472">
        <f t="shared" si="370"/>
        <v>1</v>
      </c>
      <c r="AY218" s="472"/>
      <c r="AZ218" s="356"/>
      <c r="BA218" s="356"/>
      <c r="BB218" s="554" t="e">
        <f t="shared" si="371"/>
        <v>#VALUE!</v>
      </c>
      <c r="BC218" s="554" t="e">
        <f t="shared" si="372"/>
        <v>#VALUE!</v>
      </c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</row>
    <row r="219" spans="1:112" x14ac:dyDescent="0.25">
      <c r="A219" s="65">
        <v>36764</v>
      </c>
      <c r="B219" s="155">
        <f t="shared" si="573"/>
        <v>1</v>
      </c>
      <c r="C219" s="155">
        <f t="shared" si="573"/>
        <v>0.99897263051446816</v>
      </c>
      <c r="D219" s="155">
        <f t="shared" si="573"/>
        <v>1</v>
      </c>
      <c r="E219" s="155">
        <f t="shared" si="573"/>
        <v>1</v>
      </c>
      <c r="F219" s="155">
        <f t="shared" si="573"/>
        <v>1</v>
      </c>
      <c r="G219" s="155">
        <f t="shared" si="573"/>
        <v>1</v>
      </c>
      <c r="H219" s="155">
        <f t="shared" si="573"/>
        <v>1</v>
      </c>
      <c r="I219" s="155">
        <f t="shared" si="573"/>
        <v>1</v>
      </c>
      <c r="J219" s="155">
        <f t="shared" si="573"/>
        <v>1</v>
      </c>
      <c r="K219" s="155">
        <f t="shared" si="573"/>
        <v>1</v>
      </c>
      <c r="L219" s="155">
        <f t="shared" si="573"/>
        <v>1</v>
      </c>
      <c r="M219" s="155">
        <f t="shared" si="573"/>
        <v>1</v>
      </c>
      <c r="N219" s="155">
        <f t="shared" si="573"/>
        <v>1</v>
      </c>
      <c r="O219" s="155">
        <f t="shared" si="573"/>
        <v>1</v>
      </c>
      <c r="P219" s="155">
        <f t="shared" si="573"/>
        <v>1</v>
      </c>
      <c r="Q219" s="155">
        <f t="shared" si="573"/>
        <v>1</v>
      </c>
      <c r="R219" s="155">
        <f t="shared" si="573"/>
        <v>1</v>
      </c>
      <c r="S219" s="155">
        <f t="shared" si="573"/>
        <v>1</v>
      </c>
      <c r="T219" s="155">
        <f t="shared" si="573"/>
        <v>1</v>
      </c>
      <c r="U219" s="155">
        <f t="shared" si="573"/>
        <v>1</v>
      </c>
      <c r="V219" s="155">
        <f t="shared" si="573"/>
        <v>1</v>
      </c>
      <c r="W219" s="155">
        <f t="shared" si="573"/>
        <v>1</v>
      </c>
      <c r="X219" s="155">
        <f t="shared" si="573"/>
        <v>1</v>
      </c>
      <c r="Y219" s="155">
        <f t="shared" si="573"/>
        <v>1</v>
      </c>
      <c r="Z219" s="155">
        <f t="shared" si="573"/>
        <v>1</v>
      </c>
      <c r="AA219" s="155">
        <f t="shared" si="573"/>
        <v>1</v>
      </c>
      <c r="AB219" s="155">
        <f t="shared" si="568"/>
        <v>1</v>
      </c>
      <c r="AC219" s="155">
        <f t="shared" si="568"/>
        <v>0.94435135471727016</v>
      </c>
      <c r="AD219" s="155">
        <f t="shared" si="534"/>
        <v>1</v>
      </c>
      <c r="AE219" s="155">
        <f t="shared" si="534"/>
        <v>1</v>
      </c>
      <c r="AF219" s="155">
        <f t="shared" si="500"/>
        <v>1</v>
      </c>
      <c r="AG219" s="155">
        <f t="shared" si="500"/>
        <v>1</v>
      </c>
      <c r="AH219" s="155">
        <f t="shared" si="535"/>
        <v>1</v>
      </c>
      <c r="AI219" s="155">
        <f t="shared" si="535"/>
        <v>1</v>
      </c>
      <c r="AJ219" s="155">
        <f t="shared" ref="AJ219:AK219" si="602">AJ148/AJ$158</f>
        <v>1</v>
      </c>
      <c r="AK219" s="155">
        <f t="shared" si="602"/>
        <v>1</v>
      </c>
      <c r="AL219" s="155">
        <f t="shared" ref="AL219:AM219" si="603">AL148/AL$158</f>
        <v>1</v>
      </c>
      <c r="AM219" s="155">
        <f t="shared" si="603"/>
        <v>1</v>
      </c>
      <c r="AN219" s="155">
        <f t="shared" ref="AN219:AO219" si="604">AN148/AN$158</f>
        <v>1</v>
      </c>
      <c r="AO219" s="155">
        <f t="shared" si="604"/>
        <v>0.98958543525002385</v>
      </c>
      <c r="AP219" s="155" t="e">
        <f t="shared" ref="AP219:AS219" si="605">AP148/AP$158</f>
        <v>#VALUE!</v>
      </c>
      <c r="AQ219" s="155" t="e">
        <f t="shared" si="605"/>
        <v>#VALUE!</v>
      </c>
      <c r="AR219" s="155">
        <f t="shared" si="605"/>
        <v>1</v>
      </c>
      <c r="AS219" s="155">
        <f t="shared" si="605"/>
        <v>1</v>
      </c>
      <c r="AT219" s="557">
        <f t="shared" si="369"/>
        <v>0.97800105461830666</v>
      </c>
      <c r="AU219" s="557"/>
      <c r="AV219" s="557"/>
      <c r="AX219" s="472">
        <f t="shared" si="370"/>
        <v>1</v>
      </c>
      <c r="AY219" s="472"/>
      <c r="AZ219" s="356"/>
      <c r="BA219" s="356"/>
      <c r="BB219" s="554" t="e">
        <f t="shared" si="371"/>
        <v>#VALUE!</v>
      </c>
      <c r="BC219" s="554" t="e">
        <f t="shared" si="372"/>
        <v>#VALUE!</v>
      </c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</row>
    <row r="220" spans="1:112" x14ac:dyDescent="0.25">
      <c r="A220" s="65">
        <v>36765</v>
      </c>
      <c r="B220" s="155">
        <f t="shared" si="573"/>
        <v>1</v>
      </c>
      <c r="C220" s="155">
        <f t="shared" si="573"/>
        <v>0.99935227403054039</v>
      </c>
      <c r="D220" s="155">
        <f t="shared" si="573"/>
        <v>1</v>
      </c>
      <c r="E220" s="155">
        <f t="shared" si="573"/>
        <v>1</v>
      </c>
      <c r="F220" s="155">
        <f t="shared" si="573"/>
        <v>1</v>
      </c>
      <c r="G220" s="155">
        <f t="shared" si="573"/>
        <v>1</v>
      </c>
      <c r="H220" s="155">
        <f t="shared" si="573"/>
        <v>1</v>
      </c>
      <c r="I220" s="155">
        <f t="shared" si="573"/>
        <v>1</v>
      </c>
      <c r="J220" s="155">
        <f t="shared" si="573"/>
        <v>1</v>
      </c>
      <c r="K220" s="155">
        <f t="shared" si="573"/>
        <v>1</v>
      </c>
      <c r="L220" s="155">
        <f t="shared" si="573"/>
        <v>1</v>
      </c>
      <c r="M220" s="155">
        <f t="shared" si="573"/>
        <v>1</v>
      </c>
      <c r="N220" s="155">
        <f t="shared" si="573"/>
        <v>1</v>
      </c>
      <c r="O220" s="155">
        <f t="shared" si="573"/>
        <v>1</v>
      </c>
      <c r="P220" s="155">
        <f t="shared" si="573"/>
        <v>1</v>
      </c>
      <c r="Q220" s="155">
        <f t="shared" si="573"/>
        <v>1</v>
      </c>
      <c r="R220" s="155">
        <f t="shared" si="573"/>
        <v>1</v>
      </c>
      <c r="S220" s="155">
        <f t="shared" si="573"/>
        <v>1</v>
      </c>
      <c r="T220" s="155">
        <f t="shared" si="573"/>
        <v>1</v>
      </c>
      <c r="U220" s="155">
        <f t="shared" si="573"/>
        <v>1</v>
      </c>
      <c r="V220" s="155">
        <f t="shared" si="573"/>
        <v>1</v>
      </c>
      <c r="W220" s="155">
        <f t="shared" si="573"/>
        <v>1</v>
      </c>
      <c r="X220" s="155">
        <f t="shared" si="573"/>
        <v>1</v>
      </c>
      <c r="Y220" s="155">
        <f t="shared" si="573"/>
        <v>1</v>
      </c>
      <c r="Z220" s="155">
        <f t="shared" si="573"/>
        <v>1</v>
      </c>
      <c r="AA220" s="155">
        <f t="shared" si="573"/>
        <v>1</v>
      </c>
      <c r="AB220" s="155">
        <f t="shared" si="568"/>
        <v>1</v>
      </c>
      <c r="AC220" s="155">
        <f t="shared" si="568"/>
        <v>0.96265159018362267</v>
      </c>
      <c r="AD220" s="155">
        <f t="shared" si="534"/>
        <v>1</v>
      </c>
      <c r="AE220" s="155">
        <f t="shared" si="534"/>
        <v>1</v>
      </c>
      <c r="AF220" s="155">
        <f t="shared" si="500"/>
        <v>1</v>
      </c>
      <c r="AG220" s="155">
        <f t="shared" si="500"/>
        <v>1</v>
      </c>
      <c r="AH220" s="155">
        <f t="shared" si="535"/>
        <v>1</v>
      </c>
      <c r="AI220" s="155">
        <f t="shared" si="535"/>
        <v>1</v>
      </c>
      <c r="AJ220" s="155">
        <f t="shared" ref="AJ220:AK220" si="606">AJ149/AJ$158</f>
        <v>1</v>
      </c>
      <c r="AK220" s="155">
        <f t="shared" si="606"/>
        <v>1</v>
      </c>
      <c r="AL220" s="155">
        <f t="shared" ref="AL220:AM220" si="607">AL149/AL$158</f>
        <v>1</v>
      </c>
      <c r="AM220" s="155">
        <f t="shared" si="607"/>
        <v>1</v>
      </c>
      <c r="AN220" s="155">
        <f t="shared" ref="AN220:AO220" si="608">AN149/AN$158</f>
        <v>1</v>
      </c>
      <c r="AO220" s="155">
        <f t="shared" si="608"/>
        <v>0.99861357977371223</v>
      </c>
      <c r="AP220" s="155" t="e">
        <f t="shared" ref="AP220:AS220" si="609">AP149/AP$158</f>
        <v>#VALUE!</v>
      </c>
      <c r="AQ220" s="155" t="e">
        <f t="shared" si="609"/>
        <v>#VALUE!</v>
      </c>
      <c r="AR220" s="155">
        <f t="shared" si="609"/>
        <v>1</v>
      </c>
      <c r="AS220" s="155">
        <f t="shared" si="609"/>
        <v>1</v>
      </c>
      <c r="AT220" s="557">
        <f t="shared" si="369"/>
        <v>0.98901908551964701</v>
      </c>
      <c r="AU220" s="557"/>
      <c r="AV220" s="557"/>
      <c r="AX220" s="472">
        <f t="shared" si="370"/>
        <v>1</v>
      </c>
      <c r="AY220" s="472"/>
      <c r="AZ220" s="356"/>
      <c r="BA220" s="356"/>
      <c r="BB220" s="554" t="e">
        <f t="shared" si="371"/>
        <v>#VALUE!</v>
      </c>
      <c r="BC220" s="554" t="e">
        <f t="shared" si="372"/>
        <v>#VALUE!</v>
      </c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</row>
    <row r="221" spans="1:112" x14ac:dyDescent="0.25">
      <c r="A221" s="65">
        <v>36766</v>
      </c>
      <c r="B221" s="155">
        <f t="shared" si="573"/>
        <v>1</v>
      </c>
      <c r="C221" s="155">
        <f t="shared" si="573"/>
        <v>0.99969214337732359</v>
      </c>
      <c r="D221" s="155">
        <f t="shared" si="573"/>
        <v>1</v>
      </c>
      <c r="E221" s="155">
        <f t="shared" si="573"/>
        <v>1</v>
      </c>
      <c r="F221" s="155">
        <f t="shared" si="573"/>
        <v>1</v>
      </c>
      <c r="G221" s="155">
        <f t="shared" si="573"/>
        <v>1</v>
      </c>
      <c r="H221" s="155">
        <f t="shared" si="573"/>
        <v>1</v>
      </c>
      <c r="I221" s="155">
        <f t="shared" si="573"/>
        <v>1</v>
      </c>
      <c r="J221" s="155">
        <f t="shared" si="573"/>
        <v>1</v>
      </c>
      <c r="K221" s="155">
        <f t="shared" si="573"/>
        <v>1</v>
      </c>
      <c r="L221" s="155">
        <f t="shared" si="573"/>
        <v>1</v>
      </c>
      <c r="M221" s="155">
        <f t="shared" si="573"/>
        <v>1</v>
      </c>
      <c r="N221" s="155">
        <f t="shared" si="573"/>
        <v>1</v>
      </c>
      <c r="O221" s="155">
        <f t="shared" si="573"/>
        <v>1</v>
      </c>
      <c r="P221" s="155">
        <f t="shared" si="573"/>
        <v>1</v>
      </c>
      <c r="Q221" s="155">
        <f t="shared" si="573"/>
        <v>1</v>
      </c>
      <c r="R221" s="155">
        <f t="shared" si="573"/>
        <v>1</v>
      </c>
      <c r="S221" s="155">
        <f t="shared" si="573"/>
        <v>1</v>
      </c>
      <c r="T221" s="155">
        <f t="shared" si="573"/>
        <v>1</v>
      </c>
      <c r="U221" s="155">
        <f t="shared" si="573"/>
        <v>1</v>
      </c>
      <c r="V221" s="155">
        <f t="shared" si="573"/>
        <v>1</v>
      </c>
      <c r="W221" s="155">
        <f t="shared" si="573"/>
        <v>1</v>
      </c>
      <c r="X221" s="155">
        <f t="shared" si="573"/>
        <v>1</v>
      </c>
      <c r="Y221" s="155">
        <f t="shared" si="573"/>
        <v>1</v>
      </c>
      <c r="Z221" s="155">
        <f t="shared" si="573"/>
        <v>1</v>
      </c>
      <c r="AA221" s="155">
        <f t="shared" si="573"/>
        <v>1</v>
      </c>
      <c r="AB221" s="155">
        <f t="shared" si="568"/>
        <v>1</v>
      </c>
      <c r="AC221" s="155">
        <f t="shared" si="568"/>
        <v>0.97884911146304876</v>
      </c>
      <c r="AD221" s="155">
        <f t="shared" si="534"/>
        <v>1</v>
      </c>
      <c r="AE221" s="155">
        <f t="shared" si="534"/>
        <v>1</v>
      </c>
      <c r="AF221" s="155">
        <f t="shared" si="500"/>
        <v>1</v>
      </c>
      <c r="AG221" s="155">
        <f t="shared" si="500"/>
        <v>1</v>
      </c>
      <c r="AH221" s="155">
        <f t="shared" si="535"/>
        <v>1</v>
      </c>
      <c r="AI221" s="155">
        <f t="shared" si="535"/>
        <v>1</v>
      </c>
      <c r="AJ221" s="155">
        <f t="shared" ref="AJ221:AK221" si="610">AJ150/AJ$158</f>
        <v>1</v>
      </c>
      <c r="AK221" s="155">
        <f t="shared" si="610"/>
        <v>1</v>
      </c>
      <c r="AL221" s="155">
        <f t="shared" ref="AL221:AM221" si="611">AL150/AL$158</f>
        <v>1</v>
      </c>
      <c r="AM221" s="155">
        <f t="shared" si="611"/>
        <v>1</v>
      </c>
      <c r="AN221" s="155">
        <f t="shared" ref="AN221:AO221" si="612">AN150/AN$158</f>
        <v>1</v>
      </c>
      <c r="AO221" s="155">
        <f t="shared" si="612"/>
        <v>1</v>
      </c>
      <c r="AP221" s="155" t="e">
        <f t="shared" ref="AP221:AS221" si="613">AP150/AP$158</f>
        <v>#VALUE!</v>
      </c>
      <c r="AQ221" s="155" t="e">
        <f t="shared" si="613"/>
        <v>#VALUE!</v>
      </c>
      <c r="AR221" s="155">
        <f t="shared" si="613"/>
        <v>1</v>
      </c>
      <c r="AS221" s="155">
        <f t="shared" si="613"/>
        <v>1</v>
      </c>
      <c r="AT221" s="557">
        <f t="shared" si="369"/>
        <v>0.9945071963194162</v>
      </c>
      <c r="AU221" s="557"/>
      <c r="AV221" s="557"/>
      <c r="AX221" s="472">
        <f t="shared" si="370"/>
        <v>1</v>
      </c>
      <c r="AY221" s="472"/>
      <c r="AZ221" s="356"/>
      <c r="BA221" s="356"/>
      <c r="BB221" s="554" t="e">
        <f t="shared" si="371"/>
        <v>#VALUE!</v>
      </c>
      <c r="BC221" s="554" t="e">
        <f t="shared" si="372"/>
        <v>#VALUE!</v>
      </c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</row>
    <row r="222" spans="1:112" x14ac:dyDescent="0.25">
      <c r="A222" s="65">
        <v>36767</v>
      </c>
      <c r="B222" s="155">
        <f t="shared" si="573"/>
        <v>1</v>
      </c>
      <c r="C222" s="155">
        <f t="shared" si="573"/>
        <v>0.99992014652200345</v>
      </c>
      <c r="D222" s="155">
        <f t="shared" si="573"/>
        <v>1</v>
      </c>
      <c r="E222" s="155">
        <f t="shared" si="573"/>
        <v>1</v>
      </c>
      <c r="F222" s="155">
        <f t="shared" si="573"/>
        <v>1</v>
      </c>
      <c r="G222" s="155">
        <f t="shared" si="573"/>
        <v>1</v>
      </c>
      <c r="H222" s="155">
        <f t="shared" si="573"/>
        <v>1</v>
      </c>
      <c r="I222" s="155">
        <f t="shared" si="573"/>
        <v>1</v>
      </c>
      <c r="J222" s="155">
        <f t="shared" si="573"/>
        <v>1</v>
      </c>
      <c r="K222" s="155">
        <f t="shared" si="573"/>
        <v>1</v>
      </c>
      <c r="L222" s="155">
        <f t="shared" si="573"/>
        <v>1</v>
      </c>
      <c r="M222" s="155">
        <f t="shared" ref="B222:AA227" si="614">M151/M$158</f>
        <v>1</v>
      </c>
      <c r="N222" s="155">
        <f t="shared" si="614"/>
        <v>1</v>
      </c>
      <c r="O222" s="155">
        <f t="shared" si="614"/>
        <v>1</v>
      </c>
      <c r="P222" s="155">
        <f t="shared" si="614"/>
        <v>1</v>
      </c>
      <c r="Q222" s="155">
        <f t="shared" si="614"/>
        <v>1</v>
      </c>
      <c r="R222" s="155">
        <f t="shared" si="614"/>
        <v>1</v>
      </c>
      <c r="S222" s="155">
        <f t="shared" si="614"/>
        <v>1</v>
      </c>
      <c r="T222" s="155">
        <f t="shared" si="614"/>
        <v>1</v>
      </c>
      <c r="U222" s="155">
        <f t="shared" si="614"/>
        <v>1</v>
      </c>
      <c r="V222" s="155">
        <f t="shared" si="614"/>
        <v>1</v>
      </c>
      <c r="W222" s="155">
        <f t="shared" si="614"/>
        <v>1</v>
      </c>
      <c r="X222" s="155">
        <f t="shared" si="614"/>
        <v>1</v>
      </c>
      <c r="Y222" s="155">
        <f t="shared" si="614"/>
        <v>1</v>
      </c>
      <c r="Z222" s="155">
        <f t="shared" si="614"/>
        <v>1</v>
      </c>
      <c r="AA222" s="155">
        <f t="shared" si="614"/>
        <v>1</v>
      </c>
      <c r="AB222" s="155">
        <f t="shared" ref="AB222:AC228" si="615">AB151/AB$158</f>
        <v>1</v>
      </c>
      <c r="AC222" s="155">
        <f t="shared" si="615"/>
        <v>0.98903998679965688</v>
      </c>
      <c r="AD222" s="155">
        <f t="shared" si="534"/>
        <v>1</v>
      </c>
      <c r="AE222" s="155">
        <f t="shared" si="534"/>
        <v>1</v>
      </c>
      <c r="AF222" s="155">
        <f t="shared" si="500"/>
        <v>1</v>
      </c>
      <c r="AG222" s="155">
        <f t="shared" si="500"/>
        <v>1</v>
      </c>
      <c r="AH222" s="155">
        <f t="shared" si="535"/>
        <v>1</v>
      </c>
      <c r="AI222" s="155">
        <f t="shared" si="535"/>
        <v>1</v>
      </c>
      <c r="AJ222" s="155">
        <f t="shared" ref="AJ222:AK222" si="616">AJ151/AJ$158</f>
        <v>1</v>
      </c>
      <c r="AK222" s="155">
        <f t="shared" si="616"/>
        <v>1</v>
      </c>
      <c r="AL222" s="155">
        <f t="shared" ref="AL222:AM222" si="617">AL151/AL$158</f>
        <v>1</v>
      </c>
      <c r="AM222" s="155">
        <f t="shared" si="617"/>
        <v>1</v>
      </c>
      <c r="AN222" s="155" t="e">
        <f t="shared" ref="AN222:AO222" si="618">AN151/AN$158</f>
        <v>#VALUE!</v>
      </c>
      <c r="AO222" s="155" t="e">
        <f t="shared" si="618"/>
        <v>#VALUE!</v>
      </c>
      <c r="AP222" s="155" t="e">
        <f t="shared" ref="AP222:AS222" si="619">AP151/AP$158</f>
        <v>#VALUE!</v>
      </c>
      <c r="AQ222" s="155" t="e">
        <f t="shared" si="619"/>
        <v>#VALUE!</v>
      </c>
      <c r="AR222" s="155">
        <f t="shared" si="619"/>
        <v>1</v>
      </c>
      <c r="AS222" s="155">
        <f t="shared" si="619"/>
        <v>1</v>
      </c>
      <c r="AT222" s="557">
        <f t="shared" si="369"/>
        <v>1</v>
      </c>
      <c r="AU222" s="557"/>
      <c r="AV222" s="557"/>
      <c r="AX222" s="472">
        <f t="shared" si="370"/>
        <v>1</v>
      </c>
      <c r="AY222" s="472"/>
      <c r="AZ222" s="356"/>
      <c r="BA222" s="356"/>
      <c r="BB222" s="554" t="e">
        <f t="shared" si="371"/>
        <v>#VALUE!</v>
      </c>
      <c r="BC222" s="554" t="e">
        <f t="shared" si="372"/>
        <v>#VALUE!</v>
      </c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</row>
    <row r="223" spans="1:112" x14ac:dyDescent="0.25">
      <c r="A223" s="65">
        <v>36768</v>
      </c>
      <c r="B223" s="155">
        <f t="shared" si="614"/>
        <v>1</v>
      </c>
      <c r="C223" s="155">
        <f t="shared" si="614"/>
        <v>0.99992014652200345</v>
      </c>
      <c r="D223" s="155">
        <f t="shared" si="614"/>
        <v>1</v>
      </c>
      <c r="E223" s="155">
        <f t="shared" si="614"/>
        <v>1</v>
      </c>
      <c r="F223" s="155">
        <f t="shared" si="614"/>
        <v>1</v>
      </c>
      <c r="G223" s="155">
        <f t="shared" si="614"/>
        <v>1</v>
      </c>
      <c r="H223" s="155">
        <f t="shared" si="614"/>
        <v>1</v>
      </c>
      <c r="I223" s="155">
        <f t="shared" si="614"/>
        <v>1</v>
      </c>
      <c r="J223" s="155">
        <f t="shared" si="614"/>
        <v>1</v>
      </c>
      <c r="K223" s="155">
        <f t="shared" si="614"/>
        <v>1</v>
      </c>
      <c r="L223" s="155">
        <f t="shared" si="614"/>
        <v>1</v>
      </c>
      <c r="M223" s="155">
        <f t="shared" si="614"/>
        <v>1</v>
      </c>
      <c r="N223" s="155">
        <f t="shared" si="614"/>
        <v>1</v>
      </c>
      <c r="O223" s="155">
        <f t="shared" si="614"/>
        <v>1</v>
      </c>
      <c r="P223" s="155">
        <f t="shared" si="614"/>
        <v>1</v>
      </c>
      <c r="Q223" s="155">
        <f t="shared" si="614"/>
        <v>1</v>
      </c>
      <c r="R223" s="155">
        <f t="shared" si="614"/>
        <v>1</v>
      </c>
      <c r="S223" s="155">
        <f t="shared" si="614"/>
        <v>1</v>
      </c>
      <c r="T223" s="155">
        <f t="shared" si="614"/>
        <v>1</v>
      </c>
      <c r="U223" s="155">
        <f t="shared" si="614"/>
        <v>1</v>
      </c>
      <c r="V223" s="155">
        <f t="shared" si="614"/>
        <v>1</v>
      </c>
      <c r="W223" s="155">
        <f t="shared" si="614"/>
        <v>1</v>
      </c>
      <c r="X223" s="155">
        <f t="shared" si="614"/>
        <v>1</v>
      </c>
      <c r="Y223" s="155">
        <f t="shared" si="614"/>
        <v>1</v>
      </c>
      <c r="Z223" s="155">
        <f t="shared" si="614"/>
        <v>1</v>
      </c>
      <c r="AA223" s="155">
        <f t="shared" si="614"/>
        <v>1</v>
      </c>
      <c r="AB223" s="155">
        <f t="shared" si="615"/>
        <v>1</v>
      </c>
      <c r="AC223" s="155">
        <f t="shared" si="615"/>
        <v>0.99578577854591344</v>
      </c>
      <c r="AD223" s="155">
        <f t="shared" ref="AD223:AE228" si="620">AD152/AD$158</f>
        <v>1</v>
      </c>
      <c r="AE223" s="155">
        <f t="shared" si="620"/>
        <v>1</v>
      </c>
      <c r="AF223" s="155">
        <f t="shared" si="500"/>
        <v>1</v>
      </c>
      <c r="AG223" s="155">
        <f t="shared" si="500"/>
        <v>1</v>
      </c>
      <c r="AH223" s="155">
        <f t="shared" ref="AH223:AI228" si="621">AH152/AH$158</f>
        <v>1</v>
      </c>
      <c r="AI223" s="155">
        <f t="shared" si="621"/>
        <v>1</v>
      </c>
      <c r="AJ223" s="155">
        <f t="shared" ref="AJ223:AK223" si="622">AJ152/AJ$158</f>
        <v>1</v>
      </c>
      <c r="AK223" s="155">
        <f t="shared" si="622"/>
        <v>1</v>
      </c>
      <c r="AL223" s="155">
        <f t="shared" ref="AL223:AM223" si="623">AL152/AL$158</f>
        <v>1</v>
      </c>
      <c r="AM223" s="155">
        <f t="shared" si="623"/>
        <v>1</v>
      </c>
      <c r="AN223" s="155" t="e">
        <f t="shared" ref="AN223:AO223" si="624">AN152/AN$158</f>
        <v>#VALUE!</v>
      </c>
      <c r="AO223" s="155" t="e">
        <f t="shared" si="624"/>
        <v>#VALUE!</v>
      </c>
      <c r="AP223" s="155" t="e">
        <f t="shared" ref="AP223:AS223" si="625">AP152/AP$158</f>
        <v>#VALUE!</v>
      </c>
      <c r="AQ223" s="155" t="e">
        <f t="shared" si="625"/>
        <v>#VALUE!</v>
      </c>
      <c r="AR223" s="155">
        <f t="shared" si="625"/>
        <v>1</v>
      </c>
      <c r="AS223" s="155">
        <f t="shared" si="625"/>
        <v>1</v>
      </c>
      <c r="AT223" s="557">
        <f t="shared" si="369"/>
        <v>1</v>
      </c>
      <c r="AU223" s="557"/>
      <c r="AV223" s="557"/>
      <c r="AX223" s="472">
        <f t="shared" si="370"/>
        <v>1</v>
      </c>
      <c r="AY223" s="472"/>
      <c r="AZ223" s="356"/>
      <c r="BA223" s="356"/>
      <c r="BB223" s="554" t="e">
        <f t="shared" si="371"/>
        <v>#VALUE!</v>
      </c>
      <c r="BC223" s="554" t="e">
        <f t="shared" si="372"/>
        <v>#VALUE!</v>
      </c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</row>
    <row r="224" spans="1:112" x14ac:dyDescent="0.25">
      <c r="A224" s="65">
        <v>36769</v>
      </c>
      <c r="B224" s="155">
        <f t="shared" si="614"/>
        <v>1</v>
      </c>
      <c r="C224" s="155">
        <f t="shared" si="614"/>
        <v>0.99992014652200345</v>
      </c>
      <c r="D224" s="155">
        <f t="shared" si="614"/>
        <v>1</v>
      </c>
      <c r="E224" s="155">
        <f t="shared" si="614"/>
        <v>1</v>
      </c>
      <c r="F224" s="155">
        <f t="shared" si="614"/>
        <v>1</v>
      </c>
      <c r="G224" s="155">
        <f t="shared" si="614"/>
        <v>1</v>
      </c>
      <c r="H224" s="155">
        <f t="shared" si="614"/>
        <v>1</v>
      </c>
      <c r="I224" s="155">
        <f t="shared" si="614"/>
        <v>1</v>
      </c>
      <c r="J224" s="155">
        <f t="shared" si="614"/>
        <v>1</v>
      </c>
      <c r="K224" s="155">
        <f t="shared" si="614"/>
        <v>1</v>
      </c>
      <c r="L224" s="155">
        <f t="shared" si="614"/>
        <v>1</v>
      </c>
      <c r="M224" s="155">
        <f t="shared" si="614"/>
        <v>1</v>
      </c>
      <c r="N224" s="155">
        <f t="shared" si="614"/>
        <v>1</v>
      </c>
      <c r="O224" s="155">
        <f t="shared" si="614"/>
        <v>1</v>
      </c>
      <c r="P224" s="155">
        <f t="shared" si="614"/>
        <v>1</v>
      </c>
      <c r="Q224" s="155">
        <f t="shared" si="614"/>
        <v>1</v>
      </c>
      <c r="R224" s="155">
        <f t="shared" si="614"/>
        <v>1</v>
      </c>
      <c r="S224" s="155">
        <f t="shared" si="614"/>
        <v>1</v>
      </c>
      <c r="T224" s="155">
        <f t="shared" si="614"/>
        <v>1</v>
      </c>
      <c r="U224" s="155">
        <f t="shared" si="614"/>
        <v>1</v>
      </c>
      <c r="V224" s="155">
        <f t="shared" si="614"/>
        <v>1</v>
      </c>
      <c r="W224" s="155">
        <f t="shared" si="614"/>
        <v>1</v>
      </c>
      <c r="X224" s="155">
        <f t="shared" si="614"/>
        <v>1</v>
      </c>
      <c r="Y224" s="155">
        <f t="shared" si="614"/>
        <v>1</v>
      </c>
      <c r="Z224" s="155">
        <f t="shared" si="614"/>
        <v>1</v>
      </c>
      <c r="AA224" s="155">
        <f t="shared" si="614"/>
        <v>1</v>
      </c>
      <c r="AB224" s="155">
        <f t="shared" si="615"/>
        <v>1</v>
      </c>
      <c r="AC224" s="155">
        <f t="shared" si="615"/>
        <v>1</v>
      </c>
      <c r="AD224" s="155">
        <f t="shared" si="620"/>
        <v>1</v>
      </c>
      <c r="AE224" s="155">
        <f t="shared" si="620"/>
        <v>1</v>
      </c>
      <c r="AF224" s="155">
        <f t="shared" si="500"/>
        <v>1</v>
      </c>
      <c r="AG224" s="155">
        <f t="shared" si="500"/>
        <v>1</v>
      </c>
      <c r="AH224" s="155">
        <f t="shared" si="621"/>
        <v>1</v>
      </c>
      <c r="AI224" s="155">
        <f t="shared" si="621"/>
        <v>1</v>
      </c>
      <c r="AJ224" s="155">
        <f t="shared" ref="AJ224:AK224" si="626">AJ153/AJ$158</f>
        <v>1</v>
      </c>
      <c r="AK224" s="155">
        <f t="shared" si="626"/>
        <v>1</v>
      </c>
      <c r="AL224" s="155">
        <f t="shared" ref="AL224:AM224" si="627">AL153/AL$158</f>
        <v>1</v>
      </c>
      <c r="AM224" s="155">
        <f t="shared" si="627"/>
        <v>1</v>
      </c>
      <c r="AN224" s="155" t="e">
        <f t="shared" ref="AN224:AO224" si="628">AN153/AN$158</f>
        <v>#VALUE!</v>
      </c>
      <c r="AO224" s="155" t="e">
        <f t="shared" si="628"/>
        <v>#VALUE!</v>
      </c>
      <c r="AP224" s="155" t="e">
        <f t="shared" ref="AP224:AS224" si="629">AP153/AP$158</f>
        <v>#VALUE!</v>
      </c>
      <c r="AQ224" s="155" t="e">
        <f t="shared" si="629"/>
        <v>#VALUE!</v>
      </c>
      <c r="AR224" s="155">
        <f t="shared" si="629"/>
        <v>1</v>
      </c>
      <c r="AS224" s="155">
        <f t="shared" si="629"/>
        <v>1</v>
      </c>
      <c r="AT224" s="557">
        <f t="shared" si="369"/>
        <v>1</v>
      </c>
      <c r="AU224" s="557"/>
      <c r="AV224" s="557"/>
      <c r="AX224" s="472">
        <f t="shared" si="370"/>
        <v>1</v>
      </c>
      <c r="AY224" s="472"/>
      <c r="AZ224" s="356"/>
      <c r="BA224" s="356"/>
      <c r="BB224" s="554" t="e">
        <f t="shared" si="371"/>
        <v>#VALUE!</v>
      </c>
      <c r="BC224" s="554" t="e">
        <f t="shared" si="372"/>
        <v>#VALUE!</v>
      </c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</row>
    <row r="225" spans="1:112" x14ac:dyDescent="0.25">
      <c r="A225" s="65">
        <v>36770</v>
      </c>
      <c r="B225" s="155">
        <f t="shared" si="614"/>
        <v>1</v>
      </c>
      <c r="C225" s="155">
        <f t="shared" si="614"/>
        <v>0.99992014652200345</v>
      </c>
      <c r="D225" s="155">
        <f t="shared" si="614"/>
        <v>1</v>
      </c>
      <c r="E225" s="155">
        <f t="shared" si="614"/>
        <v>1</v>
      </c>
      <c r="F225" s="155">
        <f t="shared" si="614"/>
        <v>1</v>
      </c>
      <c r="G225" s="155">
        <f t="shared" si="614"/>
        <v>1</v>
      </c>
      <c r="H225" s="155">
        <f t="shared" si="614"/>
        <v>1</v>
      </c>
      <c r="I225" s="155">
        <f t="shared" si="614"/>
        <v>1</v>
      </c>
      <c r="J225" s="155">
        <f t="shared" si="614"/>
        <v>1</v>
      </c>
      <c r="K225" s="155">
        <f t="shared" si="614"/>
        <v>1</v>
      </c>
      <c r="L225" s="155">
        <f t="shared" si="614"/>
        <v>1</v>
      </c>
      <c r="M225" s="155">
        <f t="shared" si="614"/>
        <v>1</v>
      </c>
      <c r="N225" s="155">
        <f t="shared" si="614"/>
        <v>1</v>
      </c>
      <c r="O225" s="155">
        <f t="shared" si="614"/>
        <v>1</v>
      </c>
      <c r="P225" s="155">
        <f t="shared" si="614"/>
        <v>1</v>
      </c>
      <c r="Q225" s="155">
        <f t="shared" si="614"/>
        <v>1</v>
      </c>
      <c r="R225" s="155">
        <f t="shared" si="614"/>
        <v>1</v>
      </c>
      <c r="S225" s="155">
        <f t="shared" si="614"/>
        <v>1</v>
      </c>
      <c r="T225" s="155">
        <f t="shared" si="614"/>
        <v>1</v>
      </c>
      <c r="U225" s="155">
        <f t="shared" si="614"/>
        <v>1</v>
      </c>
      <c r="V225" s="155">
        <f t="shared" si="614"/>
        <v>1</v>
      </c>
      <c r="W225" s="155">
        <f t="shared" si="614"/>
        <v>1</v>
      </c>
      <c r="X225" s="155">
        <f t="shared" si="614"/>
        <v>1</v>
      </c>
      <c r="Y225" s="155">
        <f t="shared" si="614"/>
        <v>1</v>
      </c>
      <c r="Z225" s="155">
        <f t="shared" si="614"/>
        <v>1</v>
      </c>
      <c r="AA225" s="155">
        <f t="shared" si="614"/>
        <v>1</v>
      </c>
      <c r="AB225" s="155">
        <f t="shared" si="615"/>
        <v>1</v>
      </c>
      <c r="AC225" s="155">
        <f t="shared" si="615"/>
        <v>1</v>
      </c>
      <c r="AD225" s="155">
        <f t="shared" si="620"/>
        <v>1</v>
      </c>
      <c r="AE225" s="155">
        <f t="shared" si="620"/>
        <v>1</v>
      </c>
      <c r="AF225" s="155">
        <f t="shared" si="500"/>
        <v>1</v>
      </c>
      <c r="AG225" s="155">
        <f t="shared" si="500"/>
        <v>1</v>
      </c>
      <c r="AH225" s="155">
        <f t="shared" si="621"/>
        <v>1</v>
      </c>
      <c r="AI225" s="155">
        <f t="shared" si="621"/>
        <v>1</v>
      </c>
      <c r="AJ225" s="155">
        <f t="shared" ref="AJ225:AK225" si="630">AJ154/AJ$158</f>
        <v>1</v>
      </c>
      <c r="AK225" s="155">
        <f t="shared" si="630"/>
        <v>1</v>
      </c>
      <c r="AL225" s="155">
        <f t="shared" ref="AL225:AM225" si="631">AL154/AL$158</f>
        <v>1</v>
      </c>
      <c r="AM225" s="155">
        <f t="shared" si="631"/>
        <v>1</v>
      </c>
      <c r="AN225" s="155" t="e">
        <f t="shared" ref="AN225:AO225" si="632">AN154/AN$158</f>
        <v>#VALUE!</v>
      </c>
      <c r="AO225" s="155" t="e">
        <f t="shared" si="632"/>
        <v>#VALUE!</v>
      </c>
      <c r="AP225" s="155" t="e">
        <f t="shared" ref="AP225:AS225" si="633">AP154/AP$158</f>
        <v>#VALUE!</v>
      </c>
      <c r="AQ225" s="155" t="e">
        <f t="shared" si="633"/>
        <v>#VALUE!</v>
      </c>
      <c r="AR225" s="155">
        <f t="shared" si="633"/>
        <v>1</v>
      </c>
      <c r="AS225" s="155">
        <f t="shared" si="633"/>
        <v>1</v>
      </c>
      <c r="AT225" s="557">
        <f t="shared" si="369"/>
        <v>1</v>
      </c>
      <c r="AU225" s="557"/>
      <c r="AV225" s="557"/>
      <c r="AX225" s="472">
        <f t="shared" si="370"/>
        <v>1</v>
      </c>
      <c r="AY225" s="472"/>
      <c r="AZ225" s="356"/>
      <c r="BA225" s="356"/>
      <c r="BB225" s="554" t="e">
        <f t="shared" si="371"/>
        <v>#VALUE!</v>
      </c>
      <c r="BC225" s="554" t="e">
        <f t="shared" si="372"/>
        <v>#VALUE!</v>
      </c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</row>
    <row r="226" spans="1:112" x14ac:dyDescent="0.25">
      <c r="A226" s="65">
        <v>36771</v>
      </c>
      <c r="B226" s="155">
        <f t="shared" si="614"/>
        <v>1</v>
      </c>
      <c r="C226" s="155">
        <f t="shared" si="614"/>
        <v>0.99995365481844323</v>
      </c>
      <c r="D226" s="155">
        <f t="shared" si="614"/>
        <v>1</v>
      </c>
      <c r="E226" s="155">
        <f t="shared" si="614"/>
        <v>1</v>
      </c>
      <c r="F226" s="155">
        <f t="shared" si="614"/>
        <v>1</v>
      </c>
      <c r="G226" s="155">
        <f t="shared" si="614"/>
        <v>1</v>
      </c>
      <c r="H226" s="155">
        <f t="shared" si="614"/>
        <v>1</v>
      </c>
      <c r="I226" s="155">
        <f t="shared" si="614"/>
        <v>1</v>
      </c>
      <c r="J226" s="155">
        <f t="shared" si="614"/>
        <v>1</v>
      </c>
      <c r="K226" s="155">
        <f t="shared" si="614"/>
        <v>1</v>
      </c>
      <c r="L226" s="155">
        <f t="shared" si="614"/>
        <v>1</v>
      </c>
      <c r="M226" s="155">
        <f t="shared" si="614"/>
        <v>1</v>
      </c>
      <c r="N226" s="155">
        <f t="shared" si="614"/>
        <v>1</v>
      </c>
      <c r="O226" s="155">
        <f t="shared" si="614"/>
        <v>1</v>
      </c>
      <c r="P226" s="155">
        <f t="shared" si="614"/>
        <v>1</v>
      </c>
      <c r="Q226" s="155">
        <f t="shared" si="614"/>
        <v>1</v>
      </c>
      <c r="R226" s="155">
        <f t="shared" si="614"/>
        <v>1</v>
      </c>
      <c r="S226" s="155">
        <f t="shared" si="614"/>
        <v>1</v>
      </c>
      <c r="T226" s="155">
        <f t="shared" si="614"/>
        <v>1</v>
      </c>
      <c r="U226" s="155">
        <f t="shared" si="614"/>
        <v>1</v>
      </c>
      <c r="V226" s="155">
        <f t="shared" si="614"/>
        <v>1</v>
      </c>
      <c r="W226" s="155">
        <f t="shared" si="614"/>
        <v>1</v>
      </c>
      <c r="X226" s="155">
        <f t="shared" si="614"/>
        <v>1</v>
      </c>
      <c r="Y226" s="155">
        <f t="shared" si="614"/>
        <v>1</v>
      </c>
      <c r="Z226" s="155">
        <f t="shared" si="614"/>
        <v>1</v>
      </c>
      <c r="AA226" s="155">
        <f t="shared" si="614"/>
        <v>1</v>
      </c>
      <c r="AB226" s="155">
        <f t="shared" si="615"/>
        <v>1</v>
      </c>
      <c r="AC226" s="155">
        <f t="shared" si="615"/>
        <v>1</v>
      </c>
      <c r="AD226" s="155">
        <f t="shared" si="620"/>
        <v>1</v>
      </c>
      <c r="AE226" s="155">
        <f t="shared" si="620"/>
        <v>1</v>
      </c>
      <c r="AF226" s="155">
        <f t="shared" si="500"/>
        <v>1</v>
      </c>
      <c r="AG226" s="155">
        <f t="shared" si="500"/>
        <v>1</v>
      </c>
      <c r="AH226" s="155">
        <f t="shared" si="621"/>
        <v>1</v>
      </c>
      <c r="AI226" s="155">
        <f t="shared" si="621"/>
        <v>1</v>
      </c>
      <c r="AJ226" s="155">
        <f t="shared" ref="AJ226:AK226" si="634">AJ155/AJ$158</f>
        <v>1</v>
      </c>
      <c r="AK226" s="155">
        <f t="shared" si="634"/>
        <v>1</v>
      </c>
      <c r="AL226" s="155">
        <f t="shared" ref="AL226:AM226" si="635">AL155/AL$158</f>
        <v>1</v>
      </c>
      <c r="AM226" s="155">
        <f t="shared" si="635"/>
        <v>1</v>
      </c>
      <c r="AN226" s="155" t="e">
        <f t="shared" ref="AN226:AO226" si="636">AN155/AN$158</f>
        <v>#VALUE!</v>
      </c>
      <c r="AO226" s="155" t="e">
        <f t="shared" si="636"/>
        <v>#VALUE!</v>
      </c>
      <c r="AP226" s="155" t="e">
        <f t="shared" ref="AP226:AS226" si="637">AP155/AP$158</f>
        <v>#VALUE!</v>
      </c>
      <c r="AQ226" s="155" t="e">
        <f t="shared" si="637"/>
        <v>#VALUE!</v>
      </c>
      <c r="AR226" s="155">
        <f t="shared" si="637"/>
        <v>1</v>
      </c>
      <c r="AS226" s="155">
        <f t="shared" si="637"/>
        <v>1</v>
      </c>
      <c r="AT226" s="557">
        <f t="shared" si="369"/>
        <v>1</v>
      </c>
      <c r="AU226" s="557"/>
      <c r="AV226" s="557"/>
      <c r="AX226" s="472">
        <f t="shared" si="370"/>
        <v>1</v>
      </c>
      <c r="AY226" s="472"/>
      <c r="AZ226" s="356"/>
      <c r="BA226" s="356"/>
      <c r="BB226" s="554" t="e">
        <f t="shared" si="371"/>
        <v>#VALUE!</v>
      </c>
      <c r="BC226" s="554" t="e">
        <f t="shared" si="372"/>
        <v>#VALUE!</v>
      </c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</row>
    <row r="227" spans="1:112" x14ac:dyDescent="0.25">
      <c r="A227" s="65">
        <v>36772</v>
      </c>
      <c r="B227" s="155">
        <f t="shared" si="614"/>
        <v>1</v>
      </c>
      <c r="C227" s="155">
        <f t="shared" si="614"/>
        <v>0.9999758900210246</v>
      </c>
      <c r="D227" s="155">
        <f t="shared" si="614"/>
        <v>1</v>
      </c>
      <c r="E227" s="155">
        <f t="shared" si="614"/>
        <v>1</v>
      </c>
      <c r="F227" s="155">
        <f t="shared" si="614"/>
        <v>1</v>
      </c>
      <c r="G227" s="155">
        <f t="shared" si="614"/>
        <v>1</v>
      </c>
      <c r="H227" s="155">
        <f t="shared" si="614"/>
        <v>1</v>
      </c>
      <c r="I227" s="155">
        <f t="shared" si="614"/>
        <v>1</v>
      </c>
      <c r="J227" s="155">
        <f t="shared" si="614"/>
        <v>1</v>
      </c>
      <c r="K227" s="155">
        <f t="shared" si="614"/>
        <v>1</v>
      </c>
      <c r="L227" s="155">
        <f t="shared" si="614"/>
        <v>1</v>
      </c>
      <c r="M227" s="155">
        <f t="shared" si="614"/>
        <v>1</v>
      </c>
      <c r="N227" s="155">
        <f t="shared" si="614"/>
        <v>1</v>
      </c>
      <c r="O227" s="155">
        <f t="shared" si="614"/>
        <v>1</v>
      </c>
      <c r="P227" s="155">
        <f t="shared" si="614"/>
        <v>1</v>
      </c>
      <c r="Q227" s="155">
        <f t="shared" si="614"/>
        <v>1</v>
      </c>
      <c r="R227" s="155">
        <f t="shared" si="614"/>
        <v>1</v>
      </c>
      <c r="S227" s="155">
        <f t="shared" si="614"/>
        <v>1</v>
      </c>
      <c r="T227" s="155">
        <f t="shared" si="614"/>
        <v>1</v>
      </c>
      <c r="U227" s="155">
        <f t="shared" si="614"/>
        <v>1</v>
      </c>
      <c r="V227" s="155">
        <f t="shared" si="614"/>
        <v>1</v>
      </c>
      <c r="W227" s="155">
        <f t="shared" si="614"/>
        <v>1</v>
      </c>
      <c r="X227" s="155">
        <f t="shared" si="614"/>
        <v>1</v>
      </c>
      <c r="Y227" s="155">
        <f t="shared" si="614"/>
        <v>1</v>
      </c>
      <c r="Z227" s="155">
        <f t="shared" si="614"/>
        <v>1</v>
      </c>
      <c r="AA227" s="155">
        <f t="shared" si="614"/>
        <v>1</v>
      </c>
      <c r="AB227" s="155">
        <f t="shared" si="615"/>
        <v>1</v>
      </c>
      <c r="AC227" s="155">
        <f t="shared" si="615"/>
        <v>1</v>
      </c>
      <c r="AD227" s="155">
        <f t="shared" si="620"/>
        <v>1</v>
      </c>
      <c r="AE227" s="155">
        <f t="shared" si="620"/>
        <v>1</v>
      </c>
      <c r="AF227" s="155">
        <f>AF156/AF$158</f>
        <v>1</v>
      </c>
      <c r="AG227" s="155">
        <f>AG156/AG$158</f>
        <v>1</v>
      </c>
      <c r="AH227" s="155">
        <f t="shared" si="621"/>
        <v>1</v>
      </c>
      <c r="AI227" s="155">
        <f t="shared" si="621"/>
        <v>1</v>
      </c>
      <c r="AJ227" s="155">
        <f t="shared" ref="AJ227:AK227" si="638">AJ156/AJ$158</f>
        <v>1</v>
      </c>
      <c r="AK227" s="155">
        <f t="shared" si="638"/>
        <v>1</v>
      </c>
      <c r="AL227" s="155">
        <f t="shared" ref="AL227:AM227" si="639">AL156/AL$158</f>
        <v>1</v>
      </c>
      <c r="AM227" s="155">
        <f t="shared" si="639"/>
        <v>1</v>
      </c>
      <c r="AN227" s="155" t="e">
        <f t="shared" ref="AN227:AO227" si="640">AN156/AN$158</f>
        <v>#VALUE!</v>
      </c>
      <c r="AO227" s="155" t="e">
        <f t="shared" si="640"/>
        <v>#VALUE!</v>
      </c>
      <c r="AP227" s="155" t="e">
        <f t="shared" ref="AP227:AS227" si="641">AP156/AP$158</f>
        <v>#VALUE!</v>
      </c>
      <c r="AQ227" s="155" t="e">
        <f t="shared" si="641"/>
        <v>#VALUE!</v>
      </c>
      <c r="AR227" s="155">
        <f t="shared" si="641"/>
        <v>1</v>
      </c>
      <c r="AS227" s="155">
        <f t="shared" si="641"/>
        <v>1</v>
      </c>
      <c r="AT227" s="557">
        <f t="shared" si="369"/>
        <v>1</v>
      </c>
      <c r="AU227" s="557"/>
      <c r="AV227" s="557"/>
      <c r="AX227" s="472">
        <f t="shared" si="370"/>
        <v>1</v>
      </c>
      <c r="AY227" s="472"/>
      <c r="AZ227" s="356"/>
      <c r="BA227" s="356"/>
      <c r="BB227" s="554" t="e">
        <f t="shared" si="371"/>
        <v>#VALUE!</v>
      </c>
      <c r="BC227" s="554" t="e">
        <f t="shared" si="372"/>
        <v>#VALUE!</v>
      </c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</row>
    <row r="228" spans="1:112" ht="15.75" thickBot="1" x14ac:dyDescent="0.3">
      <c r="A228" s="13">
        <v>36773</v>
      </c>
      <c r="B228" s="260">
        <f t="shared" ref="B228:AA228" si="642">B157/B$158</f>
        <v>1</v>
      </c>
      <c r="C228" s="260">
        <f t="shared" si="642"/>
        <v>1</v>
      </c>
      <c r="D228" s="260">
        <f t="shared" si="642"/>
        <v>1</v>
      </c>
      <c r="E228" s="260">
        <f t="shared" si="642"/>
        <v>1</v>
      </c>
      <c r="F228" s="260">
        <f t="shared" si="642"/>
        <v>1</v>
      </c>
      <c r="G228" s="260">
        <f t="shared" si="642"/>
        <v>1</v>
      </c>
      <c r="H228" s="260">
        <f t="shared" si="642"/>
        <v>1</v>
      </c>
      <c r="I228" s="260">
        <f t="shared" si="642"/>
        <v>1</v>
      </c>
      <c r="J228" s="260">
        <f t="shared" si="642"/>
        <v>1</v>
      </c>
      <c r="K228" s="260">
        <f t="shared" si="642"/>
        <v>1</v>
      </c>
      <c r="L228" s="260">
        <f t="shared" si="642"/>
        <v>1</v>
      </c>
      <c r="M228" s="260">
        <f t="shared" si="642"/>
        <v>1</v>
      </c>
      <c r="N228" s="260">
        <f t="shared" si="642"/>
        <v>1</v>
      </c>
      <c r="O228" s="260">
        <f t="shared" si="642"/>
        <v>1</v>
      </c>
      <c r="P228" s="260">
        <f t="shared" si="642"/>
        <v>1</v>
      </c>
      <c r="Q228" s="260">
        <f t="shared" si="642"/>
        <v>1</v>
      </c>
      <c r="R228" s="260">
        <f t="shared" si="642"/>
        <v>1</v>
      </c>
      <c r="S228" s="260">
        <f t="shared" si="642"/>
        <v>1</v>
      </c>
      <c r="T228" s="260">
        <f t="shared" si="642"/>
        <v>1</v>
      </c>
      <c r="U228" s="260">
        <f t="shared" si="642"/>
        <v>1</v>
      </c>
      <c r="V228" s="260">
        <f t="shared" si="642"/>
        <v>1</v>
      </c>
      <c r="W228" s="260">
        <f t="shared" si="642"/>
        <v>1</v>
      </c>
      <c r="X228" s="260">
        <f t="shared" si="642"/>
        <v>1</v>
      </c>
      <c r="Y228" s="260">
        <f t="shared" si="642"/>
        <v>1</v>
      </c>
      <c r="Z228" s="260">
        <f t="shared" si="642"/>
        <v>1</v>
      </c>
      <c r="AA228" s="260">
        <f t="shared" si="642"/>
        <v>1</v>
      </c>
      <c r="AB228" s="260">
        <f t="shared" si="615"/>
        <v>1</v>
      </c>
      <c r="AC228" s="260">
        <f t="shared" si="615"/>
        <v>1</v>
      </c>
      <c r="AD228" s="260">
        <f t="shared" si="620"/>
        <v>1</v>
      </c>
      <c r="AE228" s="260">
        <f t="shared" si="620"/>
        <v>1</v>
      </c>
      <c r="AF228" s="260">
        <f>AF157/AF$158</f>
        <v>1</v>
      </c>
      <c r="AG228" s="260">
        <f>AG157/AG$158</f>
        <v>1</v>
      </c>
      <c r="AH228" s="260">
        <f t="shared" si="621"/>
        <v>1</v>
      </c>
      <c r="AI228" s="260">
        <f t="shared" si="621"/>
        <v>1</v>
      </c>
      <c r="AJ228" s="260">
        <f t="shared" ref="AJ228:AK228" si="643">AJ157/AJ$158</f>
        <v>1</v>
      </c>
      <c r="AK228" s="260">
        <f t="shared" si="643"/>
        <v>1</v>
      </c>
      <c r="AL228" s="260">
        <f t="shared" ref="AL228:AM228" si="644">AL157/AL$158</f>
        <v>1</v>
      </c>
      <c r="AM228" s="260">
        <f t="shared" si="644"/>
        <v>1</v>
      </c>
      <c r="AN228" s="260" t="e">
        <f t="shared" ref="AN228:AO228" si="645">AN157/AN$158</f>
        <v>#VALUE!</v>
      </c>
      <c r="AO228" s="260" t="e">
        <f t="shared" si="645"/>
        <v>#VALUE!</v>
      </c>
      <c r="AP228" s="260" t="e">
        <f t="shared" ref="AP228:AS228" si="646">AP157/AP$158</f>
        <v>#VALUE!</v>
      </c>
      <c r="AQ228" s="260" t="e">
        <f t="shared" si="646"/>
        <v>#VALUE!</v>
      </c>
      <c r="AR228" s="155">
        <f t="shared" si="646"/>
        <v>1</v>
      </c>
      <c r="AS228" s="155">
        <f t="shared" si="646"/>
        <v>1</v>
      </c>
      <c r="AT228" s="557">
        <f t="shared" ref="AT228" si="647">AT157/$AT$158</f>
        <v>1</v>
      </c>
      <c r="AU228" s="557"/>
      <c r="AV228" s="557"/>
      <c r="AX228" s="472">
        <f t="shared" ref="AX228" si="648">AR157/AR$158</f>
        <v>1</v>
      </c>
      <c r="AY228" s="472"/>
      <c r="AZ228" s="415"/>
      <c r="BA228" s="415"/>
      <c r="BB228" s="554" t="e">
        <f t="shared" ref="BB228" si="649">AVERAGE(AK228:AT228)</f>
        <v>#VALUE!</v>
      </c>
      <c r="BC228" s="554" t="e">
        <f t="shared" ref="BC228" si="650">AVERAGE(AJ228:AS228)</f>
        <v>#VALUE!</v>
      </c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</row>
    <row r="229" spans="1:112" x14ac:dyDescent="0.25">
      <c r="AY229"/>
      <c r="AZ229"/>
      <c r="BA229"/>
      <c r="BB229"/>
      <c r="BC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</row>
  </sheetData>
  <phoneticPr fontId="0" type="noConversion"/>
  <printOptions horizontalCentered="1" verticalCentered="1"/>
  <pageMargins left="0.25" right="0.25" top="0.5" bottom="0.25" header="0.5" footer="0.5"/>
  <pageSetup scale="23" orientation="landscape" horizontalDpi="200" verticalDpi="2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8A8F-25F8-4CC4-8F6C-9C52CA145BFE}">
  <dimension ref="A1:AM378"/>
  <sheetViews>
    <sheetView workbookViewId="0">
      <pane xSplit="1" ySplit="2" topLeftCell="X51" activePane="bottomRight" state="frozen"/>
      <selection pane="topRight" activeCell="B1" sqref="B1"/>
      <selection pane="bottomLeft" activeCell="A3" sqref="A3"/>
      <selection pane="bottomRight" activeCell="AE166" sqref="AE166:AH166"/>
    </sheetView>
  </sheetViews>
  <sheetFormatPr defaultRowHeight="15" x14ac:dyDescent="0.25"/>
  <cols>
    <col min="23" max="23" width="9" style="229"/>
    <col min="24" max="24" width="9" style="296"/>
    <col min="25" max="28" width="9" style="313"/>
    <col min="29" max="34" width="9" style="424"/>
    <col min="39" max="39" width="11.875" customWidth="1"/>
    <col min="40" max="40" width="11.625" customWidth="1"/>
    <col min="41" max="42" width="11.375" customWidth="1"/>
    <col min="43" max="43" width="12.5" customWidth="1"/>
  </cols>
  <sheetData>
    <row r="1" spans="1:39" ht="18.75" thickBot="1" x14ac:dyDescent="0.3">
      <c r="A1" s="559" t="s">
        <v>53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  <c r="AA1" s="559"/>
      <c r="AB1" s="559"/>
      <c r="AC1" s="559"/>
      <c r="AD1" s="559"/>
      <c r="AE1" s="559"/>
      <c r="AF1" s="559"/>
      <c r="AG1" s="559"/>
      <c r="AH1" s="559"/>
      <c r="AI1" s="559"/>
      <c r="AJ1" s="559"/>
      <c r="AK1" s="559"/>
      <c r="AL1" s="559"/>
      <c r="AM1" s="559"/>
    </row>
    <row r="2" spans="1:39" ht="15.75" thickBot="1" x14ac:dyDescent="0.3">
      <c r="A2" s="218" t="s">
        <v>0</v>
      </c>
      <c r="B2" s="528">
        <v>1990</v>
      </c>
      <c r="C2" s="528">
        <v>1991</v>
      </c>
      <c r="D2" s="528">
        <v>1992</v>
      </c>
      <c r="E2" s="528">
        <v>1993</v>
      </c>
      <c r="F2" s="528">
        <v>1994</v>
      </c>
      <c r="G2" s="528">
        <v>1995</v>
      </c>
      <c r="H2" s="528">
        <v>1996</v>
      </c>
      <c r="I2" s="528">
        <v>1997</v>
      </c>
      <c r="J2" s="528">
        <v>1998</v>
      </c>
      <c r="K2" s="528">
        <v>1999</v>
      </c>
      <c r="L2" s="528">
        <v>2000</v>
      </c>
      <c r="M2" s="528">
        <v>2001</v>
      </c>
      <c r="N2" s="528">
        <v>2002</v>
      </c>
      <c r="O2" s="528">
        <v>2003</v>
      </c>
      <c r="P2" s="528">
        <v>2004</v>
      </c>
      <c r="Q2" s="298">
        <v>2005</v>
      </c>
      <c r="R2" s="299">
        <v>2006</v>
      </c>
      <c r="S2" s="299">
        <f>R2+1</f>
        <v>2007</v>
      </c>
      <c r="T2" s="299">
        <f>S2+1</f>
        <v>2008</v>
      </c>
      <c r="U2" s="299">
        <f>T2+1</f>
        <v>2009</v>
      </c>
      <c r="V2" s="299">
        <f>U2+1</f>
        <v>2010</v>
      </c>
      <c r="W2" s="300">
        <v>2011</v>
      </c>
      <c r="X2" s="300">
        <v>2012</v>
      </c>
      <c r="Y2" s="300">
        <v>2013</v>
      </c>
      <c r="Z2" s="425">
        <v>2014</v>
      </c>
      <c r="AA2" s="425">
        <v>2015</v>
      </c>
      <c r="AB2" s="425">
        <v>2016</v>
      </c>
      <c r="AC2" s="426">
        <v>2017</v>
      </c>
      <c r="AD2" s="426">
        <v>2018</v>
      </c>
      <c r="AE2" s="426">
        <v>2019</v>
      </c>
      <c r="AF2" s="426">
        <v>2020</v>
      </c>
      <c r="AG2" s="426">
        <v>2021</v>
      </c>
      <c r="AH2" s="426">
        <v>2022</v>
      </c>
      <c r="AI2" s="219"/>
      <c r="AJ2" s="219" t="s">
        <v>55</v>
      </c>
      <c r="AK2" s="219"/>
      <c r="AL2" s="219"/>
      <c r="AM2" s="219"/>
    </row>
    <row r="3" spans="1:39" x14ac:dyDescent="0.25">
      <c r="A3" s="220">
        <f t="shared" ref="A3:A16" si="0">A4-1</f>
        <v>38534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226"/>
      <c r="O3" s="516"/>
      <c r="P3" s="516"/>
      <c r="Q3" s="519"/>
      <c r="R3" s="519"/>
      <c r="S3" s="519"/>
      <c r="T3" s="516"/>
      <c r="U3" s="516"/>
      <c r="V3" s="519"/>
      <c r="W3" s="516"/>
      <c r="X3" s="516"/>
      <c r="Y3" s="516"/>
      <c r="Z3" s="516"/>
      <c r="AA3" s="516"/>
      <c r="AB3" s="516"/>
      <c r="AC3" s="519"/>
      <c r="AD3" s="519"/>
      <c r="AE3" s="519"/>
      <c r="AF3" s="519"/>
      <c r="AG3" s="511"/>
      <c r="AH3" s="511"/>
      <c r="AI3" s="221"/>
      <c r="AJ3" s="511"/>
      <c r="AK3" s="221"/>
      <c r="AL3" s="221"/>
      <c r="AM3" s="221"/>
    </row>
    <row r="4" spans="1:39" x14ac:dyDescent="0.25">
      <c r="A4" s="220">
        <f t="shared" si="0"/>
        <v>38535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226"/>
      <c r="O4" s="254"/>
      <c r="P4" s="254"/>
      <c r="Q4" s="518"/>
      <c r="R4" s="518"/>
      <c r="S4" s="518"/>
      <c r="T4" s="254"/>
      <c r="U4" s="254"/>
      <c r="V4" s="518"/>
      <c r="W4" s="254"/>
      <c r="X4" s="254"/>
      <c r="Y4" s="254"/>
      <c r="Z4" s="254"/>
      <c r="AA4" s="254"/>
      <c r="AB4" s="254"/>
      <c r="AC4" s="518"/>
      <c r="AD4" s="518"/>
      <c r="AE4" s="518"/>
      <c r="AF4" s="518"/>
      <c r="AG4" s="511"/>
      <c r="AH4" s="511"/>
      <c r="AI4" s="221"/>
      <c r="AJ4" s="511"/>
      <c r="AK4" s="221"/>
      <c r="AL4" s="221"/>
      <c r="AM4" s="221"/>
    </row>
    <row r="5" spans="1:39" x14ac:dyDescent="0.25">
      <c r="A5" s="220">
        <f t="shared" si="0"/>
        <v>38536</v>
      </c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226"/>
      <c r="O5" s="254"/>
      <c r="P5" s="254"/>
      <c r="Q5" s="518"/>
      <c r="R5" s="518"/>
      <c r="S5" s="518"/>
      <c r="T5" s="254"/>
      <c r="U5" s="254"/>
      <c r="V5" s="254"/>
      <c r="W5" s="254"/>
      <c r="X5" s="254"/>
      <c r="Y5" s="254"/>
      <c r="Z5" s="254"/>
      <c r="AA5" s="254"/>
      <c r="AB5" s="254"/>
      <c r="AC5" s="518"/>
      <c r="AD5" s="518"/>
      <c r="AE5" s="518"/>
      <c r="AF5" s="518"/>
      <c r="AG5" s="511"/>
      <c r="AH5" s="511"/>
      <c r="AI5" s="221"/>
      <c r="AJ5" s="511"/>
      <c r="AK5" s="221"/>
      <c r="AL5" s="221"/>
      <c r="AM5" s="221"/>
    </row>
    <row r="6" spans="1:39" x14ac:dyDescent="0.25">
      <c r="A6" s="220">
        <f t="shared" si="0"/>
        <v>38537</v>
      </c>
      <c r="B6" s="517"/>
      <c r="C6" s="517"/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226"/>
      <c r="O6" s="254"/>
      <c r="P6" s="254"/>
      <c r="Q6" s="518"/>
      <c r="R6" s="518"/>
      <c r="S6" s="518"/>
      <c r="T6" s="254"/>
      <c r="U6" s="254"/>
      <c r="V6" s="254"/>
      <c r="W6" s="254"/>
      <c r="X6" s="254"/>
      <c r="Y6" s="254"/>
      <c r="Z6" s="254"/>
      <c r="AA6" s="254"/>
      <c r="AB6" s="254"/>
      <c r="AC6" s="518"/>
      <c r="AD6" s="518"/>
      <c r="AE6" s="518"/>
      <c r="AF6" s="518"/>
      <c r="AG6" s="511"/>
      <c r="AH6" s="511"/>
      <c r="AI6" s="221"/>
      <c r="AJ6" s="511"/>
      <c r="AK6" s="221"/>
      <c r="AL6" s="221"/>
      <c r="AM6" s="221"/>
    </row>
    <row r="7" spans="1:39" x14ac:dyDescent="0.25">
      <c r="A7" s="220">
        <f t="shared" si="0"/>
        <v>38538</v>
      </c>
      <c r="B7" s="517"/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226"/>
      <c r="O7" s="254"/>
      <c r="P7" s="254"/>
      <c r="Q7" s="518"/>
      <c r="R7" s="518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518"/>
      <c r="AD7" s="518"/>
      <c r="AE7" s="518"/>
      <c r="AF7" s="518"/>
      <c r="AG7" s="511"/>
      <c r="AH7" s="511"/>
      <c r="AI7" s="221"/>
      <c r="AJ7" s="511"/>
      <c r="AK7" s="221"/>
      <c r="AL7" s="221"/>
      <c r="AM7" s="221"/>
    </row>
    <row r="8" spans="1:39" x14ac:dyDescent="0.25">
      <c r="A8" s="220">
        <f t="shared" si="0"/>
        <v>38539</v>
      </c>
      <c r="B8" s="517"/>
      <c r="C8" s="517"/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226"/>
      <c r="O8" s="254"/>
      <c r="P8" s="254"/>
      <c r="Q8" s="518"/>
      <c r="R8" s="518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518"/>
      <c r="AE8" s="254"/>
      <c r="AF8" s="254"/>
      <c r="AG8" s="226"/>
      <c r="AH8" s="226"/>
      <c r="AI8" s="221"/>
      <c r="AJ8" s="511"/>
      <c r="AK8" s="221"/>
      <c r="AL8" s="221"/>
      <c r="AM8" s="221"/>
    </row>
    <row r="9" spans="1:39" x14ac:dyDescent="0.25">
      <c r="A9" s="220">
        <f t="shared" si="0"/>
        <v>38540</v>
      </c>
      <c r="B9" s="517"/>
      <c r="C9" s="517"/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226"/>
      <c r="O9" s="254"/>
      <c r="P9" s="254"/>
      <c r="Q9" s="518"/>
      <c r="R9" s="518"/>
      <c r="S9" s="254"/>
      <c r="T9" s="254"/>
      <c r="U9" s="254"/>
      <c r="V9" s="254"/>
      <c r="W9" s="254"/>
      <c r="X9" s="254"/>
      <c r="Y9" s="254"/>
      <c r="Z9" s="254"/>
      <c r="AA9" s="331"/>
      <c r="AB9" s="254"/>
      <c r="AC9" s="254"/>
      <c r="AD9" s="518"/>
      <c r="AE9" s="254"/>
      <c r="AF9" s="254"/>
      <c r="AG9" s="226"/>
      <c r="AH9" s="226"/>
      <c r="AI9" s="221"/>
      <c r="AJ9" s="511"/>
      <c r="AK9" s="221"/>
      <c r="AL9" s="221"/>
      <c r="AM9" s="221"/>
    </row>
    <row r="10" spans="1:39" x14ac:dyDescent="0.25">
      <c r="A10" s="220">
        <f t="shared" si="0"/>
        <v>38541</v>
      </c>
      <c r="B10" s="517"/>
      <c r="C10" s="517"/>
      <c r="D10" s="517"/>
      <c r="E10" s="517"/>
      <c r="F10" s="517"/>
      <c r="G10" s="517"/>
      <c r="H10" s="517"/>
      <c r="I10" s="517"/>
      <c r="J10" s="517"/>
      <c r="K10" s="517"/>
      <c r="L10" s="517"/>
      <c r="M10" s="517"/>
      <c r="N10" s="226"/>
      <c r="O10" s="254"/>
      <c r="P10" s="254"/>
      <c r="Q10" s="518"/>
      <c r="R10" s="518"/>
      <c r="S10" s="254"/>
      <c r="T10" s="254"/>
      <c r="U10" s="254"/>
      <c r="V10" s="254"/>
      <c r="W10" s="254"/>
      <c r="X10" s="254"/>
      <c r="Y10" s="254"/>
      <c r="Z10" s="254"/>
      <c r="AA10" s="331"/>
      <c r="AB10" s="254"/>
      <c r="AC10" s="254"/>
      <c r="AD10" s="518"/>
      <c r="AE10" s="254"/>
      <c r="AF10" s="254"/>
      <c r="AG10" s="226"/>
      <c r="AH10" s="226"/>
      <c r="AI10" s="221"/>
      <c r="AJ10" s="511"/>
      <c r="AK10" s="221"/>
      <c r="AL10" s="221"/>
      <c r="AM10" s="221"/>
    </row>
    <row r="11" spans="1:39" x14ac:dyDescent="0.25">
      <c r="A11" s="220">
        <f t="shared" si="0"/>
        <v>38542</v>
      </c>
      <c r="B11" s="517"/>
      <c r="C11" s="517"/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226"/>
      <c r="O11" s="254"/>
      <c r="P11" s="254"/>
      <c r="Q11" s="518"/>
      <c r="R11" s="518"/>
      <c r="S11" s="254"/>
      <c r="T11" s="254"/>
      <c r="U11" s="254"/>
      <c r="V11" s="254"/>
      <c r="W11" s="254"/>
      <c r="X11" s="254"/>
      <c r="Y11" s="254"/>
      <c r="Z11" s="254"/>
      <c r="AA11" s="331"/>
      <c r="AB11" s="254"/>
      <c r="AC11" s="254"/>
      <c r="AD11" s="254"/>
      <c r="AE11" s="254"/>
      <c r="AF11" s="254"/>
      <c r="AG11" s="226"/>
      <c r="AH11" s="226"/>
      <c r="AI11" s="221"/>
      <c r="AJ11" s="511"/>
      <c r="AK11" s="221"/>
      <c r="AL11" s="221"/>
      <c r="AM11" s="221"/>
    </row>
    <row r="12" spans="1:39" x14ac:dyDescent="0.25">
      <c r="A12" s="220">
        <f t="shared" si="0"/>
        <v>38543</v>
      </c>
      <c r="B12" s="517"/>
      <c r="C12" s="517"/>
      <c r="D12" s="517"/>
      <c r="E12" s="517"/>
      <c r="F12" s="517"/>
      <c r="G12" s="517"/>
      <c r="H12" s="517"/>
      <c r="I12" s="521">
        <v>0</v>
      </c>
      <c r="J12" s="521">
        <v>0</v>
      </c>
      <c r="K12" s="517"/>
      <c r="L12" s="517"/>
      <c r="M12" s="517"/>
      <c r="N12" s="521">
        <v>0</v>
      </c>
      <c r="O12" s="254"/>
      <c r="P12" s="254"/>
      <c r="Q12" s="518"/>
      <c r="R12" s="525">
        <v>0</v>
      </c>
      <c r="S12" s="525">
        <v>0</v>
      </c>
      <c r="T12" s="254"/>
      <c r="U12" s="254"/>
      <c r="V12" s="254"/>
      <c r="W12" s="254"/>
      <c r="X12" s="254"/>
      <c r="Y12" s="526">
        <v>0</v>
      </c>
      <c r="Z12" s="331"/>
      <c r="AA12" s="526">
        <v>0</v>
      </c>
      <c r="AB12" s="331"/>
      <c r="AC12" s="254"/>
      <c r="AD12" s="254"/>
      <c r="AE12" s="526">
        <v>0</v>
      </c>
      <c r="AF12" s="254"/>
      <c r="AG12" s="226"/>
      <c r="AH12" s="226"/>
      <c r="AI12" s="221"/>
      <c r="AJ12" s="511">
        <f>AVERAGE(B12:AF12)</f>
        <v>0</v>
      </c>
      <c r="AK12" s="221"/>
      <c r="AL12" s="221"/>
      <c r="AM12" s="221"/>
    </row>
    <row r="13" spans="1:39" x14ac:dyDescent="0.25">
      <c r="A13" s="220">
        <f t="shared" si="0"/>
        <v>38544</v>
      </c>
      <c r="B13" s="517"/>
      <c r="C13" s="517"/>
      <c r="D13" s="522">
        <v>0</v>
      </c>
      <c r="E13" s="517"/>
      <c r="F13" s="517"/>
      <c r="G13" s="517"/>
      <c r="H13" s="517"/>
      <c r="I13" s="522">
        <v>0</v>
      </c>
      <c r="J13" s="522">
        <v>0</v>
      </c>
      <c r="K13" s="517"/>
      <c r="L13" s="522">
        <v>0</v>
      </c>
      <c r="M13" s="517"/>
      <c r="N13" s="522">
        <v>3</v>
      </c>
      <c r="O13" s="254"/>
      <c r="P13" s="254"/>
      <c r="Q13" s="518"/>
      <c r="R13" s="525">
        <v>0</v>
      </c>
      <c r="S13" s="525">
        <v>0</v>
      </c>
      <c r="T13" s="525">
        <v>0</v>
      </c>
      <c r="U13" s="525">
        <v>0</v>
      </c>
      <c r="V13" s="254"/>
      <c r="W13" s="254"/>
      <c r="X13" s="254"/>
      <c r="Y13" s="526">
        <v>0</v>
      </c>
      <c r="Z13" s="330"/>
      <c r="AA13" s="526">
        <v>0</v>
      </c>
      <c r="AB13" s="330"/>
      <c r="AC13" s="254"/>
      <c r="AD13" s="254"/>
      <c r="AE13" s="526">
        <v>0</v>
      </c>
      <c r="AF13" s="254"/>
      <c r="AG13" s="226"/>
      <c r="AH13" s="226"/>
      <c r="AI13" s="221"/>
      <c r="AJ13" s="511">
        <f t="shared" ref="AJ13:AJ76" si="1">AVERAGE(B13:AF13)</f>
        <v>0.25</v>
      </c>
      <c r="AK13" s="221"/>
      <c r="AL13" s="221"/>
      <c r="AM13" s="221"/>
    </row>
    <row r="14" spans="1:39" x14ac:dyDescent="0.25">
      <c r="A14" s="220">
        <f t="shared" si="0"/>
        <v>38545</v>
      </c>
      <c r="B14" s="517"/>
      <c r="C14" s="517"/>
      <c r="D14" s="522">
        <v>1</v>
      </c>
      <c r="E14" s="517"/>
      <c r="F14" s="517"/>
      <c r="G14" s="517"/>
      <c r="H14" s="517"/>
      <c r="I14" s="522">
        <v>0</v>
      </c>
      <c r="J14" s="522">
        <v>0</v>
      </c>
      <c r="K14" s="517"/>
      <c r="L14" s="522">
        <v>0</v>
      </c>
      <c r="M14" s="517"/>
      <c r="N14" s="522">
        <v>82</v>
      </c>
      <c r="O14" s="525">
        <v>0</v>
      </c>
      <c r="P14" s="254"/>
      <c r="Q14" s="518"/>
      <c r="R14" s="525">
        <v>0</v>
      </c>
      <c r="S14" s="525">
        <v>0</v>
      </c>
      <c r="T14" s="525">
        <v>2</v>
      </c>
      <c r="U14" s="525">
        <v>0</v>
      </c>
      <c r="V14" s="525">
        <v>3</v>
      </c>
      <c r="W14" s="254"/>
      <c r="X14" s="254"/>
      <c r="Y14" s="526">
        <v>0</v>
      </c>
      <c r="Z14" s="330"/>
      <c r="AA14" s="526">
        <v>0</v>
      </c>
      <c r="AB14" s="330"/>
      <c r="AC14" s="254"/>
      <c r="AD14" s="526">
        <v>0</v>
      </c>
      <c r="AE14" s="526">
        <v>0</v>
      </c>
      <c r="AF14" s="254"/>
      <c r="AG14" s="226"/>
      <c r="AH14" s="226"/>
      <c r="AI14" s="221"/>
      <c r="AJ14" s="511">
        <f t="shared" si="1"/>
        <v>5.8666666666666663</v>
      </c>
      <c r="AK14" s="221"/>
      <c r="AL14" s="221"/>
      <c r="AM14" s="221"/>
    </row>
    <row r="15" spans="1:39" x14ac:dyDescent="0.25">
      <c r="A15" s="220">
        <f t="shared" si="0"/>
        <v>38546</v>
      </c>
      <c r="B15" s="517"/>
      <c r="C15" s="517"/>
      <c r="D15" s="522">
        <v>0</v>
      </c>
      <c r="E15" s="517"/>
      <c r="F15" s="517"/>
      <c r="G15" s="517"/>
      <c r="H15" s="517"/>
      <c r="I15" s="522">
        <v>0</v>
      </c>
      <c r="J15" s="522">
        <v>0</v>
      </c>
      <c r="K15" s="517"/>
      <c r="L15" s="522">
        <v>0</v>
      </c>
      <c r="M15" s="522">
        <v>0</v>
      </c>
      <c r="N15" s="522">
        <v>76</v>
      </c>
      <c r="O15" s="525">
        <v>0</v>
      </c>
      <c r="P15" s="525">
        <v>0</v>
      </c>
      <c r="Q15" s="518"/>
      <c r="R15" s="525">
        <v>0</v>
      </c>
      <c r="S15" s="525">
        <v>0</v>
      </c>
      <c r="T15" s="525">
        <v>0</v>
      </c>
      <c r="U15" s="525">
        <v>0</v>
      </c>
      <c r="V15" s="525">
        <v>0</v>
      </c>
      <c r="W15" s="254"/>
      <c r="X15" s="254"/>
      <c r="Y15" s="526">
        <v>0</v>
      </c>
      <c r="Z15" s="330"/>
      <c r="AA15" s="526">
        <v>0</v>
      </c>
      <c r="AB15" s="526">
        <v>0</v>
      </c>
      <c r="AC15" s="526">
        <v>0</v>
      </c>
      <c r="AD15" s="526">
        <v>1</v>
      </c>
      <c r="AE15" s="526">
        <v>0</v>
      </c>
      <c r="AF15" s="254"/>
      <c r="AG15" s="226"/>
      <c r="AH15" s="226"/>
      <c r="AI15" s="221"/>
      <c r="AJ15" s="511">
        <f t="shared" si="1"/>
        <v>4.0526315789473681</v>
      </c>
      <c r="AK15" s="221"/>
      <c r="AL15" s="221"/>
      <c r="AM15" s="221"/>
    </row>
    <row r="16" spans="1:39" x14ac:dyDescent="0.25">
      <c r="A16" s="220">
        <f t="shared" si="0"/>
        <v>38547</v>
      </c>
      <c r="B16" s="517"/>
      <c r="C16" s="517"/>
      <c r="D16" s="522">
        <v>0</v>
      </c>
      <c r="E16" s="517"/>
      <c r="F16" s="517"/>
      <c r="G16" s="517"/>
      <c r="H16" s="522">
        <v>0</v>
      </c>
      <c r="I16" s="522">
        <v>0</v>
      </c>
      <c r="J16" s="522">
        <v>7</v>
      </c>
      <c r="K16" s="522">
        <v>0</v>
      </c>
      <c r="L16" s="522">
        <v>0</v>
      </c>
      <c r="M16" s="522">
        <v>0</v>
      </c>
      <c r="N16" s="522">
        <v>527</v>
      </c>
      <c r="O16" s="525">
        <v>0</v>
      </c>
      <c r="P16" s="525">
        <v>0</v>
      </c>
      <c r="Q16" s="518"/>
      <c r="R16" s="525">
        <v>0</v>
      </c>
      <c r="S16" s="525">
        <v>0</v>
      </c>
      <c r="T16" s="525">
        <v>0</v>
      </c>
      <c r="U16" s="525">
        <v>0</v>
      </c>
      <c r="V16" s="525">
        <v>-1</v>
      </c>
      <c r="W16" s="254"/>
      <c r="X16" s="254"/>
      <c r="Y16" s="526">
        <v>0</v>
      </c>
      <c r="Z16" s="330"/>
      <c r="AA16" s="526">
        <v>0</v>
      </c>
      <c r="AB16" s="526">
        <v>0</v>
      </c>
      <c r="AC16" s="526">
        <v>0</v>
      </c>
      <c r="AD16" s="526">
        <v>0</v>
      </c>
      <c r="AE16" s="525">
        <v>0</v>
      </c>
      <c r="AF16" s="526">
        <v>0</v>
      </c>
      <c r="AG16" s="533"/>
      <c r="AH16" s="533"/>
      <c r="AI16" s="221"/>
      <c r="AJ16" s="511">
        <f t="shared" si="1"/>
        <v>24.227272727272727</v>
      </c>
      <c r="AK16" s="221"/>
      <c r="AL16" s="221"/>
      <c r="AM16" s="221"/>
    </row>
    <row r="17" spans="1:39" x14ac:dyDescent="0.25">
      <c r="A17" s="220">
        <f>A18-1</f>
        <v>38548</v>
      </c>
      <c r="B17" s="523">
        <v>21</v>
      </c>
      <c r="C17" s="253"/>
      <c r="D17" s="522">
        <v>0</v>
      </c>
      <c r="E17" s="522">
        <v>0</v>
      </c>
      <c r="F17" s="522">
        <v>0</v>
      </c>
      <c r="G17" s="253"/>
      <c r="H17" s="522">
        <v>66</v>
      </c>
      <c r="I17" s="522">
        <v>0</v>
      </c>
      <c r="J17" s="522">
        <v>0</v>
      </c>
      <c r="K17" s="522">
        <v>0</v>
      </c>
      <c r="L17" s="522">
        <v>1066</v>
      </c>
      <c r="M17" s="522">
        <v>0</v>
      </c>
      <c r="N17" s="522">
        <v>347</v>
      </c>
      <c r="O17" s="525">
        <v>0</v>
      </c>
      <c r="P17" s="525">
        <v>0</v>
      </c>
      <c r="Q17" s="518"/>
      <c r="R17" s="525">
        <v>0</v>
      </c>
      <c r="S17" s="525">
        <v>0</v>
      </c>
      <c r="T17" s="525">
        <v>0</v>
      </c>
      <c r="U17" s="525">
        <v>0</v>
      </c>
      <c r="V17" s="525">
        <v>1</v>
      </c>
      <c r="W17" s="254"/>
      <c r="X17" s="526">
        <v>0</v>
      </c>
      <c r="Y17" s="526">
        <v>0</v>
      </c>
      <c r="Z17" s="330"/>
      <c r="AA17" s="526">
        <v>0</v>
      </c>
      <c r="AB17" s="526">
        <v>0</v>
      </c>
      <c r="AC17" s="526">
        <v>0</v>
      </c>
      <c r="AD17" s="526">
        <v>0</v>
      </c>
      <c r="AE17" s="525">
        <v>0</v>
      </c>
      <c r="AF17" s="526">
        <v>0</v>
      </c>
      <c r="AG17" s="533"/>
      <c r="AH17" s="533"/>
      <c r="AI17" s="221"/>
      <c r="AJ17" s="511">
        <f t="shared" si="1"/>
        <v>57.730769230769234</v>
      </c>
      <c r="AK17" s="221"/>
      <c r="AL17" s="221"/>
      <c r="AM17" s="221"/>
    </row>
    <row r="18" spans="1:39" x14ac:dyDescent="0.25">
      <c r="A18" s="220">
        <v>38549</v>
      </c>
      <c r="B18" s="523">
        <v>4</v>
      </c>
      <c r="C18" s="522">
        <v>247</v>
      </c>
      <c r="D18" s="522">
        <v>0</v>
      </c>
      <c r="E18" s="522">
        <v>0</v>
      </c>
      <c r="F18" s="522">
        <v>0</v>
      </c>
      <c r="G18" s="253"/>
      <c r="H18" s="522">
        <v>0</v>
      </c>
      <c r="I18" s="522">
        <v>0</v>
      </c>
      <c r="J18" s="522">
        <v>0</v>
      </c>
      <c r="K18" s="522">
        <v>0</v>
      </c>
      <c r="L18" s="522">
        <v>300</v>
      </c>
      <c r="M18" s="522">
        <v>1</v>
      </c>
      <c r="N18" s="522">
        <v>460</v>
      </c>
      <c r="O18" s="525">
        <v>0</v>
      </c>
      <c r="P18" s="525">
        <v>6</v>
      </c>
      <c r="Q18" s="525">
        <v>0</v>
      </c>
      <c r="R18" s="525">
        <v>0</v>
      </c>
      <c r="S18" s="525">
        <v>0</v>
      </c>
      <c r="T18" s="525">
        <v>0</v>
      </c>
      <c r="U18" s="525">
        <v>0</v>
      </c>
      <c r="V18" s="525">
        <v>0</v>
      </c>
      <c r="W18" s="525">
        <v>0</v>
      </c>
      <c r="X18" s="526">
        <v>0</v>
      </c>
      <c r="Y18" s="526">
        <v>0</v>
      </c>
      <c r="Z18" s="330"/>
      <c r="AA18" s="526">
        <v>0</v>
      </c>
      <c r="AB18" s="526">
        <v>0</v>
      </c>
      <c r="AC18" s="526">
        <v>0</v>
      </c>
      <c r="AD18" s="525">
        <v>0</v>
      </c>
      <c r="AE18" s="525">
        <v>0</v>
      </c>
      <c r="AF18" s="526">
        <v>0</v>
      </c>
      <c r="AG18" s="533"/>
      <c r="AH18" s="533"/>
      <c r="AI18" s="226"/>
      <c r="AJ18" s="511">
        <f t="shared" si="1"/>
        <v>35.103448275862071</v>
      </c>
      <c r="AK18" s="226"/>
      <c r="AL18" s="226"/>
      <c r="AM18" s="226"/>
    </row>
    <row r="19" spans="1:39" x14ac:dyDescent="0.25">
      <c r="A19" s="220">
        <f t="shared" ref="A19:A55" si="2">A18+1</f>
        <v>38550</v>
      </c>
      <c r="B19" s="523">
        <v>1</v>
      </c>
      <c r="C19" s="522">
        <v>0</v>
      </c>
      <c r="D19" s="522">
        <v>0</v>
      </c>
      <c r="E19" s="522">
        <v>0</v>
      </c>
      <c r="F19" s="522">
        <v>0</v>
      </c>
      <c r="G19" s="253"/>
      <c r="H19" s="522">
        <v>0</v>
      </c>
      <c r="I19" s="522">
        <v>148</v>
      </c>
      <c r="J19" s="522">
        <v>1</v>
      </c>
      <c r="K19" s="522">
        <v>0</v>
      </c>
      <c r="L19" s="522">
        <v>2059</v>
      </c>
      <c r="M19" s="522">
        <v>3</v>
      </c>
      <c r="N19" s="522">
        <v>0</v>
      </c>
      <c r="O19" s="525">
        <v>0</v>
      </c>
      <c r="P19" s="525">
        <v>66</v>
      </c>
      <c r="Q19" s="525">
        <v>0</v>
      </c>
      <c r="R19" s="525">
        <v>0</v>
      </c>
      <c r="S19" s="525">
        <v>41</v>
      </c>
      <c r="T19" s="525">
        <v>0</v>
      </c>
      <c r="U19" s="525">
        <v>0</v>
      </c>
      <c r="V19" s="525">
        <v>0</v>
      </c>
      <c r="W19" s="525">
        <v>0</v>
      </c>
      <c r="X19" s="526">
        <v>0</v>
      </c>
      <c r="Y19" s="526">
        <v>0</v>
      </c>
      <c r="Z19" s="525">
        <v>0</v>
      </c>
      <c r="AA19" s="525">
        <v>0</v>
      </c>
      <c r="AB19" s="525">
        <v>0</v>
      </c>
      <c r="AC19" s="525">
        <v>0</v>
      </c>
      <c r="AD19" s="525">
        <v>0</v>
      </c>
      <c r="AE19" s="525">
        <v>0</v>
      </c>
      <c r="AF19" s="526">
        <v>0</v>
      </c>
      <c r="AG19" s="533"/>
      <c r="AH19" s="533"/>
      <c r="AI19" s="226"/>
      <c r="AJ19" s="511">
        <f t="shared" si="1"/>
        <v>77.3</v>
      </c>
      <c r="AK19" s="226"/>
      <c r="AL19" s="226"/>
      <c r="AM19" s="226"/>
    </row>
    <row r="20" spans="1:39" x14ac:dyDescent="0.25">
      <c r="A20" s="220">
        <f t="shared" si="2"/>
        <v>38551</v>
      </c>
      <c r="B20" s="523">
        <v>0</v>
      </c>
      <c r="C20" s="522">
        <v>0</v>
      </c>
      <c r="D20" s="522">
        <v>0</v>
      </c>
      <c r="E20" s="522">
        <v>0</v>
      </c>
      <c r="F20" s="522">
        <v>0</v>
      </c>
      <c r="G20" s="253"/>
      <c r="H20" s="522">
        <v>56</v>
      </c>
      <c r="I20" s="522">
        <v>0</v>
      </c>
      <c r="J20" s="522">
        <v>0</v>
      </c>
      <c r="K20" s="522">
        <v>0</v>
      </c>
      <c r="L20" s="522">
        <v>2253</v>
      </c>
      <c r="M20" s="522">
        <v>25</v>
      </c>
      <c r="N20" s="522">
        <v>591</v>
      </c>
      <c r="O20" s="525">
        <v>8</v>
      </c>
      <c r="P20" s="525">
        <v>38</v>
      </c>
      <c r="Q20" s="525">
        <v>0</v>
      </c>
      <c r="R20" s="525">
        <v>0</v>
      </c>
      <c r="S20" s="525">
        <v>0</v>
      </c>
      <c r="T20" s="525">
        <v>0</v>
      </c>
      <c r="U20" s="525">
        <v>0</v>
      </c>
      <c r="V20" s="525">
        <v>2037</v>
      </c>
      <c r="W20" s="525">
        <v>0</v>
      </c>
      <c r="X20" s="526">
        <v>0</v>
      </c>
      <c r="Y20" s="526">
        <v>0</v>
      </c>
      <c r="Z20" s="525">
        <v>0</v>
      </c>
      <c r="AA20" s="525">
        <v>97</v>
      </c>
      <c r="AB20" s="525">
        <v>0</v>
      </c>
      <c r="AC20" s="525">
        <v>1</v>
      </c>
      <c r="AD20" s="525">
        <v>0</v>
      </c>
      <c r="AE20" s="525">
        <v>3</v>
      </c>
      <c r="AF20" s="525">
        <v>0</v>
      </c>
      <c r="AG20" s="522"/>
      <c r="AH20" s="522"/>
      <c r="AI20" s="157"/>
      <c r="AJ20" s="511">
        <f t="shared" si="1"/>
        <v>170.3</v>
      </c>
      <c r="AK20" s="157"/>
      <c r="AL20" s="157"/>
      <c r="AM20" s="157"/>
    </row>
    <row r="21" spans="1:39" x14ac:dyDescent="0.25">
      <c r="A21" s="220">
        <f t="shared" si="2"/>
        <v>38552</v>
      </c>
      <c r="B21" s="523">
        <v>35</v>
      </c>
      <c r="C21" s="522">
        <v>942</v>
      </c>
      <c r="D21" s="522">
        <v>427</v>
      </c>
      <c r="E21" s="522">
        <v>0</v>
      </c>
      <c r="F21" s="522">
        <v>0</v>
      </c>
      <c r="G21" s="253"/>
      <c r="H21" s="522">
        <v>1380</v>
      </c>
      <c r="I21" s="522">
        <v>4</v>
      </c>
      <c r="J21" s="522">
        <v>412</v>
      </c>
      <c r="K21" s="522">
        <v>0</v>
      </c>
      <c r="L21" s="522">
        <v>458</v>
      </c>
      <c r="M21" s="522">
        <v>8</v>
      </c>
      <c r="N21" s="522">
        <v>788</v>
      </c>
      <c r="O21" s="525">
        <v>23</v>
      </c>
      <c r="P21" s="525">
        <v>1049</v>
      </c>
      <c r="Q21" s="525">
        <v>0</v>
      </c>
      <c r="R21" s="525">
        <v>0</v>
      </c>
      <c r="S21" s="525">
        <v>0</v>
      </c>
      <c r="T21" s="525">
        <v>0</v>
      </c>
      <c r="U21" s="525">
        <v>0</v>
      </c>
      <c r="V21" s="525">
        <v>61</v>
      </c>
      <c r="W21" s="525">
        <v>0</v>
      </c>
      <c r="X21" s="526">
        <v>0</v>
      </c>
      <c r="Y21" s="526">
        <v>0</v>
      </c>
      <c r="Z21" s="525">
        <v>0</v>
      </c>
      <c r="AA21" s="525">
        <v>63</v>
      </c>
      <c r="AB21" s="525">
        <v>0</v>
      </c>
      <c r="AC21" s="525">
        <v>0</v>
      </c>
      <c r="AD21" s="525">
        <v>20</v>
      </c>
      <c r="AE21" s="525">
        <v>0</v>
      </c>
      <c r="AF21" s="525">
        <v>0</v>
      </c>
      <c r="AG21" s="522"/>
      <c r="AH21" s="522"/>
      <c r="AI21" s="226"/>
      <c r="AJ21" s="511">
        <f t="shared" si="1"/>
        <v>189</v>
      </c>
      <c r="AK21" s="226"/>
      <c r="AL21" s="226"/>
      <c r="AM21" s="226"/>
    </row>
    <row r="22" spans="1:39" x14ac:dyDescent="0.25">
      <c r="A22" s="220">
        <f t="shared" si="2"/>
        <v>38553</v>
      </c>
      <c r="B22" s="523">
        <v>18</v>
      </c>
      <c r="C22" s="522">
        <v>1840</v>
      </c>
      <c r="D22" s="522">
        <v>810</v>
      </c>
      <c r="E22" s="524"/>
      <c r="F22" s="522">
        <v>0</v>
      </c>
      <c r="G22" s="253"/>
      <c r="H22" s="522">
        <v>2524</v>
      </c>
      <c r="I22" s="522">
        <v>161</v>
      </c>
      <c r="J22" s="522">
        <v>1734</v>
      </c>
      <c r="K22" s="522">
        <v>0</v>
      </c>
      <c r="L22" s="522">
        <v>1922</v>
      </c>
      <c r="M22" s="522">
        <v>75</v>
      </c>
      <c r="N22" s="522">
        <v>1388</v>
      </c>
      <c r="O22" s="525">
        <v>0</v>
      </c>
      <c r="P22" s="525">
        <v>634</v>
      </c>
      <c r="Q22" s="525">
        <v>0</v>
      </c>
      <c r="R22" s="525">
        <v>0</v>
      </c>
      <c r="S22" s="525">
        <v>0</v>
      </c>
      <c r="T22" s="525">
        <v>157</v>
      </c>
      <c r="U22" s="525">
        <v>84</v>
      </c>
      <c r="V22" s="525">
        <v>1213</v>
      </c>
      <c r="W22" s="525">
        <v>0</v>
      </c>
      <c r="X22" s="526">
        <v>58</v>
      </c>
      <c r="Y22" s="526">
        <v>0</v>
      </c>
      <c r="Z22" s="525">
        <v>0</v>
      </c>
      <c r="AA22" s="525">
        <v>0</v>
      </c>
      <c r="AB22" s="525">
        <v>0</v>
      </c>
      <c r="AC22" s="525">
        <v>2</v>
      </c>
      <c r="AD22" s="525">
        <v>0</v>
      </c>
      <c r="AE22" s="525">
        <v>0</v>
      </c>
      <c r="AF22" s="525">
        <v>0</v>
      </c>
      <c r="AG22" s="522"/>
      <c r="AH22" s="522"/>
      <c r="AI22" s="226"/>
      <c r="AJ22" s="511">
        <f t="shared" si="1"/>
        <v>435.17241379310343</v>
      </c>
      <c r="AK22" s="226"/>
      <c r="AL22" s="226"/>
      <c r="AM22" s="226"/>
    </row>
    <row r="23" spans="1:39" x14ac:dyDescent="0.25">
      <c r="A23" s="220">
        <f t="shared" si="2"/>
        <v>38554</v>
      </c>
      <c r="B23" s="523">
        <v>2037</v>
      </c>
      <c r="C23" s="522">
        <v>0</v>
      </c>
      <c r="D23" s="522">
        <v>43</v>
      </c>
      <c r="E23" s="524"/>
      <c r="F23" s="522">
        <v>0</v>
      </c>
      <c r="G23" s="253"/>
      <c r="H23" s="522">
        <v>4489</v>
      </c>
      <c r="I23" s="522">
        <v>1010</v>
      </c>
      <c r="J23" s="522">
        <v>114</v>
      </c>
      <c r="K23" s="522">
        <v>0</v>
      </c>
      <c r="L23" s="522">
        <v>3321</v>
      </c>
      <c r="M23" s="522">
        <v>3569</v>
      </c>
      <c r="N23" s="522">
        <v>215</v>
      </c>
      <c r="O23" s="525">
        <v>18</v>
      </c>
      <c r="P23" s="525">
        <v>523</v>
      </c>
      <c r="Q23" s="525">
        <v>0</v>
      </c>
      <c r="R23" s="525">
        <v>1</v>
      </c>
      <c r="S23" s="525">
        <v>0</v>
      </c>
      <c r="T23" s="525">
        <v>0</v>
      </c>
      <c r="U23" s="525">
        <v>34</v>
      </c>
      <c r="V23" s="525">
        <v>1266</v>
      </c>
      <c r="W23" s="525">
        <v>0</v>
      </c>
      <c r="X23" s="526">
        <v>453</v>
      </c>
      <c r="Y23" s="526">
        <v>0</v>
      </c>
      <c r="Z23" s="525">
        <v>0</v>
      </c>
      <c r="AA23" s="525">
        <v>1</v>
      </c>
      <c r="AB23" s="525">
        <v>0</v>
      </c>
      <c r="AC23" s="525">
        <v>2</v>
      </c>
      <c r="AD23" s="525">
        <v>2</v>
      </c>
      <c r="AE23" s="525">
        <v>15</v>
      </c>
      <c r="AF23" s="525">
        <v>0</v>
      </c>
      <c r="AG23" s="522"/>
      <c r="AH23" s="522"/>
      <c r="AI23" s="226"/>
      <c r="AJ23" s="511">
        <f t="shared" si="1"/>
        <v>590.10344827586209</v>
      </c>
      <c r="AK23" s="226"/>
      <c r="AL23" s="226"/>
      <c r="AM23" s="226"/>
    </row>
    <row r="24" spans="1:39" x14ac:dyDescent="0.25">
      <c r="A24" s="220">
        <f t="shared" si="2"/>
        <v>38555</v>
      </c>
      <c r="B24" s="523">
        <v>889</v>
      </c>
      <c r="C24" s="522">
        <v>0</v>
      </c>
      <c r="D24" s="522">
        <v>0</v>
      </c>
      <c r="E24" s="522">
        <v>0</v>
      </c>
      <c r="F24" s="522">
        <v>0</v>
      </c>
      <c r="G24" s="522">
        <v>165</v>
      </c>
      <c r="H24" s="522">
        <v>2864</v>
      </c>
      <c r="I24" s="522">
        <v>60</v>
      </c>
      <c r="J24" s="522">
        <v>0</v>
      </c>
      <c r="K24" s="522">
        <v>27</v>
      </c>
      <c r="L24" s="522">
        <v>581</v>
      </c>
      <c r="M24" s="522">
        <v>1457</v>
      </c>
      <c r="N24" s="522">
        <v>587</v>
      </c>
      <c r="O24" s="525">
        <v>0</v>
      </c>
      <c r="P24" s="525">
        <v>188</v>
      </c>
      <c r="Q24" s="525">
        <v>2</v>
      </c>
      <c r="R24" s="525">
        <v>0</v>
      </c>
      <c r="S24" s="525">
        <v>0</v>
      </c>
      <c r="T24" s="525">
        <v>3528</v>
      </c>
      <c r="U24" s="525">
        <v>-11</v>
      </c>
      <c r="V24" s="525">
        <v>1588</v>
      </c>
      <c r="W24" s="525">
        <v>0</v>
      </c>
      <c r="X24" s="526">
        <v>59</v>
      </c>
      <c r="Y24" s="526">
        <v>3</v>
      </c>
      <c r="Z24" s="525">
        <v>0</v>
      </c>
      <c r="AA24" s="525">
        <v>2</v>
      </c>
      <c r="AB24" s="525">
        <v>16</v>
      </c>
      <c r="AC24" s="525">
        <v>0</v>
      </c>
      <c r="AD24" s="525">
        <v>1</v>
      </c>
      <c r="AE24" s="525">
        <v>16</v>
      </c>
      <c r="AF24" s="525">
        <v>2</v>
      </c>
      <c r="AG24" s="522"/>
      <c r="AH24" s="522"/>
      <c r="AI24" s="226"/>
      <c r="AJ24" s="511">
        <f t="shared" si="1"/>
        <v>387.87096774193549</v>
      </c>
      <c r="AK24" s="226"/>
      <c r="AL24" s="226"/>
      <c r="AM24" s="226"/>
    </row>
    <row r="25" spans="1:39" x14ac:dyDescent="0.25">
      <c r="A25" s="220">
        <f t="shared" si="2"/>
        <v>38556</v>
      </c>
      <c r="B25" s="523">
        <v>4546</v>
      </c>
      <c r="C25" s="522">
        <v>203</v>
      </c>
      <c r="D25" s="522">
        <v>0</v>
      </c>
      <c r="E25" s="522">
        <v>0</v>
      </c>
      <c r="F25" s="522">
        <v>0</v>
      </c>
      <c r="G25" s="522">
        <v>0</v>
      </c>
      <c r="H25" s="522">
        <v>2001</v>
      </c>
      <c r="I25" s="522">
        <v>161</v>
      </c>
      <c r="J25" s="522">
        <v>842</v>
      </c>
      <c r="K25" s="522">
        <v>729</v>
      </c>
      <c r="L25" s="522">
        <v>1505</v>
      </c>
      <c r="M25" s="522">
        <v>909</v>
      </c>
      <c r="N25" s="522">
        <v>1852</v>
      </c>
      <c r="O25" s="525">
        <v>3917</v>
      </c>
      <c r="P25" s="525">
        <v>34</v>
      </c>
      <c r="Q25" s="525">
        <v>0</v>
      </c>
      <c r="R25" s="525">
        <v>18</v>
      </c>
      <c r="S25" s="525">
        <v>0</v>
      </c>
      <c r="T25" s="525">
        <v>0</v>
      </c>
      <c r="U25" s="525">
        <v>0</v>
      </c>
      <c r="V25" s="525">
        <v>882</v>
      </c>
      <c r="W25" s="525">
        <v>0</v>
      </c>
      <c r="X25" s="526">
        <v>7</v>
      </c>
      <c r="Y25" s="526">
        <v>1</v>
      </c>
      <c r="Z25" s="525">
        <v>0</v>
      </c>
      <c r="AA25" s="525">
        <v>3</v>
      </c>
      <c r="AB25" s="525">
        <v>0</v>
      </c>
      <c r="AC25" s="525">
        <v>0</v>
      </c>
      <c r="AD25" s="525">
        <v>0</v>
      </c>
      <c r="AE25" s="525">
        <v>14</v>
      </c>
      <c r="AF25" s="525">
        <v>12</v>
      </c>
      <c r="AG25" s="522"/>
      <c r="AH25" s="522"/>
      <c r="AI25" s="226"/>
      <c r="AJ25" s="511">
        <f t="shared" si="1"/>
        <v>568.90322580645159</v>
      </c>
      <c r="AK25" s="226"/>
      <c r="AL25" s="226"/>
      <c r="AM25" s="226"/>
    </row>
    <row r="26" spans="1:39" x14ac:dyDescent="0.25">
      <c r="A26" s="220">
        <f t="shared" si="2"/>
        <v>38557</v>
      </c>
      <c r="B26" s="523">
        <v>7029</v>
      </c>
      <c r="C26" s="522">
        <v>6712</v>
      </c>
      <c r="D26" s="522">
        <v>2514</v>
      </c>
      <c r="E26" s="522">
        <v>0</v>
      </c>
      <c r="F26" s="522">
        <v>146</v>
      </c>
      <c r="G26" s="522">
        <v>172</v>
      </c>
      <c r="H26" s="522">
        <v>2249</v>
      </c>
      <c r="I26" s="522">
        <v>45</v>
      </c>
      <c r="J26" s="522">
        <v>3213</v>
      </c>
      <c r="K26" s="522">
        <v>5</v>
      </c>
      <c r="L26" s="522">
        <v>2175</v>
      </c>
      <c r="M26" s="522">
        <v>388</v>
      </c>
      <c r="N26" s="522">
        <v>6102</v>
      </c>
      <c r="O26" s="525">
        <v>0</v>
      </c>
      <c r="P26" s="525">
        <v>544</v>
      </c>
      <c r="Q26" s="525">
        <v>2</v>
      </c>
      <c r="R26" s="525">
        <v>15</v>
      </c>
      <c r="S26" s="525">
        <v>0</v>
      </c>
      <c r="T26" s="525">
        <v>0</v>
      </c>
      <c r="U26" s="525">
        <v>0</v>
      </c>
      <c r="V26" s="525">
        <v>0</v>
      </c>
      <c r="W26" s="525">
        <v>0</v>
      </c>
      <c r="X26" s="526">
        <v>84</v>
      </c>
      <c r="Y26" s="526">
        <v>0</v>
      </c>
      <c r="Z26" s="525">
        <v>0</v>
      </c>
      <c r="AA26" s="525">
        <v>0</v>
      </c>
      <c r="AB26" s="525">
        <v>5</v>
      </c>
      <c r="AC26" s="525">
        <v>0</v>
      </c>
      <c r="AD26" s="525">
        <v>27</v>
      </c>
      <c r="AE26" s="525">
        <v>0</v>
      </c>
      <c r="AF26" s="525">
        <v>21</v>
      </c>
      <c r="AG26" s="522"/>
      <c r="AH26" s="522"/>
      <c r="AI26" s="226"/>
      <c r="AJ26" s="511">
        <f t="shared" si="1"/>
        <v>1014.4516129032259</v>
      </c>
      <c r="AK26" s="226"/>
      <c r="AL26" s="226"/>
      <c r="AM26" s="226"/>
    </row>
    <row r="27" spans="1:39" x14ac:dyDescent="0.25">
      <c r="A27" s="220">
        <f t="shared" si="2"/>
        <v>38558</v>
      </c>
      <c r="B27" s="523">
        <v>4946</v>
      </c>
      <c r="C27" s="522">
        <v>56</v>
      </c>
      <c r="D27" s="522">
        <v>378</v>
      </c>
      <c r="E27" s="522">
        <v>0</v>
      </c>
      <c r="F27" s="522">
        <v>0</v>
      </c>
      <c r="G27" s="522">
        <v>157</v>
      </c>
      <c r="H27" s="522">
        <v>859</v>
      </c>
      <c r="I27" s="522">
        <v>529</v>
      </c>
      <c r="J27" s="522">
        <v>991</v>
      </c>
      <c r="K27" s="522">
        <v>703</v>
      </c>
      <c r="L27" s="522">
        <v>705</v>
      </c>
      <c r="M27" s="522">
        <v>40</v>
      </c>
      <c r="N27" s="522">
        <v>5397</v>
      </c>
      <c r="O27" s="525">
        <v>1054</v>
      </c>
      <c r="P27" s="525">
        <v>1186</v>
      </c>
      <c r="Q27" s="525">
        <v>0</v>
      </c>
      <c r="R27" s="525">
        <v>0</v>
      </c>
      <c r="S27" s="525">
        <v>28</v>
      </c>
      <c r="T27" s="525">
        <v>1190</v>
      </c>
      <c r="U27" s="525">
        <v>8</v>
      </c>
      <c r="V27" s="525">
        <v>572</v>
      </c>
      <c r="W27" s="525">
        <v>69</v>
      </c>
      <c r="X27" s="526">
        <v>2479</v>
      </c>
      <c r="Y27" s="526">
        <v>0</v>
      </c>
      <c r="Z27" s="525">
        <v>0</v>
      </c>
      <c r="AA27" s="525">
        <v>0</v>
      </c>
      <c r="AB27" s="525">
        <v>0</v>
      </c>
      <c r="AC27" s="525">
        <v>0</v>
      </c>
      <c r="AD27" s="525">
        <v>0</v>
      </c>
      <c r="AE27" s="525">
        <v>32</v>
      </c>
      <c r="AF27" s="525">
        <v>0</v>
      </c>
      <c r="AG27" s="522"/>
      <c r="AH27" s="522"/>
      <c r="AI27" s="226"/>
      <c r="AJ27" s="511">
        <f t="shared" si="1"/>
        <v>689.64516129032256</v>
      </c>
      <c r="AK27" s="226"/>
      <c r="AL27" s="226"/>
      <c r="AM27" s="226"/>
    </row>
    <row r="28" spans="1:39" x14ac:dyDescent="0.25">
      <c r="A28" s="220">
        <f t="shared" si="2"/>
        <v>38559</v>
      </c>
      <c r="B28" s="523">
        <v>304</v>
      </c>
      <c r="C28" s="522">
        <v>1000</v>
      </c>
      <c r="D28" s="522">
        <v>187</v>
      </c>
      <c r="E28" s="522">
        <v>20</v>
      </c>
      <c r="F28" s="522">
        <v>0</v>
      </c>
      <c r="G28" s="522">
        <v>355</v>
      </c>
      <c r="H28" s="522">
        <v>1023</v>
      </c>
      <c r="I28" s="522">
        <v>34</v>
      </c>
      <c r="J28" s="522">
        <v>0</v>
      </c>
      <c r="K28" s="522">
        <v>3986</v>
      </c>
      <c r="L28" s="522">
        <v>3545</v>
      </c>
      <c r="M28" s="522">
        <v>6222</v>
      </c>
      <c r="N28" s="522">
        <v>2353</v>
      </c>
      <c r="O28" s="525">
        <v>5</v>
      </c>
      <c r="P28" s="525">
        <v>34</v>
      </c>
      <c r="Q28" s="525">
        <v>4</v>
      </c>
      <c r="R28" s="525">
        <v>24</v>
      </c>
      <c r="S28" s="525">
        <v>87</v>
      </c>
      <c r="T28" s="525">
        <v>68</v>
      </c>
      <c r="U28" s="525">
        <v>13</v>
      </c>
      <c r="V28" s="525">
        <v>3</v>
      </c>
      <c r="W28" s="525">
        <v>0</v>
      </c>
      <c r="X28" s="526">
        <v>1411</v>
      </c>
      <c r="Y28" s="526">
        <v>554</v>
      </c>
      <c r="Z28" s="525">
        <v>45</v>
      </c>
      <c r="AA28" s="525">
        <v>8</v>
      </c>
      <c r="AB28" s="525">
        <v>0</v>
      </c>
      <c r="AC28" s="525">
        <v>1</v>
      </c>
      <c r="AD28" s="525">
        <v>0</v>
      </c>
      <c r="AE28" s="525">
        <v>85</v>
      </c>
      <c r="AF28" s="525">
        <v>6</v>
      </c>
      <c r="AG28" s="522"/>
      <c r="AH28" s="522"/>
      <c r="AI28" s="226"/>
      <c r="AJ28" s="511">
        <f t="shared" si="1"/>
        <v>689.58064516129036</v>
      </c>
      <c r="AK28" s="226"/>
      <c r="AL28" s="226"/>
      <c r="AM28" s="226"/>
    </row>
    <row r="29" spans="1:39" x14ac:dyDescent="0.25">
      <c r="A29" s="220">
        <f t="shared" si="2"/>
        <v>38560</v>
      </c>
      <c r="B29" s="523">
        <v>1125</v>
      </c>
      <c r="C29" s="522">
        <v>1000</v>
      </c>
      <c r="D29" s="522">
        <v>766</v>
      </c>
      <c r="E29" s="522">
        <v>261</v>
      </c>
      <c r="F29" s="522">
        <v>1</v>
      </c>
      <c r="G29" s="522">
        <v>0</v>
      </c>
      <c r="H29" s="522">
        <v>766</v>
      </c>
      <c r="I29" s="522">
        <v>50</v>
      </c>
      <c r="J29" s="522">
        <v>162</v>
      </c>
      <c r="K29" s="522">
        <v>2471</v>
      </c>
      <c r="L29" s="522">
        <v>264</v>
      </c>
      <c r="M29" s="522">
        <v>140</v>
      </c>
      <c r="N29" s="522">
        <v>4161</v>
      </c>
      <c r="O29" s="525">
        <v>0</v>
      </c>
      <c r="P29" s="525">
        <v>0</v>
      </c>
      <c r="Q29" s="525">
        <v>22</v>
      </c>
      <c r="R29" s="525">
        <v>50</v>
      </c>
      <c r="S29" s="525">
        <v>145</v>
      </c>
      <c r="T29" s="525">
        <v>1</v>
      </c>
      <c r="U29" s="525">
        <v>23</v>
      </c>
      <c r="V29" s="525">
        <v>3380</v>
      </c>
      <c r="W29" s="525">
        <v>58</v>
      </c>
      <c r="X29" s="526">
        <v>3</v>
      </c>
      <c r="Y29" s="526">
        <v>0</v>
      </c>
      <c r="Z29" s="525">
        <v>86</v>
      </c>
      <c r="AA29" s="525">
        <v>54</v>
      </c>
      <c r="AB29" s="525">
        <v>0</v>
      </c>
      <c r="AC29" s="525">
        <v>0</v>
      </c>
      <c r="AD29" s="525">
        <v>0</v>
      </c>
      <c r="AE29" s="525">
        <v>0</v>
      </c>
      <c r="AF29" s="525">
        <v>0</v>
      </c>
      <c r="AG29" s="522"/>
      <c r="AH29" s="522"/>
      <c r="AI29" s="226"/>
      <c r="AJ29" s="511">
        <f t="shared" si="1"/>
        <v>483.51612903225805</v>
      </c>
      <c r="AK29" s="226"/>
      <c r="AL29" s="226"/>
      <c r="AM29" s="226"/>
    </row>
    <row r="30" spans="1:39" x14ac:dyDescent="0.25">
      <c r="A30" s="220">
        <f t="shared" si="2"/>
        <v>38561</v>
      </c>
      <c r="B30" s="523">
        <v>7752</v>
      </c>
      <c r="C30" s="522">
        <v>1004</v>
      </c>
      <c r="D30" s="522">
        <v>3246</v>
      </c>
      <c r="E30" s="522">
        <v>584</v>
      </c>
      <c r="F30" s="522">
        <v>20</v>
      </c>
      <c r="G30" s="522">
        <v>46</v>
      </c>
      <c r="H30" s="522">
        <v>1343</v>
      </c>
      <c r="I30" s="522">
        <v>34</v>
      </c>
      <c r="J30" s="522">
        <v>2493</v>
      </c>
      <c r="K30" s="522">
        <v>1268</v>
      </c>
      <c r="L30" s="522">
        <v>1014</v>
      </c>
      <c r="M30" s="522">
        <v>62</v>
      </c>
      <c r="N30" s="522">
        <v>3043</v>
      </c>
      <c r="O30" s="525">
        <v>3</v>
      </c>
      <c r="P30" s="525">
        <v>654</v>
      </c>
      <c r="Q30" s="525">
        <v>8</v>
      </c>
      <c r="R30" s="525">
        <v>0</v>
      </c>
      <c r="S30" s="525">
        <v>0</v>
      </c>
      <c r="T30" s="525">
        <v>23</v>
      </c>
      <c r="U30" s="525">
        <v>0</v>
      </c>
      <c r="V30" s="525">
        <v>1704</v>
      </c>
      <c r="W30" s="525">
        <v>90</v>
      </c>
      <c r="X30" s="526">
        <v>7</v>
      </c>
      <c r="Y30" s="526">
        <v>0</v>
      </c>
      <c r="Z30" s="525">
        <v>48</v>
      </c>
      <c r="AA30" s="525">
        <v>37</v>
      </c>
      <c r="AB30" s="525">
        <v>1</v>
      </c>
      <c r="AC30" s="525">
        <v>0</v>
      </c>
      <c r="AD30" s="525">
        <v>67</v>
      </c>
      <c r="AE30" s="525">
        <v>145</v>
      </c>
      <c r="AF30" s="525">
        <v>0</v>
      </c>
      <c r="AG30" s="522"/>
      <c r="AH30" s="522"/>
      <c r="AI30" s="226"/>
      <c r="AJ30" s="511">
        <f t="shared" si="1"/>
        <v>796.64516129032256</v>
      </c>
      <c r="AK30" s="226"/>
      <c r="AL30" s="226"/>
      <c r="AM30" s="226"/>
    </row>
    <row r="31" spans="1:39" x14ac:dyDescent="0.25">
      <c r="A31" s="220">
        <f t="shared" si="2"/>
        <v>38562</v>
      </c>
      <c r="B31" s="523">
        <v>3230</v>
      </c>
      <c r="C31" s="522">
        <v>3679</v>
      </c>
      <c r="D31" s="522">
        <v>3418</v>
      </c>
      <c r="E31" s="522">
        <v>1341</v>
      </c>
      <c r="F31" s="522">
        <v>137</v>
      </c>
      <c r="G31" s="522">
        <v>0</v>
      </c>
      <c r="H31" s="522">
        <v>712</v>
      </c>
      <c r="I31" s="522">
        <v>60</v>
      </c>
      <c r="J31" s="522">
        <v>2102</v>
      </c>
      <c r="K31" s="522">
        <v>3557</v>
      </c>
      <c r="L31" s="522">
        <v>68</v>
      </c>
      <c r="M31" s="522">
        <v>1869</v>
      </c>
      <c r="N31" s="522">
        <v>1852</v>
      </c>
      <c r="O31" s="525">
        <v>508</v>
      </c>
      <c r="P31" s="525">
        <v>532</v>
      </c>
      <c r="Q31" s="525">
        <v>0</v>
      </c>
      <c r="R31" s="525">
        <v>0</v>
      </c>
      <c r="S31" s="525">
        <v>10</v>
      </c>
      <c r="T31" s="525">
        <v>4</v>
      </c>
      <c r="U31" s="525">
        <v>1682</v>
      </c>
      <c r="V31" s="525">
        <v>949</v>
      </c>
      <c r="W31" s="525">
        <v>523</v>
      </c>
      <c r="X31" s="526">
        <v>2</v>
      </c>
      <c r="Y31" s="526">
        <v>0</v>
      </c>
      <c r="Z31" s="525">
        <v>88</v>
      </c>
      <c r="AA31" s="525">
        <v>356</v>
      </c>
      <c r="AB31" s="525">
        <v>0</v>
      </c>
      <c r="AC31" s="525">
        <v>0</v>
      </c>
      <c r="AD31" s="525">
        <v>410</v>
      </c>
      <c r="AE31" s="525">
        <v>127</v>
      </c>
      <c r="AF31" s="525">
        <v>0</v>
      </c>
      <c r="AG31" s="522"/>
      <c r="AH31" s="522"/>
      <c r="AI31" s="226"/>
      <c r="AJ31" s="511">
        <f t="shared" si="1"/>
        <v>877.93548387096769</v>
      </c>
      <c r="AK31" s="226"/>
      <c r="AL31" s="226"/>
      <c r="AM31" s="226"/>
    </row>
    <row r="32" spans="1:39" x14ac:dyDescent="0.25">
      <c r="A32" s="220">
        <f t="shared" si="2"/>
        <v>38563</v>
      </c>
      <c r="B32" s="523">
        <v>5473</v>
      </c>
      <c r="C32" s="522">
        <v>0</v>
      </c>
      <c r="D32" s="522">
        <v>2869</v>
      </c>
      <c r="E32" s="522">
        <v>344</v>
      </c>
      <c r="F32" s="522">
        <v>59</v>
      </c>
      <c r="G32" s="522">
        <v>38</v>
      </c>
      <c r="H32" s="522">
        <v>2972</v>
      </c>
      <c r="I32" s="522">
        <v>896</v>
      </c>
      <c r="J32" s="522">
        <v>0</v>
      </c>
      <c r="K32" s="522">
        <v>432</v>
      </c>
      <c r="L32" s="522">
        <v>2956</v>
      </c>
      <c r="M32" s="522">
        <v>32</v>
      </c>
      <c r="N32" s="522">
        <v>1650</v>
      </c>
      <c r="O32" s="525">
        <v>276</v>
      </c>
      <c r="P32" s="525">
        <v>1197</v>
      </c>
      <c r="Q32" s="525">
        <v>0</v>
      </c>
      <c r="R32" s="525">
        <v>59</v>
      </c>
      <c r="S32" s="525">
        <v>3</v>
      </c>
      <c r="T32" s="525">
        <v>98</v>
      </c>
      <c r="U32" s="525">
        <v>0</v>
      </c>
      <c r="V32" s="525">
        <v>19</v>
      </c>
      <c r="W32" s="525">
        <v>202</v>
      </c>
      <c r="X32" s="526">
        <v>2</v>
      </c>
      <c r="Y32" s="526">
        <v>73</v>
      </c>
      <c r="Z32" s="525">
        <v>71</v>
      </c>
      <c r="AA32" s="525">
        <v>5</v>
      </c>
      <c r="AB32" s="525">
        <v>44</v>
      </c>
      <c r="AC32" s="525">
        <v>0</v>
      </c>
      <c r="AD32" s="525">
        <v>58</v>
      </c>
      <c r="AE32" s="525">
        <v>94</v>
      </c>
      <c r="AF32" s="525">
        <v>1</v>
      </c>
      <c r="AG32" s="522"/>
      <c r="AH32" s="522"/>
      <c r="AI32" s="226"/>
      <c r="AJ32" s="511">
        <f t="shared" si="1"/>
        <v>642.67741935483866</v>
      </c>
      <c r="AK32" s="226"/>
      <c r="AL32" s="226"/>
      <c r="AM32" s="226"/>
    </row>
    <row r="33" spans="1:39" x14ac:dyDescent="0.25">
      <c r="A33" s="220">
        <f t="shared" si="2"/>
        <v>38564</v>
      </c>
      <c r="B33" s="523">
        <v>1953</v>
      </c>
      <c r="C33" s="522">
        <v>3420</v>
      </c>
      <c r="D33" s="522">
        <v>945</v>
      </c>
      <c r="E33" s="522">
        <v>132</v>
      </c>
      <c r="F33" s="522">
        <v>38</v>
      </c>
      <c r="G33" s="522">
        <v>1540</v>
      </c>
      <c r="H33" s="522">
        <v>78</v>
      </c>
      <c r="I33" s="522">
        <v>101</v>
      </c>
      <c r="J33" s="522">
        <v>735</v>
      </c>
      <c r="K33" s="522">
        <v>2471</v>
      </c>
      <c r="L33" s="522">
        <v>350</v>
      </c>
      <c r="M33" s="522">
        <v>939</v>
      </c>
      <c r="N33" s="522">
        <v>1023</v>
      </c>
      <c r="O33" s="525">
        <v>134</v>
      </c>
      <c r="P33" s="525">
        <v>373</v>
      </c>
      <c r="Q33" s="525">
        <v>0</v>
      </c>
      <c r="R33" s="525">
        <v>676</v>
      </c>
      <c r="S33" s="525">
        <v>1596</v>
      </c>
      <c r="T33" s="525">
        <v>799</v>
      </c>
      <c r="U33" s="525">
        <v>1</v>
      </c>
      <c r="V33" s="525">
        <v>7</v>
      </c>
      <c r="W33" s="525">
        <v>1515</v>
      </c>
      <c r="X33" s="526">
        <v>629</v>
      </c>
      <c r="Y33" s="526">
        <v>0</v>
      </c>
      <c r="Z33" s="525">
        <v>108</v>
      </c>
      <c r="AA33" s="525">
        <v>69</v>
      </c>
      <c r="AB33" s="525">
        <v>40</v>
      </c>
      <c r="AC33" s="525">
        <v>0</v>
      </c>
      <c r="AD33" s="525">
        <v>0</v>
      </c>
      <c r="AE33" s="525">
        <v>205</v>
      </c>
      <c r="AF33" s="525">
        <v>11</v>
      </c>
      <c r="AG33" s="522"/>
      <c r="AH33" s="522"/>
      <c r="AI33" s="226"/>
      <c r="AJ33" s="511">
        <f t="shared" si="1"/>
        <v>641.54838709677415</v>
      </c>
      <c r="AK33" s="226"/>
      <c r="AL33" s="226"/>
      <c r="AM33" s="226"/>
    </row>
    <row r="34" spans="1:39" x14ac:dyDescent="0.25">
      <c r="A34" s="220">
        <f t="shared" si="2"/>
        <v>38565</v>
      </c>
      <c r="B34" s="523">
        <v>1816</v>
      </c>
      <c r="C34" s="522">
        <v>0</v>
      </c>
      <c r="D34" s="522">
        <v>3245</v>
      </c>
      <c r="E34" s="522">
        <v>156</v>
      </c>
      <c r="F34" s="522">
        <v>201</v>
      </c>
      <c r="G34" s="522">
        <v>0</v>
      </c>
      <c r="H34" s="522">
        <v>1474</v>
      </c>
      <c r="I34" s="522">
        <v>0</v>
      </c>
      <c r="J34" s="522">
        <v>3935</v>
      </c>
      <c r="K34" s="522">
        <v>3367</v>
      </c>
      <c r="L34" s="522">
        <v>1886</v>
      </c>
      <c r="M34" s="522">
        <v>7812</v>
      </c>
      <c r="N34" s="522">
        <v>0</v>
      </c>
      <c r="O34" s="525">
        <v>1</v>
      </c>
      <c r="P34" s="525">
        <v>70</v>
      </c>
      <c r="Q34" s="525">
        <v>5</v>
      </c>
      <c r="R34" s="525">
        <v>44</v>
      </c>
      <c r="S34" s="525">
        <v>221</v>
      </c>
      <c r="T34" s="525">
        <v>3</v>
      </c>
      <c r="U34" s="525">
        <v>1</v>
      </c>
      <c r="V34" s="525">
        <v>194</v>
      </c>
      <c r="W34" s="525">
        <v>607</v>
      </c>
      <c r="X34" s="526">
        <v>162</v>
      </c>
      <c r="Y34" s="526">
        <v>1</v>
      </c>
      <c r="Z34" s="525">
        <v>6</v>
      </c>
      <c r="AA34" s="525">
        <v>193</v>
      </c>
      <c r="AB34" s="525">
        <v>47</v>
      </c>
      <c r="AC34" s="525">
        <v>1</v>
      </c>
      <c r="AD34" s="525">
        <v>54</v>
      </c>
      <c r="AE34" s="525">
        <v>168</v>
      </c>
      <c r="AF34" s="525">
        <v>32</v>
      </c>
      <c r="AG34" s="522"/>
      <c r="AH34" s="522"/>
      <c r="AI34" s="226"/>
      <c r="AJ34" s="511">
        <f t="shared" si="1"/>
        <v>829.09677419354841</v>
      </c>
      <c r="AK34" s="226"/>
      <c r="AL34" s="226"/>
      <c r="AM34" s="226"/>
    </row>
    <row r="35" spans="1:39" x14ac:dyDescent="0.25">
      <c r="A35" s="220">
        <f t="shared" si="2"/>
        <v>38566</v>
      </c>
      <c r="B35" s="523">
        <v>3506</v>
      </c>
      <c r="C35" s="522">
        <v>0</v>
      </c>
      <c r="D35" s="522">
        <v>333</v>
      </c>
      <c r="E35" s="522">
        <v>2447</v>
      </c>
      <c r="F35" s="522">
        <v>0</v>
      </c>
      <c r="G35" s="522">
        <v>0</v>
      </c>
      <c r="H35" s="522">
        <v>2991</v>
      </c>
      <c r="I35" s="522">
        <v>0</v>
      </c>
      <c r="J35" s="522">
        <v>3570</v>
      </c>
      <c r="K35" s="522">
        <v>4289</v>
      </c>
      <c r="L35" s="522">
        <v>947</v>
      </c>
      <c r="M35" s="522">
        <v>3105</v>
      </c>
      <c r="N35" s="522">
        <v>0</v>
      </c>
      <c r="O35" s="525">
        <v>2109</v>
      </c>
      <c r="P35" s="525">
        <v>0</v>
      </c>
      <c r="Q35" s="525">
        <v>27</v>
      </c>
      <c r="R35" s="525">
        <v>13</v>
      </c>
      <c r="S35" s="525">
        <v>0</v>
      </c>
      <c r="T35" s="525">
        <v>0</v>
      </c>
      <c r="U35" s="525">
        <v>0</v>
      </c>
      <c r="V35" s="525">
        <v>16</v>
      </c>
      <c r="W35" s="525">
        <v>154</v>
      </c>
      <c r="X35" s="526">
        <v>5</v>
      </c>
      <c r="Y35" s="526">
        <v>5334</v>
      </c>
      <c r="Z35" s="525">
        <v>166</v>
      </c>
      <c r="AA35" s="525">
        <v>320</v>
      </c>
      <c r="AB35" s="525">
        <v>12</v>
      </c>
      <c r="AC35" s="525">
        <v>0</v>
      </c>
      <c r="AD35" s="525">
        <v>0</v>
      </c>
      <c r="AE35" s="525">
        <v>84</v>
      </c>
      <c r="AF35" s="525">
        <v>21</v>
      </c>
      <c r="AG35" s="522"/>
      <c r="AH35" s="522"/>
      <c r="AI35" s="226"/>
      <c r="AJ35" s="511">
        <f t="shared" si="1"/>
        <v>949.9677419354839</v>
      </c>
      <c r="AK35" s="226"/>
      <c r="AL35" s="226"/>
      <c r="AM35" s="226"/>
    </row>
    <row r="36" spans="1:39" x14ac:dyDescent="0.25">
      <c r="A36" s="220">
        <f t="shared" si="2"/>
        <v>38567</v>
      </c>
      <c r="B36" s="523">
        <v>2838</v>
      </c>
      <c r="C36" s="522">
        <v>0</v>
      </c>
      <c r="D36" s="522">
        <v>545</v>
      </c>
      <c r="E36" s="522">
        <v>232</v>
      </c>
      <c r="F36" s="522">
        <v>10</v>
      </c>
      <c r="G36" s="522">
        <v>0</v>
      </c>
      <c r="H36" s="522">
        <v>614</v>
      </c>
      <c r="I36" s="522">
        <v>123</v>
      </c>
      <c r="J36" s="522">
        <v>2170</v>
      </c>
      <c r="K36" s="522">
        <v>2801</v>
      </c>
      <c r="L36" s="522">
        <v>2839</v>
      </c>
      <c r="M36" s="522">
        <v>3</v>
      </c>
      <c r="N36" s="522">
        <v>1431</v>
      </c>
      <c r="O36" s="525">
        <v>0</v>
      </c>
      <c r="P36" s="525">
        <v>173</v>
      </c>
      <c r="Q36" s="525">
        <v>21</v>
      </c>
      <c r="R36" s="525">
        <v>165</v>
      </c>
      <c r="S36" s="525">
        <v>1827</v>
      </c>
      <c r="T36" s="525">
        <v>253</v>
      </c>
      <c r="U36" s="525">
        <v>1</v>
      </c>
      <c r="V36" s="525">
        <v>1226</v>
      </c>
      <c r="W36" s="525">
        <v>2794</v>
      </c>
      <c r="X36" s="526">
        <v>4</v>
      </c>
      <c r="Y36" s="526">
        <v>1211</v>
      </c>
      <c r="Z36" s="525">
        <v>644</v>
      </c>
      <c r="AA36" s="525">
        <v>104</v>
      </c>
      <c r="AB36" s="525">
        <v>0</v>
      </c>
      <c r="AC36" s="525">
        <v>752</v>
      </c>
      <c r="AD36" s="525">
        <v>1318</v>
      </c>
      <c r="AE36" s="525">
        <v>135</v>
      </c>
      <c r="AF36" s="525">
        <v>2</v>
      </c>
      <c r="AG36" s="522"/>
      <c r="AH36" s="522"/>
      <c r="AI36" s="226"/>
      <c r="AJ36" s="511">
        <f t="shared" si="1"/>
        <v>781.80645161290317</v>
      </c>
      <c r="AK36" s="226"/>
      <c r="AL36" s="226"/>
      <c r="AM36" s="226"/>
    </row>
    <row r="37" spans="1:39" x14ac:dyDescent="0.25">
      <c r="A37" s="220">
        <f t="shared" si="2"/>
        <v>38568</v>
      </c>
      <c r="B37" s="523">
        <v>116</v>
      </c>
      <c r="C37" s="522">
        <v>0</v>
      </c>
      <c r="D37" s="522">
        <v>2108</v>
      </c>
      <c r="E37" s="522">
        <v>456</v>
      </c>
      <c r="F37" s="522">
        <v>165</v>
      </c>
      <c r="G37" s="522">
        <v>40</v>
      </c>
      <c r="H37" s="522">
        <v>392</v>
      </c>
      <c r="I37" s="522">
        <v>452</v>
      </c>
      <c r="J37" s="522">
        <v>2708</v>
      </c>
      <c r="K37" s="522">
        <v>692</v>
      </c>
      <c r="L37" s="522">
        <v>1826</v>
      </c>
      <c r="M37" s="522">
        <v>67</v>
      </c>
      <c r="N37" s="522">
        <v>752</v>
      </c>
      <c r="O37" s="525">
        <v>2</v>
      </c>
      <c r="P37" s="525">
        <v>0</v>
      </c>
      <c r="Q37" s="525">
        <v>21</v>
      </c>
      <c r="R37" s="525">
        <v>4792</v>
      </c>
      <c r="S37" s="525">
        <v>4</v>
      </c>
      <c r="T37" s="525">
        <v>2</v>
      </c>
      <c r="U37" s="525">
        <v>265</v>
      </c>
      <c r="V37" s="525">
        <v>119</v>
      </c>
      <c r="W37" s="525">
        <v>1</v>
      </c>
      <c r="X37" s="526">
        <v>343</v>
      </c>
      <c r="Y37" s="526">
        <v>0</v>
      </c>
      <c r="Z37" s="525">
        <v>478</v>
      </c>
      <c r="AA37" s="525">
        <v>178</v>
      </c>
      <c r="AB37" s="525">
        <v>2</v>
      </c>
      <c r="AC37" s="525">
        <v>717</v>
      </c>
      <c r="AD37" s="525">
        <v>346</v>
      </c>
      <c r="AE37" s="525">
        <v>0</v>
      </c>
      <c r="AF37" s="525">
        <v>29</v>
      </c>
      <c r="AG37" s="522"/>
      <c r="AH37" s="522"/>
      <c r="AI37" s="226"/>
      <c r="AJ37" s="511">
        <f t="shared" si="1"/>
        <v>550.74193548387098</v>
      </c>
      <c r="AK37" s="226"/>
      <c r="AL37" s="226"/>
      <c r="AM37" s="226"/>
    </row>
    <row r="38" spans="1:39" x14ac:dyDescent="0.25">
      <c r="A38" s="220">
        <f t="shared" si="2"/>
        <v>38569</v>
      </c>
      <c r="B38" s="523">
        <v>34</v>
      </c>
      <c r="C38" s="522">
        <v>0</v>
      </c>
      <c r="D38" s="522">
        <v>0</v>
      </c>
      <c r="E38" s="522">
        <v>31</v>
      </c>
      <c r="F38" s="522">
        <v>405</v>
      </c>
      <c r="G38" s="522">
        <v>391</v>
      </c>
      <c r="H38" s="522">
        <v>4877</v>
      </c>
      <c r="I38" s="522">
        <v>35</v>
      </c>
      <c r="J38" s="522">
        <v>2472</v>
      </c>
      <c r="K38" s="522">
        <v>1004</v>
      </c>
      <c r="L38" s="522">
        <v>122</v>
      </c>
      <c r="M38" s="522">
        <v>4509</v>
      </c>
      <c r="N38" s="522">
        <v>184</v>
      </c>
      <c r="O38" s="525">
        <v>2765</v>
      </c>
      <c r="P38" s="525">
        <v>107</v>
      </c>
      <c r="Q38" s="525">
        <v>19</v>
      </c>
      <c r="R38" s="525">
        <v>319</v>
      </c>
      <c r="S38" s="525">
        <v>21</v>
      </c>
      <c r="T38" s="525">
        <v>3</v>
      </c>
      <c r="U38" s="525">
        <v>1</v>
      </c>
      <c r="V38" s="525">
        <v>-7</v>
      </c>
      <c r="W38" s="525">
        <v>148</v>
      </c>
      <c r="X38" s="526">
        <v>2663</v>
      </c>
      <c r="Y38" s="526">
        <v>111</v>
      </c>
      <c r="Z38" s="525">
        <v>2058</v>
      </c>
      <c r="AA38" s="525">
        <v>843</v>
      </c>
      <c r="AB38" s="525">
        <v>32</v>
      </c>
      <c r="AC38" s="525">
        <v>103</v>
      </c>
      <c r="AD38" s="525">
        <v>49</v>
      </c>
      <c r="AE38" s="525">
        <v>8</v>
      </c>
      <c r="AF38" s="525">
        <v>5</v>
      </c>
      <c r="AG38" s="522"/>
      <c r="AH38" s="522"/>
      <c r="AI38" s="226"/>
      <c r="AJ38" s="511">
        <f t="shared" si="1"/>
        <v>752</v>
      </c>
      <c r="AK38" s="226"/>
      <c r="AL38" s="226"/>
      <c r="AM38" s="226"/>
    </row>
    <row r="39" spans="1:39" x14ac:dyDescent="0.25">
      <c r="A39" s="220">
        <f t="shared" si="2"/>
        <v>38570</v>
      </c>
      <c r="B39" s="523">
        <v>2592</v>
      </c>
      <c r="C39" s="522">
        <v>0</v>
      </c>
      <c r="D39" s="522">
        <v>43</v>
      </c>
      <c r="E39" s="522">
        <v>513</v>
      </c>
      <c r="F39" s="522">
        <v>80</v>
      </c>
      <c r="G39" s="522">
        <v>93</v>
      </c>
      <c r="H39" s="522">
        <v>603</v>
      </c>
      <c r="I39" s="522">
        <v>762</v>
      </c>
      <c r="J39" s="522">
        <v>1972</v>
      </c>
      <c r="K39" s="522">
        <v>2401</v>
      </c>
      <c r="L39" s="522">
        <v>4028</v>
      </c>
      <c r="M39" s="522">
        <v>929</v>
      </c>
      <c r="N39" s="522">
        <v>2874</v>
      </c>
      <c r="O39" s="525">
        <v>30</v>
      </c>
      <c r="P39" s="525">
        <v>394</v>
      </c>
      <c r="Q39" s="525">
        <v>7</v>
      </c>
      <c r="R39" s="525">
        <v>91</v>
      </c>
      <c r="S39" s="525">
        <v>192</v>
      </c>
      <c r="T39" s="525">
        <v>11</v>
      </c>
      <c r="U39" s="525">
        <v>3</v>
      </c>
      <c r="V39" s="525">
        <v>22</v>
      </c>
      <c r="W39" s="525">
        <v>347</v>
      </c>
      <c r="X39" s="526">
        <v>1162</v>
      </c>
      <c r="Y39" s="526">
        <v>130</v>
      </c>
      <c r="Z39" s="525">
        <v>1098</v>
      </c>
      <c r="AA39" s="525">
        <v>308</v>
      </c>
      <c r="AB39" s="525">
        <v>4</v>
      </c>
      <c r="AC39" s="525">
        <v>7</v>
      </c>
      <c r="AD39" s="525">
        <v>2388</v>
      </c>
      <c r="AE39" s="525">
        <v>83</v>
      </c>
      <c r="AF39" s="525">
        <v>0</v>
      </c>
      <c r="AG39" s="522"/>
      <c r="AH39" s="522"/>
      <c r="AI39" s="226"/>
      <c r="AJ39" s="511">
        <f t="shared" si="1"/>
        <v>747.32258064516134</v>
      </c>
      <c r="AK39" s="226"/>
      <c r="AL39" s="226"/>
      <c r="AM39" s="226"/>
    </row>
    <row r="40" spans="1:39" x14ac:dyDescent="0.25">
      <c r="A40" s="220">
        <f t="shared" si="2"/>
        <v>38571</v>
      </c>
      <c r="B40" s="523">
        <v>3187</v>
      </c>
      <c r="C40" s="522">
        <v>3001</v>
      </c>
      <c r="D40" s="522">
        <v>11</v>
      </c>
      <c r="E40" s="522">
        <v>106</v>
      </c>
      <c r="F40" s="522">
        <v>223</v>
      </c>
      <c r="G40" s="522">
        <v>0</v>
      </c>
      <c r="H40" s="522">
        <v>407</v>
      </c>
      <c r="I40" s="522">
        <v>771</v>
      </c>
      <c r="J40" s="522">
        <v>7670</v>
      </c>
      <c r="K40" s="522">
        <v>2780</v>
      </c>
      <c r="L40" s="522">
        <v>802</v>
      </c>
      <c r="M40" s="522">
        <v>9</v>
      </c>
      <c r="N40" s="522">
        <v>969</v>
      </c>
      <c r="O40" s="525">
        <v>145</v>
      </c>
      <c r="P40" s="525">
        <v>14</v>
      </c>
      <c r="Q40" s="525">
        <v>2</v>
      </c>
      <c r="R40" s="525">
        <v>50</v>
      </c>
      <c r="S40" s="525">
        <v>180</v>
      </c>
      <c r="T40" s="525">
        <v>60</v>
      </c>
      <c r="U40" s="525">
        <v>1</v>
      </c>
      <c r="V40" s="525">
        <v>0</v>
      </c>
      <c r="W40" s="525">
        <v>1157</v>
      </c>
      <c r="X40" s="526">
        <v>613</v>
      </c>
      <c r="Y40" s="526">
        <v>4779</v>
      </c>
      <c r="Z40" s="525">
        <v>1738</v>
      </c>
      <c r="AA40" s="525">
        <v>60</v>
      </c>
      <c r="AB40" s="525">
        <v>9</v>
      </c>
      <c r="AC40" s="525">
        <v>62</v>
      </c>
      <c r="AD40" s="525">
        <v>0</v>
      </c>
      <c r="AE40" s="525">
        <v>30</v>
      </c>
      <c r="AF40" s="525">
        <v>0</v>
      </c>
      <c r="AG40" s="522"/>
      <c r="AH40" s="522"/>
      <c r="AI40" s="226"/>
      <c r="AJ40" s="511">
        <f t="shared" si="1"/>
        <v>930.19354838709683</v>
      </c>
      <c r="AK40" s="226"/>
      <c r="AL40" s="226"/>
      <c r="AM40" s="226"/>
    </row>
    <row r="41" spans="1:39" x14ac:dyDescent="0.25">
      <c r="A41" s="220">
        <f t="shared" si="2"/>
        <v>38572</v>
      </c>
      <c r="B41" s="523">
        <v>3618</v>
      </c>
      <c r="C41" s="522">
        <v>0</v>
      </c>
      <c r="D41" s="522">
        <v>1302</v>
      </c>
      <c r="E41" s="522">
        <v>0</v>
      </c>
      <c r="F41" s="522">
        <v>217</v>
      </c>
      <c r="G41" s="522">
        <v>16</v>
      </c>
      <c r="H41" s="522">
        <v>50</v>
      </c>
      <c r="I41" s="522">
        <v>155</v>
      </c>
      <c r="J41" s="522">
        <v>8787</v>
      </c>
      <c r="K41" s="522">
        <v>27</v>
      </c>
      <c r="L41" s="522">
        <v>32</v>
      </c>
      <c r="M41" s="522">
        <v>731</v>
      </c>
      <c r="N41" s="522">
        <v>5890</v>
      </c>
      <c r="O41" s="525">
        <v>22</v>
      </c>
      <c r="P41" s="525">
        <v>144</v>
      </c>
      <c r="Q41" s="525">
        <v>30</v>
      </c>
      <c r="R41" s="525">
        <v>1102</v>
      </c>
      <c r="S41" s="525">
        <v>24</v>
      </c>
      <c r="T41" s="525">
        <v>25</v>
      </c>
      <c r="U41" s="525">
        <v>0</v>
      </c>
      <c r="V41" s="525">
        <v>10156</v>
      </c>
      <c r="W41" s="525">
        <v>0</v>
      </c>
      <c r="X41" s="526">
        <v>1</v>
      </c>
      <c r="Y41" s="526">
        <v>629</v>
      </c>
      <c r="Z41" s="525">
        <v>201</v>
      </c>
      <c r="AA41" s="525">
        <v>588</v>
      </c>
      <c r="AB41" s="525">
        <v>104</v>
      </c>
      <c r="AC41" s="525">
        <v>4</v>
      </c>
      <c r="AD41" s="525">
        <v>3095</v>
      </c>
      <c r="AE41" s="525">
        <v>306</v>
      </c>
      <c r="AF41" s="525">
        <v>33</v>
      </c>
      <c r="AG41" s="522"/>
      <c r="AH41" s="522"/>
      <c r="AI41" s="226"/>
      <c r="AJ41" s="511">
        <f t="shared" si="1"/>
        <v>1202.8709677419354</v>
      </c>
      <c r="AK41" s="226"/>
      <c r="AL41" s="226"/>
      <c r="AM41" s="226"/>
    </row>
    <row r="42" spans="1:39" x14ac:dyDescent="0.25">
      <c r="A42" s="220">
        <f t="shared" si="2"/>
        <v>38573</v>
      </c>
      <c r="B42" s="523">
        <v>6287</v>
      </c>
      <c r="C42" s="522">
        <v>4662</v>
      </c>
      <c r="D42" s="522">
        <v>757</v>
      </c>
      <c r="E42" s="522">
        <v>369</v>
      </c>
      <c r="F42" s="522">
        <v>539</v>
      </c>
      <c r="G42" s="522">
        <v>394</v>
      </c>
      <c r="H42" s="522">
        <v>1705</v>
      </c>
      <c r="I42" s="522">
        <v>808</v>
      </c>
      <c r="J42" s="522">
        <v>63</v>
      </c>
      <c r="K42" s="522">
        <v>240</v>
      </c>
      <c r="L42" s="522">
        <v>17</v>
      </c>
      <c r="M42" s="522">
        <v>0</v>
      </c>
      <c r="N42" s="522">
        <v>6135</v>
      </c>
      <c r="O42" s="525">
        <v>20</v>
      </c>
      <c r="P42" s="525">
        <v>2193</v>
      </c>
      <c r="Q42" s="525">
        <v>0</v>
      </c>
      <c r="R42" s="525">
        <v>2078</v>
      </c>
      <c r="S42" s="525">
        <v>174</v>
      </c>
      <c r="T42" s="525">
        <v>1</v>
      </c>
      <c r="U42" s="525">
        <v>1087</v>
      </c>
      <c r="V42" s="525">
        <v>1862</v>
      </c>
      <c r="W42" s="525">
        <v>190</v>
      </c>
      <c r="X42" s="526">
        <v>11</v>
      </c>
      <c r="Y42" s="526">
        <v>0</v>
      </c>
      <c r="Z42" s="525">
        <v>0</v>
      </c>
      <c r="AA42" s="525">
        <v>168</v>
      </c>
      <c r="AB42" s="525">
        <v>61</v>
      </c>
      <c r="AC42" s="525">
        <v>6</v>
      </c>
      <c r="AD42" s="525">
        <v>1740</v>
      </c>
      <c r="AE42" s="525">
        <v>814</v>
      </c>
      <c r="AF42" s="525">
        <v>3</v>
      </c>
      <c r="AG42" s="522"/>
      <c r="AH42" s="522"/>
      <c r="AI42" s="226"/>
      <c r="AJ42" s="511">
        <f t="shared" si="1"/>
        <v>1044.6451612903227</v>
      </c>
      <c r="AK42" s="226"/>
      <c r="AL42" s="226"/>
      <c r="AM42" s="226"/>
    </row>
    <row r="43" spans="1:39" x14ac:dyDescent="0.25">
      <c r="A43" s="220">
        <f t="shared" si="2"/>
        <v>38574</v>
      </c>
      <c r="B43" s="523">
        <v>826</v>
      </c>
      <c r="C43" s="522">
        <v>0</v>
      </c>
      <c r="D43" s="522">
        <v>9</v>
      </c>
      <c r="E43" s="522">
        <v>3</v>
      </c>
      <c r="F43" s="522">
        <v>297</v>
      </c>
      <c r="G43" s="522">
        <v>9</v>
      </c>
      <c r="H43" s="522">
        <v>1584</v>
      </c>
      <c r="I43" s="522">
        <v>2547</v>
      </c>
      <c r="J43" s="522">
        <v>1421</v>
      </c>
      <c r="K43" s="522">
        <v>3486</v>
      </c>
      <c r="L43" s="522">
        <v>4</v>
      </c>
      <c r="M43" s="522">
        <v>16</v>
      </c>
      <c r="N43" s="522">
        <v>2090</v>
      </c>
      <c r="O43" s="525">
        <v>254</v>
      </c>
      <c r="P43" s="525">
        <v>31</v>
      </c>
      <c r="Q43" s="525">
        <v>1</v>
      </c>
      <c r="R43" s="525">
        <v>3395</v>
      </c>
      <c r="S43" s="525">
        <v>216</v>
      </c>
      <c r="T43" s="525">
        <v>2245</v>
      </c>
      <c r="U43" s="525">
        <v>2054</v>
      </c>
      <c r="V43" s="525">
        <v>38</v>
      </c>
      <c r="W43" s="525">
        <v>4</v>
      </c>
      <c r="X43" s="526">
        <v>5286</v>
      </c>
      <c r="Y43" s="526">
        <v>24</v>
      </c>
      <c r="Z43" s="525">
        <v>827</v>
      </c>
      <c r="AA43" s="525">
        <v>2221</v>
      </c>
      <c r="AB43" s="525">
        <v>46</v>
      </c>
      <c r="AC43" s="525">
        <v>993</v>
      </c>
      <c r="AD43" s="525">
        <v>2137</v>
      </c>
      <c r="AE43" s="525">
        <v>31</v>
      </c>
      <c r="AF43" s="525">
        <v>3</v>
      </c>
      <c r="AG43" s="522"/>
      <c r="AH43" s="522"/>
      <c r="AI43" s="226"/>
      <c r="AJ43" s="511">
        <f t="shared" si="1"/>
        <v>1035.4193548387098</v>
      </c>
      <c r="AK43" s="226"/>
      <c r="AL43" s="226"/>
      <c r="AM43" s="226"/>
    </row>
    <row r="44" spans="1:39" x14ac:dyDescent="0.25">
      <c r="A44" s="220">
        <f t="shared" si="2"/>
        <v>38575</v>
      </c>
      <c r="B44" s="523">
        <v>1098</v>
      </c>
      <c r="C44" s="522">
        <v>0</v>
      </c>
      <c r="D44" s="522">
        <v>316</v>
      </c>
      <c r="E44" s="522">
        <v>311</v>
      </c>
      <c r="F44" s="522">
        <v>25</v>
      </c>
      <c r="G44" s="522">
        <v>267</v>
      </c>
      <c r="H44" s="522">
        <v>1024</v>
      </c>
      <c r="I44" s="522">
        <v>416</v>
      </c>
      <c r="J44" s="522">
        <v>3378</v>
      </c>
      <c r="K44" s="522">
        <v>91</v>
      </c>
      <c r="L44" s="522">
        <v>1544</v>
      </c>
      <c r="M44" s="522">
        <v>11</v>
      </c>
      <c r="N44" s="522">
        <v>1050</v>
      </c>
      <c r="O44" s="525">
        <v>0</v>
      </c>
      <c r="P44" s="525">
        <v>329</v>
      </c>
      <c r="Q44" s="525">
        <v>0</v>
      </c>
      <c r="R44" s="525">
        <v>2551</v>
      </c>
      <c r="S44" s="525">
        <v>79</v>
      </c>
      <c r="T44" s="525">
        <v>1</v>
      </c>
      <c r="U44" s="525">
        <v>78</v>
      </c>
      <c r="V44" s="525">
        <v>-5</v>
      </c>
      <c r="W44" s="525">
        <v>133</v>
      </c>
      <c r="X44" s="526">
        <v>73</v>
      </c>
      <c r="Y44" s="526">
        <v>8</v>
      </c>
      <c r="Z44" s="525">
        <v>128</v>
      </c>
      <c r="AA44" s="525">
        <v>49</v>
      </c>
      <c r="AB44" s="525">
        <v>51</v>
      </c>
      <c r="AC44" s="525">
        <v>165</v>
      </c>
      <c r="AD44" s="525">
        <v>2089</v>
      </c>
      <c r="AE44" s="525">
        <v>317</v>
      </c>
      <c r="AF44" s="525">
        <v>0</v>
      </c>
      <c r="AG44" s="522"/>
      <c r="AH44" s="522"/>
      <c r="AI44" s="226"/>
      <c r="AJ44" s="511">
        <f t="shared" si="1"/>
        <v>502.48387096774195</v>
      </c>
      <c r="AK44" s="226"/>
      <c r="AL44" s="226"/>
      <c r="AM44" s="226"/>
    </row>
    <row r="45" spans="1:39" x14ac:dyDescent="0.25">
      <c r="A45" s="220">
        <f t="shared" si="2"/>
        <v>38576</v>
      </c>
      <c r="B45" s="523">
        <v>88</v>
      </c>
      <c r="C45" s="522">
        <v>0</v>
      </c>
      <c r="D45" s="522">
        <v>160</v>
      </c>
      <c r="E45" s="522">
        <v>162</v>
      </c>
      <c r="F45" s="522">
        <v>32</v>
      </c>
      <c r="G45" s="522">
        <v>232</v>
      </c>
      <c r="H45" s="522">
        <v>385</v>
      </c>
      <c r="I45" s="522">
        <v>2373</v>
      </c>
      <c r="J45" s="522">
        <v>1875</v>
      </c>
      <c r="K45" s="522">
        <v>394</v>
      </c>
      <c r="L45" s="522">
        <v>83</v>
      </c>
      <c r="M45" s="522">
        <v>980</v>
      </c>
      <c r="N45" s="522">
        <v>4408</v>
      </c>
      <c r="O45" s="525">
        <v>361</v>
      </c>
      <c r="P45" s="525">
        <v>768</v>
      </c>
      <c r="Q45" s="525">
        <v>13</v>
      </c>
      <c r="R45" s="525">
        <v>739</v>
      </c>
      <c r="S45" s="525">
        <v>7</v>
      </c>
      <c r="T45" s="525">
        <v>67</v>
      </c>
      <c r="U45" s="525">
        <v>51</v>
      </c>
      <c r="V45" s="525">
        <v>2</v>
      </c>
      <c r="W45" s="525">
        <v>16</v>
      </c>
      <c r="X45" s="526">
        <v>2748</v>
      </c>
      <c r="Y45" s="526">
        <v>114</v>
      </c>
      <c r="Z45" s="525">
        <v>474</v>
      </c>
      <c r="AA45" s="525">
        <v>244</v>
      </c>
      <c r="AB45" s="525">
        <v>0</v>
      </c>
      <c r="AC45" s="525">
        <v>287</v>
      </c>
      <c r="AD45" s="525">
        <v>630</v>
      </c>
      <c r="AE45" s="525">
        <v>188</v>
      </c>
      <c r="AF45" s="525">
        <v>19</v>
      </c>
      <c r="AG45" s="522"/>
      <c r="AH45" s="522"/>
      <c r="AI45" s="226"/>
      <c r="AJ45" s="511">
        <f t="shared" si="1"/>
        <v>577.41935483870964</v>
      </c>
      <c r="AK45" s="226"/>
      <c r="AL45" s="226"/>
      <c r="AM45" s="226"/>
    </row>
    <row r="46" spans="1:39" x14ac:dyDescent="0.25">
      <c r="A46" s="220">
        <f t="shared" si="2"/>
        <v>38577</v>
      </c>
      <c r="B46" s="523">
        <v>957</v>
      </c>
      <c r="C46" s="522">
        <v>0</v>
      </c>
      <c r="D46" s="522">
        <v>1389</v>
      </c>
      <c r="E46" s="522">
        <v>1176</v>
      </c>
      <c r="F46" s="522">
        <v>24</v>
      </c>
      <c r="G46" s="522">
        <v>52</v>
      </c>
      <c r="H46" s="522">
        <v>1811</v>
      </c>
      <c r="I46" s="522">
        <v>2446</v>
      </c>
      <c r="J46" s="522">
        <v>16</v>
      </c>
      <c r="K46" s="522">
        <v>200</v>
      </c>
      <c r="L46" s="522">
        <v>50</v>
      </c>
      <c r="M46" s="522">
        <v>53</v>
      </c>
      <c r="N46" s="522">
        <v>3374</v>
      </c>
      <c r="O46" s="525">
        <v>0</v>
      </c>
      <c r="P46" s="525">
        <v>702</v>
      </c>
      <c r="Q46" s="525">
        <v>196</v>
      </c>
      <c r="R46" s="525">
        <v>1165</v>
      </c>
      <c r="S46" s="525">
        <v>105</v>
      </c>
      <c r="T46" s="525">
        <v>12</v>
      </c>
      <c r="U46" s="525">
        <v>-13</v>
      </c>
      <c r="V46" s="525">
        <v>0</v>
      </c>
      <c r="W46" s="525">
        <v>4058</v>
      </c>
      <c r="X46" s="526">
        <v>2729</v>
      </c>
      <c r="Y46" s="526">
        <v>4</v>
      </c>
      <c r="Z46" s="525">
        <v>506</v>
      </c>
      <c r="AA46" s="525">
        <v>166</v>
      </c>
      <c r="AB46" s="525">
        <v>25</v>
      </c>
      <c r="AC46" s="525">
        <v>219</v>
      </c>
      <c r="AD46" s="525">
        <v>991</v>
      </c>
      <c r="AE46" s="525">
        <v>631</v>
      </c>
      <c r="AF46" s="525">
        <v>0</v>
      </c>
      <c r="AG46" s="522"/>
      <c r="AH46" s="522"/>
      <c r="AI46" s="226"/>
      <c r="AJ46" s="511">
        <f t="shared" si="1"/>
        <v>743.35483870967744</v>
      </c>
      <c r="AK46" s="226"/>
      <c r="AL46" s="226"/>
      <c r="AM46" s="226"/>
    </row>
    <row r="47" spans="1:39" x14ac:dyDescent="0.25">
      <c r="A47" s="220">
        <f t="shared" si="2"/>
        <v>38578</v>
      </c>
      <c r="B47" s="523">
        <v>753</v>
      </c>
      <c r="C47" s="522">
        <v>0</v>
      </c>
      <c r="D47" s="522">
        <v>580</v>
      </c>
      <c r="E47" s="522">
        <v>114</v>
      </c>
      <c r="F47" s="522">
        <v>42</v>
      </c>
      <c r="G47" s="522">
        <v>109</v>
      </c>
      <c r="H47" s="522">
        <v>44</v>
      </c>
      <c r="I47" s="522">
        <v>269</v>
      </c>
      <c r="J47" s="522">
        <v>13</v>
      </c>
      <c r="K47" s="522">
        <v>1761</v>
      </c>
      <c r="L47" s="522">
        <v>406</v>
      </c>
      <c r="M47" s="522">
        <v>6107</v>
      </c>
      <c r="N47" s="522">
        <v>678</v>
      </c>
      <c r="O47" s="525">
        <v>13</v>
      </c>
      <c r="P47" s="525">
        <v>1320</v>
      </c>
      <c r="Q47" s="525">
        <v>273</v>
      </c>
      <c r="R47" s="525">
        <v>60</v>
      </c>
      <c r="S47" s="525">
        <v>2637</v>
      </c>
      <c r="T47" s="525">
        <v>17</v>
      </c>
      <c r="U47" s="525">
        <v>0</v>
      </c>
      <c r="V47" s="525">
        <v>1921</v>
      </c>
      <c r="W47" s="525">
        <v>363</v>
      </c>
      <c r="X47" s="526">
        <v>1109</v>
      </c>
      <c r="Y47" s="526">
        <v>32</v>
      </c>
      <c r="Z47" s="525">
        <v>470</v>
      </c>
      <c r="AA47" s="525">
        <v>721</v>
      </c>
      <c r="AB47" s="525">
        <v>28</v>
      </c>
      <c r="AC47" s="525">
        <v>27</v>
      </c>
      <c r="AD47" s="525">
        <v>4619</v>
      </c>
      <c r="AE47" s="525">
        <v>1384</v>
      </c>
      <c r="AF47" s="525">
        <v>139</v>
      </c>
      <c r="AG47" s="522"/>
      <c r="AH47" s="522"/>
      <c r="AI47" s="226"/>
      <c r="AJ47" s="511">
        <f t="shared" si="1"/>
        <v>839</v>
      </c>
      <c r="AK47" s="226"/>
      <c r="AL47" s="226"/>
      <c r="AM47" s="226"/>
    </row>
    <row r="48" spans="1:39" x14ac:dyDescent="0.25">
      <c r="A48" s="220">
        <f t="shared" si="2"/>
        <v>38579</v>
      </c>
      <c r="B48" s="523">
        <v>1392</v>
      </c>
      <c r="C48" s="522">
        <v>0</v>
      </c>
      <c r="D48" s="522">
        <v>353</v>
      </c>
      <c r="E48" s="522">
        <v>431</v>
      </c>
      <c r="F48" s="522">
        <v>80</v>
      </c>
      <c r="G48" s="522">
        <v>181</v>
      </c>
      <c r="H48" s="522">
        <v>3380</v>
      </c>
      <c r="I48" s="522">
        <v>2149</v>
      </c>
      <c r="J48" s="522">
        <v>5625</v>
      </c>
      <c r="K48" s="522">
        <v>2000</v>
      </c>
      <c r="L48" s="522">
        <v>65</v>
      </c>
      <c r="M48" s="522">
        <v>1</v>
      </c>
      <c r="N48" s="522">
        <v>612</v>
      </c>
      <c r="O48" s="525">
        <v>66</v>
      </c>
      <c r="P48" s="525">
        <v>181</v>
      </c>
      <c r="Q48" s="525">
        <v>375</v>
      </c>
      <c r="R48" s="525">
        <v>2720</v>
      </c>
      <c r="S48" s="525">
        <v>84</v>
      </c>
      <c r="T48" s="525">
        <v>289</v>
      </c>
      <c r="U48" s="525">
        <v>620</v>
      </c>
      <c r="V48" s="525">
        <v>46</v>
      </c>
      <c r="W48" s="525">
        <v>83</v>
      </c>
      <c r="X48" s="526">
        <v>9</v>
      </c>
      <c r="Y48" s="526">
        <v>84</v>
      </c>
      <c r="Z48" s="525">
        <v>1314</v>
      </c>
      <c r="AA48" s="525">
        <v>289</v>
      </c>
      <c r="AB48" s="525">
        <v>12</v>
      </c>
      <c r="AC48" s="525">
        <v>1</v>
      </c>
      <c r="AD48" s="525">
        <v>2103</v>
      </c>
      <c r="AE48" s="525">
        <v>571</v>
      </c>
      <c r="AF48" s="525">
        <v>0</v>
      </c>
      <c r="AG48" s="522"/>
      <c r="AH48" s="522"/>
      <c r="AI48" s="226"/>
      <c r="AJ48" s="511">
        <f t="shared" si="1"/>
        <v>810.19354838709683</v>
      </c>
      <c r="AK48" s="226"/>
      <c r="AL48" s="226"/>
      <c r="AM48" s="226"/>
    </row>
    <row r="49" spans="1:39" x14ac:dyDescent="0.25">
      <c r="A49" s="220">
        <f t="shared" si="2"/>
        <v>38580</v>
      </c>
      <c r="B49" s="523">
        <v>881</v>
      </c>
      <c r="C49" s="522">
        <v>4022</v>
      </c>
      <c r="D49" s="522">
        <v>70</v>
      </c>
      <c r="E49" s="522">
        <v>1012</v>
      </c>
      <c r="F49" s="522">
        <v>114</v>
      </c>
      <c r="G49" s="522">
        <v>501</v>
      </c>
      <c r="H49" s="522">
        <v>341</v>
      </c>
      <c r="I49" s="522">
        <v>1352</v>
      </c>
      <c r="J49" s="522">
        <v>0</v>
      </c>
      <c r="K49" s="522">
        <v>1268</v>
      </c>
      <c r="L49" s="522">
        <v>168</v>
      </c>
      <c r="M49" s="522">
        <v>0</v>
      </c>
      <c r="N49" s="522">
        <v>103</v>
      </c>
      <c r="O49" s="525">
        <v>0</v>
      </c>
      <c r="P49" s="525">
        <v>40</v>
      </c>
      <c r="Q49" s="525">
        <v>352</v>
      </c>
      <c r="R49" s="525">
        <v>710</v>
      </c>
      <c r="S49" s="525">
        <v>189</v>
      </c>
      <c r="T49" s="525">
        <v>134</v>
      </c>
      <c r="U49" s="525">
        <v>976</v>
      </c>
      <c r="V49" s="525">
        <v>0</v>
      </c>
      <c r="W49" s="525">
        <v>4</v>
      </c>
      <c r="X49" s="526">
        <v>51</v>
      </c>
      <c r="Y49" s="526">
        <v>8</v>
      </c>
      <c r="Z49" s="525">
        <v>237</v>
      </c>
      <c r="AA49" s="525">
        <v>1367</v>
      </c>
      <c r="AB49" s="525">
        <v>66</v>
      </c>
      <c r="AC49" s="525">
        <v>17</v>
      </c>
      <c r="AD49" s="525">
        <v>2753</v>
      </c>
      <c r="AE49" s="525">
        <v>102</v>
      </c>
      <c r="AF49" s="525">
        <v>86</v>
      </c>
      <c r="AG49" s="522"/>
      <c r="AH49" s="522"/>
      <c r="AI49" s="226"/>
      <c r="AJ49" s="511">
        <f t="shared" si="1"/>
        <v>545.93548387096769</v>
      </c>
      <c r="AK49" s="226"/>
      <c r="AL49" s="226"/>
      <c r="AM49" s="226"/>
    </row>
    <row r="50" spans="1:39" x14ac:dyDescent="0.25">
      <c r="A50" s="220">
        <f t="shared" si="2"/>
        <v>38581</v>
      </c>
      <c r="B50" s="523">
        <v>529</v>
      </c>
      <c r="C50" s="522">
        <v>3381</v>
      </c>
      <c r="D50" s="522">
        <v>1838</v>
      </c>
      <c r="E50" s="522">
        <v>239</v>
      </c>
      <c r="F50" s="522">
        <v>84</v>
      </c>
      <c r="G50" s="522">
        <v>140</v>
      </c>
      <c r="H50" s="522">
        <v>141</v>
      </c>
      <c r="I50" s="522">
        <v>2805</v>
      </c>
      <c r="J50" s="522">
        <v>57</v>
      </c>
      <c r="K50" s="522">
        <v>74</v>
      </c>
      <c r="L50" s="522">
        <v>538</v>
      </c>
      <c r="M50" s="522">
        <v>0</v>
      </c>
      <c r="N50" s="522">
        <v>99</v>
      </c>
      <c r="O50" s="525">
        <v>0</v>
      </c>
      <c r="P50" s="525">
        <v>740</v>
      </c>
      <c r="Q50" s="525">
        <v>239</v>
      </c>
      <c r="R50" s="525">
        <v>0</v>
      </c>
      <c r="S50" s="525">
        <v>94</v>
      </c>
      <c r="T50" s="525">
        <v>115</v>
      </c>
      <c r="U50" s="525">
        <v>0</v>
      </c>
      <c r="V50" s="525">
        <v>0</v>
      </c>
      <c r="W50" s="525">
        <v>4</v>
      </c>
      <c r="X50" s="526">
        <v>615</v>
      </c>
      <c r="Y50" s="526">
        <v>4666</v>
      </c>
      <c r="Z50" s="525">
        <v>12</v>
      </c>
      <c r="AA50" s="525">
        <v>0</v>
      </c>
      <c r="AB50" s="525">
        <v>40</v>
      </c>
      <c r="AC50" s="525">
        <v>0</v>
      </c>
      <c r="AD50" s="525">
        <v>2336</v>
      </c>
      <c r="AE50" s="525">
        <v>245</v>
      </c>
      <c r="AF50" s="525">
        <v>7</v>
      </c>
      <c r="AG50" s="522"/>
      <c r="AH50" s="522"/>
      <c r="AI50" s="226"/>
      <c r="AJ50" s="511">
        <f t="shared" si="1"/>
        <v>614.12903225806451</v>
      </c>
      <c r="AK50" s="226"/>
      <c r="AL50" s="226"/>
      <c r="AM50" s="226"/>
    </row>
    <row r="51" spans="1:39" x14ac:dyDescent="0.25">
      <c r="A51" s="220">
        <f t="shared" si="2"/>
        <v>38582</v>
      </c>
      <c r="B51" s="523">
        <v>1109</v>
      </c>
      <c r="C51" s="522">
        <v>0</v>
      </c>
      <c r="D51" s="522">
        <v>246</v>
      </c>
      <c r="E51" s="522">
        <v>114</v>
      </c>
      <c r="F51" s="522">
        <v>273</v>
      </c>
      <c r="G51" s="522">
        <v>221</v>
      </c>
      <c r="H51" s="522">
        <v>429</v>
      </c>
      <c r="I51" s="522">
        <v>183</v>
      </c>
      <c r="J51" s="522">
        <v>11</v>
      </c>
      <c r="K51" s="522">
        <v>214</v>
      </c>
      <c r="L51" s="522">
        <v>77</v>
      </c>
      <c r="M51" s="522">
        <v>6</v>
      </c>
      <c r="N51" s="522">
        <v>211</v>
      </c>
      <c r="O51" s="525">
        <v>0</v>
      </c>
      <c r="P51" s="525">
        <v>1191</v>
      </c>
      <c r="Q51" s="525">
        <v>1134</v>
      </c>
      <c r="R51" s="525">
        <v>1</v>
      </c>
      <c r="S51" s="525">
        <v>690</v>
      </c>
      <c r="T51" s="525">
        <v>95</v>
      </c>
      <c r="U51" s="525">
        <v>-1</v>
      </c>
      <c r="V51" s="525">
        <v>519</v>
      </c>
      <c r="W51" s="525">
        <v>28</v>
      </c>
      <c r="X51" s="526">
        <v>8</v>
      </c>
      <c r="Y51" s="526">
        <v>0</v>
      </c>
      <c r="Z51" s="525">
        <v>82</v>
      </c>
      <c r="AA51" s="525">
        <v>908</v>
      </c>
      <c r="AB51" s="525">
        <v>51</v>
      </c>
      <c r="AC51" s="525">
        <v>1</v>
      </c>
      <c r="AD51" s="525">
        <v>592</v>
      </c>
      <c r="AE51" s="254"/>
      <c r="AF51" s="525">
        <v>104</v>
      </c>
      <c r="AG51" s="522"/>
      <c r="AH51" s="522"/>
      <c r="AI51" s="226"/>
      <c r="AJ51" s="511">
        <f t="shared" si="1"/>
        <v>283.23333333333335</v>
      </c>
      <c r="AK51" s="226"/>
      <c r="AL51" s="226"/>
      <c r="AM51" s="226"/>
    </row>
    <row r="52" spans="1:39" x14ac:dyDescent="0.25">
      <c r="A52" s="220">
        <f t="shared" si="2"/>
        <v>38583</v>
      </c>
      <c r="B52" s="523">
        <v>7</v>
      </c>
      <c r="C52" s="522">
        <v>0</v>
      </c>
      <c r="D52" s="522">
        <v>494</v>
      </c>
      <c r="E52" s="522">
        <v>461</v>
      </c>
      <c r="F52" s="522">
        <v>1</v>
      </c>
      <c r="G52" s="522">
        <v>65</v>
      </c>
      <c r="H52" s="522">
        <v>441</v>
      </c>
      <c r="I52" s="522">
        <v>910</v>
      </c>
      <c r="J52" s="522">
        <v>714</v>
      </c>
      <c r="K52" s="522">
        <v>31</v>
      </c>
      <c r="L52" s="522">
        <v>988</v>
      </c>
      <c r="M52" s="522">
        <v>0</v>
      </c>
      <c r="N52" s="522">
        <v>937</v>
      </c>
      <c r="O52" s="525">
        <v>0</v>
      </c>
      <c r="P52" s="525">
        <v>46</v>
      </c>
      <c r="Q52" s="525">
        <v>673</v>
      </c>
      <c r="R52" s="525">
        <v>4084</v>
      </c>
      <c r="S52" s="525">
        <v>698</v>
      </c>
      <c r="T52" s="525">
        <v>2</v>
      </c>
      <c r="U52" s="525">
        <v>0</v>
      </c>
      <c r="V52" s="525">
        <v>122</v>
      </c>
      <c r="W52" s="525">
        <v>154</v>
      </c>
      <c r="X52" s="526">
        <v>2842</v>
      </c>
      <c r="Y52" s="526">
        <v>0</v>
      </c>
      <c r="Z52" s="525">
        <v>65</v>
      </c>
      <c r="AA52" s="525">
        <v>40</v>
      </c>
      <c r="AB52" s="525">
        <v>80</v>
      </c>
      <c r="AC52" s="525">
        <v>2731</v>
      </c>
      <c r="AD52" s="525">
        <v>1143</v>
      </c>
      <c r="AE52" s="254"/>
      <c r="AF52" s="525">
        <v>151</v>
      </c>
      <c r="AG52" s="522"/>
      <c r="AH52" s="522"/>
      <c r="AI52" s="226"/>
      <c r="AJ52" s="511">
        <f t="shared" si="1"/>
        <v>596</v>
      </c>
      <c r="AK52" s="226"/>
      <c r="AL52" s="226"/>
      <c r="AM52" s="226"/>
    </row>
    <row r="53" spans="1:39" x14ac:dyDescent="0.25">
      <c r="A53" s="220">
        <f t="shared" si="2"/>
        <v>38584</v>
      </c>
      <c r="B53" s="523">
        <v>924</v>
      </c>
      <c r="C53" s="522">
        <v>0</v>
      </c>
      <c r="D53" s="522">
        <v>65</v>
      </c>
      <c r="E53" s="522">
        <v>5</v>
      </c>
      <c r="F53" s="522">
        <v>148</v>
      </c>
      <c r="G53" s="522">
        <v>0</v>
      </c>
      <c r="H53" s="522">
        <v>52</v>
      </c>
      <c r="I53" s="522">
        <v>2565</v>
      </c>
      <c r="J53" s="522">
        <v>565</v>
      </c>
      <c r="K53" s="522">
        <v>0</v>
      </c>
      <c r="L53" s="522">
        <v>53</v>
      </c>
      <c r="M53" s="522">
        <v>103</v>
      </c>
      <c r="N53" s="522">
        <v>118</v>
      </c>
      <c r="O53" s="525">
        <v>0</v>
      </c>
      <c r="P53" s="525">
        <v>17</v>
      </c>
      <c r="Q53" s="525">
        <v>217</v>
      </c>
      <c r="R53" s="525">
        <v>1821</v>
      </c>
      <c r="S53" s="525">
        <v>69</v>
      </c>
      <c r="T53" s="525">
        <v>20</v>
      </c>
      <c r="U53" s="525">
        <v>0</v>
      </c>
      <c r="V53" s="525">
        <v>0</v>
      </c>
      <c r="W53" s="525">
        <v>0</v>
      </c>
      <c r="X53" s="526">
        <v>24</v>
      </c>
      <c r="Y53" s="526">
        <v>232</v>
      </c>
      <c r="Z53" s="525">
        <v>74</v>
      </c>
      <c r="AA53" s="525">
        <v>18</v>
      </c>
      <c r="AB53" s="525">
        <v>0</v>
      </c>
      <c r="AC53" s="525">
        <v>101</v>
      </c>
      <c r="AD53" s="525">
        <v>7696</v>
      </c>
      <c r="AE53" s="254"/>
      <c r="AF53" s="525">
        <v>157</v>
      </c>
      <c r="AG53" s="522"/>
      <c r="AH53" s="522"/>
      <c r="AI53" s="226"/>
      <c r="AJ53" s="511">
        <f t="shared" si="1"/>
        <v>501.46666666666664</v>
      </c>
      <c r="AK53" s="226"/>
      <c r="AL53" s="226"/>
      <c r="AM53" s="226"/>
    </row>
    <row r="54" spans="1:39" x14ac:dyDescent="0.25">
      <c r="A54" s="220">
        <f t="shared" si="2"/>
        <v>38585</v>
      </c>
      <c r="B54" s="523">
        <v>1038</v>
      </c>
      <c r="C54" s="522">
        <v>0</v>
      </c>
      <c r="D54" s="522">
        <v>658</v>
      </c>
      <c r="E54" s="522">
        <v>0</v>
      </c>
      <c r="F54" s="522">
        <v>460</v>
      </c>
      <c r="G54" s="522">
        <v>173</v>
      </c>
      <c r="H54" s="522">
        <v>3365</v>
      </c>
      <c r="I54" s="522">
        <v>804</v>
      </c>
      <c r="J54" s="522">
        <v>0</v>
      </c>
      <c r="K54" s="522">
        <v>0</v>
      </c>
      <c r="L54" s="522">
        <v>712</v>
      </c>
      <c r="M54" s="522">
        <v>10</v>
      </c>
      <c r="N54" s="522">
        <v>1127</v>
      </c>
      <c r="O54" s="525">
        <v>0</v>
      </c>
      <c r="P54" s="525">
        <v>466</v>
      </c>
      <c r="Q54" s="525">
        <v>456</v>
      </c>
      <c r="R54" s="525">
        <v>391</v>
      </c>
      <c r="S54" s="525">
        <v>1697</v>
      </c>
      <c r="T54" s="525">
        <v>23</v>
      </c>
      <c r="U54" s="525">
        <v>0</v>
      </c>
      <c r="V54" s="525">
        <v>41</v>
      </c>
      <c r="W54" s="525">
        <v>3154</v>
      </c>
      <c r="X54" s="526">
        <v>35</v>
      </c>
      <c r="Y54" s="526">
        <v>59</v>
      </c>
      <c r="Z54" s="525">
        <v>100</v>
      </c>
      <c r="AA54" s="525">
        <v>207</v>
      </c>
      <c r="AB54" s="525">
        <v>0</v>
      </c>
      <c r="AC54" s="525">
        <v>559</v>
      </c>
      <c r="AD54" s="525">
        <v>1522</v>
      </c>
      <c r="AE54" s="254"/>
      <c r="AF54" s="525">
        <v>84</v>
      </c>
      <c r="AG54" s="522"/>
      <c r="AH54" s="522"/>
      <c r="AI54" s="226"/>
      <c r="AJ54" s="511">
        <f t="shared" si="1"/>
        <v>571.36666666666667</v>
      </c>
      <c r="AK54" s="226"/>
      <c r="AL54" s="226"/>
      <c r="AM54" s="226"/>
    </row>
    <row r="55" spans="1:39" x14ac:dyDescent="0.25">
      <c r="A55" s="227">
        <f t="shared" si="2"/>
        <v>38586</v>
      </c>
      <c r="B55" s="523">
        <v>845</v>
      </c>
      <c r="C55" s="522">
        <v>0</v>
      </c>
      <c r="D55" s="522">
        <v>457</v>
      </c>
      <c r="E55" s="522">
        <v>40</v>
      </c>
      <c r="F55" s="522">
        <v>133</v>
      </c>
      <c r="G55" s="522">
        <v>549</v>
      </c>
      <c r="H55" s="522">
        <v>305</v>
      </c>
      <c r="I55" s="522">
        <v>7151</v>
      </c>
      <c r="J55" s="522">
        <v>1369</v>
      </c>
      <c r="K55" s="522">
        <v>376</v>
      </c>
      <c r="L55" s="522">
        <v>495</v>
      </c>
      <c r="M55" s="522">
        <v>10</v>
      </c>
      <c r="N55" s="522">
        <v>1463</v>
      </c>
      <c r="O55" s="525">
        <v>0</v>
      </c>
      <c r="P55" s="525">
        <v>787</v>
      </c>
      <c r="Q55" s="525">
        <v>315</v>
      </c>
      <c r="R55" s="525">
        <v>0</v>
      </c>
      <c r="S55" s="525">
        <v>27</v>
      </c>
      <c r="T55" s="525">
        <v>0</v>
      </c>
      <c r="U55" s="525">
        <v>88</v>
      </c>
      <c r="V55" s="525">
        <v>42</v>
      </c>
      <c r="W55" s="525">
        <v>0</v>
      </c>
      <c r="X55" s="526">
        <v>30</v>
      </c>
      <c r="Y55" s="526">
        <v>41</v>
      </c>
      <c r="Z55" s="525">
        <v>2442</v>
      </c>
      <c r="AA55" s="525">
        <v>653</v>
      </c>
      <c r="AB55" s="525">
        <v>16</v>
      </c>
      <c r="AC55" s="525">
        <v>437</v>
      </c>
      <c r="AD55" s="525">
        <v>5212</v>
      </c>
      <c r="AE55" s="254"/>
      <c r="AF55" s="525">
        <v>33</v>
      </c>
      <c r="AG55" s="522"/>
      <c r="AH55" s="522"/>
      <c r="AI55" s="226"/>
      <c r="AJ55" s="511">
        <f t="shared" si="1"/>
        <v>777.2</v>
      </c>
      <c r="AK55" s="226"/>
      <c r="AL55" s="226"/>
      <c r="AM55" s="226"/>
    </row>
    <row r="56" spans="1:39" x14ac:dyDescent="0.25">
      <c r="A56" s="220">
        <f>A55+1</f>
        <v>38587</v>
      </c>
      <c r="B56" s="523">
        <v>1151</v>
      </c>
      <c r="C56" s="522">
        <v>0</v>
      </c>
      <c r="D56" s="522">
        <v>378</v>
      </c>
      <c r="E56" s="522">
        <v>80</v>
      </c>
      <c r="F56" s="522">
        <v>104</v>
      </c>
      <c r="G56" s="522">
        <v>53</v>
      </c>
      <c r="H56" s="522">
        <v>905</v>
      </c>
      <c r="I56" s="522">
        <v>983</v>
      </c>
      <c r="J56" s="522">
        <v>70</v>
      </c>
      <c r="K56" s="522">
        <v>1710</v>
      </c>
      <c r="L56" s="522">
        <v>1</v>
      </c>
      <c r="M56" s="522">
        <v>880</v>
      </c>
      <c r="N56" s="522">
        <v>455</v>
      </c>
      <c r="O56" s="253"/>
      <c r="P56" s="525">
        <v>37</v>
      </c>
      <c r="Q56" s="525">
        <v>239</v>
      </c>
      <c r="R56" s="525">
        <v>93</v>
      </c>
      <c r="S56" s="525">
        <v>95</v>
      </c>
      <c r="T56" s="525">
        <v>1556</v>
      </c>
      <c r="U56" s="525">
        <v>6</v>
      </c>
      <c r="V56" s="525">
        <v>2548</v>
      </c>
      <c r="W56" s="525">
        <v>0</v>
      </c>
      <c r="X56" s="526">
        <v>0</v>
      </c>
      <c r="Y56" s="526">
        <v>603</v>
      </c>
      <c r="Z56" s="525">
        <v>936</v>
      </c>
      <c r="AA56" s="525">
        <v>546</v>
      </c>
      <c r="AB56" s="525">
        <v>60</v>
      </c>
      <c r="AC56" s="525">
        <v>18</v>
      </c>
      <c r="AD56" s="525">
        <v>7849</v>
      </c>
      <c r="AE56" s="254"/>
      <c r="AF56" s="525">
        <v>155</v>
      </c>
      <c r="AG56" s="522"/>
      <c r="AH56" s="522"/>
      <c r="AI56" s="226"/>
      <c r="AJ56" s="511">
        <f t="shared" si="1"/>
        <v>741.75862068965512</v>
      </c>
      <c r="AK56" s="226"/>
      <c r="AL56" s="226"/>
      <c r="AM56" s="226"/>
    </row>
    <row r="57" spans="1:39" x14ac:dyDescent="0.25">
      <c r="A57" s="220">
        <f t="shared" ref="A57:A84" si="3">A56+1</f>
        <v>38588</v>
      </c>
      <c r="B57" s="523">
        <v>537</v>
      </c>
      <c r="C57" s="522">
        <v>0</v>
      </c>
      <c r="D57" s="522">
        <v>182</v>
      </c>
      <c r="E57" s="522">
        <v>0</v>
      </c>
      <c r="F57" s="522">
        <v>108</v>
      </c>
      <c r="G57" s="522">
        <v>135</v>
      </c>
      <c r="H57" s="522">
        <v>491</v>
      </c>
      <c r="I57" s="522">
        <v>1265</v>
      </c>
      <c r="J57" s="522">
        <v>573</v>
      </c>
      <c r="K57" s="522">
        <v>701</v>
      </c>
      <c r="L57" s="522">
        <v>19</v>
      </c>
      <c r="M57" s="522">
        <v>13</v>
      </c>
      <c r="N57" s="522">
        <v>64</v>
      </c>
      <c r="O57" s="253"/>
      <c r="P57" s="525">
        <v>252</v>
      </c>
      <c r="Q57" s="525">
        <v>54</v>
      </c>
      <c r="R57" s="525">
        <v>2910</v>
      </c>
      <c r="S57" s="525">
        <v>88</v>
      </c>
      <c r="T57" s="525">
        <v>36</v>
      </c>
      <c r="U57" s="525">
        <v>1</v>
      </c>
      <c r="V57" s="525">
        <v>289</v>
      </c>
      <c r="W57" s="525">
        <v>235</v>
      </c>
      <c r="X57" s="526">
        <v>1</v>
      </c>
      <c r="Y57" s="526">
        <v>60</v>
      </c>
      <c r="Z57" s="525">
        <v>52</v>
      </c>
      <c r="AA57" s="525">
        <v>502</v>
      </c>
      <c r="AB57" s="525">
        <v>38</v>
      </c>
      <c r="AC57" s="525">
        <v>917</v>
      </c>
      <c r="AD57" s="525">
        <v>9265</v>
      </c>
      <c r="AE57" s="254"/>
      <c r="AF57" s="525">
        <v>36</v>
      </c>
      <c r="AG57" s="522"/>
      <c r="AH57" s="522"/>
      <c r="AI57" s="226"/>
      <c r="AJ57" s="511">
        <f t="shared" si="1"/>
        <v>649.10344827586209</v>
      </c>
      <c r="AK57" s="226"/>
      <c r="AL57" s="226"/>
      <c r="AM57" s="226"/>
    </row>
    <row r="58" spans="1:39" x14ac:dyDescent="0.25">
      <c r="A58" s="220">
        <f t="shared" si="3"/>
        <v>38589</v>
      </c>
      <c r="B58" s="523">
        <v>25</v>
      </c>
      <c r="C58" s="522">
        <v>0</v>
      </c>
      <c r="D58" s="522">
        <v>243</v>
      </c>
      <c r="E58" s="522">
        <v>0</v>
      </c>
      <c r="F58" s="522">
        <v>427</v>
      </c>
      <c r="G58" s="522">
        <v>143</v>
      </c>
      <c r="H58" s="522">
        <v>152</v>
      </c>
      <c r="I58" s="522">
        <v>1834</v>
      </c>
      <c r="J58" s="522">
        <v>583</v>
      </c>
      <c r="K58" s="522">
        <v>136</v>
      </c>
      <c r="L58" s="522">
        <v>1409</v>
      </c>
      <c r="M58" s="522">
        <v>2</v>
      </c>
      <c r="N58" s="522">
        <v>343</v>
      </c>
      <c r="O58" s="253"/>
      <c r="P58" s="525">
        <v>72</v>
      </c>
      <c r="Q58" s="525">
        <v>302</v>
      </c>
      <c r="R58" s="525">
        <v>573</v>
      </c>
      <c r="S58" s="525">
        <v>32</v>
      </c>
      <c r="T58" s="525">
        <v>73</v>
      </c>
      <c r="U58" s="525">
        <v>1054</v>
      </c>
      <c r="V58" s="525">
        <v>264</v>
      </c>
      <c r="W58" s="525">
        <v>0</v>
      </c>
      <c r="X58" s="526">
        <v>1563</v>
      </c>
      <c r="Y58" s="526">
        <v>40</v>
      </c>
      <c r="Z58" s="525">
        <v>3405</v>
      </c>
      <c r="AA58" s="525">
        <v>433</v>
      </c>
      <c r="AB58" s="525">
        <v>39</v>
      </c>
      <c r="AC58" s="525">
        <v>10</v>
      </c>
      <c r="AD58" s="525">
        <v>2134</v>
      </c>
      <c r="AE58" s="254"/>
      <c r="AF58" s="525">
        <v>296</v>
      </c>
      <c r="AG58" s="522"/>
      <c r="AH58" s="522"/>
      <c r="AI58" s="226"/>
      <c r="AJ58" s="511">
        <f t="shared" si="1"/>
        <v>537.48275862068965</v>
      </c>
      <c r="AK58" s="226"/>
      <c r="AL58" s="226"/>
      <c r="AM58" s="226"/>
    </row>
    <row r="59" spans="1:39" x14ac:dyDescent="0.25">
      <c r="A59" s="220">
        <f t="shared" si="3"/>
        <v>38590</v>
      </c>
      <c r="B59" s="523">
        <v>934</v>
      </c>
      <c r="C59" s="522">
        <v>0</v>
      </c>
      <c r="D59" s="522">
        <v>305</v>
      </c>
      <c r="E59" s="522">
        <v>86</v>
      </c>
      <c r="F59" s="522">
        <v>283</v>
      </c>
      <c r="G59" s="522">
        <v>76</v>
      </c>
      <c r="H59" s="522">
        <v>550</v>
      </c>
      <c r="I59" s="522">
        <v>1125</v>
      </c>
      <c r="J59" s="522">
        <v>3801</v>
      </c>
      <c r="K59" s="522">
        <v>302</v>
      </c>
      <c r="L59" s="522">
        <v>141</v>
      </c>
      <c r="M59" s="522">
        <v>0</v>
      </c>
      <c r="N59" s="522">
        <v>925</v>
      </c>
      <c r="O59" s="253"/>
      <c r="P59" s="525">
        <v>302</v>
      </c>
      <c r="Q59" s="525">
        <v>140</v>
      </c>
      <c r="R59" s="525">
        <v>55</v>
      </c>
      <c r="S59" s="525">
        <v>2172</v>
      </c>
      <c r="T59" s="525">
        <v>2</v>
      </c>
      <c r="U59" s="525">
        <v>69</v>
      </c>
      <c r="V59" s="525">
        <v>248</v>
      </c>
      <c r="W59" s="525">
        <v>24</v>
      </c>
      <c r="X59" s="526">
        <v>3</v>
      </c>
      <c r="Y59" s="526">
        <v>0</v>
      </c>
      <c r="Z59" s="525">
        <v>8</v>
      </c>
      <c r="AA59" s="525">
        <v>80</v>
      </c>
      <c r="AB59" s="525">
        <v>19</v>
      </c>
      <c r="AC59" s="525">
        <v>493</v>
      </c>
      <c r="AD59" s="525">
        <v>6782</v>
      </c>
      <c r="AE59" s="254"/>
      <c r="AF59" s="525">
        <v>102</v>
      </c>
      <c r="AG59" s="522"/>
      <c r="AH59" s="522"/>
      <c r="AI59" s="226"/>
      <c r="AJ59" s="511">
        <f t="shared" si="1"/>
        <v>656.10344827586209</v>
      </c>
      <c r="AK59" s="226"/>
      <c r="AL59" s="226"/>
      <c r="AM59" s="226"/>
    </row>
    <row r="60" spans="1:39" x14ac:dyDescent="0.25">
      <c r="A60" s="220">
        <f t="shared" si="3"/>
        <v>38591</v>
      </c>
      <c r="B60" s="523">
        <v>67</v>
      </c>
      <c r="C60" s="522">
        <v>0</v>
      </c>
      <c r="D60" s="522">
        <v>486</v>
      </c>
      <c r="E60" s="522">
        <v>88</v>
      </c>
      <c r="F60" s="522">
        <v>92</v>
      </c>
      <c r="G60" s="522">
        <v>41</v>
      </c>
      <c r="H60" s="522">
        <v>1610</v>
      </c>
      <c r="I60" s="522">
        <v>3020</v>
      </c>
      <c r="J60" s="522">
        <v>160</v>
      </c>
      <c r="K60" s="522">
        <v>47</v>
      </c>
      <c r="L60" s="522">
        <v>389</v>
      </c>
      <c r="M60" s="522">
        <v>0</v>
      </c>
      <c r="N60" s="522">
        <v>1443</v>
      </c>
      <c r="O60" s="253"/>
      <c r="P60" s="525">
        <v>116</v>
      </c>
      <c r="Q60" s="525">
        <v>15</v>
      </c>
      <c r="R60" s="525">
        <v>271</v>
      </c>
      <c r="S60" s="525">
        <v>57</v>
      </c>
      <c r="T60" s="525">
        <v>1698</v>
      </c>
      <c r="U60" s="525">
        <v>103</v>
      </c>
      <c r="V60" s="525">
        <v>195</v>
      </c>
      <c r="W60" s="525">
        <v>0</v>
      </c>
      <c r="X60" s="526">
        <v>1629</v>
      </c>
      <c r="Y60" s="526">
        <v>1289</v>
      </c>
      <c r="Z60" s="525">
        <v>341</v>
      </c>
      <c r="AA60" s="525">
        <v>540</v>
      </c>
      <c r="AB60" s="525">
        <v>22</v>
      </c>
      <c r="AC60" s="525">
        <v>56</v>
      </c>
      <c r="AD60" s="525">
        <v>172</v>
      </c>
      <c r="AE60" s="254"/>
      <c r="AF60" s="525">
        <v>123</v>
      </c>
      <c r="AG60" s="522"/>
      <c r="AH60" s="522"/>
      <c r="AI60" s="226"/>
      <c r="AJ60" s="511">
        <f t="shared" si="1"/>
        <v>485.17241379310343</v>
      </c>
      <c r="AK60" s="226"/>
      <c r="AL60" s="226"/>
      <c r="AM60" s="226"/>
    </row>
    <row r="61" spans="1:39" x14ac:dyDescent="0.25">
      <c r="A61" s="220">
        <f t="shared" si="3"/>
        <v>38592</v>
      </c>
      <c r="B61" s="523">
        <v>910</v>
      </c>
      <c r="C61" s="522">
        <v>0</v>
      </c>
      <c r="D61" s="522">
        <v>127</v>
      </c>
      <c r="E61" s="522">
        <v>0</v>
      </c>
      <c r="F61" s="522">
        <v>39</v>
      </c>
      <c r="G61" s="522">
        <v>240</v>
      </c>
      <c r="H61" s="522">
        <v>77</v>
      </c>
      <c r="I61" s="522">
        <v>1784</v>
      </c>
      <c r="J61" s="522">
        <v>272</v>
      </c>
      <c r="K61" s="522">
        <v>201</v>
      </c>
      <c r="L61" s="522">
        <v>155</v>
      </c>
      <c r="M61" s="522">
        <v>0</v>
      </c>
      <c r="N61" s="522">
        <v>0</v>
      </c>
      <c r="O61" s="253"/>
      <c r="P61" s="525">
        <v>516</v>
      </c>
      <c r="Q61" s="525">
        <v>43</v>
      </c>
      <c r="R61" s="525">
        <v>2029</v>
      </c>
      <c r="S61" s="525">
        <v>0</v>
      </c>
      <c r="T61" s="525">
        <v>1050</v>
      </c>
      <c r="U61" s="525">
        <v>1</v>
      </c>
      <c r="V61" s="525">
        <v>94</v>
      </c>
      <c r="W61" s="525">
        <v>0</v>
      </c>
      <c r="X61" s="526">
        <v>17</v>
      </c>
      <c r="Y61" s="526">
        <v>43</v>
      </c>
      <c r="Z61" s="525">
        <v>52</v>
      </c>
      <c r="AA61" s="525">
        <v>462</v>
      </c>
      <c r="AB61" s="525">
        <v>25</v>
      </c>
      <c r="AC61" s="525">
        <v>73</v>
      </c>
      <c r="AD61" s="525">
        <v>9798</v>
      </c>
      <c r="AE61" s="254"/>
      <c r="AF61" s="525">
        <v>85</v>
      </c>
      <c r="AG61" s="522"/>
      <c r="AH61" s="522"/>
      <c r="AI61" s="226"/>
      <c r="AJ61" s="511">
        <f t="shared" si="1"/>
        <v>623.89655172413791</v>
      </c>
      <c r="AK61" s="226"/>
      <c r="AL61" s="226"/>
      <c r="AM61" s="226"/>
    </row>
    <row r="62" spans="1:39" x14ac:dyDescent="0.25">
      <c r="A62" s="220">
        <f t="shared" si="3"/>
        <v>38593</v>
      </c>
      <c r="B62" s="523">
        <v>485</v>
      </c>
      <c r="C62" s="522">
        <v>405</v>
      </c>
      <c r="D62" s="522">
        <v>249</v>
      </c>
      <c r="E62" s="522">
        <v>227</v>
      </c>
      <c r="F62" s="522">
        <v>0</v>
      </c>
      <c r="G62" s="522">
        <v>97</v>
      </c>
      <c r="H62" s="522">
        <v>344</v>
      </c>
      <c r="I62" s="522">
        <v>399</v>
      </c>
      <c r="J62" s="522">
        <v>542</v>
      </c>
      <c r="K62" s="522">
        <v>2375</v>
      </c>
      <c r="L62" s="522">
        <v>25</v>
      </c>
      <c r="M62" s="522">
        <v>1304</v>
      </c>
      <c r="N62" s="522">
        <v>5</v>
      </c>
      <c r="O62" s="253"/>
      <c r="P62" s="525">
        <v>0</v>
      </c>
      <c r="Q62" s="525">
        <v>302</v>
      </c>
      <c r="R62" s="525">
        <v>3502</v>
      </c>
      <c r="S62" s="525">
        <v>25</v>
      </c>
      <c r="T62" s="525">
        <v>4</v>
      </c>
      <c r="U62" s="525">
        <v>1819</v>
      </c>
      <c r="V62" s="525">
        <v>2808</v>
      </c>
      <c r="W62" s="525">
        <v>0</v>
      </c>
      <c r="X62" s="526">
        <v>0</v>
      </c>
      <c r="Y62" s="526">
        <v>327</v>
      </c>
      <c r="Z62" s="525">
        <v>240</v>
      </c>
      <c r="AA62" s="525">
        <v>346</v>
      </c>
      <c r="AB62" s="525">
        <v>12</v>
      </c>
      <c r="AC62" s="525">
        <v>96</v>
      </c>
      <c r="AD62" s="525">
        <v>203</v>
      </c>
      <c r="AE62" s="254"/>
      <c r="AF62" s="525">
        <v>5</v>
      </c>
      <c r="AG62" s="522"/>
      <c r="AH62" s="522"/>
      <c r="AI62" s="226"/>
      <c r="AJ62" s="511">
        <f t="shared" si="1"/>
        <v>556.75862068965512</v>
      </c>
      <c r="AK62" s="226"/>
      <c r="AL62" s="226"/>
      <c r="AM62" s="226"/>
    </row>
    <row r="63" spans="1:39" x14ac:dyDescent="0.25">
      <c r="A63" s="220">
        <f t="shared" si="3"/>
        <v>38594</v>
      </c>
      <c r="B63" s="523">
        <v>46</v>
      </c>
      <c r="C63" s="522">
        <v>2</v>
      </c>
      <c r="D63" s="522">
        <v>0</v>
      </c>
      <c r="E63" s="522">
        <v>28</v>
      </c>
      <c r="F63" s="522">
        <v>56</v>
      </c>
      <c r="G63" s="522">
        <v>47</v>
      </c>
      <c r="H63" s="522">
        <v>117</v>
      </c>
      <c r="I63" s="522">
        <v>4061</v>
      </c>
      <c r="J63" s="522">
        <v>1</v>
      </c>
      <c r="K63" s="522">
        <v>318</v>
      </c>
      <c r="L63" s="522">
        <v>859</v>
      </c>
      <c r="M63" s="522">
        <v>58</v>
      </c>
      <c r="N63" s="522">
        <v>456</v>
      </c>
      <c r="O63" s="253"/>
      <c r="P63" s="525">
        <v>106</v>
      </c>
      <c r="Q63" s="525">
        <v>93</v>
      </c>
      <c r="R63" s="525">
        <v>808</v>
      </c>
      <c r="S63" s="525">
        <v>15</v>
      </c>
      <c r="T63" s="525">
        <v>3</v>
      </c>
      <c r="U63" s="525">
        <v>208</v>
      </c>
      <c r="V63" s="525">
        <v>182</v>
      </c>
      <c r="W63" s="525">
        <v>1411</v>
      </c>
      <c r="X63" s="526">
        <v>471</v>
      </c>
      <c r="Y63" s="526">
        <v>0</v>
      </c>
      <c r="Z63" s="525">
        <v>1249</v>
      </c>
      <c r="AA63" s="525">
        <v>386</v>
      </c>
      <c r="AB63" s="525">
        <v>30</v>
      </c>
      <c r="AC63" s="525">
        <v>478</v>
      </c>
      <c r="AD63" s="525">
        <v>2188</v>
      </c>
      <c r="AE63" s="254"/>
      <c r="AF63" s="525">
        <v>272</v>
      </c>
      <c r="AG63" s="522"/>
      <c r="AH63" s="522"/>
      <c r="AI63" s="226"/>
      <c r="AJ63" s="511">
        <f t="shared" si="1"/>
        <v>481</v>
      </c>
      <c r="AK63" s="226"/>
      <c r="AL63" s="226"/>
      <c r="AM63" s="226"/>
    </row>
    <row r="64" spans="1:39" x14ac:dyDescent="0.25">
      <c r="A64" s="220">
        <f t="shared" si="3"/>
        <v>38595</v>
      </c>
      <c r="B64" s="253"/>
      <c r="C64" s="253"/>
      <c r="D64" s="522">
        <v>145</v>
      </c>
      <c r="E64" s="522">
        <v>13</v>
      </c>
      <c r="F64" s="522">
        <v>142</v>
      </c>
      <c r="G64" s="522">
        <v>209</v>
      </c>
      <c r="H64" s="522">
        <v>380</v>
      </c>
      <c r="I64" s="522">
        <v>551</v>
      </c>
      <c r="J64" s="522">
        <v>528</v>
      </c>
      <c r="K64" s="522">
        <v>4</v>
      </c>
      <c r="L64" s="522">
        <v>64</v>
      </c>
      <c r="M64" s="522">
        <v>4</v>
      </c>
      <c r="N64" s="522">
        <v>1236</v>
      </c>
      <c r="O64" s="253"/>
      <c r="P64" s="253"/>
      <c r="Q64" s="525">
        <v>239</v>
      </c>
      <c r="R64" s="525">
        <v>1</v>
      </c>
      <c r="S64" s="525">
        <v>1021</v>
      </c>
      <c r="T64" s="525">
        <v>11</v>
      </c>
      <c r="U64" s="525">
        <v>73</v>
      </c>
      <c r="V64" s="525">
        <v>80</v>
      </c>
      <c r="W64" s="525">
        <v>162</v>
      </c>
      <c r="X64" s="526">
        <v>115</v>
      </c>
      <c r="Y64" s="526">
        <v>0</v>
      </c>
      <c r="Z64" s="525">
        <v>10</v>
      </c>
      <c r="AA64" s="525">
        <v>199</v>
      </c>
      <c r="AB64" s="525">
        <v>29</v>
      </c>
      <c r="AC64" s="525">
        <v>7</v>
      </c>
      <c r="AD64" s="525">
        <v>675</v>
      </c>
      <c r="AE64" s="254"/>
      <c r="AF64" s="525">
        <v>131</v>
      </c>
      <c r="AG64" s="522"/>
      <c r="AH64" s="522"/>
      <c r="AI64" s="226"/>
      <c r="AJ64" s="511">
        <f t="shared" si="1"/>
        <v>231.88461538461539</v>
      </c>
      <c r="AK64" s="226"/>
      <c r="AL64" s="226"/>
      <c r="AM64" s="226"/>
    </row>
    <row r="65" spans="1:39" x14ac:dyDescent="0.25">
      <c r="A65" s="220">
        <f t="shared" si="3"/>
        <v>38596</v>
      </c>
      <c r="B65" s="253"/>
      <c r="C65" s="253"/>
      <c r="D65" s="522">
        <v>88</v>
      </c>
      <c r="E65" s="522">
        <v>0</v>
      </c>
      <c r="F65" s="522">
        <v>2</v>
      </c>
      <c r="G65" s="522">
        <v>98</v>
      </c>
      <c r="H65" s="522">
        <v>176</v>
      </c>
      <c r="I65" s="522">
        <v>551</v>
      </c>
      <c r="J65" s="253"/>
      <c r="K65" s="522">
        <v>72</v>
      </c>
      <c r="L65" s="522">
        <v>91</v>
      </c>
      <c r="M65" s="253"/>
      <c r="N65" s="522">
        <v>47</v>
      </c>
      <c r="O65" s="253"/>
      <c r="P65" s="253"/>
      <c r="Q65" s="525">
        <v>55</v>
      </c>
      <c r="R65" s="525">
        <v>102</v>
      </c>
      <c r="S65" s="525">
        <v>42</v>
      </c>
      <c r="T65" s="525">
        <v>2</v>
      </c>
      <c r="U65" s="525">
        <v>-6</v>
      </c>
      <c r="V65" s="525">
        <v>2792</v>
      </c>
      <c r="W65" s="525">
        <v>83</v>
      </c>
      <c r="X65" s="526">
        <v>0</v>
      </c>
      <c r="Y65" s="525">
        <v>292</v>
      </c>
      <c r="Z65" s="525">
        <v>40</v>
      </c>
      <c r="AA65" s="525">
        <v>276</v>
      </c>
      <c r="AB65" s="525">
        <v>17</v>
      </c>
      <c r="AC65" s="525">
        <v>11</v>
      </c>
      <c r="AD65" s="525">
        <v>2231</v>
      </c>
      <c r="AE65" s="254"/>
      <c r="AF65" s="525">
        <v>113</v>
      </c>
      <c r="AG65" s="522"/>
      <c r="AH65" s="522"/>
      <c r="AI65" s="226"/>
      <c r="AJ65" s="511">
        <f t="shared" si="1"/>
        <v>298.95833333333331</v>
      </c>
      <c r="AK65" s="226"/>
      <c r="AL65" s="226"/>
      <c r="AM65" s="226"/>
    </row>
    <row r="66" spans="1:39" x14ac:dyDescent="0.25">
      <c r="A66" s="220">
        <f t="shared" si="3"/>
        <v>38597</v>
      </c>
      <c r="B66" s="253"/>
      <c r="C66" s="253"/>
      <c r="D66" s="522">
        <v>60</v>
      </c>
      <c r="E66" s="253"/>
      <c r="F66" s="522">
        <v>454</v>
      </c>
      <c r="G66" s="522">
        <v>77</v>
      </c>
      <c r="H66" s="522">
        <v>20</v>
      </c>
      <c r="I66" s="522">
        <v>1908</v>
      </c>
      <c r="J66" s="253"/>
      <c r="K66" s="522">
        <v>76</v>
      </c>
      <c r="L66" s="522">
        <v>19</v>
      </c>
      <c r="M66" s="253"/>
      <c r="N66" s="522">
        <v>7</v>
      </c>
      <c r="O66" s="253"/>
      <c r="P66" s="253"/>
      <c r="Q66" s="525">
        <v>24</v>
      </c>
      <c r="R66" s="525">
        <v>2</v>
      </c>
      <c r="S66" s="525">
        <v>525</v>
      </c>
      <c r="T66" s="525">
        <v>167</v>
      </c>
      <c r="U66" s="525">
        <v>1</v>
      </c>
      <c r="V66" s="525">
        <v>-3</v>
      </c>
      <c r="W66" s="254"/>
      <c r="X66" s="526">
        <v>0</v>
      </c>
      <c r="Y66" s="526">
        <v>391</v>
      </c>
      <c r="Z66" s="525">
        <v>634</v>
      </c>
      <c r="AA66" s="525">
        <v>135</v>
      </c>
      <c r="AB66" s="525">
        <v>4</v>
      </c>
      <c r="AC66" s="525">
        <v>352</v>
      </c>
      <c r="AD66" s="525">
        <v>719</v>
      </c>
      <c r="AE66" s="254"/>
      <c r="AF66" s="525">
        <v>0</v>
      </c>
      <c r="AG66" s="522"/>
      <c r="AH66" s="522"/>
      <c r="AI66" s="226"/>
      <c r="AJ66" s="511">
        <f t="shared" si="1"/>
        <v>253.27272727272728</v>
      </c>
      <c r="AK66" s="226"/>
      <c r="AL66" s="226"/>
      <c r="AM66" s="226"/>
    </row>
    <row r="67" spans="1:39" x14ac:dyDescent="0.25">
      <c r="A67" s="220">
        <f t="shared" si="3"/>
        <v>38598</v>
      </c>
      <c r="B67" s="253"/>
      <c r="C67" s="253"/>
      <c r="D67" s="522">
        <v>66</v>
      </c>
      <c r="E67" s="253"/>
      <c r="F67" s="522">
        <v>0</v>
      </c>
      <c r="G67" s="522">
        <v>22</v>
      </c>
      <c r="H67" s="522">
        <v>395</v>
      </c>
      <c r="I67" s="522">
        <v>944</v>
      </c>
      <c r="J67" s="253"/>
      <c r="K67" s="522">
        <v>319</v>
      </c>
      <c r="L67" s="522">
        <v>289</v>
      </c>
      <c r="M67" s="253"/>
      <c r="N67" s="522">
        <v>0</v>
      </c>
      <c r="O67" s="253"/>
      <c r="P67" s="253"/>
      <c r="Q67" s="525">
        <v>73</v>
      </c>
      <c r="R67" s="525">
        <v>0</v>
      </c>
      <c r="S67" s="525">
        <v>61</v>
      </c>
      <c r="T67" s="525">
        <v>65</v>
      </c>
      <c r="U67" s="525">
        <v>520</v>
      </c>
      <c r="V67" s="525">
        <v>4</v>
      </c>
      <c r="W67" s="254"/>
      <c r="X67" s="526">
        <v>319</v>
      </c>
      <c r="Y67" s="526">
        <v>1</v>
      </c>
      <c r="Z67" s="525">
        <v>18</v>
      </c>
      <c r="AA67" s="525">
        <v>467</v>
      </c>
      <c r="AB67" s="525">
        <v>13</v>
      </c>
      <c r="AC67" s="525">
        <v>62</v>
      </c>
      <c r="AD67" s="525">
        <v>2291</v>
      </c>
      <c r="AE67" s="254"/>
      <c r="AF67" s="525">
        <v>155</v>
      </c>
      <c r="AG67" s="522"/>
      <c r="AH67" s="522"/>
      <c r="AI67" s="226"/>
      <c r="AJ67" s="511">
        <f t="shared" si="1"/>
        <v>276.54545454545456</v>
      </c>
      <c r="AK67" s="226"/>
      <c r="AL67" s="226"/>
      <c r="AM67" s="226"/>
    </row>
    <row r="68" spans="1:39" x14ac:dyDescent="0.25">
      <c r="A68" s="220">
        <f t="shared" si="3"/>
        <v>38599</v>
      </c>
      <c r="B68" s="253"/>
      <c r="C68" s="253"/>
      <c r="D68" s="253"/>
      <c r="E68" s="253"/>
      <c r="F68" s="522">
        <v>62</v>
      </c>
      <c r="G68" s="522">
        <v>137</v>
      </c>
      <c r="H68" s="522">
        <v>74</v>
      </c>
      <c r="I68" s="522">
        <v>253</v>
      </c>
      <c r="J68" s="253"/>
      <c r="K68" s="253"/>
      <c r="L68" s="253"/>
      <c r="M68" s="253"/>
      <c r="N68" s="489"/>
      <c r="O68" s="253"/>
      <c r="P68" s="253"/>
      <c r="Q68" s="525">
        <v>73</v>
      </c>
      <c r="R68" s="525">
        <v>4</v>
      </c>
      <c r="S68" s="525">
        <v>161</v>
      </c>
      <c r="T68" s="525">
        <v>184</v>
      </c>
      <c r="U68" s="525">
        <v>0</v>
      </c>
      <c r="V68" s="525">
        <v>0</v>
      </c>
      <c r="W68" s="254"/>
      <c r="X68" s="526">
        <v>0</v>
      </c>
      <c r="Y68" s="526">
        <v>9</v>
      </c>
      <c r="Z68" s="525">
        <v>11</v>
      </c>
      <c r="AA68" s="525">
        <v>67</v>
      </c>
      <c r="AB68" s="525">
        <v>63</v>
      </c>
      <c r="AC68" s="525">
        <v>0</v>
      </c>
      <c r="AD68" s="525">
        <v>1</v>
      </c>
      <c r="AE68" s="254"/>
      <c r="AF68" s="525">
        <v>114</v>
      </c>
      <c r="AG68" s="522"/>
      <c r="AH68" s="522"/>
      <c r="AI68" s="226"/>
      <c r="AJ68" s="511">
        <f t="shared" si="1"/>
        <v>67.388888888888886</v>
      </c>
      <c r="AK68" s="226"/>
      <c r="AL68" s="226"/>
      <c r="AM68" s="226"/>
    </row>
    <row r="69" spans="1:39" x14ac:dyDescent="0.25">
      <c r="A69" s="220">
        <f t="shared" si="3"/>
        <v>38600</v>
      </c>
      <c r="B69" s="253"/>
      <c r="C69" s="253"/>
      <c r="D69" s="253"/>
      <c r="E69" s="253"/>
      <c r="F69" s="522">
        <v>0</v>
      </c>
      <c r="G69" s="522">
        <v>56</v>
      </c>
      <c r="H69" s="522">
        <v>116</v>
      </c>
      <c r="I69" s="522">
        <v>786</v>
      </c>
      <c r="J69" s="253"/>
      <c r="K69" s="253"/>
      <c r="L69" s="253"/>
      <c r="M69" s="253"/>
      <c r="N69" s="489"/>
      <c r="O69" s="253"/>
      <c r="P69" s="253"/>
      <c r="Q69" s="525">
        <v>116</v>
      </c>
      <c r="R69" s="525">
        <v>238</v>
      </c>
      <c r="S69" s="525">
        <v>31</v>
      </c>
      <c r="T69" s="525">
        <v>595</v>
      </c>
      <c r="U69" s="525">
        <v>41</v>
      </c>
      <c r="V69" s="525">
        <v>487</v>
      </c>
      <c r="W69" s="254"/>
      <c r="X69" s="526">
        <v>0</v>
      </c>
      <c r="Y69" s="526">
        <v>4</v>
      </c>
      <c r="Z69" s="525">
        <v>636</v>
      </c>
      <c r="AA69" s="525">
        <v>2257</v>
      </c>
      <c r="AB69" s="525">
        <v>23</v>
      </c>
      <c r="AC69" s="525">
        <v>0</v>
      </c>
      <c r="AD69" s="525">
        <v>309</v>
      </c>
      <c r="AE69" s="254"/>
      <c r="AF69" s="525">
        <v>0</v>
      </c>
      <c r="AG69" s="522"/>
      <c r="AH69" s="522"/>
      <c r="AI69" s="226"/>
      <c r="AJ69" s="511">
        <f t="shared" si="1"/>
        <v>316.38888888888891</v>
      </c>
      <c r="AK69" s="226"/>
      <c r="AL69" s="226"/>
      <c r="AM69" s="226"/>
    </row>
    <row r="70" spans="1:39" x14ac:dyDescent="0.25">
      <c r="A70" s="220">
        <f t="shared" si="3"/>
        <v>38601</v>
      </c>
      <c r="B70" s="253"/>
      <c r="C70" s="253"/>
      <c r="D70" s="253"/>
      <c r="E70" s="253"/>
      <c r="F70" s="522">
        <v>128</v>
      </c>
      <c r="G70" s="522">
        <v>31</v>
      </c>
      <c r="H70" s="522">
        <v>52</v>
      </c>
      <c r="I70" s="522">
        <v>1113</v>
      </c>
      <c r="J70" s="253"/>
      <c r="K70" s="253"/>
      <c r="L70" s="253"/>
      <c r="M70" s="253"/>
      <c r="N70" s="489"/>
      <c r="O70" s="253"/>
      <c r="P70" s="253"/>
      <c r="Q70" s="525">
        <v>217</v>
      </c>
      <c r="R70" s="525">
        <v>5</v>
      </c>
      <c r="S70" s="525">
        <v>823</v>
      </c>
      <c r="T70" s="525">
        <v>57</v>
      </c>
      <c r="U70" s="525">
        <v>3</v>
      </c>
      <c r="V70" s="525">
        <v>6</v>
      </c>
      <c r="W70" s="254"/>
      <c r="X70" s="526">
        <v>33</v>
      </c>
      <c r="Y70" s="423"/>
      <c r="Z70" s="525">
        <v>0</v>
      </c>
      <c r="AA70" s="525">
        <v>82</v>
      </c>
      <c r="AB70" s="525">
        <v>27</v>
      </c>
      <c r="AC70" s="525">
        <v>70</v>
      </c>
      <c r="AD70" s="525">
        <v>1284</v>
      </c>
      <c r="AE70" s="254"/>
      <c r="AF70" s="525">
        <v>20</v>
      </c>
      <c r="AG70" s="522"/>
      <c r="AH70" s="522"/>
      <c r="AI70" s="226"/>
      <c r="AJ70" s="511">
        <f t="shared" si="1"/>
        <v>232.41176470588235</v>
      </c>
      <c r="AK70" s="226"/>
      <c r="AL70" s="226"/>
      <c r="AM70" s="226"/>
    </row>
    <row r="71" spans="1:39" x14ac:dyDescent="0.25">
      <c r="A71" s="220">
        <f t="shared" si="3"/>
        <v>38602</v>
      </c>
      <c r="B71" s="253"/>
      <c r="C71" s="253"/>
      <c r="D71" s="253"/>
      <c r="E71" s="253"/>
      <c r="F71" s="522">
        <v>0</v>
      </c>
      <c r="G71" s="522">
        <v>34</v>
      </c>
      <c r="H71" s="522">
        <v>0</v>
      </c>
      <c r="I71" s="522">
        <v>973</v>
      </c>
      <c r="J71" s="253"/>
      <c r="K71" s="253"/>
      <c r="L71" s="253"/>
      <c r="M71" s="253"/>
      <c r="N71" s="489"/>
      <c r="O71" s="253"/>
      <c r="P71" s="253"/>
      <c r="Q71" s="525">
        <v>18</v>
      </c>
      <c r="R71" s="525">
        <v>807</v>
      </c>
      <c r="S71" s="525">
        <v>43</v>
      </c>
      <c r="T71" s="525">
        <v>6</v>
      </c>
      <c r="U71" s="525">
        <v>1</v>
      </c>
      <c r="V71" s="525">
        <v>223</v>
      </c>
      <c r="W71" s="254"/>
      <c r="X71" s="254"/>
      <c r="Y71" s="423"/>
      <c r="Z71" s="525">
        <v>487</v>
      </c>
      <c r="AA71" s="525">
        <v>4</v>
      </c>
      <c r="AB71" s="525">
        <v>1</v>
      </c>
      <c r="AC71" s="525">
        <v>0</v>
      </c>
      <c r="AD71" s="525">
        <v>28</v>
      </c>
      <c r="AE71" s="254"/>
      <c r="AF71" s="525">
        <v>42</v>
      </c>
      <c r="AG71" s="522"/>
      <c r="AH71" s="522"/>
      <c r="AI71" s="226"/>
      <c r="AJ71" s="511">
        <f t="shared" si="1"/>
        <v>166.6875</v>
      </c>
      <c r="AK71" s="226"/>
      <c r="AL71" s="226"/>
      <c r="AM71" s="226"/>
    </row>
    <row r="72" spans="1:39" x14ac:dyDescent="0.25">
      <c r="A72" s="220">
        <f t="shared" si="3"/>
        <v>38603</v>
      </c>
      <c r="B72" s="253"/>
      <c r="C72" s="253"/>
      <c r="D72" s="253"/>
      <c r="E72" s="253"/>
      <c r="F72" s="522">
        <v>53</v>
      </c>
      <c r="G72" s="522">
        <v>66</v>
      </c>
      <c r="H72" s="253"/>
      <c r="I72" s="522">
        <v>218</v>
      </c>
      <c r="J72" s="253"/>
      <c r="K72" s="253"/>
      <c r="L72" s="253"/>
      <c r="M72" s="253"/>
      <c r="N72" s="489"/>
      <c r="O72" s="253"/>
      <c r="P72" s="253"/>
      <c r="Q72" s="525">
        <v>1</v>
      </c>
      <c r="R72" s="525">
        <v>1</v>
      </c>
      <c r="S72" s="525">
        <v>29</v>
      </c>
      <c r="T72" s="525">
        <v>188</v>
      </c>
      <c r="U72" s="525">
        <v>5</v>
      </c>
      <c r="V72" s="525">
        <v>43</v>
      </c>
      <c r="W72" s="254"/>
      <c r="X72" s="254"/>
      <c r="Y72" s="423"/>
      <c r="Z72" s="525">
        <v>4</v>
      </c>
      <c r="AA72" s="525">
        <v>67</v>
      </c>
      <c r="AB72" s="525">
        <v>2</v>
      </c>
      <c r="AC72" s="525">
        <v>-1</v>
      </c>
      <c r="AD72" s="525">
        <v>391</v>
      </c>
      <c r="AE72" s="254"/>
      <c r="AF72" s="525">
        <v>7</v>
      </c>
      <c r="AG72" s="522"/>
      <c r="AH72" s="522"/>
      <c r="AI72" s="226"/>
      <c r="AJ72" s="511">
        <f t="shared" si="1"/>
        <v>71.599999999999994</v>
      </c>
      <c r="AK72" s="226"/>
      <c r="AL72" s="226"/>
      <c r="AM72" s="226"/>
    </row>
    <row r="73" spans="1:39" x14ac:dyDescent="0.25">
      <c r="A73" s="220">
        <f t="shared" si="3"/>
        <v>38604</v>
      </c>
      <c r="B73" s="253"/>
      <c r="C73" s="253"/>
      <c r="D73" s="253"/>
      <c r="E73" s="253"/>
      <c r="F73" s="522">
        <v>59</v>
      </c>
      <c r="G73" s="522">
        <v>24</v>
      </c>
      <c r="H73" s="253"/>
      <c r="I73" s="522">
        <v>369</v>
      </c>
      <c r="J73" s="253"/>
      <c r="K73" s="253"/>
      <c r="L73" s="253"/>
      <c r="M73" s="253"/>
      <c r="N73" s="489"/>
      <c r="O73" s="253"/>
      <c r="P73" s="253"/>
      <c r="Q73" s="525">
        <v>223</v>
      </c>
      <c r="R73" s="254"/>
      <c r="S73" s="525">
        <v>190</v>
      </c>
      <c r="T73" s="525">
        <v>2</v>
      </c>
      <c r="U73" s="525">
        <v>0</v>
      </c>
      <c r="V73" s="525">
        <v>63</v>
      </c>
      <c r="W73" s="254"/>
      <c r="X73" s="254"/>
      <c r="Y73" s="254"/>
      <c r="Z73" s="525">
        <v>92</v>
      </c>
      <c r="AA73" s="525">
        <v>424</v>
      </c>
      <c r="AB73" s="525">
        <v>8</v>
      </c>
      <c r="AC73" s="525">
        <v>2</v>
      </c>
      <c r="AD73" s="525">
        <v>48</v>
      </c>
      <c r="AE73" s="254"/>
      <c r="AF73" s="525">
        <v>150</v>
      </c>
      <c r="AG73" s="522"/>
      <c r="AH73" s="522"/>
      <c r="AI73" s="226"/>
      <c r="AJ73" s="511">
        <f t="shared" si="1"/>
        <v>118.14285714285714</v>
      </c>
      <c r="AK73" s="226"/>
      <c r="AL73" s="226"/>
      <c r="AM73" s="226"/>
    </row>
    <row r="74" spans="1:39" x14ac:dyDescent="0.25">
      <c r="A74" s="220">
        <f t="shared" si="3"/>
        <v>38605</v>
      </c>
      <c r="B74" s="253"/>
      <c r="C74" s="253"/>
      <c r="D74" s="253"/>
      <c r="E74" s="253"/>
      <c r="F74" s="522">
        <v>0</v>
      </c>
      <c r="G74" s="522">
        <v>4</v>
      </c>
      <c r="H74" s="253"/>
      <c r="I74" s="522">
        <v>893</v>
      </c>
      <c r="J74" s="253"/>
      <c r="K74" s="253"/>
      <c r="L74" s="253"/>
      <c r="M74" s="253"/>
      <c r="N74" s="489"/>
      <c r="O74" s="253"/>
      <c r="P74" s="253"/>
      <c r="Q74" s="525">
        <v>19</v>
      </c>
      <c r="R74" s="254"/>
      <c r="S74" s="525">
        <v>37</v>
      </c>
      <c r="T74" s="525">
        <v>2</v>
      </c>
      <c r="U74" s="525">
        <v>26</v>
      </c>
      <c r="V74" s="525">
        <v>86</v>
      </c>
      <c r="W74" s="254"/>
      <c r="X74" s="254"/>
      <c r="Y74" s="254"/>
      <c r="Z74" s="525">
        <v>50</v>
      </c>
      <c r="AA74" s="525">
        <v>85</v>
      </c>
      <c r="AB74" s="525">
        <v>0</v>
      </c>
      <c r="AC74" s="525">
        <v>117</v>
      </c>
      <c r="AD74" s="525">
        <v>146</v>
      </c>
      <c r="AE74" s="254"/>
      <c r="AF74" s="525">
        <v>0</v>
      </c>
      <c r="AG74" s="522"/>
      <c r="AH74" s="522"/>
      <c r="AI74" s="226"/>
      <c r="AJ74" s="511">
        <f t="shared" si="1"/>
        <v>104.64285714285714</v>
      </c>
      <c r="AK74" s="226"/>
      <c r="AL74" s="226"/>
      <c r="AM74" s="226"/>
    </row>
    <row r="75" spans="1:39" x14ac:dyDescent="0.25">
      <c r="A75" s="220">
        <f t="shared" si="3"/>
        <v>38606</v>
      </c>
      <c r="B75" s="157"/>
      <c r="C75" s="157"/>
      <c r="D75" s="157"/>
      <c r="E75" s="157"/>
      <c r="F75" s="522">
        <v>69</v>
      </c>
      <c r="G75" s="522">
        <v>45</v>
      </c>
      <c r="H75" s="157"/>
      <c r="I75" s="522">
        <v>481</v>
      </c>
      <c r="J75" s="157"/>
      <c r="K75" s="157"/>
      <c r="L75" s="157"/>
      <c r="M75" s="157"/>
      <c r="N75" s="157"/>
      <c r="O75" s="253"/>
      <c r="P75" s="253"/>
      <c r="Q75" s="525">
        <v>2</v>
      </c>
      <c r="R75" s="254"/>
      <c r="S75" s="525">
        <v>126</v>
      </c>
      <c r="T75" s="525">
        <v>0</v>
      </c>
      <c r="U75" s="525">
        <v>1</v>
      </c>
      <c r="V75" s="525">
        <v>96</v>
      </c>
      <c r="W75" s="254"/>
      <c r="X75" s="254"/>
      <c r="Y75" s="254"/>
      <c r="Z75" s="525">
        <v>2</v>
      </c>
      <c r="AA75" s="525">
        <v>97</v>
      </c>
      <c r="AB75" s="525">
        <v>2</v>
      </c>
      <c r="AC75" s="525">
        <v>42</v>
      </c>
      <c r="AD75" s="254"/>
      <c r="AE75" s="254"/>
      <c r="AF75" s="525">
        <v>32</v>
      </c>
      <c r="AG75" s="522"/>
      <c r="AH75" s="522"/>
      <c r="AI75" s="226"/>
      <c r="AJ75" s="511">
        <f t="shared" si="1"/>
        <v>76.538461538461533</v>
      </c>
      <c r="AK75" s="226"/>
      <c r="AL75" s="226"/>
      <c r="AM75" s="226"/>
    </row>
    <row r="76" spans="1:39" x14ac:dyDescent="0.25">
      <c r="A76" s="220">
        <f t="shared" si="3"/>
        <v>38607</v>
      </c>
      <c r="B76" s="157"/>
      <c r="C76" s="157"/>
      <c r="D76" s="157"/>
      <c r="E76" s="157"/>
      <c r="F76" s="522">
        <v>54</v>
      </c>
      <c r="G76" s="522">
        <v>1</v>
      </c>
      <c r="H76" s="157"/>
      <c r="I76" s="522">
        <v>1</v>
      </c>
      <c r="J76" s="157"/>
      <c r="K76" s="157"/>
      <c r="L76" s="157"/>
      <c r="M76" s="157"/>
      <c r="N76" s="157"/>
      <c r="O76" s="253"/>
      <c r="P76" s="253"/>
      <c r="Q76" s="525">
        <v>8</v>
      </c>
      <c r="R76" s="254"/>
      <c r="S76" s="525">
        <v>10</v>
      </c>
      <c r="T76" s="525">
        <v>4</v>
      </c>
      <c r="U76" s="525">
        <v>26</v>
      </c>
      <c r="V76" s="254"/>
      <c r="W76" s="254"/>
      <c r="X76" s="254"/>
      <c r="Y76" s="254"/>
      <c r="Z76" s="525">
        <v>5</v>
      </c>
      <c r="AA76" s="525">
        <v>48</v>
      </c>
      <c r="AB76" s="525">
        <v>11</v>
      </c>
      <c r="AC76" s="525">
        <v>0</v>
      </c>
      <c r="AD76" s="254"/>
      <c r="AE76" s="254"/>
      <c r="AF76" s="525">
        <v>104</v>
      </c>
      <c r="AG76" s="522"/>
      <c r="AH76" s="522"/>
      <c r="AI76" s="226"/>
      <c r="AJ76" s="511">
        <f t="shared" si="1"/>
        <v>22.666666666666668</v>
      </c>
      <c r="AK76" s="226"/>
      <c r="AL76" s="226"/>
      <c r="AM76" s="226"/>
    </row>
    <row r="77" spans="1:39" x14ac:dyDescent="0.25">
      <c r="A77" s="220">
        <f t="shared" si="3"/>
        <v>38608</v>
      </c>
      <c r="B77" s="157"/>
      <c r="C77" s="157"/>
      <c r="D77" s="157"/>
      <c r="E77" s="157"/>
      <c r="F77" s="522">
        <v>0</v>
      </c>
      <c r="G77" s="157"/>
      <c r="H77" s="157"/>
      <c r="I77" s="522">
        <v>172</v>
      </c>
      <c r="J77" s="157"/>
      <c r="K77" s="157"/>
      <c r="L77" s="157"/>
      <c r="M77" s="157"/>
      <c r="N77" s="157"/>
      <c r="O77" s="253"/>
      <c r="P77" s="253"/>
      <c r="Q77" s="525">
        <v>52</v>
      </c>
      <c r="R77" s="254"/>
      <c r="S77" s="525">
        <v>6</v>
      </c>
      <c r="T77" s="525">
        <v>111</v>
      </c>
      <c r="U77" s="525">
        <v>4</v>
      </c>
      <c r="V77" s="254"/>
      <c r="W77" s="254"/>
      <c r="X77" s="254"/>
      <c r="Y77" s="254"/>
      <c r="Z77" s="254"/>
      <c r="AA77" s="525">
        <v>156</v>
      </c>
      <c r="AB77" s="525">
        <v>0</v>
      </c>
      <c r="AC77" s="525">
        <v>17</v>
      </c>
      <c r="AD77" s="254"/>
      <c r="AE77" s="254"/>
      <c r="AF77" s="525">
        <v>76</v>
      </c>
      <c r="AG77" s="522"/>
      <c r="AH77" s="522"/>
      <c r="AI77" s="226"/>
      <c r="AJ77" s="511">
        <f t="shared" ref="AJ77:AJ84" si="4">AVERAGE(B77:AF77)</f>
        <v>59.4</v>
      </c>
      <c r="AK77" s="226"/>
      <c r="AL77" s="226"/>
      <c r="AM77" s="226"/>
    </row>
    <row r="78" spans="1:39" x14ac:dyDescent="0.25">
      <c r="A78" s="220">
        <f t="shared" si="3"/>
        <v>38609</v>
      </c>
      <c r="B78" s="157"/>
      <c r="C78" s="157"/>
      <c r="D78" s="157"/>
      <c r="E78" s="157"/>
      <c r="F78" s="522">
        <v>0</v>
      </c>
      <c r="G78" s="157"/>
      <c r="H78" s="157"/>
      <c r="I78" s="157"/>
      <c r="J78" s="157"/>
      <c r="K78" s="157"/>
      <c r="L78" s="157"/>
      <c r="M78" s="157"/>
      <c r="N78" s="157"/>
      <c r="O78" s="253"/>
      <c r="P78" s="253"/>
      <c r="Q78" s="525">
        <v>0</v>
      </c>
      <c r="R78" s="254"/>
      <c r="S78" s="254"/>
      <c r="T78" s="525">
        <v>8</v>
      </c>
      <c r="U78" s="525">
        <v>0</v>
      </c>
      <c r="V78" s="254"/>
      <c r="W78" s="254"/>
      <c r="X78" s="254"/>
      <c r="Y78" s="254"/>
      <c r="Z78" s="254"/>
      <c r="AA78" s="525">
        <v>101</v>
      </c>
      <c r="AB78" s="525">
        <v>11</v>
      </c>
      <c r="AC78" s="525">
        <v>16</v>
      </c>
      <c r="AD78" s="254"/>
      <c r="AE78" s="254"/>
      <c r="AF78" s="525">
        <v>7</v>
      </c>
      <c r="AG78" s="522"/>
      <c r="AH78" s="522"/>
      <c r="AI78" s="226"/>
      <c r="AJ78" s="511">
        <f t="shared" si="4"/>
        <v>17.875</v>
      </c>
      <c r="AK78" s="226"/>
      <c r="AL78" s="226"/>
      <c r="AM78" s="226"/>
    </row>
    <row r="79" spans="1:39" x14ac:dyDescent="0.25">
      <c r="A79" s="220">
        <f t="shared" si="3"/>
        <v>38610</v>
      </c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253"/>
      <c r="P79" s="253"/>
      <c r="Q79" s="525">
        <v>0</v>
      </c>
      <c r="R79" s="254"/>
      <c r="S79" s="254"/>
      <c r="T79" s="254"/>
      <c r="U79" s="254"/>
      <c r="V79" s="254"/>
      <c r="W79" s="254"/>
      <c r="X79" s="254"/>
      <c r="Y79" s="254"/>
      <c r="Z79" s="254"/>
      <c r="AA79" s="525">
        <v>134</v>
      </c>
      <c r="AB79" s="254"/>
      <c r="AC79" s="254"/>
      <c r="AD79" s="254"/>
      <c r="AE79" s="254"/>
      <c r="AF79" s="525">
        <v>25</v>
      </c>
      <c r="AG79" s="522"/>
      <c r="AH79" s="522"/>
      <c r="AI79" s="226"/>
      <c r="AJ79" s="511">
        <f t="shared" si="4"/>
        <v>53</v>
      </c>
      <c r="AK79" s="226"/>
      <c r="AL79" s="226"/>
      <c r="AM79" s="226"/>
    </row>
    <row r="80" spans="1:39" x14ac:dyDescent="0.25">
      <c r="A80" s="220">
        <f t="shared" si="3"/>
        <v>38611</v>
      </c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253"/>
      <c r="P80" s="253"/>
      <c r="Q80" s="525">
        <v>6</v>
      </c>
      <c r="R80" s="254"/>
      <c r="S80" s="254"/>
      <c r="T80" s="254"/>
      <c r="U80" s="254"/>
      <c r="V80" s="254"/>
      <c r="W80" s="254"/>
      <c r="X80" s="254"/>
      <c r="Y80" s="254"/>
      <c r="Z80" s="254"/>
      <c r="AA80" s="525">
        <v>454</v>
      </c>
      <c r="AB80" s="254"/>
      <c r="AC80" s="254"/>
      <c r="AD80" s="254"/>
      <c r="AE80" s="254"/>
      <c r="AF80" s="525">
        <v>26</v>
      </c>
      <c r="AG80" s="522"/>
      <c r="AH80" s="522"/>
      <c r="AI80" s="226"/>
      <c r="AJ80" s="511">
        <f t="shared" si="4"/>
        <v>162</v>
      </c>
      <c r="AK80" s="226"/>
      <c r="AL80" s="226"/>
      <c r="AM80" s="226"/>
    </row>
    <row r="81" spans="1:39" x14ac:dyDescent="0.25">
      <c r="A81" s="220">
        <f t="shared" si="3"/>
        <v>38612</v>
      </c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253"/>
      <c r="P81" s="253"/>
      <c r="Q81" s="525">
        <v>17</v>
      </c>
      <c r="R81" s="254"/>
      <c r="S81" s="254"/>
      <c r="T81" s="254"/>
      <c r="U81" s="254"/>
      <c r="V81" s="254"/>
      <c r="W81" s="254"/>
      <c r="X81" s="254"/>
      <c r="Y81" s="254"/>
      <c r="Z81" s="254"/>
      <c r="AA81" s="525">
        <v>20</v>
      </c>
      <c r="AB81" s="254"/>
      <c r="AC81" s="254"/>
      <c r="AD81" s="254"/>
      <c r="AE81" s="254"/>
      <c r="AF81" s="254"/>
      <c r="AG81" s="226"/>
      <c r="AH81" s="226"/>
      <c r="AI81" s="226"/>
      <c r="AJ81" s="511">
        <f t="shared" si="4"/>
        <v>18.5</v>
      </c>
      <c r="AK81" s="226"/>
      <c r="AL81" s="226"/>
      <c r="AM81" s="226"/>
    </row>
    <row r="82" spans="1:39" x14ac:dyDescent="0.25">
      <c r="A82" s="220">
        <f t="shared" si="3"/>
        <v>38613</v>
      </c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253"/>
      <c r="P82" s="253"/>
      <c r="Q82" s="525">
        <v>4</v>
      </c>
      <c r="R82" s="254"/>
      <c r="S82" s="254"/>
      <c r="T82" s="254"/>
      <c r="U82" s="254"/>
      <c r="V82" s="254"/>
      <c r="W82" s="254"/>
      <c r="X82" s="254"/>
      <c r="Y82" s="254"/>
      <c r="Z82" s="254"/>
      <c r="AA82" s="525">
        <v>5</v>
      </c>
      <c r="AB82" s="254"/>
      <c r="AC82" s="254"/>
      <c r="AD82" s="254"/>
      <c r="AE82" s="254"/>
      <c r="AF82" s="254"/>
      <c r="AG82" s="226"/>
      <c r="AH82" s="226"/>
      <c r="AI82" s="226"/>
      <c r="AJ82" s="511">
        <f t="shared" si="4"/>
        <v>4.5</v>
      </c>
      <c r="AK82" s="226"/>
      <c r="AL82" s="226"/>
      <c r="AM82" s="226"/>
    </row>
    <row r="83" spans="1:39" x14ac:dyDescent="0.25">
      <c r="A83" s="220">
        <f t="shared" si="3"/>
        <v>38614</v>
      </c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253"/>
      <c r="P83" s="253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525">
        <v>46</v>
      </c>
      <c r="AB83" s="254"/>
      <c r="AC83" s="254"/>
      <c r="AD83" s="254"/>
      <c r="AE83" s="254"/>
      <c r="AF83" s="254"/>
      <c r="AG83" s="226"/>
      <c r="AH83" s="226"/>
      <c r="AI83" s="226"/>
      <c r="AJ83" s="511">
        <f t="shared" si="4"/>
        <v>46</v>
      </c>
      <c r="AK83" s="226"/>
      <c r="AL83" s="226"/>
      <c r="AM83" s="226"/>
    </row>
    <row r="84" spans="1:39" x14ac:dyDescent="0.25">
      <c r="A84" s="220">
        <f t="shared" si="3"/>
        <v>38615</v>
      </c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256"/>
      <c r="P84" s="256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527">
        <v>26</v>
      </c>
      <c r="AB84" s="304"/>
      <c r="AC84" s="304"/>
      <c r="AD84" s="304"/>
      <c r="AE84" s="304"/>
      <c r="AF84" s="304"/>
      <c r="AG84" s="226"/>
      <c r="AH84" s="226"/>
      <c r="AI84" s="226"/>
      <c r="AJ84" s="511">
        <f t="shared" si="4"/>
        <v>26</v>
      </c>
      <c r="AK84" s="226"/>
      <c r="AL84" s="226"/>
      <c r="AM84" s="226"/>
    </row>
    <row r="85" spans="1:39" x14ac:dyDescent="0.25">
      <c r="A85" s="229"/>
      <c r="B85" s="520">
        <f t="shared" ref="B85:AF85" si="5">SUM(B3:B84)</f>
        <v>77959</v>
      </c>
      <c r="C85" s="520">
        <f t="shared" si="5"/>
        <v>35576</v>
      </c>
      <c r="D85" s="520">
        <f t="shared" si="5"/>
        <v>32912</v>
      </c>
      <c r="E85" s="520">
        <f t="shared" si="5"/>
        <v>11582</v>
      </c>
      <c r="F85" s="520">
        <f t="shared" si="5"/>
        <v>6086</v>
      </c>
      <c r="G85" s="520">
        <f t="shared" si="5"/>
        <v>7542</v>
      </c>
      <c r="H85" s="520">
        <f t="shared" si="5"/>
        <v>55256</v>
      </c>
      <c r="I85" s="520">
        <f t="shared" si="5"/>
        <v>56053</v>
      </c>
      <c r="J85" s="520">
        <f t="shared" si="5"/>
        <v>67727</v>
      </c>
      <c r="K85" s="520">
        <f t="shared" si="5"/>
        <v>49406</v>
      </c>
      <c r="L85" s="520">
        <f t="shared" si="5"/>
        <v>45685</v>
      </c>
      <c r="M85" s="520">
        <f t="shared" si="5"/>
        <v>42462</v>
      </c>
      <c r="N85" s="520">
        <f t="shared" si="5"/>
        <v>71983</v>
      </c>
      <c r="O85" s="520">
        <f t="shared" si="5"/>
        <v>11734</v>
      </c>
      <c r="P85" s="520">
        <f t="shared" si="5"/>
        <v>18172</v>
      </c>
      <c r="Q85" s="520">
        <f t="shared" si="5"/>
        <v>6749</v>
      </c>
      <c r="R85" s="520">
        <f t="shared" si="5"/>
        <v>38535</v>
      </c>
      <c r="S85" s="520">
        <f t="shared" si="5"/>
        <v>16734</v>
      </c>
      <c r="T85" s="520">
        <f t="shared" si="5"/>
        <v>15072</v>
      </c>
      <c r="U85" s="520">
        <f t="shared" si="5"/>
        <v>11002</v>
      </c>
      <c r="V85" s="520">
        <f t="shared" si="5"/>
        <v>40503</v>
      </c>
      <c r="W85" s="520">
        <f t="shared" si="5"/>
        <v>17771</v>
      </c>
      <c r="X85" s="520">
        <f t="shared" si="5"/>
        <v>29868</v>
      </c>
      <c r="Y85" s="520">
        <f t="shared" si="5"/>
        <v>21157</v>
      </c>
      <c r="Z85" s="520">
        <f t="shared" si="5"/>
        <v>21838</v>
      </c>
      <c r="AA85" s="520">
        <f t="shared" si="5"/>
        <v>18785</v>
      </c>
      <c r="AB85" s="520">
        <f t="shared" si="5"/>
        <v>1248</v>
      </c>
      <c r="AC85" s="520">
        <f t="shared" si="5"/>
        <v>10032</v>
      </c>
      <c r="AD85" s="520">
        <f t="shared" si="5"/>
        <v>89913</v>
      </c>
      <c r="AE85" s="520">
        <f t="shared" si="5"/>
        <v>5833</v>
      </c>
      <c r="AF85" s="520">
        <f t="shared" si="5"/>
        <v>3037</v>
      </c>
      <c r="AG85" s="157"/>
      <c r="AH85" s="157"/>
      <c r="AJ85" s="511">
        <f>AVERAGE(B85:AF85)</f>
        <v>30264.903225806451</v>
      </c>
    </row>
    <row r="86" spans="1:39" x14ac:dyDescent="0.25">
      <c r="A86" s="229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30"/>
    </row>
    <row r="87" spans="1:39" x14ac:dyDescent="0.25">
      <c r="A87" s="229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30"/>
    </row>
    <row r="88" spans="1:39" ht="15.75" thickBot="1" x14ac:dyDescent="0.3">
      <c r="A88" s="229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30"/>
    </row>
    <row r="89" spans="1:39" ht="15.75" thickBot="1" x14ac:dyDescent="0.3">
      <c r="A89" s="218" t="s">
        <v>0</v>
      </c>
      <c r="B89" s="528">
        <v>1990</v>
      </c>
      <c r="C89" s="528">
        <v>1991</v>
      </c>
      <c r="D89" s="528">
        <v>1992</v>
      </c>
      <c r="E89" s="528">
        <v>1993</v>
      </c>
      <c r="F89" s="528">
        <v>1994</v>
      </c>
      <c r="G89" s="528">
        <v>1995</v>
      </c>
      <c r="H89" s="528">
        <v>1996</v>
      </c>
      <c r="I89" s="528">
        <v>1997</v>
      </c>
      <c r="J89" s="528">
        <v>1998</v>
      </c>
      <c r="K89" s="528">
        <v>1999</v>
      </c>
      <c r="L89" s="528">
        <v>2000</v>
      </c>
      <c r="M89" s="528">
        <v>2001</v>
      </c>
      <c r="N89" s="528">
        <v>2002</v>
      </c>
      <c r="O89" s="528">
        <v>2003</v>
      </c>
      <c r="P89" s="528">
        <v>2004</v>
      </c>
      <c r="Q89" s="298">
        <v>2005</v>
      </c>
      <c r="R89" s="299">
        <v>2006</v>
      </c>
      <c r="S89" s="299">
        <f>R89+1</f>
        <v>2007</v>
      </c>
      <c r="T89" s="299">
        <f>S89+1</f>
        <v>2008</v>
      </c>
      <c r="U89" s="299">
        <f>T89+1</f>
        <v>2009</v>
      </c>
      <c r="V89" s="299">
        <f>U89+1</f>
        <v>2010</v>
      </c>
      <c r="W89" s="300">
        <v>2011</v>
      </c>
      <c r="X89" s="300">
        <v>2012</v>
      </c>
      <c r="Y89" s="300">
        <v>2013</v>
      </c>
      <c r="Z89" s="425">
        <v>2014</v>
      </c>
      <c r="AA89" s="425">
        <v>2015</v>
      </c>
      <c r="AB89" s="425">
        <v>2016</v>
      </c>
      <c r="AC89" s="426">
        <v>2017</v>
      </c>
      <c r="AD89" s="426">
        <v>2018</v>
      </c>
      <c r="AE89" s="426">
        <v>2019</v>
      </c>
      <c r="AF89" s="426">
        <v>2020</v>
      </c>
      <c r="AG89" s="426">
        <v>2021</v>
      </c>
      <c r="AH89" s="426">
        <v>2022</v>
      </c>
    </row>
    <row r="90" spans="1:39" x14ac:dyDescent="0.25">
      <c r="A90" s="220">
        <f t="shared" ref="A90:A103" si="6">A91-1</f>
        <v>38534</v>
      </c>
      <c r="B90" s="112">
        <f t="shared" ref="B90:AF90" si="7">B3</f>
        <v>0</v>
      </c>
      <c r="C90" s="112">
        <f t="shared" si="7"/>
        <v>0</v>
      </c>
      <c r="D90" s="112">
        <f t="shared" si="7"/>
        <v>0</v>
      </c>
      <c r="E90" s="112">
        <f t="shared" si="7"/>
        <v>0</v>
      </c>
      <c r="F90" s="112">
        <f t="shared" si="7"/>
        <v>0</v>
      </c>
      <c r="G90" s="112">
        <f t="shared" si="7"/>
        <v>0</v>
      </c>
      <c r="H90" s="112">
        <f t="shared" si="7"/>
        <v>0</v>
      </c>
      <c r="I90" s="112">
        <f t="shared" si="7"/>
        <v>0</v>
      </c>
      <c r="J90" s="112">
        <f t="shared" si="7"/>
        <v>0</v>
      </c>
      <c r="K90" s="112">
        <f t="shared" si="7"/>
        <v>0</v>
      </c>
      <c r="L90" s="112">
        <f t="shared" si="7"/>
        <v>0</v>
      </c>
      <c r="M90" s="112">
        <f t="shared" si="7"/>
        <v>0</v>
      </c>
      <c r="N90" s="112">
        <f t="shared" si="7"/>
        <v>0</v>
      </c>
      <c r="O90" s="112">
        <f t="shared" si="7"/>
        <v>0</v>
      </c>
      <c r="P90" s="112">
        <f t="shared" si="7"/>
        <v>0</v>
      </c>
      <c r="Q90" s="112">
        <f t="shared" si="7"/>
        <v>0</v>
      </c>
      <c r="R90" s="112">
        <f t="shared" si="7"/>
        <v>0</v>
      </c>
      <c r="S90" s="112">
        <f t="shared" si="7"/>
        <v>0</v>
      </c>
      <c r="T90" s="112">
        <f t="shared" si="7"/>
        <v>0</v>
      </c>
      <c r="U90" s="112">
        <f t="shared" si="7"/>
        <v>0</v>
      </c>
      <c r="V90" s="112">
        <f t="shared" si="7"/>
        <v>0</v>
      </c>
      <c r="W90" s="231">
        <f t="shared" si="7"/>
        <v>0</v>
      </c>
      <c r="X90" s="231">
        <f t="shared" si="7"/>
        <v>0</v>
      </c>
      <c r="Y90" s="231">
        <f t="shared" si="7"/>
        <v>0</v>
      </c>
      <c r="Z90" s="231">
        <f t="shared" si="7"/>
        <v>0</v>
      </c>
      <c r="AA90" s="231">
        <f t="shared" si="7"/>
        <v>0</v>
      </c>
      <c r="AB90" s="231">
        <f t="shared" si="7"/>
        <v>0</v>
      </c>
      <c r="AC90" s="231">
        <f t="shared" si="7"/>
        <v>0</v>
      </c>
      <c r="AD90" s="231">
        <f t="shared" si="7"/>
        <v>0</v>
      </c>
      <c r="AE90" s="231">
        <f t="shared" si="7"/>
        <v>0</v>
      </c>
      <c r="AF90" s="231">
        <f t="shared" si="7"/>
        <v>0</v>
      </c>
      <c r="AG90" s="231"/>
      <c r="AH90" s="231"/>
    </row>
    <row r="91" spans="1:39" x14ac:dyDescent="0.25">
      <c r="A91" s="220">
        <f t="shared" si="6"/>
        <v>38535</v>
      </c>
      <c r="B91" s="112">
        <f t="shared" ref="B91:B99" si="8">B90+B4</f>
        <v>0</v>
      </c>
      <c r="C91" s="112">
        <f t="shared" ref="C91:C99" si="9">C90+C4</f>
        <v>0</v>
      </c>
      <c r="D91" s="112">
        <f t="shared" ref="D91:D99" si="10">D90+D4</f>
        <v>0</v>
      </c>
      <c r="E91" s="112">
        <f t="shared" ref="E91:E99" si="11">E90+E4</f>
        <v>0</v>
      </c>
      <c r="F91" s="112">
        <f t="shared" ref="F91:F99" si="12">F90+F4</f>
        <v>0</v>
      </c>
      <c r="G91" s="112">
        <f t="shared" ref="G91:G99" si="13">G90+G4</f>
        <v>0</v>
      </c>
      <c r="H91" s="112">
        <f t="shared" ref="H91:H99" si="14">H90+H4</f>
        <v>0</v>
      </c>
      <c r="I91" s="112">
        <f t="shared" ref="I91:I99" si="15">I90+I4</f>
        <v>0</v>
      </c>
      <c r="J91" s="112">
        <f t="shared" ref="J91:J99" si="16">J90+J4</f>
        <v>0</v>
      </c>
      <c r="K91" s="112">
        <f t="shared" ref="K91:K99" si="17">K90+K4</f>
        <v>0</v>
      </c>
      <c r="L91" s="112">
        <f t="shared" ref="L91:L99" si="18">L90+L4</f>
        <v>0</v>
      </c>
      <c r="M91" s="112">
        <f t="shared" ref="M91:M99" si="19">M90+M4</f>
        <v>0</v>
      </c>
      <c r="N91" s="112">
        <f t="shared" ref="N91:N99" si="20">N90+N4</f>
        <v>0</v>
      </c>
      <c r="O91" s="112">
        <f t="shared" ref="O91:O99" si="21">O90+O4</f>
        <v>0</v>
      </c>
      <c r="P91" s="112">
        <f t="shared" ref="P91:P99" si="22">P90+P4</f>
        <v>0</v>
      </c>
      <c r="Q91" s="112">
        <f t="shared" ref="Q91:Q99" si="23">Q90+Q4</f>
        <v>0</v>
      </c>
      <c r="R91" s="112">
        <f t="shared" ref="R91:R99" si="24">R90+R4</f>
        <v>0</v>
      </c>
      <c r="S91" s="112">
        <f t="shared" ref="S91:S99" si="25">S90+S4</f>
        <v>0</v>
      </c>
      <c r="T91" s="112">
        <f t="shared" ref="T91:T99" si="26">T90+T4</f>
        <v>0</v>
      </c>
      <c r="U91" s="112">
        <f t="shared" ref="U91:U99" si="27">U90+U4</f>
        <v>0</v>
      </c>
      <c r="V91" s="112">
        <f t="shared" ref="V91:V99" si="28">V90+V4</f>
        <v>0</v>
      </c>
      <c r="W91" s="231">
        <f t="shared" ref="W91:W99" si="29">W90+W4</f>
        <v>0</v>
      </c>
      <c r="X91" s="231">
        <f t="shared" ref="X91:X99" si="30">X90+X4</f>
        <v>0</v>
      </c>
      <c r="Y91" s="231">
        <f t="shared" ref="Y91:Y99" si="31">Y90+Y4</f>
        <v>0</v>
      </c>
      <c r="Z91" s="231">
        <f t="shared" ref="Z91:Z99" si="32">Z90+Z4</f>
        <v>0</v>
      </c>
      <c r="AA91" s="231">
        <f t="shared" ref="AA91:AA99" si="33">AA90+AA4</f>
        <v>0</v>
      </c>
      <c r="AB91" s="231">
        <f t="shared" ref="AB91:AB99" si="34">AB90+AB4</f>
        <v>0</v>
      </c>
      <c r="AC91" s="231">
        <f t="shared" ref="AC91:AC99" si="35">AC90+AC4</f>
        <v>0</v>
      </c>
      <c r="AD91" s="231">
        <f t="shared" ref="AD91:AD99" si="36">AD90+AD4</f>
        <v>0</v>
      </c>
      <c r="AE91" s="231">
        <f t="shared" ref="AE91:AE99" si="37">AE90+AE4</f>
        <v>0</v>
      </c>
      <c r="AF91" s="231">
        <f t="shared" ref="AF91:AF99" si="38">AF90+AF4</f>
        <v>0</v>
      </c>
      <c r="AG91" s="231"/>
      <c r="AH91" s="231"/>
    </row>
    <row r="92" spans="1:39" x14ac:dyDescent="0.25">
      <c r="A92" s="220">
        <f t="shared" si="6"/>
        <v>38536</v>
      </c>
      <c r="B92" s="112">
        <f t="shared" si="8"/>
        <v>0</v>
      </c>
      <c r="C92" s="112">
        <f t="shared" si="9"/>
        <v>0</v>
      </c>
      <c r="D92" s="112">
        <f t="shared" si="10"/>
        <v>0</v>
      </c>
      <c r="E92" s="112">
        <f t="shared" si="11"/>
        <v>0</v>
      </c>
      <c r="F92" s="112">
        <f t="shared" si="12"/>
        <v>0</v>
      </c>
      <c r="G92" s="112">
        <f t="shared" si="13"/>
        <v>0</v>
      </c>
      <c r="H92" s="112">
        <f t="shared" si="14"/>
        <v>0</v>
      </c>
      <c r="I92" s="112">
        <f t="shared" si="15"/>
        <v>0</v>
      </c>
      <c r="J92" s="112">
        <f t="shared" si="16"/>
        <v>0</v>
      </c>
      <c r="K92" s="112">
        <f t="shared" si="17"/>
        <v>0</v>
      </c>
      <c r="L92" s="112">
        <f t="shared" si="18"/>
        <v>0</v>
      </c>
      <c r="M92" s="112">
        <f t="shared" si="19"/>
        <v>0</v>
      </c>
      <c r="N92" s="112">
        <f t="shared" si="20"/>
        <v>0</v>
      </c>
      <c r="O92" s="112">
        <f t="shared" si="21"/>
        <v>0</v>
      </c>
      <c r="P92" s="112">
        <f t="shared" si="22"/>
        <v>0</v>
      </c>
      <c r="Q92" s="112">
        <f t="shared" si="23"/>
        <v>0</v>
      </c>
      <c r="R92" s="112">
        <f t="shared" si="24"/>
        <v>0</v>
      </c>
      <c r="S92" s="112">
        <f t="shared" si="25"/>
        <v>0</v>
      </c>
      <c r="T92" s="112">
        <f t="shared" si="26"/>
        <v>0</v>
      </c>
      <c r="U92" s="112">
        <f t="shared" si="27"/>
        <v>0</v>
      </c>
      <c r="V92" s="112">
        <f t="shared" si="28"/>
        <v>0</v>
      </c>
      <c r="W92" s="231">
        <f t="shared" si="29"/>
        <v>0</v>
      </c>
      <c r="X92" s="231">
        <f t="shared" si="30"/>
        <v>0</v>
      </c>
      <c r="Y92" s="231">
        <f t="shared" si="31"/>
        <v>0</v>
      </c>
      <c r="Z92" s="231">
        <f t="shared" si="32"/>
        <v>0</v>
      </c>
      <c r="AA92" s="231">
        <f t="shared" si="33"/>
        <v>0</v>
      </c>
      <c r="AB92" s="231">
        <f t="shared" si="34"/>
        <v>0</v>
      </c>
      <c r="AC92" s="231">
        <f t="shared" si="35"/>
        <v>0</v>
      </c>
      <c r="AD92" s="231">
        <f t="shared" si="36"/>
        <v>0</v>
      </c>
      <c r="AE92" s="231">
        <f t="shared" si="37"/>
        <v>0</v>
      </c>
      <c r="AF92" s="231">
        <f t="shared" si="38"/>
        <v>0</v>
      </c>
      <c r="AG92" s="231"/>
      <c r="AH92" s="231"/>
    </row>
    <row r="93" spans="1:39" x14ac:dyDescent="0.25">
      <c r="A93" s="220">
        <f t="shared" si="6"/>
        <v>38537</v>
      </c>
      <c r="B93" s="112">
        <f t="shared" si="8"/>
        <v>0</v>
      </c>
      <c r="C93" s="112">
        <f t="shared" si="9"/>
        <v>0</v>
      </c>
      <c r="D93" s="112">
        <f t="shared" si="10"/>
        <v>0</v>
      </c>
      <c r="E93" s="112">
        <f t="shared" si="11"/>
        <v>0</v>
      </c>
      <c r="F93" s="112">
        <f t="shared" si="12"/>
        <v>0</v>
      </c>
      <c r="G93" s="112">
        <f t="shared" si="13"/>
        <v>0</v>
      </c>
      <c r="H93" s="112">
        <f t="shared" si="14"/>
        <v>0</v>
      </c>
      <c r="I93" s="112">
        <f t="shared" si="15"/>
        <v>0</v>
      </c>
      <c r="J93" s="112">
        <f t="shared" si="16"/>
        <v>0</v>
      </c>
      <c r="K93" s="112">
        <f t="shared" si="17"/>
        <v>0</v>
      </c>
      <c r="L93" s="112">
        <f t="shared" si="18"/>
        <v>0</v>
      </c>
      <c r="M93" s="112">
        <f t="shared" si="19"/>
        <v>0</v>
      </c>
      <c r="N93" s="112">
        <f t="shared" si="20"/>
        <v>0</v>
      </c>
      <c r="O93" s="112">
        <f t="shared" si="21"/>
        <v>0</v>
      </c>
      <c r="P93" s="112">
        <f t="shared" si="22"/>
        <v>0</v>
      </c>
      <c r="Q93" s="112">
        <f t="shared" si="23"/>
        <v>0</v>
      </c>
      <c r="R93" s="112">
        <f t="shared" si="24"/>
        <v>0</v>
      </c>
      <c r="S93" s="112">
        <f t="shared" si="25"/>
        <v>0</v>
      </c>
      <c r="T93" s="112">
        <f t="shared" si="26"/>
        <v>0</v>
      </c>
      <c r="U93" s="112">
        <f t="shared" si="27"/>
        <v>0</v>
      </c>
      <c r="V93" s="112">
        <f t="shared" si="28"/>
        <v>0</v>
      </c>
      <c r="W93" s="231">
        <f t="shared" si="29"/>
        <v>0</v>
      </c>
      <c r="X93" s="231">
        <f t="shared" si="30"/>
        <v>0</v>
      </c>
      <c r="Y93" s="231">
        <f t="shared" si="31"/>
        <v>0</v>
      </c>
      <c r="Z93" s="231">
        <f t="shared" si="32"/>
        <v>0</v>
      </c>
      <c r="AA93" s="231">
        <f t="shared" si="33"/>
        <v>0</v>
      </c>
      <c r="AB93" s="231">
        <f t="shared" si="34"/>
        <v>0</v>
      </c>
      <c r="AC93" s="231">
        <f t="shared" si="35"/>
        <v>0</v>
      </c>
      <c r="AD93" s="231">
        <f t="shared" si="36"/>
        <v>0</v>
      </c>
      <c r="AE93" s="231">
        <f t="shared" si="37"/>
        <v>0</v>
      </c>
      <c r="AF93" s="231">
        <f t="shared" si="38"/>
        <v>0</v>
      </c>
      <c r="AG93" s="231"/>
      <c r="AH93" s="231"/>
    </row>
    <row r="94" spans="1:39" x14ac:dyDescent="0.25">
      <c r="A94" s="220">
        <f t="shared" si="6"/>
        <v>38538</v>
      </c>
      <c r="B94" s="112">
        <f t="shared" si="8"/>
        <v>0</v>
      </c>
      <c r="C94" s="112">
        <f t="shared" si="9"/>
        <v>0</v>
      </c>
      <c r="D94" s="112">
        <f t="shared" si="10"/>
        <v>0</v>
      </c>
      <c r="E94" s="112">
        <f t="shared" si="11"/>
        <v>0</v>
      </c>
      <c r="F94" s="112">
        <f t="shared" si="12"/>
        <v>0</v>
      </c>
      <c r="G94" s="112">
        <f t="shared" si="13"/>
        <v>0</v>
      </c>
      <c r="H94" s="112">
        <f t="shared" si="14"/>
        <v>0</v>
      </c>
      <c r="I94" s="112">
        <f t="shared" si="15"/>
        <v>0</v>
      </c>
      <c r="J94" s="112">
        <f t="shared" si="16"/>
        <v>0</v>
      </c>
      <c r="K94" s="112">
        <f t="shared" si="17"/>
        <v>0</v>
      </c>
      <c r="L94" s="112">
        <f t="shared" si="18"/>
        <v>0</v>
      </c>
      <c r="M94" s="112">
        <f t="shared" si="19"/>
        <v>0</v>
      </c>
      <c r="N94" s="112">
        <f t="shared" si="20"/>
        <v>0</v>
      </c>
      <c r="O94" s="112">
        <f t="shared" si="21"/>
        <v>0</v>
      </c>
      <c r="P94" s="112">
        <f t="shared" si="22"/>
        <v>0</v>
      </c>
      <c r="Q94" s="112">
        <f t="shared" si="23"/>
        <v>0</v>
      </c>
      <c r="R94" s="112">
        <f t="shared" si="24"/>
        <v>0</v>
      </c>
      <c r="S94" s="112">
        <f t="shared" si="25"/>
        <v>0</v>
      </c>
      <c r="T94" s="112">
        <f t="shared" si="26"/>
        <v>0</v>
      </c>
      <c r="U94" s="112">
        <f t="shared" si="27"/>
        <v>0</v>
      </c>
      <c r="V94" s="112">
        <f t="shared" si="28"/>
        <v>0</v>
      </c>
      <c r="W94" s="231">
        <f t="shared" si="29"/>
        <v>0</v>
      </c>
      <c r="X94" s="231">
        <f t="shared" si="30"/>
        <v>0</v>
      </c>
      <c r="Y94" s="231">
        <f t="shared" si="31"/>
        <v>0</v>
      </c>
      <c r="Z94" s="231">
        <f t="shared" si="32"/>
        <v>0</v>
      </c>
      <c r="AA94" s="231">
        <f t="shared" si="33"/>
        <v>0</v>
      </c>
      <c r="AB94" s="231">
        <f t="shared" si="34"/>
        <v>0</v>
      </c>
      <c r="AC94" s="231">
        <f t="shared" si="35"/>
        <v>0</v>
      </c>
      <c r="AD94" s="231">
        <f t="shared" si="36"/>
        <v>0</v>
      </c>
      <c r="AE94" s="231">
        <f t="shared" si="37"/>
        <v>0</v>
      </c>
      <c r="AF94" s="231">
        <f t="shared" si="38"/>
        <v>0</v>
      </c>
      <c r="AG94" s="231"/>
      <c r="AH94" s="231"/>
    </row>
    <row r="95" spans="1:39" x14ac:dyDescent="0.25">
      <c r="A95" s="220">
        <f t="shared" si="6"/>
        <v>38539</v>
      </c>
      <c r="B95" s="112">
        <f t="shared" si="8"/>
        <v>0</v>
      </c>
      <c r="C95" s="112">
        <f t="shared" si="9"/>
        <v>0</v>
      </c>
      <c r="D95" s="112">
        <f t="shared" si="10"/>
        <v>0</v>
      </c>
      <c r="E95" s="112">
        <f t="shared" si="11"/>
        <v>0</v>
      </c>
      <c r="F95" s="112">
        <f t="shared" si="12"/>
        <v>0</v>
      </c>
      <c r="G95" s="112">
        <f t="shared" si="13"/>
        <v>0</v>
      </c>
      <c r="H95" s="112">
        <f t="shared" si="14"/>
        <v>0</v>
      </c>
      <c r="I95" s="112">
        <f t="shared" si="15"/>
        <v>0</v>
      </c>
      <c r="J95" s="112">
        <f t="shared" si="16"/>
        <v>0</v>
      </c>
      <c r="K95" s="112">
        <f t="shared" si="17"/>
        <v>0</v>
      </c>
      <c r="L95" s="112">
        <f t="shared" si="18"/>
        <v>0</v>
      </c>
      <c r="M95" s="112">
        <f t="shared" si="19"/>
        <v>0</v>
      </c>
      <c r="N95" s="112">
        <f t="shared" si="20"/>
        <v>0</v>
      </c>
      <c r="O95" s="112">
        <f t="shared" si="21"/>
        <v>0</v>
      </c>
      <c r="P95" s="112">
        <f t="shared" si="22"/>
        <v>0</v>
      </c>
      <c r="Q95" s="112">
        <f t="shared" si="23"/>
        <v>0</v>
      </c>
      <c r="R95" s="112">
        <f t="shared" si="24"/>
        <v>0</v>
      </c>
      <c r="S95" s="112">
        <f t="shared" si="25"/>
        <v>0</v>
      </c>
      <c r="T95" s="112">
        <f t="shared" si="26"/>
        <v>0</v>
      </c>
      <c r="U95" s="112">
        <f t="shared" si="27"/>
        <v>0</v>
      </c>
      <c r="V95" s="112">
        <f t="shared" si="28"/>
        <v>0</v>
      </c>
      <c r="W95" s="231">
        <f t="shared" si="29"/>
        <v>0</v>
      </c>
      <c r="X95" s="231">
        <f t="shared" si="30"/>
        <v>0</v>
      </c>
      <c r="Y95" s="231">
        <f t="shared" si="31"/>
        <v>0</v>
      </c>
      <c r="Z95" s="231">
        <f t="shared" si="32"/>
        <v>0</v>
      </c>
      <c r="AA95" s="231">
        <f t="shared" si="33"/>
        <v>0</v>
      </c>
      <c r="AB95" s="231">
        <f t="shared" si="34"/>
        <v>0</v>
      </c>
      <c r="AC95" s="231">
        <f t="shared" si="35"/>
        <v>0</v>
      </c>
      <c r="AD95" s="231">
        <f t="shared" si="36"/>
        <v>0</v>
      </c>
      <c r="AE95" s="231">
        <f t="shared" si="37"/>
        <v>0</v>
      </c>
      <c r="AF95" s="231">
        <f t="shared" si="38"/>
        <v>0</v>
      </c>
      <c r="AG95" s="231"/>
      <c r="AH95" s="231"/>
    </row>
    <row r="96" spans="1:39" x14ac:dyDescent="0.25">
      <c r="A96" s="220">
        <f t="shared" si="6"/>
        <v>38540</v>
      </c>
      <c r="B96" s="112">
        <f t="shared" si="8"/>
        <v>0</v>
      </c>
      <c r="C96" s="112">
        <f t="shared" si="9"/>
        <v>0</v>
      </c>
      <c r="D96" s="112">
        <f t="shared" si="10"/>
        <v>0</v>
      </c>
      <c r="E96" s="112">
        <f t="shared" si="11"/>
        <v>0</v>
      </c>
      <c r="F96" s="112">
        <f t="shared" si="12"/>
        <v>0</v>
      </c>
      <c r="G96" s="112">
        <f t="shared" si="13"/>
        <v>0</v>
      </c>
      <c r="H96" s="112">
        <f t="shared" si="14"/>
        <v>0</v>
      </c>
      <c r="I96" s="112">
        <f t="shared" si="15"/>
        <v>0</v>
      </c>
      <c r="J96" s="112">
        <f t="shared" si="16"/>
        <v>0</v>
      </c>
      <c r="K96" s="112">
        <f t="shared" si="17"/>
        <v>0</v>
      </c>
      <c r="L96" s="112">
        <f t="shared" si="18"/>
        <v>0</v>
      </c>
      <c r="M96" s="112">
        <f t="shared" si="19"/>
        <v>0</v>
      </c>
      <c r="N96" s="112">
        <f t="shared" si="20"/>
        <v>0</v>
      </c>
      <c r="O96" s="112">
        <f t="shared" si="21"/>
        <v>0</v>
      </c>
      <c r="P96" s="112">
        <f t="shared" si="22"/>
        <v>0</v>
      </c>
      <c r="Q96" s="112">
        <f t="shared" si="23"/>
        <v>0</v>
      </c>
      <c r="R96" s="112">
        <f t="shared" si="24"/>
        <v>0</v>
      </c>
      <c r="S96" s="112">
        <f t="shared" si="25"/>
        <v>0</v>
      </c>
      <c r="T96" s="112">
        <f t="shared" si="26"/>
        <v>0</v>
      </c>
      <c r="U96" s="112">
        <f t="shared" si="27"/>
        <v>0</v>
      </c>
      <c r="V96" s="112">
        <f t="shared" si="28"/>
        <v>0</v>
      </c>
      <c r="W96" s="231">
        <f t="shared" si="29"/>
        <v>0</v>
      </c>
      <c r="X96" s="231">
        <f t="shared" si="30"/>
        <v>0</v>
      </c>
      <c r="Y96" s="231">
        <f t="shared" si="31"/>
        <v>0</v>
      </c>
      <c r="Z96" s="231">
        <f t="shared" si="32"/>
        <v>0</v>
      </c>
      <c r="AA96" s="231">
        <f t="shared" si="33"/>
        <v>0</v>
      </c>
      <c r="AB96" s="231">
        <f t="shared" si="34"/>
        <v>0</v>
      </c>
      <c r="AC96" s="231">
        <f t="shared" si="35"/>
        <v>0</v>
      </c>
      <c r="AD96" s="231">
        <f t="shared" si="36"/>
        <v>0</v>
      </c>
      <c r="AE96" s="231">
        <f t="shared" si="37"/>
        <v>0</v>
      </c>
      <c r="AF96" s="231">
        <f t="shared" si="38"/>
        <v>0</v>
      </c>
      <c r="AG96" s="231"/>
      <c r="AH96" s="231"/>
    </row>
    <row r="97" spans="1:34" x14ac:dyDescent="0.25">
      <c r="A97" s="220">
        <f t="shared" si="6"/>
        <v>38541</v>
      </c>
      <c r="B97" s="112">
        <f t="shared" si="8"/>
        <v>0</v>
      </c>
      <c r="C97" s="112">
        <f t="shared" si="9"/>
        <v>0</v>
      </c>
      <c r="D97" s="112">
        <f t="shared" si="10"/>
        <v>0</v>
      </c>
      <c r="E97" s="112">
        <f t="shared" si="11"/>
        <v>0</v>
      </c>
      <c r="F97" s="112">
        <f t="shared" si="12"/>
        <v>0</v>
      </c>
      <c r="G97" s="112">
        <f t="shared" si="13"/>
        <v>0</v>
      </c>
      <c r="H97" s="112">
        <f t="shared" si="14"/>
        <v>0</v>
      </c>
      <c r="I97" s="112">
        <f t="shared" si="15"/>
        <v>0</v>
      </c>
      <c r="J97" s="112">
        <f t="shared" si="16"/>
        <v>0</v>
      </c>
      <c r="K97" s="112">
        <f t="shared" si="17"/>
        <v>0</v>
      </c>
      <c r="L97" s="112">
        <f t="shared" si="18"/>
        <v>0</v>
      </c>
      <c r="M97" s="112">
        <f t="shared" si="19"/>
        <v>0</v>
      </c>
      <c r="N97" s="112">
        <f t="shared" si="20"/>
        <v>0</v>
      </c>
      <c r="O97" s="112">
        <f t="shared" si="21"/>
        <v>0</v>
      </c>
      <c r="P97" s="112">
        <f t="shared" si="22"/>
        <v>0</v>
      </c>
      <c r="Q97" s="112">
        <f t="shared" si="23"/>
        <v>0</v>
      </c>
      <c r="R97" s="112">
        <f t="shared" si="24"/>
        <v>0</v>
      </c>
      <c r="S97" s="112">
        <f t="shared" si="25"/>
        <v>0</v>
      </c>
      <c r="T97" s="112">
        <f t="shared" si="26"/>
        <v>0</v>
      </c>
      <c r="U97" s="112">
        <f t="shared" si="27"/>
        <v>0</v>
      </c>
      <c r="V97" s="112">
        <f t="shared" si="28"/>
        <v>0</v>
      </c>
      <c r="W97" s="231">
        <f t="shared" si="29"/>
        <v>0</v>
      </c>
      <c r="X97" s="231">
        <f t="shared" si="30"/>
        <v>0</v>
      </c>
      <c r="Y97" s="231">
        <f t="shared" si="31"/>
        <v>0</v>
      </c>
      <c r="Z97" s="231">
        <f t="shared" si="32"/>
        <v>0</v>
      </c>
      <c r="AA97" s="231">
        <f t="shared" si="33"/>
        <v>0</v>
      </c>
      <c r="AB97" s="231">
        <f t="shared" si="34"/>
        <v>0</v>
      </c>
      <c r="AC97" s="231">
        <f t="shared" si="35"/>
        <v>0</v>
      </c>
      <c r="AD97" s="231">
        <f t="shared" si="36"/>
        <v>0</v>
      </c>
      <c r="AE97" s="231">
        <f t="shared" si="37"/>
        <v>0</v>
      </c>
      <c r="AF97" s="231">
        <f t="shared" si="38"/>
        <v>0</v>
      </c>
      <c r="AG97" s="231"/>
      <c r="AH97" s="231"/>
    </row>
    <row r="98" spans="1:34" x14ac:dyDescent="0.25">
      <c r="A98" s="220">
        <f t="shared" si="6"/>
        <v>38542</v>
      </c>
      <c r="B98" s="112">
        <f t="shared" si="8"/>
        <v>0</v>
      </c>
      <c r="C98" s="112">
        <f t="shared" si="9"/>
        <v>0</v>
      </c>
      <c r="D98" s="112">
        <f t="shared" si="10"/>
        <v>0</v>
      </c>
      <c r="E98" s="112">
        <f t="shared" si="11"/>
        <v>0</v>
      </c>
      <c r="F98" s="112">
        <f t="shared" si="12"/>
        <v>0</v>
      </c>
      <c r="G98" s="112">
        <f t="shared" si="13"/>
        <v>0</v>
      </c>
      <c r="H98" s="112">
        <f t="shared" si="14"/>
        <v>0</v>
      </c>
      <c r="I98" s="112">
        <f t="shared" si="15"/>
        <v>0</v>
      </c>
      <c r="J98" s="112">
        <f t="shared" si="16"/>
        <v>0</v>
      </c>
      <c r="K98" s="112">
        <f t="shared" si="17"/>
        <v>0</v>
      </c>
      <c r="L98" s="112">
        <f t="shared" si="18"/>
        <v>0</v>
      </c>
      <c r="M98" s="112">
        <f t="shared" si="19"/>
        <v>0</v>
      </c>
      <c r="N98" s="112">
        <f t="shared" si="20"/>
        <v>0</v>
      </c>
      <c r="O98" s="112">
        <f t="shared" si="21"/>
        <v>0</v>
      </c>
      <c r="P98" s="112">
        <f t="shared" si="22"/>
        <v>0</v>
      </c>
      <c r="Q98" s="112">
        <f t="shared" si="23"/>
        <v>0</v>
      </c>
      <c r="R98" s="112">
        <f t="shared" si="24"/>
        <v>0</v>
      </c>
      <c r="S98" s="112">
        <f t="shared" si="25"/>
        <v>0</v>
      </c>
      <c r="T98" s="112">
        <f t="shared" si="26"/>
        <v>0</v>
      </c>
      <c r="U98" s="112">
        <f t="shared" si="27"/>
        <v>0</v>
      </c>
      <c r="V98" s="112">
        <f t="shared" si="28"/>
        <v>0</v>
      </c>
      <c r="W98" s="231">
        <f t="shared" si="29"/>
        <v>0</v>
      </c>
      <c r="X98" s="231">
        <f t="shared" si="30"/>
        <v>0</v>
      </c>
      <c r="Y98" s="231">
        <f t="shared" si="31"/>
        <v>0</v>
      </c>
      <c r="Z98" s="231">
        <f t="shared" si="32"/>
        <v>0</v>
      </c>
      <c r="AA98" s="231">
        <f t="shared" si="33"/>
        <v>0</v>
      </c>
      <c r="AB98" s="231">
        <f t="shared" si="34"/>
        <v>0</v>
      </c>
      <c r="AC98" s="231">
        <f t="shared" si="35"/>
        <v>0</v>
      </c>
      <c r="AD98" s="231">
        <f t="shared" si="36"/>
        <v>0</v>
      </c>
      <c r="AE98" s="231">
        <f t="shared" si="37"/>
        <v>0</v>
      </c>
      <c r="AF98" s="231">
        <f t="shared" si="38"/>
        <v>0</v>
      </c>
      <c r="AG98" s="231"/>
      <c r="AH98" s="231"/>
    </row>
    <row r="99" spans="1:34" x14ac:dyDescent="0.25">
      <c r="A99" s="220">
        <f t="shared" si="6"/>
        <v>38543</v>
      </c>
      <c r="B99" s="112">
        <f t="shared" si="8"/>
        <v>0</v>
      </c>
      <c r="C99" s="112">
        <f t="shared" si="9"/>
        <v>0</v>
      </c>
      <c r="D99" s="112">
        <f t="shared" si="10"/>
        <v>0</v>
      </c>
      <c r="E99" s="112">
        <f t="shared" si="11"/>
        <v>0</v>
      </c>
      <c r="F99" s="112">
        <f t="shared" si="12"/>
        <v>0</v>
      </c>
      <c r="G99" s="112">
        <f t="shared" si="13"/>
        <v>0</v>
      </c>
      <c r="H99" s="112">
        <f t="shared" si="14"/>
        <v>0</v>
      </c>
      <c r="I99" s="112">
        <f t="shared" si="15"/>
        <v>0</v>
      </c>
      <c r="J99" s="112">
        <f t="shared" si="16"/>
        <v>0</v>
      </c>
      <c r="K99" s="112">
        <f t="shared" si="17"/>
        <v>0</v>
      </c>
      <c r="L99" s="112">
        <f t="shared" si="18"/>
        <v>0</v>
      </c>
      <c r="M99" s="112">
        <f t="shared" si="19"/>
        <v>0</v>
      </c>
      <c r="N99" s="112">
        <f t="shared" si="20"/>
        <v>0</v>
      </c>
      <c r="O99" s="112">
        <f t="shared" si="21"/>
        <v>0</v>
      </c>
      <c r="P99" s="112">
        <f t="shared" si="22"/>
        <v>0</v>
      </c>
      <c r="Q99" s="112">
        <f t="shared" si="23"/>
        <v>0</v>
      </c>
      <c r="R99" s="112">
        <f t="shared" si="24"/>
        <v>0</v>
      </c>
      <c r="S99" s="112">
        <f t="shared" si="25"/>
        <v>0</v>
      </c>
      <c r="T99" s="112">
        <f t="shared" si="26"/>
        <v>0</v>
      </c>
      <c r="U99" s="112">
        <f t="shared" si="27"/>
        <v>0</v>
      </c>
      <c r="V99" s="112">
        <f t="shared" si="28"/>
        <v>0</v>
      </c>
      <c r="W99" s="231">
        <f t="shared" si="29"/>
        <v>0</v>
      </c>
      <c r="X99" s="231">
        <f t="shared" si="30"/>
        <v>0</v>
      </c>
      <c r="Y99" s="231">
        <f t="shared" si="31"/>
        <v>0</v>
      </c>
      <c r="Z99" s="231">
        <f t="shared" si="32"/>
        <v>0</v>
      </c>
      <c r="AA99" s="231">
        <f t="shared" si="33"/>
        <v>0</v>
      </c>
      <c r="AB99" s="231">
        <f t="shared" si="34"/>
        <v>0</v>
      </c>
      <c r="AC99" s="231">
        <f t="shared" si="35"/>
        <v>0</v>
      </c>
      <c r="AD99" s="231">
        <f t="shared" si="36"/>
        <v>0</v>
      </c>
      <c r="AE99" s="231">
        <f t="shared" si="37"/>
        <v>0</v>
      </c>
      <c r="AF99" s="231">
        <f t="shared" si="38"/>
        <v>0</v>
      </c>
      <c r="AG99" s="231"/>
      <c r="AH99" s="231"/>
    </row>
    <row r="100" spans="1:34" x14ac:dyDescent="0.25">
      <c r="A100" s="220">
        <f t="shared" si="6"/>
        <v>38544</v>
      </c>
      <c r="B100" s="112">
        <f t="shared" ref="B100:B131" si="39">B99+B13</f>
        <v>0</v>
      </c>
      <c r="C100" s="112">
        <f t="shared" ref="C100:I100" si="40">C99+C13</f>
        <v>0</v>
      </c>
      <c r="D100" s="112">
        <f t="shared" si="40"/>
        <v>0</v>
      </c>
      <c r="E100" s="112">
        <f t="shared" si="40"/>
        <v>0</v>
      </c>
      <c r="F100" s="112">
        <f t="shared" si="40"/>
        <v>0</v>
      </c>
      <c r="G100" s="112">
        <f t="shared" si="40"/>
        <v>0</v>
      </c>
      <c r="H100" s="112">
        <f t="shared" si="40"/>
        <v>0</v>
      </c>
      <c r="I100" s="112">
        <f t="shared" si="40"/>
        <v>0</v>
      </c>
      <c r="J100" s="112">
        <f t="shared" ref="J100:J131" si="41">J99+J13</f>
        <v>0</v>
      </c>
      <c r="K100" s="112">
        <f t="shared" ref="K100:K131" si="42">K99+K13</f>
        <v>0</v>
      </c>
      <c r="L100" s="112">
        <f t="shared" ref="L100:L131" si="43">L99+L13</f>
        <v>0</v>
      </c>
      <c r="M100" s="112">
        <f t="shared" ref="M100:M131" si="44">M99+M13</f>
        <v>0</v>
      </c>
      <c r="N100" s="112">
        <f t="shared" ref="N100:N131" si="45">N99+N13</f>
        <v>3</v>
      </c>
      <c r="O100" s="112">
        <f t="shared" ref="O100:O131" si="46">O99+O13</f>
        <v>0</v>
      </c>
      <c r="P100" s="112">
        <f t="shared" ref="P100:P131" si="47">P99+P13</f>
        <v>0</v>
      </c>
      <c r="Q100" s="112">
        <f t="shared" ref="Q100:Q131" si="48">Q99+Q13</f>
        <v>0</v>
      </c>
      <c r="R100" s="112">
        <f t="shared" ref="R100:R131" si="49">R99+R13</f>
        <v>0</v>
      </c>
      <c r="S100" s="112">
        <f t="shared" ref="S100:S131" si="50">S99+S13</f>
        <v>0</v>
      </c>
      <c r="T100" s="112">
        <f t="shared" ref="T100:T131" si="51">T99+T13</f>
        <v>0</v>
      </c>
      <c r="U100" s="112">
        <f t="shared" ref="U100:U131" si="52">U99+U13</f>
        <v>0</v>
      </c>
      <c r="V100" s="112">
        <f t="shared" ref="V100:V131" si="53">V99+V13</f>
        <v>0</v>
      </c>
      <c r="W100" s="231">
        <f t="shared" ref="W100:W131" si="54">W99+W13</f>
        <v>0</v>
      </c>
      <c r="X100" s="231">
        <f t="shared" ref="X100:X131" si="55">X99+X13</f>
        <v>0</v>
      </c>
      <c r="Y100" s="231">
        <f t="shared" ref="Y100:Y131" si="56">Y99+Y13</f>
        <v>0</v>
      </c>
      <c r="Z100" s="231">
        <f t="shared" ref="Z100:Z131" si="57">Z99+Z13</f>
        <v>0</v>
      </c>
      <c r="AA100" s="231">
        <f t="shared" ref="AA100:AA131" si="58">AA99+AA13</f>
        <v>0</v>
      </c>
      <c r="AB100" s="231">
        <f t="shared" ref="AB100:AB131" si="59">AB99+AB13</f>
        <v>0</v>
      </c>
      <c r="AC100" s="231">
        <f t="shared" ref="AC100:AC131" si="60">AC99+AC13</f>
        <v>0</v>
      </c>
      <c r="AD100" s="231">
        <f t="shared" ref="AD100:AD131" si="61">AD99+AD13</f>
        <v>0</v>
      </c>
      <c r="AE100" s="231">
        <f t="shared" ref="AE100:AE131" si="62">AE99+AE13</f>
        <v>0</v>
      </c>
      <c r="AF100" s="231">
        <f t="shared" ref="AF100:AF131" si="63">AF99+AF13</f>
        <v>0</v>
      </c>
      <c r="AG100" s="231"/>
      <c r="AH100" s="231"/>
    </row>
    <row r="101" spans="1:34" x14ac:dyDescent="0.25">
      <c r="A101" s="220">
        <f t="shared" si="6"/>
        <v>38545</v>
      </c>
      <c r="B101" s="112">
        <f t="shared" si="39"/>
        <v>0</v>
      </c>
      <c r="C101" s="112">
        <f t="shared" ref="C101:I101" si="64">C100+C14</f>
        <v>0</v>
      </c>
      <c r="D101" s="112">
        <f t="shared" si="64"/>
        <v>1</v>
      </c>
      <c r="E101" s="112">
        <f t="shared" si="64"/>
        <v>0</v>
      </c>
      <c r="F101" s="112">
        <f t="shared" si="64"/>
        <v>0</v>
      </c>
      <c r="G101" s="112">
        <f t="shared" si="64"/>
        <v>0</v>
      </c>
      <c r="H101" s="112">
        <f t="shared" si="64"/>
        <v>0</v>
      </c>
      <c r="I101" s="112">
        <f t="shared" si="64"/>
        <v>0</v>
      </c>
      <c r="J101" s="112">
        <f t="shared" si="41"/>
        <v>0</v>
      </c>
      <c r="K101" s="112">
        <f t="shared" si="42"/>
        <v>0</v>
      </c>
      <c r="L101" s="112">
        <f t="shared" si="43"/>
        <v>0</v>
      </c>
      <c r="M101" s="112">
        <f t="shared" si="44"/>
        <v>0</v>
      </c>
      <c r="N101" s="112">
        <f t="shared" si="45"/>
        <v>85</v>
      </c>
      <c r="O101" s="112">
        <f t="shared" si="46"/>
        <v>0</v>
      </c>
      <c r="P101" s="112">
        <f t="shared" si="47"/>
        <v>0</v>
      </c>
      <c r="Q101" s="112">
        <f t="shared" si="48"/>
        <v>0</v>
      </c>
      <c r="R101" s="112">
        <f t="shared" si="49"/>
        <v>0</v>
      </c>
      <c r="S101" s="112">
        <f t="shared" si="50"/>
        <v>0</v>
      </c>
      <c r="T101" s="112">
        <f t="shared" si="51"/>
        <v>2</v>
      </c>
      <c r="U101" s="112">
        <f t="shared" si="52"/>
        <v>0</v>
      </c>
      <c r="V101" s="112">
        <f t="shared" si="53"/>
        <v>3</v>
      </c>
      <c r="W101" s="231">
        <f t="shared" si="54"/>
        <v>0</v>
      </c>
      <c r="X101" s="231">
        <f t="shared" si="55"/>
        <v>0</v>
      </c>
      <c r="Y101" s="231">
        <f t="shared" si="56"/>
        <v>0</v>
      </c>
      <c r="Z101" s="231">
        <f t="shared" si="57"/>
        <v>0</v>
      </c>
      <c r="AA101" s="231">
        <f t="shared" si="58"/>
        <v>0</v>
      </c>
      <c r="AB101" s="231">
        <f t="shared" si="59"/>
        <v>0</v>
      </c>
      <c r="AC101" s="231">
        <f t="shared" si="60"/>
        <v>0</v>
      </c>
      <c r="AD101" s="231">
        <f t="shared" si="61"/>
        <v>0</v>
      </c>
      <c r="AE101" s="231">
        <f t="shared" si="62"/>
        <v>0</v>
      </c>
      <c r="AF101" s="231">
        <f t="shared" si="63"/>
        <v>0</v>
      </c>
      <c r="AG101" s="231"/>
      <c r="AH101" s="231"/>
    </row>
    <row r="102" spans="1:34" x14ac:dyDescent="0.25">
      <c r="A102" s="220">
        <f t="shared" si="6"/>
        <v>38546</v>
      </c>
      <c r="B102" s="112">
        <f t="shared" si="39"/>
        <v>0</v>
      </c>
      <c r="C102" s="112">
        <f t="shared" ref="C102:I102" si="65">C101+C15</f>
        <v>0</v>
      </c>
      <c r="D102" s="112">
        <f t="shared" si="65"/>
        <v>1</v>
      </c>
      <c r="E102" s="112">
        <f t="shared" si="65"/>
        <v>0</v>
      </c>
      <c r="F102" s="112">
        <f t="shared" si="65"/>
        <v>0</v>
      </c>
      <c r="G102" s="112">
        <f t="shared" si="65"/>
        <v>0</v>
      </c>
      <c r="H102" s="112">
        <f t="shared" si="65"/>
        <v>0</v>
      </c>
      <c r="I102" s="112">
        <f t="shared" si="65"/>
        <v>0</v>
      </c>
      <c r="J102" s="112">
        <f t="shared" si="41"/>
        <v>0</v>
      </c>
      <c r="K102" s="112">
        <f t="shared" si="42"/>
        <v>0</v>
      </c>
      <c r="L102" s="112">
        <f t="shared" si="43"/>
        <v>0</v>
      </c>
      <c r="M102" s="112">
        <f t="shared" si="44"/>
        <v>0</v>
      </c>
      <c r="N102" s="112">
        <f t="shared" si="45"/>
        <v>161</v>
      </c>
      <c r="O102" s="112">
        <f t="shared" si="46"/>
        <v>0</v>
      </c>
      <c r="P102" s="112">
        <f t="shared" si="47"/>
        <v>0</v>
      </c>
      <c r="Q102" s="112">
        <f t="shared" si="48"/>
        <v>0</v>
      </c>
      <c r="R102" s="112">
        <f t="shared" si="49"/>
        <v>0</v>
      </c>
      <c r="S102" s="112">
        <f t="shared" si="50"/>
        <v>0</v>
      </c>
      <c r="T102" s="112">
        <f t="shared" si="51"/>
        <v>2</v>
      </c>
      <c r="U102" s="112">
        <f t="shared" si="52"/>
        <v>0</v>
      </c>
      <c r="V102" s="112">
        <f t="shared" si="53"/>
        <v>3</v>
      </c>
      <c r="W102" s="231">
        <f t="shared" si="54"/>
        <v>0</v>
      </c>
      <c r="X102" s="231">
        <f t="shared" si="55"/>
        <v>0</v>
      </c>
      <c r="Y102" s="231">
        <f t="shared" si="56"/>
        <v>0</v>
      </c>
      <c r="Z102" s="231">
        <f t="shared" si="57"/>
        <v>0</v>
      </c>
      <c r="AA102" s="231">
        <f t="shared" si="58"/>
        <v>0</v>
      </c>
      <c r="AB102" s="231">
        <f t="shared" si="59"/>
        <v>0</v>
      </c>
      <c r="AC102" s="231">
        <f t="shared" si="60"/>
        <v>0</v>
      </c>
      <c r="AD102" s="231">
        <f t="shared" si="61"/>
        <v>1</v>
      </c>
      <c r="AE102" s="231">
        <f t="shared" si="62"/>
        <v>0</v>
      </c>
      <c r="AF102" s="231">
        <f t="shared" si="63"/>
        <v>0</v>
      </c>
      <c r="AG102" s="231"/>
      <c r="AH102" s="231"/>
    </row>
    <row r="103" spans="1:34" x14ac:dyDescent="0.25">
      <c r="A103" s="220">
        <f t="shared" si="6"/>
        <v>38547</v>
      </c>
      <c r="B103" s="112">
        <f t="shared" si="39"/>
        <v>0</v>
      </c>
      <c r="C103" s="112">
        <f t="shared" ref="C103:I103" si="66">C102+C16</f>
        <v>0</v>
      </c>
      <c r="D103" s="112">
        <f t="shared" si="66"/>
        <v>1</v>
      </c>
      <c r="E103" s="112">
        <f t="shared" si="66"/>
        <v>0</v>
      </c>
      <c r="F103" s="112">
        <f t="shared" si="66"/>
        <v>0</v>
      </c>
      <c r="G103" s="112">
        <f t="shared" si="66"/>
        <v>0</v>
      </c>
      <c r="H103" s="112">
        <f t="shared" si="66"/>
        <v>0</v>
      </c>
      <c r="I103" s="112">
        <f t="shared" si="66"/>
        <v>0</v>
      </c>
      <c r="J103" s="112">
        <f t="shared" si="41"/>
        <v>7</v>
      </c>
      <c r="K103" s="112">
        <f t="shared" si="42"/>
        <v>0</v>
      </c>
      <c r="L103" s="112">
        <f t="shared" si="43"/>
        <v>0</v>
      </c>
      <c r="M103" s="112">
        <f t="shared" si="44"/>
        <v>0</v>
      </c>
      <c r="N103" s="112">
        <f t="shared" si="45"/>
        <v>688</v>
      </c>
      <c r="O103" s="112">
        <f t="shared" si="46"/>
        <v>0</v>
      </c>
      <c r="P103" s="112">
        <f t="shared" si="47"/>
        <v>0</v>
      </c>
      <c r="Q103" s="112">
        <f t="shared" si="48"/>
        <v>0</v>
      </c>
      <c r="R103" s="112">
        <f t="shared" si="49"/>
        <v>0</v>
      </c>
      <c r="S103" s="112">
        <f t="shared" si="50"/>
        <v>0</v>
      </c>
      <c r="T103" s="112">
        <f t="shared" si="51"/>
        <v>2</v>
      </c>
      <c r="U103" s="112">
        <f t="shared" si="52"/>
        <v>0</v>
      </c>
      <c r="V103" s="112">
        <f t="shared" si="53"/>
        <v>2</v>
      </c>
      <c r="W103" s="231">
        <f t="shared" si="54"/>
        <v>0</v>
      </c>
      <c r="X103" s="231">
        <f t="shared" si="55"/>
        <v>0</v>
      </c>
      <c r="Y103" s="231">
        <f t="shared" si="56"/>
        <v>0</v>
      </c>
      <c r="Z103" s="231">
        <f t="shared" si="57"/>
        <v>0</v>
      </c>
      <c r="AA103" s="231">
        <f t="shared" si="58"/>
        <v>0</v>
      </c>
      <c r="AB103" s="231">
        <f t="shared" si="59"/>
        <v>0</v>
      </c>
      <c r="AC103" s="231">
        <f t="shared" si="60"/>
        <v>0</v>
      </c>
      <c r="AD103" s="231">
        <f t="shared" si="61"/>
        <v>1</v>
      </c>
      <c r="AE103" s="231">
        <f t="shared" si="62"/>
        <v>0</v>
      </c>
      <c r="AF103" s="231">
        <f t="shared" si="63"/>
        <v>0</v>
      </c>
      <c r="AG103" s="231"/>
      <c r="AH103" s="231"/>
    </row>
    <row r="104" spans="1:34" x14ac:dyDescent="0.25">
      <c r="A104" s="220">
        <f>A105-1</f>
        <v>38548</v>
      </c>
      <c r="B104" s="112">
        <f t="shared" si="39"/>
        <v>21</v>
      </c>
      <c r="C104" s="112">
        <f t="shared" ref="C104:I104" si="67">C103+C17</f>
        <v>0</v>
      </c>
      <c r="D104" s="112">
        <f t="shared" si="67"/>
        <v>1</v>
      </c>
      <c r="E104" s="112">
        <f t="shared" si="67"/>
        <v>0</v>
      </c>
      <c r="F104" s="112">
        <f t="shared" si="67"/>
        <v>0</v>
      </c>
      <c r="G104" s="112">
        <f t="shared" si="67"/>
        <v>0</v>
      </c>
      <c r="H104" s="112">
        <f t="shared" si="67"/>
        <v>66</v>
      </c>
      <c r="I104" s="112">
        <f t="shared" si="67"/>
        <v>0</v>
      </c>
      <c r="J104" s="112">
        <f t="shared" si="41"/>
        <v>7</v>
      </c>
      <c r="K104" s="112">
        <f t="shared" si="42"/>
        <v>0</v>
      </c>
      <c r="L104" s="112">
        <f t="shared" si="43"/>
        <v>1066</v>
      </c>
      <c r="M104" s="112">
        <f t="shared" si="44"/>
        <v>0</v>
      </c>
      <c r="N104" s="112">
        <f t="shared" si="45"/>
        <v>1035</v>
      </c>
      <c r="O104" s="112">
        <f t="shared" si="46"/>
        <v>0</v>
      </c>
      <c r="P104" s="112">
        <f t="shared" si="47"/>
        <v>0</v>
      </c>
      <c r="Q104" s="112">
        <f t="shared" si="48"/>
        <v>0</v>
      </c>
      <c r="R104" s="112">
        <f t="shared" si="49"/>
        <v>0</v>
      </c>
      <c r="S104" s="112">
        <f t="shared" si="50"/>
        <v>0</v>
      </c>
      <c r="T104" s="112">
        <f t="shared" si="51"/>
        <v>2</v>
      </c>
      <c r="U104" s="112">
        <f t="shared" si="52"/>
        <v>0</v>
      </c>
      <c r="V104" s="112">
        <f t="shared" si="53"/>
        <v>3</v>
      </c>
      <c r="W104" s="231">
        <f t="shared" si="54"/>
        <v>0</v>
      </c>
      <c r="X104" s="231">
        <f t="shared" si="55"/>
        <v>0</v>
      </c>
      <c r="Y104" s="231">
        <f t="shared" si="56"/>
        <v>0</v>
      </c>
      <c r="Z104" s="231">
        <f t="shared" si="57"/>
        <v>0</v>
      </c>
      <c r="AA104" s="231">
        <f t="shared" si="58"/>
        <v>0</v>
      </c>
      <c r="AB104" s="231">
        <f t="shared" si="59"/>
        <v>0</v>
      </c>
      <c r="AC104" s="231">
        <f t="shared" si="60"/>
        <v>0</v>
      </c>
      <c r="AD104" s="231">
        <f t="shared" si="61"/>
        <v>1</v>
      </c>
      <c r="AE104" s="231">
        <f t="shared" si="62"/>
        <v>0</v>
      </c>
      <c r="AF104" s="231">
        <f t="shared" si="63"/>
        <v>0</v>
      </c>
      <c r="AG104" s="231"/>
      <c r="AH104" s="231"/>
    </row>
    <row r="105" spans="1:34" x14ac:dyDescent="0.25">
      <c r="A105" s="220">
        <v>38549</v>
      </c>
      <c r="B105" s="112">
        <f t="shared" si="39"/>
        <v>25</v>
      </c>
      <c r="C105" s="112">
        <f t="shared" ref="C105:I105" si="68">C104+C18</f>
        <v>247</v>
      </c>
      <c r="D105" s="112">
        <f t="shared" si="68"/>
        <v>1</v>
      </c>
      <c r="E105" s="112">
        <f t="shared" si="68"/>
        <v>0</v>
      </c>
      <c r="F105" s="112">
        <f t="shared" si="68"/>
        <v>0</v>
      </c>
      <c r="G105" s="112">
        <f t="shared" si="68"/>
        <v>0</v>
      </c>
      <c r="H105" s="112">
        <f t="shared" si="68"/>
        <v>66</v>
      </c>
      <c r="I105" s="112">
        <f t="shared" si="68"/>
        <v>0</v>
      </c>
      <c r="J105" s="112">
        <f t="shared" si="41"/>
        <v>7</v>
      </c>
      <c r="K105" s="112">
        <f t="shared" si="42"/>
        <v>0</v>
      </c>
      <c r="L105" s="112">
        <f t="shared" si="43"/>
        <v>1366</v>
      </c>
      <c r="M105" s="112">
        <f t="shared" si="44"/>
        <v>1</v>
      </c>
      <c r="N105" s="112">
        <f t="shared" si="45"/>
        <v>1495</v>
      </c>
      <c r="O105" s="112">
        <f t="shared" si="46"/>
        <v>0</v>
      </c>
      <c r="P105" s="112">
        <f t="shared" si="47"/>
        <v>6</v>
      </c>
      <c r="Q105" s="112">
        <f t="shared" si="48"/>
        <v>0</v>
      </c>
      <c r="R105" s="112">
        <f t="shared" si="49"/>
        <v>0</v>
      </c>
      <c r="S105" s="112">
        <f t="shared" si="50"/>
        <v>0</v>
      </c>
      <c r="T105" s="112">
        <f t="shared" si="51"/>
        <v>2</v>
      </c>
      <c r="U105" s="112">
        <f t="shared" si="52"/>
        <v>0</v>
      </c>
      <c r="V105" s="112">
        <f t="shared" si="53"/>
        <v>3</v>
      </c>
      <c r="W105" s="231">
        <f t="shared" si="54"/>
        <v>0</v>
      </c>
      <c r="X105" s="231">
        <f t="shared" si="55"/>
        <v>0</v>
      </c>
      <c r="Y105" s="231">
        <f t="shared" si="56"/>
        <v>0</v>
      </c>
      <c r="Z105" s="231">
        <f t="shared" si="57"/>
        <v>0</v>
      </c>
      <c r="AA105" s="231">
        <f t="shared" si="58"/>
        <v>0</v>
      </c>
      <c r="AB105" s="231">
        <f t="shared" si="59"/>
        <v>0</v>
      </c>
      <c r="AC105" s="231">
        <f t="shared" si="60"/>
        <v>0</v>
      </c>
      <c r="AD105" s="231">
        <f t="shared" si="61"/>
        <v>1</v>
      </c>
      <c r="AE105" s="231">
        <f t="shared" si="62"/>
        <v>0</v>
      </c>
      <c r="AF105" s="231">
        <f t="shared" si="63"/>
        <v>0</v>
      </c>
      <c r="AG105" s="231"/>
      <c r="AH105" s="231"/>
    </row>
    <row r="106" spans="1:34" x14ac:dyDescent="0.25">
      <c r="A106" s="220">
        <f t="shared" ref="A106:A142" si="69">A105+1</f>
        <v>38550</v>
      </c>
      <c r="B106" s="112">
        <f t="shared" si="39"/>
        <v>26</v>
      </c>
      <c r="C106" s="112">
        <f t="shared" ref="C106:I106" si="70">C105+C19</f>
        <v>247</v>
      </c>
      <c r="D106" s="112">
        <f t="shared" si="70"/>
        <v>1</v>
      </c>
      <c r="E106" s="112">
        <f t="shared" si="70"/>
        <v>0</v>
      </c>
      <c r="F106" s="112">
        <f t="shared" si="70"/>
        <v>0</v>
      </c>
      <c r="G106" s="112">
        <f t="shared" si="70"/>
        <v>0</v>
      </c>
      <c r="H106" s="112">
        <f t="shared" si="70"/>
        <v>66</v>
      </c>
      <c r="I106" s="112">
        <f t="shared" si="70"/>
        <v>148</v>
      </c>
      <c r="J106" s="112">
        <f t="shared" si="41"/>
        <v>8</v>
      </c>
      <c r="K106" s="112">
        <f t="shared" si="42"/>
        <v>0</v>
      </c>
      <c r="L106" s="112">
        <f t="shared" si="43"/>
        <v>3425</v>
      </c>
      <c r="M106" s="112">
        <f t="shared" si="44"/>
        <v>4</v>
      </c>
      <c r="N106" s="112">
        <f t="shared" si="45"/>
        <v>1495</v>
      </c>
      <c r="O106" s="112">
        <f t="shared" si="46"/>
        <v>0</v>
      </c>
      <c r="P106" s="112">
        <f t="shared" si="47"/>
        <v>72</v>
      </c>
      <c r="Q106" s="112">
        <f t="shared" si="48"/>
        <v>0</v>
      </c>
      <c r="R106" s="112">
        <f t="shared" si="49"/>
        <v>0</v>
      </c>
      <c r="S106" s="112">
        <f t="shared" si="50"/>
        <v>41</v>
      </c>
      <c r="T106" s="112">
        <f t="shared" si="51"/>
        <v>2</v>
      </c>
      <c r="U106" s="112">
        <f t="shared" si="52"/>
        <v>0</v>
      </c>
      <c r="V106" s="112">
        <f t="shared" si="53"/>
        <v>3</v>
      </c>
      <c r="W106" s="231">
        <f t="shared" si="54"/>
        <v>0</v>
      </c>
      <c r="X106" s="231">
        <f t="shared" si="55"/>
        <v>0</v>
      </c>
      <c r="Y106" s="231">
        <f t="shared" si="56"/>
        <v>0</v>
      </c>
      <c r="Z106" s="231">
        <f t="shared" si="57"/>
        <v>0</v>
      </c>
      <c r="AA106" s="231">
        <f t="shared" si="58"/>
        <v>0</v>
      </c>
      <c r="AB106" s="231">
        <f t="shared" si="59"/>
        <v>0</v>
      </c>
      <c r="AC106" s="231">
        <f t="shared" si="60"/>
        <v>0</v>
      </c>
      <c r="AD106" s="231">
        <f t="shared" si="61"/>
        <v>1</v>
      </c>
      <c r="AE106" s="231">
        <f t="shared" si="62"/>
        <v>0</v>
      </c>
      <c r="AF106" s="231">
        <f t="shared" si="63"/>
        <v>0</v>
      </c>
      <c r="AG106" s="231"/>
      <c r="AH106" s="231"/>
    </row>
    <row r="107" spans="1:34" x14ac:dyDescent="0.25">
      <c r="A107" s="220">
        <f t="shared" si="69"/>
        <v>38551</v>
      </c>
      <c r="B107" s="112">
        <f t="shared" si="39"/>
        <v>26</v>
      </c>
      <c r="C107" s="112">
        <f t="shared" ref="C107:I107" si="71">C106+C20</f>
        <v>247</v>
      </c>
      <c r="D107" s="112">
        <f t="shared" si="71"/>
        <v>1</v>
      </c>
      <c r="E107" s="112">
        <f t="shared" si="71"/>
        <v>0</v>
      </c>
      <c r="F107" s="112">
        <f t="shared" si="71"/>
        <v>0</v>
      </c>
      <c r="G107" s="112">
        <f t="shared" si="71"/>
        <v>0</v>
      </c>
      <c r="H107" s="112">
        <f t="shared" si="71"/>
        <v>122</v>
      </c>
      <c r="I107" s="112">
        <f t="shared" si="71"/>
        <v>148</v>
      </c>
      <c r="J107" s="112">
        <f t="shared" si="41"/>
        <v>8</v>
      </c>
      <c r="K107" s="112">
        <f t="shared" si="42"/>
        <v>0</v>
      </c>
      <c r="L107" s="112">
        <f t="shared" si="43"/>
        <v>5678</v>
      </c>
      <c r="M107" s="112">
        <f t="shared" si="44"/>
        <v>29</v>
      </c>
      <c r="N107" s="112">
        <f t="shared" si="45"/>
        <v>2086</v>
      </c>
      <c r="O107" s="112">
        <f t="shared" si="46"/>
        <v>8</v>
      </c>
      <c r="P107" s="112">
        <f t="shared" si="47"/>
        <v>110</v>
      </c>
      <c r="Q107" s="112">
        <f t="shared" si="48"/>
        <v>0</v>
      </c>
      <c r="R107" s="112">
        <f t="shared" si="49"/>
        <v>0</v>
      </c>
      <c r="S107" s="112">
        <f t="shared" si="50"/>
        <v>41</v>
      </c>
      <c r="T107" s="112">
        <f t="shared" si="51"/>
        <v>2</v>
      </c>
      <c r="U107" s="112">
        <f t="shared" si="52"/>
        <v>0</v>
      </c>
      <c r="V107" s="112">
        <f t="shared" si="53"/>
        <v>2040</v>
      </c>
      <c r="W107" s="231">
        <f t="shared" si="54"/>
        <v>0</v>
      </c>
      <c r="X107" s="231">
        <f t="shared" si="55"/>
        <v>0</v>
      </c>
      <c r="Y107" s="231">
        <f t="shared" si="56"/>
        <v>0</v>
      </c>
      <c r="Z107" s="231">
        <f t="shared" si="57"/>
        <v>0</v>
      </c>
      <c r="AA107" s="231">
        <f t="shared" si="58"/>
        <v>97</v>
      </c>
      <c r="AB107" s="231">
        <f t="shared" si="59"/>
        <v>0</v>
      </c>
      <c r="AC107" s="231">
        <f t="shared" si="60"/>
        <v>1</v>
      </c>
      <c r="AD107" s="231">
        <f t="shared" si="61"/>
        <v>1</v>
      </c>
      <c r="AE107" s="231">
        <f t="shared" si="62"/>
        <v>3</v>
      </c>
      <c r="AF107" s="231">
        <f t="shared" si="63"/>
        <v>0</v>
      </c>
      <c r="AG107" s="231"/>
      <c r="AH107" s="231"/>
    </row>
    <row r="108" spans="1:34" x14ac:dyDescent="0.25">
      <c r="A108" s="220">
        <f t="shared" si="69"/>
        <v>38552</v>
      </c>
      <c r="B108" s="112">
        <f t="shared" si="39"/>
        <v>61</v>
      </c>
      <c r="C108" s="112">
        <f t="shared" ref="C108:I108" si="72">C107+C21</f>
        <v>1189</v>
      </c>
      <c r="D108" s="112">
        <f t="shared" si="72"/>
        <v>428</v>
      </c>
      <c r="E108" s="112">
        <f t="shared" si="72"/>
        <v>0</v>
      </c>
      <c r="F108" s="112">
        <f t="shared" si="72"/>
        <v>0</v>
      </c>
      <c r="G108" s="112">
        <f t="shared" si="72"/>
        <v>0</v>
      </c>
      <c r="H108" s="112">
        <f t="shared" si="72"/>
        <v>1502</v>
      </c>
      <c r="I108" s="112">
        <f t="shared" si="72"/>
        <v>152</v>
      </c>
      <c r="J108" s="112">
        <f t="shared" si="41"/>
        <v>420</v>
      </c>
      <c r="K108" s="112">
        <f t="shared" si="42"/>
        <v>0</v>
      </c>
      <c r="L108" s="112">
        <f t="shared" si="43"/>
        <v>6136</v>
      </c>
      <c r="M108" s="112">
        <f t="shared" si="44"/>
        <v>37</v>
      </c>
      <c r="N108" s="112">
        <f t="shared" si="45"/>
        <v>2874</v>
      </c>
      <c r="O108" s="112">
        <f t="shared" si="46"/>
        <v>31</v>
      </c>
      <c r="P108" s="112">
        <f t="shared" si="47"/>
        <v>1159</v>
      </c>
      <c r="Q108" s="112">
        <f t="shared" si="48"/>
        <v>0</v>
      </c>
      <c r="R108" s="112">
        <f t="shared" si="49"/>
        <v>0</v>
      </c>
      <c r="S108" s="112">
        <f t="shared" si="50"/>
        <v>41</v>
      </c>
      <c r="T108" s="112">
        <f t="shared" si="51"/>
        <v>2</v>
      </c>
      <c r="U108" s="112">
        <f t="shared" si="52"/>
        <v>0</v>
      </c>
      <c r="V108" s="112">
        <f t="shared" si="53"/>
        <v>2101</v>
      </c>
      <c r="W108" s="231">
        <f t="shared" si="54"/>
        <v>0</v>
      </c>
      <c r="X108" s="231">
        <f t="shared" si="55"/>
        <v>0</v>
      </c>
      <c r="Y108" s="231">
        <f t="shared" si="56"/>
        <v>0</v>
      </c>
      <c r="Z108" s="231">
        <f t="shared" si="57"/>
        <v>0</v>
      </c>
      <c r="AA108" s="231">
        <f t="shared" si="58"/>
        <v>160</v>
      </c>
      <c r="AB108" s="231">
        <f t="shared" si="59"/>
        <v>0</v>
      </c>
      <c r="AC108" s="231">
        <f t="shared" si="60"/>
        <v>1</v>
      </c>
      <c r="AD108" s="231">
        <f t="shared" si="61"/>
        <v>21</v>
      </c>
      <c r="AE108" s="231">
        <f t="shared" si="62"/>
        <v>3</v>
      </c>
      <c r="AF108" s="231">
        <f t="shared" si="63"/>
        <v>0</v>
      </c>
      <c r="AG108" s="231"/>
      <c r="AH108" s="231"/>
    </row>
    <row r="109" spans="1:34" x14ac:dyDescent="0.25">
      <c r="A109" s="220">
        <f t="shared" si="69"/>
        <v>38553</v>
      </c>
      <c r="B109" s="112">
        <f t="shared" si="39"/>
        <v>79</v>
      </c>
      <c r="C109" s="112">
        <f t="shared" ref="C109:I109" si="73">C108+C22</f>
        <v>3029</v>
      </c>
      <c r="D109" s="112">
        <f t="shared" si="73"/>
        <v>1238</v>
      </c>
      <c r="E109" s="112">
        <f t="shared" si="73"/>
        <v>0</v>
      </c>
      <c r="F109" s="112">
        <f t="shared" si="73"/>
        <v>0</v>
      </c>
      <c r="G109" s="112">
        <f t="shared" si="73"/>
        <v>0</v>
      </c>
      <c r="H109" s="112">
        <f t="shared" si="73"/>
        <v>4026</v>
      </c>
      <c r="I109" s="112">
        <f t="shared" si="73"/>
        <v>313</v>
      </c>
      <c r="J109" s="112">
        <f t="shared" si="41"/>
        <v>2154</v>
      </c>
      <c r="K109" s="112">
        <f t="shared" si="42"/>
        <v>0</v>
      </c>
      <c r="L109" s="112">
        <f t="shared" si="43"/>
        <v>8058</v>
      </c>
      <c r="M109" s="112">
        <f t="shared" si="44"/>
        <v>112</v>
      </c>
      <c r="N109" s="112">
        <f t="shared" si="45"/>
        <v>4262</v>
      </c>
      <c r="O109" s="112">
        <f t="shared" si="46"/>
        <v>31</v>
      </c>
      <c r="P109" s="112">
        <f t="shared" si="47"/>
        <v>1793</v>
      </c>
      <c r="Q109" s="112">
        <f t="shared" si="48"/>
        <v>0</v>
      </c>
      <c r="R109" s="112">
        <f t="shared" si="49"/>
        <v>0</v>
      </c>
      <c r="S109" s="112">
        <f t="shared" si="50"/>
        <v>41</v>
      </c>
      <c r="T109" s="112">
        <f t="shared" si="51"/>
        <v>159</v>
      </c>
      <c r="U109" s="112">
        <f t="shared" si="52"/>
        <v>84</v>
      </c>
      <c r="V109" s="112">
        <f t="shared" si="53"/>
        <v>3314</v>
      </c>
      <c r="W109" s="231">
        <f t="shared" si="54"/>
        <v>0</v>
      </c>
      <c r="X109" s="231">
        <f t="shared" si="55"/>
        <v>58</v>
      </c>
      <c r="Y109" s="231">
        <f t="shared" si="56"/>
        <v>0</v>
      </c>
      <c r="Z109" s="231">
        <f t="shared" si="57"/>
        <v>0</v>
      </c>
      <c r="AA109" s="231">
        <f t="shared" si="58"/>
        <v>160</v>
      </c>
      <c r="AB109" s="231">
        <f t="shared" si="59"/>
        <v>0</v>
      </c>
      <c r="AC109" s="231">
        <f t="shared" si="60"/>
        <v>3</v>
      </c>
      <c r="AD109" s="231">
        <f t="shared" si="61"/>
        <v>21</v>
      </c>
      <c r="AE109" s="231">
        <f t="shared" si="62"/>
        <v>3</v>
      </c>
      <c r="AF109" s="231">
        <f t="shared" si="63"/>
        <v>0</v>
      </c>
      <c r="AG109" s="231"/>
      <c r="AH109" s="231"/>
    </row>
    <row r="110" spans="1:34" x14ac:dyDescent="0.25">
      <c r="A110" s="220">
        <f t="shared" si="69"/>
        <v>38554</v>
      </c>
      <c r="B110" s="112">
        <f t="shared" si="39"/>
        <v>2116</v>
      </c>
      <c r="C110" s="112">
        <f t="shared" ref="C110:I110" si="74">C109+C23</f>
        <v>3029</v>
      </c>
      <c r="D110" s="112">
        <f t="shared" si="74"/>
        <v>1281</v>
      </c>
      <c r="E110" s="112">
        <f t="shared" si="74"/>
        <v>0</v>
      </c>
      <c r="F110" s="112">
        <f t="shared" si="74"/>
        <v>0</v>
      </c>
      <c r="G110" s="112">
        <f t="shared" si="74"/>
        <v>0</v>
      </c>
      <c r="H110" s="112">
        <f t="shared" si="74"/>
        <v>8515</v>
      </c>
      <c r="I110" s="112">
        <f t="shared" si="74"/>
        <v>1323</v>
      </c>
      <c r="J110" s="112">
        <f t="shared" si="41"/>
        <v>2268</v>
      </c>
      <c r="K110" s="112">
        <f t="shared" si="42"/>
        <v>0</v>
      </c>
      <c r="L110" s="112">
        <f t="shared" si="43"/>
        <v>11379</v>
      </c>
      <c r="M110" s="112">
        <f t="shared" si="44"/>
        <v>3681</v>
      </c>
      <c r="N110" s="112">
        <f t="shared" si="45"/>
        <v>4477</v>
      </c>
      <c r="O110" s="112">
        <f t="shared" si="46"/>
        <v>49</v>
      </c>
      <c r="P110" s="112">
        <f t="shared" si="47"/>
        <v>2316</v>
      </c>
      <c r="Q110" s="112">
        <f t="shared" si="48"/>
        <v>0</v>
      </c>
      <c r="R110" s="112">
        <f t="shared" si="49"/>
        <v>1</v>
      </c>
      <c r="S110" s="112">
        <f t="shared" si="50"/>
        <v>41</v>
      </c>
      <c r="T110" s="112">
        <f t="shared" si="51"/>
        <v>159</v>
      </c>
      <c r="U110" s="112">
        <f t="shared" si="52"/>
        <v>118</v>
      </c>
      <c r="V110" s="112">
        <f t="shared" si="53"/>
        <v>4580</v>
      </c>
      <c r="W110" s="231">
        <f t="shared" si="54"/>
        <v>0</v>
      </c>
      <c r="X110" s="231">
        <f t="shared" si="55"/>
        <v>511</v>
      </c>
      <c r="Y110" s="231">
        <f t="shared" si="56"/>
        <v>0</v>
      </c>
      <c r="Z110" s="231">
        <f t="shared" si="57"/>
        <v>0</v>
      </c>
      <c r="AA110" s="231">
        <f t="shared" si="58"/>
        <v>161</v>
      </c>
      <c r="AB110" s="231">
        <f t="shared" si="59"/>
        <v>0</v>
      </c>
      <c r="AC110" s="231">
        <f t="shared" si="60"/>
        <v>5</v>
      </c>
      <c r="AD110" s="231">
        <f t="shared" si="61"/>
        <v>23</v>
      </c>
      <c r="AE110" s="231">
        <f t="shared" si="62"/>
        <v>18</v>
      </c>
      <c r="AF110" s="231">
        <f t="shared" si="63"/>
        <v>0</v>
      </c>
      <c r="AG110" s="231"/>
      <c r="AH110" s="231"/>
    </row>
    <row r="111" spans="1:34" x14ac:dyDescent="0.25">
      <c r="A111" s="220">
        <f t="shared" si="69"/>
        <v>38555</v>
      </c>
      <c r="B111" s="112">
        <f t="shared" si="39"/>
        <v>3005</v>
      </c>
      <c r="C111" s="112">
        <f t="shared" ref="C111:I111" si="75">C110+C24</f>
        <v>3029</v>
      </c>
      <c r="D111" s="112">
        <f t="shared" si="75"/>
        <v>1281</v>
      </c>
      <c r="E111" s="112">
        <f t="shared" si="75"/>
        <v>0</v>
      </c>
      <c r="F111" s="112">
        <f t="shared" si="75"/>
        <v>0</v>
      </c>
      <c r="G111" s="112">
        <f t="shared" si="75"/>
        <v>165</v>
      </c>
      <c r="H111" s="112">
        <f t="shared" si="75"/>
        <v>11379</v>
      </c>
      <c r="I111" s="112">
        <f t="shared" si="75"/>
        <v>1383</v>
      </c>
      <c r="J111" s="112">
        <f t="shared" si="41"/>
        <v>2268</v>
      </c>
      <c r="K111" s="112">
        <f t="shared" si="42"/>
        <v>27</v>
      </c>
      <c r="L111" s="112">
        <f t="shared" si="43"/>
        <v>11960</v>
      </c>
      <c r="M111" s="112">
        <f t="shared" si="44"/>
        <v>5138</v>
      </c>
      <c r="N111" s="112">
        <f t="shared" si="45"/>
        <v>5064</v>
      </c>
      <c r="O111" s="112">
        <f t="shared" si="46"/>
        <v>49</v>
      </c>
      <c r="P111" s="112">
        <f t="shared" si="47"/>
        <v>2504</v>
      </c>
      <c r="Q111" s="112">
        <f t="shared" si="48"/>
        <v>2</v>
      </c>
      <c r="R111" s="112">
        <f t="shared" si="49"/>
        <v>1</v>
      </c>
      <c r="S111" s="112">
        <f t="shared" si="50"/>
        <v>41</v>
      </c>
      <c r="T111" s="112">
        <f t="shared" si="51"/>
        <v>3687</v>
      </c>
      <c r="U111" s="112">
        <f t="shared" si="52"/>
        <v>107</v>
      </c>
      <c r="V111" s="112">
        <f t="shared" si="53"/>
        <v>6168</v>
      </c>
      <c r="W111" s="231">
        <f t="shared" si="54"/>
        <v>0</v>
      </c>
      <c r="X111" s="231">
        <f t="shared" si="55"/>
        <v>570</v>
      </c>
      <c r="Y111" s="231">
        <f t="shared" si="56"/>
        <v>3</v>
      </c>
      <c r="Z111" s="231">
        <f t="shared" si="57"/>
        <v>0</v>
      </c>
      <c r="AA111" s="231">
        <f t="shared" si="58"/>
        <v>163</v>
      </c>
      <c r="AB111" s="231">
        <f t="shared" si="59"/>
        <v>16</v>
      </c>
      <c r="AC111" s="231">
        <f t="shared" si="60"/>
        <v>5</v>
      </c>
      <c r="AD111" s="231">
        <f t="shared" si="61"/>
        <v>24</v>
      </c>
      <c r="AE111" s="231">
        <f t="shared" si="62"/>
        <v>34</v>
      </c>
      <c r="AF111" s="231">
        <f t="shared" si="63"/>
        <v>2</v>
      </c>
      <c r="AG111" s="231"/>
      <c r="AH111" s="231"/>
    </row>
    <row r="112" spans="1:34" x14ac:dyDescent="0.25">
      <c r="A112" s="220">
        <f t="shared" si="69"/>
        <v>38556</v>
      </c>
      <c r="B112" s="112">
        <f t="shared" si="39"/>
        <v>7551</v>
      </c>
      <c r="C112" s="112">
        <f t="shared" ref="C112:I112" si="76">C111+C25</f>
        <v>3232</v>
      </c>
      <c r="D112" s="112">
        <f t="shared" si="76"/>
        <v>1281</v>
      </c>
      <c r="E112" s="112">
        <f t="shared" si="76"/>
        <v>0</v>
      </c>
      <c r="F112" s="112">
        <f t="shared" si="76"/>
        <v>0</v>
      </c>
      <c r="G112" s="112">
        <f t="shared" si="76"/>
        <v>165</v>
      </c>
      <c r="H112" s="112">
        <f t="shared" si="76"/>
        <v>13380</v>
      </c>
      <c r="I112" s="112">
        <f t="shared" si="76"/>
        <v>1544</v>
      </c>
      <c r="J112" s="112">
        <f t="shared" si="41"/>
        <v>3110</v>
      </c>
      <c r="K112" s="112">
        <f t="shared" si="42"/>
        <v>756</v>
      </c>
      <c r="L112" s="112">
        <f t="shared" si="43"/>
        <v>13465</v>
      </c>
      <c r="M112" s="112">
        <f t="shared" si="44"/>
        <v>6047</v>
      </c>
      <c r="N112" s="112">
        <f t="shared" si="45"/>
        <v>6916</v>
      </c>
      <c r="O112" s="112">
        <f t="shared" si="46"/>
        <v>3966</v>
      </c>
      <c r="P112" s="112">
        <f t="shared" si="47"/>
        <v>2538</v>
      </c>
      <c r="Q112" s="112">
        <f t="shared" si="48"/>
        <v>2</v>
      </c>
      <c r="R112" s="112">
        <f t="shared" si="49"/>
        <v>19</v>
      </c>
      <c r="S112" s="112">
        <f t="shared" si="50"/>
        <v>41</v>
      </c>
      <c r="T112" s="112">
        <f t="shared" si="51"/>
        <v>3687</v>
      </c>
      <c r="U112" s="112">
        <f t="shared" si="52"/>
        <v>107</v>
      </c>
      <c r="V112" s="112">
        <f t="shared" si="53"/>
        <v>7050</v>
      </c>
      <c r="W112" s="231">
        <f t="shared" si="54"/>
        <v>0</v>
      </c>
      <c r="X112" s="231">
        <f t="shared" si="55"/>
        <v>577</v>
      </c>
      <c r="Y112" s="231">
        <f t="shared" si="56"/>
        <v>4</v>
      </c>
      <c r="Z112" s="231">
        <f t="shared" si="57"/>
        <v>0</v>
      </c>
      <c r="AA112" s="231">
        <f t="shared" si="58"/>
        <v>166</v>
      </c>
      <c r="AB112" s="231">
        <f t="shared" si="59"/>
        <v>16</v>
      </c>
      <c r="AC112" s="231">
        <f t="shared" si="60"/>
        <v>5</v>
      </c>
      <c r="AD112" s="231">
        <f t="shared" si="61"/>
        <v>24</v>
      </c>
      <c r="AE112" s="231">
        <f t="shared" si="62"/>
        <v>48</v>
      </c>
      <c r="AF112" s="231">
        <f t="shared" si="63"/>
        <v>14</v>
      </c>
      <c r="AG112" s="231"/>
      <c r="AH112" s="231"/>
    </row>
    <row r="113" spans="1:34" x14ac:dyDescent="0.25">
      <c r="A113" s="220">
        <f t="shared" si="69"/>
        <v>38557</v>
      </c>
      <c r="B113" s="112">
        <f t="shared" si="39"/>
        <v>14580</v>
      </c>
      <c r="C113" s="112">
        <f t="shared" ref="C113:I113" si="77">C112+C26</f>
        <v>9944</v>
      </c>
      <c r="D113" s="112">
        <f t="shared" si="77"/>
        <v>3795</v>
      </c>
      <c r="E113" s="112">
        <f t="shared" si="77"/>
        <v>0</v>
      </c>
      <c r="F113" s="112">
        <f t="shared" si="77"/>
        <v>146</v>
      </c>
      <c r="G113" s="112">
        <f t="shared" si="77"/>
        <v>337</v>
      </c>
      <c r="H113" s="112">
        <f t="shared" si="77"/>
        <v>15629</v>
      </c>
      <c r="I113" s="112">
        <f t="shared" si="77"/>
        <v>1589</v>
      </c>
      <c r="J113" s="112">
        <f t="shared" si="41"/>
        <v>6323</v>
      </c>
      <c r="K113" s="112">
        <f t="shared" si="42"/>
        <v>761</v>
      </c>
      <c r="L113" s="112">
        <f t="shared" si="43"/>
        <v>15640</v>
      </c>
      <c r="M113" s="112">
        <f t="shared" si="44"/>
        <v>6435</v>
      </c>
      <c r="N113" s="112">
        <f t="shared" si="45"/>
        <v>13018</v>
      </c>
      <c r="O113" s="112">
        <f t="shared" si="46"/>
        <v>3966</v>
      </c>
      <c r="P113" s="112">
        <f t="shared" si="47"/>
        <v>3082</v>
      </c>
      <c r="Q113" s="112">
        <f t="shared" si="48"/>
        <v>4</v>
      </c>
      <c r="R113" s="112">
        <f t="shared" si="49"/>
        <v>34</v>
      </c>
      <c r="S113" s="112">
        <f t="shared" si="50"/>
        <v>41</v>
      </c>
      <c r="T113" s="112">
        <f t="shared" si="51"/>
        <v>3687</v>
      </c>
      <c r="U113" s="112">
        <f t="shared" si="52"/>
        <v>107</v>
      </c>
      <c r="V113" s="112">
        <f t="shared" si="53"/>
        <v>7050</v>
      </c>
      <c r="W113" s="231">
        <f t="shared" si="54"/>
        <v>0</v>
      </c>
      <c r="X113" s="231">
        <f t="shared" si="55"/>
        <v>661</v>
      </c>
      <c r="Y113" s="231">
        <f t="shared" si="56"/>
        <v>4</v>
      </c>
      <c r="Z113" s="231">
        <f t="shared" si="57"/>
        <v>0</v>
      </c>
      <c r="AA113" s="231">
        <f t="shared" si="58"/>
        <v>166</v>
      </c>
      <c r="AB113" s="231">
        <f t="shared" si="59"/>
        <v>21</v>
      </c>
      <c r="AC113" s="231">
        <f t="shared" si="60"/>
        <v>5</v>
      </c>
      <c r="AD113" s="231">
        <f t="shared" si="61"/>
        <v>51</v>
      </c>
      <c r="AE113" s="231">
        <f t="shared" si="62"/>
        <v>48</v>
      </c>
      <c r="AF113" s="231">
        <f t="shared" si="63"/>
        <v>35</v>
      </c>
      <c r="AG113" s="231"/>
      <c r="AH113" s="231"/>
    </row>
    <row r="114" spans="1:34" x14ac:dyDescent="0.25">
      <c r="A114" s="220">
        <f t="shared" si="69"/>
        <v>38558</v>
      </c>
      <c r="B114" s="112">
        <f t="shared" si="39"/>
        <v>19526</v>
      </c>
      <c r="C114" s="112">
        <f t="shared" ref="C114:I114" si="78">C113+C27</f>
        <v>10000</v>
      </c>
      <c r="D114" s="112">
        <f t="shared" si="78"/>
        <v>4173</v>
      </c>
      <c r="E114" s="112">
        <f t="shared" si="78"/>
        <v>0</v>
      </c>
      <c r="F114" s="112">
        <f t="shared" si="78"/>
        <v>146</v>
      </c>
      <c r="G114" s="112">
        <f t="shared" si="78"/>
        <v>494</v>
      </c>
      <c r="H114" s="112">
        <f t="shared" si="78"/>
        <v>16488</v>
      </c>
      <c r="I114" s="112">
        <f t="shared" si="78"/>
        <v>2118</v>
      </c>
      <c r="J114" s="112">
        <f t="shared" si="41"/>
        <v>7314</v>
      </c>
      <c r="K114" s="112">
        <f t="shared" si="42"/>
        <v>1464</v>
      </c>
      <c r="L114" s="112">
        <f t="shared" si="43"/>
        <v>16345</v>
      </c>
      <c r="M114" s="112">
        <f t="shared" si="44"/>
        <v>6475</v>
      </c>
      <c r="N114" s="112">
        <f t="shared" si="45"/>
        <v>18415</v>
      </c>
      <c r="O114" s="112">
        <f t="shared" si="46"/>
        <v>5020</v>
      </c>
      <c r="P114" s="112">
        <f t="shared" si="47"/>
        <v>4268</v>
      </c>
      <c r="Q114" s="112">
        <f t="shared" si="48"/>
        <v>4</v>
      </c>
      <c r="R114" s="112">
        <f t="shared" si="49"/>
        <v>34</v>
      </c>
      <c r="S114" s="112">
        <f t="shared" si="50"/>
        <v>69</v>
      </c>
      <c r="T114" s="112">
        <f t="shared" si="51"/>
        <v>4877</v>
      </c>
      <c r="U114" s="112">
        <f t="shared" si="52"/>
        <v>115</v>
      </c>
      <c r="V114" s="112">
        <f t="shared" si="53"/>
        <v>7622</v>
      </c>
      <c r="W114" s="231">
        <f t="shared" si="54"/>
        <v>69</v>
      </c>
      <c r="X114" s="231">
        <f t="shared" si="55"/>
        <v>3140</v>
      </c>
      <c r="Y114" s="231">
        <f t="shared" si="56"/>
        <v>4</v>
      </c>
      <c r="Z114" s="231">
        <f t="shared" si="57"/>
        <v>0</v>
      </c>
      <c r="AA114" s="231">
        <f t="shared" si="58"/>
        <v>166</v>
      </c>
      <c r="AB114" s="231">
        <f t="shared" si="59"/>
        <v>21</v>
      </c>
      <c r="AC114" s="231">
        <f t="shared" si="60"/>
        <v>5</v>
      </c>
      <c r="AD114" s="231">
        <f t="shared" si="61"/>
        <v>51</v>
      </c>
      <c r="AE114" s="231">
        <f t="shared" si="62"/>
        <v>80</v>
      </c>
      <c r="AF114" s="231">
        <f t="shared" si="63"/>
        <v>35</v>
      </c>
      <c r="AG114" s="231"/>
      <c r="AH114" s="231"/>
    </row>
    <row r="115" spans="1:34" x14ac:dyDescent="0.25">
      <c r="A115" s="220">
        <f t="shared" si="69"/>
        <v>38559</v>
      </c>
      <c r="B115" s="112">
        <f t="shared" si="39"/>
        <v>19830</v>
      </c>
      <c r="C115" s="112">
        <f t="shared" ref="C115:I115" si="79">C114+C28</f>
        <v>11000</v>
      </c>
      <c r="D115" s="112">
        <f t="shared" si="79"/>
        <v>4360</v>
      </c>
      <c r="E115" s="112">
        <f t="shared" si="79"/>
        <v>20</v>
      </c>
      <c r="F115" s="112">
        <f t="shared" si="79"/>
        <v>146</v>
      </c>
      <c r="G115" s="112">
        <f t="shared" si="79"/>
        <v>849</v>
      </c>
      <c r="H115" s="112">
        <f t="shared" si="79"/>
        <v>17511</v>
      </c>
      <c r="I115" s="112">
        <f t="shared" si="79"/>
        <v>2152</v>
      </c>
      <c r="J115" s="112">
        <f t="shared" si="41"/>
        <v>7314</v>
      </c>
      <c r="K115" s="112">
        <f t="shared" si="42"/>
        <v>5450</v>
      </c>
      <c r="L115" s="112">
        <f t="shared" si="43"/>
        <v>19890</v>
      </c>
      <c r="M115" s="112">
        <f t="shared" si="44"/>
        <v>12697</v>
      </c>
      <c r="N115" s="112">
        <f t="shared" si="45"/>
        <v>20768</v>
      </c>
      <c r="O115" s="112">
        <f t="shared" si="46"/>
        <v>5025</v>
      </c>
      <c r="P115" s="112">
        <f t="shared" si="47"/>
        <v>4302</v>
      </c>
      <c r="Q115" s="112">
        <f t="shared" si="48"/>
        <v>8</v>
      </c>
      <c r="R115" s="112">
        <f t="shared" si="49"/>
        <v>58</v>
      </c>
      <c r="S115" s="112">
        <f t="shared" si="50"/>
        <v>156</v>
      </c>
      <c r="T115" s="112">
        <f t="shared" si="51"/>
        <v>4945</v>
      </c>
      <c r="U115" s="112">
        <f t="shared" si="52"/>
        <v>128</v>
      </c>
      <c r="V115" s="112">
        <f t="shared" si="53"/>
        <v>7625</v>
      </c>
      <c r="W115" s="231">
        <f t="shared" si="54"/>
        <v>69</v>
      </c>
      <c r="X115" s="231">
        <f t="shared" si="55"/>
        <v>4551</v>
      </c>
      <c r="Y115" s="231">
        <f t="shared" si="56"/>
        <v>558</v>
      </c>
      <c r="Z115" s="231">
        <f t="shared" si="57"/>
        <v>45</v>
      </c>
      <c r="AA115" s="231">
        <f t="shared" si="58"/>
        <v>174</v>
      </c>
      <c r="AB115" s="231">
        <f t="shared" si="59"/>
        <v>21</v>
      </c>
      <c r="AC115" s="231">
        <f t="shared" si="60"/>
        <v>6</v>
      </c>
      <c r="AD115" s="231">
        <f t="shared" si="61"/>
        <v>51</v>
      </c>
      <c r="AE115" s="231">
        <f t="shared" si="62"/>
        <v>165</v>
      </c>
      <c r="AF115" s="231">
        <f t="shared" si="63"/>
        <v>41</v>
      </c>
      <c r="AG115" s="231"/>
      <c r="AH115" s="231"/>
    </row>
    <row r="116" spans="1:34" x14ac:dyDescent="0.25">
      <c r="A116" s="220">
        <f t="shared" si="69"/>
        <v>38560</v>
      </c>
      <c r="B116" s="112">
        <f t="shared" si="39"/>
        <v>20955</v>
      </c>
      <c r="C116" s="112">
        <f t="shared" ref="C116:I116" si="80">C115+C29</f>
        <v>12000</v>
      </c>
      <c r="D116" s="112">
        <f t="shared" si="80"/>
        <v>5126</v>
      </c>
      <c r="E116" s="112">
        <f t="shared" si="80"/>
        <v>281</v>
      </c>
      <c r="F116" s="112">
        <f t="shared" si="80"/>
        <v>147</v>
      </c>
      <c r="G116" s="112">
        <f t="shared" si="80"/>
        <v>849</v>
      </c>
      <c r="H116" s="112">
        <f t="shared" si="80"/>
        <v>18277</v>
      </c>
      <c r="I116" s="112">
        <f t="shared" si="80"/>
        <v>2202</v>
      </c>
      <c r="J116" s="112">
        <f t="shared" si="41"/>
        <v>7476</v>
      </c>
      <c r="K116" s="112">
        <f t="shared" si="42"/>
        <v>7921</v>
      </c>
      <c r="L116" s="112">
        <f t="shared" si="43"/>
        <v>20154</v>
      </c>
      <c r="M116" s="112">
        <f t="shared" si="44"/>
        <v>12837</v>
      </c>
      <c r="N116" s="112">
        <f t="shared" si="45"/>
        <v>24929</v>
      </c>
      <c r="O116" s="112">
        <f t="shared" si="46"/>
        <v>5025</v>
      </c>
      <c r="P116" s="112">
        <f t="shared" si="47"/>
        <v>4302</v>
      </c>
      <c r="Q116" s="112">
        <f t="shared" si="48"/>
        <v>30</v>
      </c>
      <c r="R116" s="112">
        <f t="shared" si="49"/>
        <v>108</v>
      </c>
      <c r="S116" s="112">
        <f t="shared" si="50"/>
        <v>301</v>
      </c>
      <c r="T116" s="112">
        <f t="shared" si="51"/>
        <v>4946</v>
      </c>
      <c r="U116" s="112">
        <f t="shared" si="52"/>
        <v>151</v>
      </c>
      <c r="V116" s="112">
        <f t="shared" si="53"/>
        <v>11005</v>
      </c>
      <c r="W116" s="231">
        <f t="shared" si="54"/>
        <v>127</v>
      </c>
      <c r="X116" s="231">
        <f t="shared" si="55"/>
        <v>4554</v>
      </c>
      <c r="Y116" s="231">
        <f t="shared" si="56"/>
        <v>558</v>
      </c>
      <c r="Z116" s="231">
        <f t="shared" si="57"/>
        <v>131</v>
      </c>
      <c r="AA116" s="231">
        <f t="shared" si="58"/>
        <v>228</v>
      </c>
      <c r="AB116" s="231">
        <f t="shared" si="59"/>
        <v>21</v>
      </c>
      <c r="AC116" s="231">
        <f t="shared" si="60"/>
        <v>6</v>
      </c>
      <c r="AD116" s="231">
        <f t="shared" si="61"/>
        <v>51</v>
      </c>
      <c r="AE116" s="231">
        <f t="shared" si="62"/>
        <v>165</v>
      </c>
      <c r="AF116" s="231">
        <f t="shared" si="63"/>
        <v>41</v>
      </c>
      <c r="AG116" s="231"/>
      <c r="AH116" s="231"/>
    </row>
    <row r="117" spans="1:34" x14ac:dyDescent="0.25">
      <c r="A117" s="220">
        <f t="shared" si="69"/>
        <v>38561</v>
      </c>
      <c r="B117" s="112">
        <f t="shared" si="39"/>
        <v>28707</v>
      </c>
      <c r="C117" s="112">
        <f t="shared" ref="C117:I117" si="81">C116+C30</f>
        <v>13004</v>
      </c>
      <c r="D117" s="112">
        <f t="shared" si="81"/>
        <v>8372</v>
      </c>
      <c r="E117" s="112">
        <f t="shared" si="81"/>
        <v>865</v>
      </c>
      <c r="F117" s="112">
        <f t="shared" si="81"/>
        <v>167</v>
      </c>
      <c r="G117" s="112">
        <f t="shared" si="81"/>
        <v>895</v>
      </c>
      <c r="H117" s="112">
        <f t="shared" si="81"/>
        <v>19620</v>
      </c>
      <c r="I117" s="112">
        <f t="shared" si="81"/>
        <v>2236</v>
      </c>
      <c r="J117" s="112">
        <f t="shared" si="41"/>
        <v>9969</v>
      </c>
      <c r="K117" s="112">
        <f t="shared" si="42"/>
        <v>9189</v>
      </c>
      <c r="L117" s="112">
        <f t="shared" si="43"/>
        <v>21168</v>
      </c>
      <c r="M117" s="112">
        <f t="shared" si="44"/>
        <v>12899</v>
      </c>
      <c r="N117" s="112">
        <f t="shared" si="45"/>
        <v>27972</v>
      </c>
      <c r="O117" s="112">
        <f t="shared" si="46"/>
        <v>5028</v>
      </c>
      <c r="P117" s="112">
        <f t="shared" si="47"/>
        <v>4956</v>
      </c>
      <c r="Q117" s="112">
        <f t="shared" si="48"/>
        <v>38</v>
      </c>
      <c r="R117" s="112">
        <f t="shared" si="49"/>
        <v>108</v>
      </c>
      <c r="S117" s="112">
        <f t="shared" si="50"/>
        <v>301</v>
      </c>
      <c r="T117" s="112">
        <f t="shared" si="51"/>
        <v>4969</v>
      </c>
      <c r="U117" s="112">
        <f t="shared" si="52"/>
        <v>151</v>
      </c>
      <c r="V117" s="112">
        <f t="shared" si="53"/>
        <v>12709</v>
      </c>
      <c r="W117" s="231">
        <f t="shared" si="54"/>
        <v>217</v>
      </c>
      <c r="X117" s="231">
        <f t="shared" si="55"/>
        <v>4561</v>
      </c>
      <c r="Y117" s="231">
        <f t="shared" si="56"/>
        <v>558</v>
      </c>
      <c r="Z117" s="231">
        <f t="shared" si="57"/>
        <v>179</v>
      </c>
      <c r="AA117" s="231">
        <f t="shared" si="58"/>
        <v>265</v>
      </c>
      <c r="AB117" s="231">
        <f t="shared" si="59"/>
        <v>22</v>
      </c>
      <c r="AC117" s="231">
        <f t="shared" si="60"/>
        <v>6</v>
      </c>
      <c r="AD117" s="231">
        <f t="shared" si="61"/>
        <v>118</v>
      </c>
      <c r="AE117" s="231">
        <f t="shared" si="62"/>
        <v>310</v>
      </c>
      <c r="AF117" s="231">
        <f t="shared" si="63"/>
        <v>41</v>
      </c>
      <c r="AG117" s="231"/>
      <c r="AH117" s="231"/>
    </row>
    <row r="118" spans="1:34" x14ac:dyDescent="0.25">
      <c r="A118" s="220">
        <f t="shared" si="69"/>
        <v>38562</v>
      </c>
      <c r="B118" s="112">
        <f t="shared" si="39"/>
        <v>31937</v>
      </c>
      <c r="C118" s="112">
        <f t="shared" ref="C118:I118" si="82">C117+C31</f>
        <v>16683</v>
      </c>
      <c r="D118" s="112">
        <f t="shared" si="82"/>
        <v>11790</v>
      </c>
      <c r="E118" s="112">
        <f t="shared" si="82"/>
        <v>2206</v>
      </c>
      <c r="F118" s="112">
        <f t="shared" si="82"/>
        <v>304</v>
      </c>
      <c r="G118" s="112">
        <f t="shared" si="82"/>
        <v>895</v>
      </c>
      <c r="H118" s="112">
        <f t="shared" si="82"/>
        <v>20332</v>
      </c>
      <c r="I118" s="112">
        <f t="shared" si="82"/>
        <v>2296</v>
      </c>
      <c r="J118" s="112">
        <f t="shared" si="41"/>
        <v>12071</v>
      </c>
      <c r="K118" s="112">
        <f t="shared" si="42"/>
        <v>12746</v>
      </c>
      <c r="L118" s="112">
        <f t="shared" si="43"/>
        <v>21236</v>
      </c>
      <c r="M118" s="112">
        <f t="shared" si="44"/>
        <v>14768</v>
      </c>
      <c r="N118" s="112">
        <f t="shared" si="45"/>
        <v>29824</v>
      </c>
      <c r="O118" s="112">
        <f t="shared" si="46"/>
        <v>5536</v>
      </c>
      <c r="P118" s="112">
        <f t="shared" si="47"/>
        <v>5488</v>
      </c>
      <c r="Q118" s="112">
        <f t="shared" si="48"/>
        <v>38</v>
      </c>
      <c r="R118" s="112">
        <f t="shared" si="49"/>
        <v>108</v>
      </c>
      <c r="S118" s="112">
        <f t="shared" si="50"/>
        <v>311</v>
      </c>
      <c r="T118" s="112">
        <f t="shared" si="51"/>
        <v>4973</v>
      </c>
      <c r="U118" s="112">
        <f t="shared" si="52"/>
        <v>1833</v>
      </c>
      <c r="V118" s="112">
        <f t="shared" si="53"/>
        <v>13658</v>
      </c>
      <c r="W118" s="231">
        <f t="shared" si="54"/>
        <v>740</v>
      </c>
      <c r="X118" s="231">
        <f t="shared" si="55"/>
        <v>4563</v>
      </c>
      <c r="Y118" s="231">
        <f t="shared" si="56"/>
        <v>558</v>
      </c>
      <c r="Z118" s="231">
        <f t="shared" si="57"/>
        <v>267</v>
      </c>
      <c r="AA118" s="231">
        <f t="shared" si="58"/>
        <v>621</v>
      </c>
      <c r="AB118" s="231">
        <f t="shared" si="59"/>
        <v>22</v>
      </c>
      <c r="AC118" s="231">
        <f t="shared" si="60"/>
        <v>6</v>
      </c>
      <c r="AD118" s="231">
        <f t="shared" si="61"/>
        <v>528</v>
      </c>
      <c r="AE118" s="231">
        <f t="shared" si="62"/>
        <v>437</v>
      </c>
      <c r="AF118" s="231">
        <f t="shared" si="63"/>
        <v>41</v>
      </c>
      <c r="AG118" s="231"/>
      <c r="AH118" s="231"/>
    </row>
    <row r="119" spans="1:34" x14ac:dyDescent="0.25">
      <c r="A119" s="220">
        <f t="shared" si="69"/>
        <v>38563</v>
      </c>
      <c r="B119" s="112">
        <f t="shared" si="39"/>
        <v>37410</v>
      </c>
      <c r="C119" s="112">
        <f t="shared" ref="C119:I119" si="83">C118+C32</f>
        <v>16683</v>
      </c>
      <c r="D119" s="112">
        <f t="shared" si="83"/>
        <v>14659</v>
      </c>
      <c r="E119" s="112">
        <f t="shared" si="83"/>
        <v>2550</v>
      </c>
      <c r="F119" s="112">
        <f t="shared" si="83"/>
        <v>363</v>
      </c>
      <c r="G119" s="112">
        <f t="shared" si="83"/>
        <v>933</v>
      </c>
      <c r="H119" s="112">
        <f t="shared" si="83"/>
        <v>23304</v>
      </c>
      <c r="I119" s="112">
        <f t="shared" si="83"/>
        <v>3192</v>
      </c>
      <c r="J119" s="112">
        <f t="shared" si="41"/>
        <v>12071</v>
      </c>
      <c r="K119" s="112">
        <f t="shared" si="42"/>
        <v>13178</v>
      </c>
      <c r="L119" s="112">
        <f t="shared" si="43"/>
        <v>24192</v>
      </c>
      <c r="M119" s="112">
        <f t="shared" si="44"/>
        <v>14800</v>
      </c>
      <c r="N119" s="112">
        <f t="shared" si="45"/>
        <v>31474</v>
      </c>
      <c r="O119" s="112">
        <f t="shared" si="46"/>
        <v>5812</v>
      </c>
      <c r="P119" s="112">
        <f t="shared" si="47"/>
        <v>6685</v>
      </c>
      <c r="Q119" s="112">
        <f t="shared" si="48"/>
        <v>38</v>
      </c>
      <c r="R119" s="112">
        <f t="shared" si="49"/>
        <v>167</v>
      </c>
      <c r="S119" s="112">
        <f t="shared" si="50"/>
        <v>314</v>
      </c>
      <c r="T119" s="112">
        <f t="shared" si="51"/>
        <v>5071</v>
      </c>
      <c r="U119" s="112">
        <f t="shared" si="52"/>
        <v>1833</v>
      </c>
      <c r="V119" s="112">
        <f t="shared" si="53"/>
        <v>13677</v>
      </c>
      <c r="W119" s="231">
        <f t="shared" si="54"/>
        <v>942</v>
      </c>
      <c r="X119" s="231">
        <f t="shared" si="55"/>
        <v>4565</v>
      </c>
      <c r="Y119" s="231">
        <f t="shared" si="56"/>
        <v>631</v>
      </c>
      <c r="Z119" s="231">
        <f t="shared" si="57"/>
        <v>338</v>
      </c>
      <c r="AA119" s="231">
        <f t="shared" si="58"/>
        <v>626</v>
      </c>
      <c r="AB119" s="231">
        <f t="shared" si="59"/>
        <v>66</v>
      </c>
      <c r="AC119" s="231">
        <f t="shared" si="60"/>
        <v>6</v>
      </c>
      <c r="AD119" s="231">
        <f t="shared" si="61"/>
        <v>586</v>
      </c>
      <c r="AE119" s="231">
        <f t="shared" si="62"/>
        <v>531</v>
      </c>
      <c r="AF119" s="231">
        <f t="shared" si="63"/>
        <v>42</v>
      </c>
      <c r="AG119" s="231"/>
      <c r="AH119" s="231"/>
    </row>
    <row r="120" spans="1:34" x14ac:dyDescent="0.25">
      <c r="A120" s="220">
        <f t="shared" si="69"/>
        <v>38564</v>
      </c>
      <c r="B120" s="112">
        <f t="shared" si="39"/>
        <v>39363</v>
      </c>
      <c r="C120" s="112">
        <f t="shared" ref="C120:I120" si="84">C119+C33</f>
        <v>20103</v>
      </c>
      <c r="D120" s="112">
        <f t="shared" si="84"/>
        <v>15604</v>
      </c>
      <c r="E120" s="112">
        <f t="shared" si="84"/>
        <v>2682</v>
      </c>
      <c r="F120" s="112">
        <f t="shared" si="84"/>
        <v>401</v>
      </c>
      <c r="G120" s="112">
        <f t="shared" si="84"/>
        <v>2473</v>
      </c>
      <c r="H120" s="112">
        <f t="shared" si="84"/>
        <v>23382</v>
      </c>
      <c r="I120" s="112">
        <f t="shared" si="84"/>
        <v>3293</v>
      </c>
      <c r="J120" s="112">
        <f t="shared" si="41"/>
        <v>12806</v>
      </c>
      <c r="K120" s="112">
        <f t="shared" si="42"/>
        <v>15649</v>
      </c>
      <c r="L120" s="112">
        <f t="shared" si="43"/>
        <v>24542</v>
      </c>
      <c r="M120" s="112">
        <f t="shared" si="44"/>
        <v>15739</v>
      </c>
      <c r="N120" s="112">
        <f t="shared" si="45"/>
        <v>32497</v>
      </c>
      <c r="O120" s="112">
        <f t="shared" si="46"/>
        <v>5946</v>
      </c>
      <c r="P120" s="112">
        <f t="shared" si="47"/>
        <v>7058</v>
      </c>
      <c r="Q120" s="112">
        <f t="shared" si="48"/>
        <v>38</v>
      </c>
      <c r="R120" s="112">
        <f t="shared" si="49"/>
        <v>843</v>
      </c>
      <c r="S120" s="112">
        <f t="shared" si="50"/>
        <v>1910</v>
      </c>
      <c r="T120" s="112">
        <f t="shared" si="51"/>
        <v>5870</v>
      </c>
      <c r="U120" s="112">
        <f t="shared" si="52"/>
        <v>1834</v>
      </c>
      <c r="V120" s="112">
        <f t="shared" si="53"/>
        <v>13684</v>
      </c>
      <c r="W120" s="231">
        <f t="shared" si="54"/>
        <v>2457</v>
      </c>
      <c r="X120" s="231">
        <f t="shared" si="55"/>
        <v>5194</v>
      </c>
      <c r="Y120" s="231">
        <f t="shared" si="56"/>
        <v>631</v>
      </c>
      <c r="Z120" s="231">
        <f t="shared" si="57"/>
        <v>446</v>
      </c>
      <c r="AA120" s="231">
        <f t="shared" si="58"/>
        <v>695</v>
      </c>
      <c r="AB120" s="231">
        <f t="shared" si="59"/>
        <v>106</v>
      </c>
      <c r="AC120" s="231">
        <f t="shared" si="60"/>
        <v>6</v>
      </c>
      <c r="AD120" s="231">
        <f t="shared" si="61"/>
        <v>586</v>
      </c>
      <c r="AE120" s="231">
        <f t="shared" si="62"/>
        <v>736</v>
      </c>
      <c r="AF120" s="231">
        <f t="shared" si="63"/>
        <v>53</v>
      </c>
      <c r="AG120" s="231"/>
      <c r="AH120" s="231"/>
    </row>
    <row r="121" spans="1:34" x14ac:dyDescent="0.25">
      <c r="A121" s="220">
        <f t="shared" si="69"/>
        <v>38565</v>
      </c>
      <c r="B121" s="112">
        <f t="shared" si="39"/>
        <v>41179</v>
      </c>
      <c r="C121" s="112">
        <f t="shared" ref="C121:I121" si="85">C120+C34</f>
        <v>20103</v>
      </c>
      <c r="D121" s="112">
        <f t="shared" si="85"/>
        <v>18849</v>
      </c>
      <c r="E121" s="112">
        <f t="shared" si="85"/>
        <v>2838</v>
      </c>
      <c r="F121" s="112">
        <f t="shared" si="85"/>
        <v>602</v>
      </c>
      <c r="G121" s="112">
        <f t="shared" si="85"/>
        <v>2473</v>
      </c>
      <c r="H121" s="112">
        <f t="shared" si="85"/>
        <v>24856</v>
      </c>
      <c r="I121" s="112">
        <f t="shared" si="85"/>
        <v>3293</v>
      </c>
      <c r="J121" s="112">
        <f t="shared" si="41"/>
        <v>16741</v>
      </c>
      <c r="K121" s="112">
        <f t="shared" si="42"/>
        <v>19016</v>
      </c>
      <c r="L121" s="112">
        <f t="shared" si="43"/>
        <v>26428</v>
      </c>
      <c r="M121" s="112">
        <f t="shared" si="44"/>
        <v>23551</v>
      </c>
      <c r="N121" s="112">
        <f t="shared" si="45"/>
        <v>32497</v>
      </c>
      <c r="O121" s="112">
        <f t="shared" si="46"/>
        <v>5947</v>
      </c>
      <c r="P121" s="112">
        <f t="shared" si="47"/>
        <v>7128</v>
      </c>
      <c r="Q121" s="112">
        <f t="shared" si="48"/>
        <v>43</v>
      </c>
      <c r="R121" s="112">
        <f t="shared" si="49"/>
        <v>887</v>
      </c>
      <c r="S121" s="112">
        <f t="shared" si="50"/>
        <v>2131</v>
      </c>
      <c r="T121" s="112">
        <f t="shared" si="51"/>
        <v>5873</v>
      </c>
      <c r="U121" s="112">
        <f t="shared" si="52"/>
        <v>1835</v>
      </c>
      <c r="V121" s="112">
        <f t="shared" si="53"/>
        <v>13878</v>
      </c>
      <c r="W121" s="231">
        <f t="shared" si="54"/>
        <v>3064</v>
      </c>
      <c r="X121" s="231">
        <f t="shared" si="55"/>
        <v>5356</v>
      </c>
      <c r="Y121" s="231">
        <f t="shared" si="56"/>
        <v>632</v>
      </c>
      <c r="Z121" s="231">
        <f t="shared" si="57"/>
        <v>452</v>
      </c>
      <c r="AA121" s="231">
        <f t="shared" si="58"/>
        <v>888</v>
      </c>
      <c r="AB121" s="231">
        <f t="shared" si="59"/>
        <v>153</v>
      </c>
      <c r="AC121" s="231">
        <f t="shared" si="60"/>
        <v>7</v>
      </c>
      <c r="AD121" s="231">
        <f t="shared" si="61"/>
        <v>640</v>
      </c>
      <c r="AE121" s="231">
        <f t="shared" si="62"/>
        <v>904</v>
      </c>
      <c r="AF121" s="231">
        <f t="shared" si="63"/>
        <v>85</v>
      </c>
      <c r="AG121" s="231"/>
      <c r="AH121" s="231"/>
    </row>
    <row r="122" spans="1:34" x14ac:dyDescent="0.25">
      <c r="A122" s="220">
        <f t="shared" si="69"/>
        <v>38566</v>
      </c>
      <c r="B122" s="112">
        <f t="shared" si="39"/>
        <v>44685</v>
      </c>
      <c r="C122" s="112">
        <f t="shared" ref="C122:I122" si="86">C121+C35</f>
        <v>20103</v>
      </c>
      <c r="D122" s="112">
        <f t="shared" si="86"/>
        <v>19182</v>
      </c>
      <c r="E122" s="112">
        <f t="shared" si="86"/>
        <v>5285</v>
      </c>
      <c r="F122" s="112">
        <f t="shared" si="86"/>
        <v>602</v>
      </c>
      <c r="G122" s="112">
        <f t="shared" si="86"/>
        <v>2473</v>
      </c>
      <c r="H122" s="112">
        <f t="shared" si="86"/>
        <v>27847</v>
      </c>
      <c r="I122" s="112">
        <f t="shared" si="86"/>
        <v>3293</v>
      </c>
      <c r="J122" s="112">
        <f t="shared" si="41"/>
        <v>20311</v>
      </c>
      <c r="K122" s="112">
        <f t="shared" si="42"/>
        <v>23305</v>
      </c>
      <c r="L122" s="112">
        <f t="shared" si="43"/>
        <v>27375</v>
      </c>
      <c r="M122" s="112">
        <f t="shared" si="44"/>
        <v>26656</v>
      </c>
      <c r="N122" s="112">
        <f t="shared" si="45"/>
        <v>32497</v>
      </c>
      <c r="O122" s="112">
        <f t="shared" si="46"/>
        <v>8056</v>
      </c>
      <c r="P122" s="112">
        <f t="shared" si="47"/>
        <v>7128</v>
      </c>
      <c r="Q122" s="112">
        <f t="shared" si="48"/>
        <v>70</v>
      </c>
      <c r="R122" s="112">
        <f t="shared" si="49"/>
        <v>900</v>
      </c>
      <c r="S122" s="112">
        <f t="shared" si="50"/>
        <v>2131</v>
      </c>
      <c r="T122" s="112">
        <f t="shared" si="51"/>
        <v>5873</v>
      </c>
      <c r="U122" s="112">
        <f t="shared" si="52"/>
        <v>1835</v>
      </c>
      <c r="V122" s="112">
        <f t="shared" si="53"/>
        <v>13894</v>
      </c>
      <c r="W122" s="231">
        <f t="shared" si="54"/>
        <v>3218</v>
      </c>
      <c r="X122" s="231">
        <f t="shared" si="55"/>
        <v>5361</v>
      </c>
      <c r="Y122" s="231">
        <f t="shared" si="56"/>
        <v>5966</v>
      </c>
      <c r="Z122" s="231">
        <f t="shared" si="57"/>
        <v>618</v>
      </c>
      <c r="AA122" s="231">
        <f t="shared" si="58"/>
        <v>1208</v>
      </c>
      <c r="AB122" s="231">
        <f t="shared" si="59"/>
        <v>165</v>
      </c>
      <c r="AC122" s="231">
        <f t="shared" si="60"/>
        <v>7</v>
      </c>
      <c r="AD122" s="231">
        <f t="shared" si="61"/>
        <v>640</v>
      </c>
      <c r="AE122" s="231">
        <f t="shared" si="62"/>
        <v>988</v>
      </c>
      <c r="AF122" s="231">
        <f t="shared" si="63"/>
        <v>106</v>
      </c>
      <c r="AG122" s="231"/>
      <c r="AH122" s="231"/>
    </row>
    <row r="123" spans="1:34" x14ac:dyDescent="0.25">
      <c r="A123" s="220">
        <f t="shared" si="69"/>
        <v>38567</v>
      </c>
      <c r="B123" s="112">
        <f t="shared" si="39"/>
        <v>47523</v>
      </c>
      <c r="C123" s="112">
        <f t="shared" ref="C123:I123" si="87">C122+C36</f>
        <v>20103</v>
      </c>
      <c r="D123" s="112">
        <f t="shared" si="87"/>
        <v>19727</v>
      </c>
      <c r="E123" s="112">
        <f t="shared" si="87"/>
        <v>5517</v>
      </c>
      <c r="F123" s="112">
        <f t="shared" si="87"/>
        <v>612</v>
      </c>
      <c r="G123" s="112">
        <f t="shared" si="87"/>
        <v>2473</v>
      </c>
      <c r="H123" s="112">
        <f t="shared" si="87"/>
        <v>28461</v>
      </c>
      <c r="I123" s="112">
        <f t="shared" si="87"/>
        <v>3416</v>
      </c>
      <c r="J123" s="112">
        <f t="shared" si="41"/>
        <v>22481</v>
      </c>
      <c r="K123" s="112">
        <f t="shared" si="42"/>
        <v>26106</v>
      </c>
      <c r="L123" s="112">
        <f t="shared" si="43"/>
        <v>30214</v>
      </c>
      <c r="M123" s="112">
        <f t="shared" si="44"/>
        <v>26659</v>
      </c>
      <c r="N123" s="112">
        <f t="shared" si="45"/>
        <v>33928</v>
      </c>
      <c r="O123" s="112">
        <f t="shared" si="46"/>
        <v>8056</v>
      </c>
      <c r="P123" s="112">
        <f t="shared" si="47"/>
        <v>7301</v>
      </c>
      <c r="Q123" s="112">
        <f t="shared" si="48"/>
        <v>91</v>
      </c>
      <c r="R123" s="112">
        <f t="shared" si="49"/>
        <v>1065</v>
      </c>
      <c r="S123" s="112">
        <f t="shared" si="50"/>
        <v>3958</v>
      </c>
      <c r="T123" s="112">
        <f t="shared" si="51"/>
        <v>6126</v>
      </c>
      <c r="U123" s="112">
        <f t="shared" si="52"/>
        <v>1836</v>
      </c>
      <c r="V123" s="112">
        <f t="shared" si="53"/>
        <v>15120</v>
      </c>
      <c r="W123" s="231">
        <f t="shared" si="54"/>
        <v>6012</v>
      </c>
      <c r="X123" s="231">
        <f t="shared" si="55"/>
        <v>5365</v>
      </c>
      <c r="Y123" s="231">
        <f t="shared" si="56"/>
        <v>7177</v>
      </c>
      <c r="Z123" s="231">
        <f t="shared" si="57"/>
        <v>1262</v>
      </c>
      <c r="AA123" s="231">
        <f t="shared" si="58"/>
        <v>1312</v>
      </c>
      <c r="AB123" s="231">
        <f t="shared" si="59"/>
        <v>165</v>
      </c>
      <c r="AC123" s="231">
        <f t="shared" si="60"/>
        <v>759</v>
      </c>
      <c r="AD123" s="231">
        <f t="shared" si="61"/>
        <v>1958</v>
      </c>
      <c r="AE123" s="231">
        <f t="shared" si="62"/>
        <v>1123</v>
      </c>
      <c r="AF123" s="231">
        <f t="shared" si="63"/>
        <v>108</v>
      </c>
      <c r="AG123" s="231"/>
      <c r="AH123" s="231"/>
    </row>
    <row r="124" spans="1:34" x14ac:dyDescent="0.25">
      <c r="A124" s="220">
        <f t="shared" si="69"/>
        <v>38568</v>
      </c>
      <c r="B124" s="112">
        <f t="shared" si="39"/>
        <v>47639</v>
      </c>
      <c r="C124" s="112">
        <f t="shared" ref="C124:I124" si="88">C123+C37</f>
        <v>20103</v>
      </c>
      <c r="D124" s="112">
        <f t="shared" si="88"/>
        <v>21835</v>
      </c>
      <c r="E124" s="112">
        <f t="shared" si="88"/>
        <v>5973</v>
      </c>
      <c r="F124" s="112">
        <f t="shared" si="88"/>
        <v>777</v>
      </c>
      <c r="G124" s="112">
        <f t="shared" si="88"/>
        <v>2513</v>
      </c>
      <c r="H124" s="112">
        <f t="shared" si="88"/>
        <v>28853</v>
      </c>
      <c r="I124" s="112">
        <f t="shared" si="88"/>
        <v>3868</v>
      </c>
      <c r="J124" s="112">
        <f t="shared" si="41"/>
        <v>25189</v>
      </c>
      <c r="K124" s="112">
        <f t="shared" si="42"/>
        <v>26798</v>
      </c>
      <c r="L124" s="112">
        <f t="shared" si="43"/>
        <v>32040</v>
      </c>
      <c r="M124" s="112">
        <f t="shared" si="44"/>
        <v>26726</v>
      </c>
      <c r="N124" s="112">
        <f t="shared" si="45"/>
        <v>34680</v>
      </c>
      <c r="O124" s="112">
        <f t="shared" si="46"/>
        <v>8058</v>
      </c>
      <c r="P124" s="112">
        <f t="shared" si="47"/>
        <v>7301</v>
      </c>
      <c r="Q124" s="112">
        <f t="shared" si="48"/>
        <v>112</v>
      </c>
      <c r="R124" s="112">
        <f t="shared" si="49"/>
        <v>5857</v>
      </c>
      <c r="S124" s="112">
        <f t="shared" si="50"/>
        <v>3962</v>
      </c>
      <c r="T124" s="112">
        <f t="shared" si="51"/>
        <v>6128</v>
      </c>
      <c r="U124" s="112">
        <f t="shared" si="52"/>
        <v>2101</v>
      </c>
      <c r="V124" s="112">
        <f t="shared" si="53"/>
        <v>15239</v>
      </c>
      <c r="W124" s="231">
        <f t="shared" si="54"/>
        <v>6013</v>
      </c>
      <c r="X124" s="231">
        <f t="shared" si="55"/>
        <v>5708</v>
      </c>
      <c r="Y124" s="231">
        <f t="shared" si="56"/>
        <v>7177</v>
      </c>
      <c r="Z124" s="231">
        <f t="shared" si="57"/>
        <v>1740</v>
      </c>
      <c r="AA124" s="231">
        <f t="shared" si="58"/>
        <v>1490</v>
      </c>
      <c r="AB124" s="231">
        <f t="shared" si="59"/>
        <v>167</v>
      </c>
      <c r="AC124" s="231">
        <f t="shared" si="60"/>
        <v>1476</v>
      </c>
      <c r="AD124" s="231">
        <f t="shared" si="61"/>
        <v>2304</v>
      </c>
      <c r="AE124" s="231">
        <f t="shared" si="62"/>
        <v>1123</v>
      </c>
      <c r="AF124" s="231">
        <f t="shared" si="63"/>
        <v>137</v>
      </c>
      <c r="AG124" s="231"/>
      <c r="AH124" s="231"/>
    </row>
    <row r="125" spans="1:34" x14ac:dyDescent="0.25">
      <c r="A125" s="220">
        <f t="shared" si="69"/>
        <v>38569</v>
      </c>
      <c r="B125" s="112">
        <f t="shared" si="39"/>
        <v>47673</v>
      </c>
      <c r="C125" s="112">
        <f t="shared" ref="C125:I125" si="89">C124+C38</f>
        <v>20103</v>
      </c>
      <c r="D125" s="112">
        <f t="shared" si="89"/>
        <v>21835</v>
      </c>
      <c r="E125" s="112">
        <f t="shared" si="89"/>
        <v>6004</v>
      </c>
      <c r="F125" s="112">
        <f t="shared" si="89"/>
        <v>1182</v>
      </c>
      <c r="G125" s="112">
        <f t="shared" si="89"/>
        <v>2904</v>
      </c>
      <c r="H125" s="112">
        <f t="shared" si="89"/>
        <v>33730</v>
      </c>
      <c r="I125" s="112">
        <f t="shared" si="89"/>
        <v>3903</v>
      </c>
      <c r="J125" s="112">
        <f t="shared" si="41"/>
        <v>27661</v>
      </c>
      <c r="K125" s="112">
        <f t="shared" si="42"/>
        <v>27802</v>
      </c>
      <c r="L125" s="112">
        <f t="shared" si="43"/>
        <v>32162</v>
      </c>
      <c r="M125" s="112">
        <f t="shared" si="44"/>
        <v>31235</v>
      </c>
      <c r="N125" s="112">
        <f t="shared" si="45"/>
        <v>34864</v>
      </c>
      <c r="O125" s="112">
        <f t="shared" si="46"/>
        <v>10823</v>
      </c>
      <c r="P125" s="112">
        <f t="shared" si="47"/>
        <v>7408</v>
      </c>
      <c r="Q125" s="112">
        <f t="shared" si="48"/>
        <v>131</v>
      </c>
      <c r="R125" s="112">
        <f t="shared" si="49"/>
        <v>6176</v>
      </c>
      <c r="S125" s="112">
        <f t="shared" si="50"/>
        <v>3983</v>
      </c>
      <c r="T125" s="112">
        <f t="shared" si="51"/>
        <v>6131</v>
      </c>
      <c r="U125" s="112">
        <f t="shared" si="52"/>
        <v>2102</v>
      </c>
      <c r="V125" s="112">
        <f t="shared" si="53"/>
        <v>15232</v>
      </c>
      <c r="W125" s="231">
        <f t="shared" si="54"/>
        <v>6161</v>
      </c>
      <c r="X125" s="231">
        <f t="shared" si="55"/>
        <v>8371</v>
      </c>
      <c r="Y125" s="231">
        <f t="shared" si="56"/>
        <v>7288</v>
      </c>
      <c r="Z125" s="231">
        <f t="shared" si="57"/>
        <v>3798</v>
      </c>
      <c r="AA125" s="231">
        <f t="shared" si="58"/>
        <v>2333</v>
      </c>
      <c r="AB125" s="231">
        <f t="shared" si="59"/>
        <v>199</v>
      </c>
      <c r="AC125" s="231">
        <f t="shared" si="60"/>
        <v>1579</v>
      </c>
      <c r="AD125" s="231">
        <f t="shared" si="61"/>
        <v>2353</v>
      </c>
      <c r="AE125" s="231">
        <f t="shared" si="62"/>
        <v>1131</v>
      </c>
      <c r="AF125" s="231">
        <f t="shared" si="63"/>
        <v>142</v>
      </c>
      <c r="AG125" s="231"/>
      <c r="AH125" s="231"/>
    </row>
    <row r="126" spans="1:34" x14ac:dyDescent="0.25">
      <c r="A126" s="220">
        <f t="shared" si="69"/>
        <v>38570</v>
      </c>
      <c r="B126" s="112">
        <f t="shared" si="39"/>
        <v>50265</v>
      </c>
      <c r="C126" s="112">
        <f t="shared" ref="C126:I126" si="90">C125+C39</f>
        <v>20103</v>
      </c>
      <c r="D126" s="112">
        <f t="shared" si="90"/>
        <v>21878</v>
      </c>
      <c r="E126" s="112">
        <f t="shared" si="90"/>
        <v>6517</v>
      </c>
      <c r="F126" s="112">
        <f t="shared" si="90"/>
        <v>1262</v>
      </c>
      <c r="G126" s="112">
        <f t="shared" si="90"/>
        <v>2997</v>
      </c>
      <c r="H126" s="112">
        <f t="shared" si="90"/>
        <v>34333</v>
      </c>
      <c r="I126" s="112">
        <f t="shared" si="90"/>
        <v>4665</v>
      </c>
      <c r="J126" s="112">
        <f t="shared" si="41"/>
        <v>29633</v>
      </c>
      <c r="K126" s="112">
        <f t="shared" si="42"/>
        <v>30203</v>
      </c>
      <c r="L126" s="112">
        <f t="shared" si="43"/>
        <v>36190</v>
      </c>
      <c r="M126" s="112">
        <f t="shared" si="44"/>
        <v>32164</v>
      </c>
      <c r="N126" s="112">
        <f t="shared" si="45"/>
        <v>37738</v>
      </c>
      <c r="O126" s="112">
        <f t="shared" si="46"/>
        <v>10853</v>
      </c>
      <c r="P126" s="112">
        <f t="shared" si="47"/>
        <v>7802</v>
      </c>
      <c r="Q126" s="112">
        <f t="shared" si="48"/>
        <v>138</v>
      </c>
      <c r="R126" s="112">
        <f t="shared" si="49"/>
        <v>6267</v>
      </c>
      <c r="S126" s="112">
        <f t="shared" si="50"/>
        <v>4175</v>
      </c>
      <c r="T126" s="112">
        <f t="shared" si="51"/>
        <v>6142</v>
      </c>
      <c r="U126" s="112">
        <f t="shared" si="52"/>
        <v>2105</v>
      </c>
      <c r="V126" s="112">
        <f t="shared" si="53"/>
        <v>15254</v>
      </c>
      <c r="W126" s="231">
        <f t="shared" si="54"/>
        <v>6508</v>
      </c>
      <c r="X126" s="231">
        <f t="shared" si="55"/>
        <v>9533</v>
      </c>
      <c r="Y126" s="231">
        <f t="shared" si="56"/>
        <v>7418</v>
      </c>
      <c r="Z126" s="231">
        <f t="shared" si="57"/>
        <v>4896</v>
      </c>
      <c r="AA126" s="231">
        <f t="shared" si="58"/>
        <v>2641</v>
      </c>
      <c r="AB126" s="231">
        <f t="shared" si="59"/>
        <v>203</v>
      </c>
      <c r="AC126" s="231">
        <f t="shared" si="60"/>
        <v>1586</v>
      </c>
      <c r="AD126" s="231">
        <f t="shared" si="61"/>
        <v>4741</v>
      </c>
      <c r="AE126" s="231">
        <f t="shared" si="62"/>
        <v>1214</v>
      </c>
      <c r="AF126" s="231">
        <f t="shared" si="63"/>
        <v>142</v>
      </c>
      <c r="AG126" s="231"/>
      <c r="AH126" s="231"/>
    </row>
    <row r="127" spans="1:34" x14ac:dyDescent="0.25">
      <c r="A127" s="220">
        <f t="shared" si="69"/>
        <v>38571</v>
      </c>
      <c r="B127" s="112">
        <f t="shared" si="39"/>
        <v>53452</v>
      </c>
      <c r="C127" s="112">
        <f t="shared" ref="C127:I127" si="91">C126+C40</f>
        <v>23104</v>
      </c>
      <c r="D127" s="112">
        <f t="shared" si="91"/>
        <v>21889</v>
      </c>
      <c r="E127" s="112">
        <f t="shared" si="91"/>
        <v>6623</v>
      </c>
      <c r="F127" s="112">
        <f t="shared" si="91"/>
        <v>1485</v>
      </c>
      <c r="G127" s="112">
        <f t="shared" si="91"/>
        <v>2997</v>
      </c>
      <c r="H127" s="112">
        <f t="shared" si="91"/>
        <v>34740</v>
      </c>
      <c r="I127" s="112">
        <f t="shared" si="91"/>
        <v>5436</v>
      </c>
      <c r="J127" s="112">
        <f t="shared" si="41"/>
        <v>37303</v>
      </c>
      <c r="K127" s="112">
        <f t="shared" si="42"/>
        <v>32983</v>
      </c>
      <c r="L127" s="112">
        <f t="shared" si="43"/>
        <v>36992</v>
      </c>
      <c r="M127" s="112">
        <f t="shared" si="44"/>
        <v>32173</v>
      </c>
      <c r="N127" s="112">
        <f t="shared" si="45"/>
        <v>38707</v>
      </c>
      <c r="O127" s="112">
        <f t="shared" si="46"/>
        <v>10998</v>
      </c>
      <c r="P127" s="112">
        <f t="shared" si="47"/>
        <v>7816</v>
      </c>
      <c r="Q127" s="112">
        <f t="shared" si="48"/>
        <v>140</v>
      </c>
      <c r="R127" s="112">
        <f t="shared" si="49"/>
        <v>6317</v>
      </c>
      <c r="S127" s="112">
        <f t="shared" si="50"/>
        <v>4355</v>
      </c>
      <c r="T127" s="112">
        <f t="shared" si="51"/>
        <v>6202</v>
      </c>
      <c r="U127" s="112">
        <f t="shared" si="52"/>
        <v>2106</v>
      </c>
      <c r="V127" s="112">
        <f t="shared" si="53"/>
        <v>15254</v>
      </c>
      <c r="W127" s="231">
        <f t="shared" si="54"/>
        <v>7665</v>
      </c>
      <c r="X127" s="231">
        <f t="shared" si="55"/>
        <v>10146</v>
      </c>
      <c r="Y127" s="231">
        <f t="shared" si="56"/>
        <v>12197</v>
      </c>
      <c r="Z127" s="231">
        <f t="shared" si="57"/>
        <v>6634</v>
      </c>
      <c r="AA127" s="231">
        <f t="shared" si="58"/>
        <v>2701</v>
      </c>
      <c r="AB127" s="231">
        <f t="shared" si="59"/>
        <v>212</v>
      </c>
      <c r="AC127" s="231">
        <f t="shared" si="60"/>
        <v>1648</v>
      </c>
      <c r="AD127" s="231">
        <f t="shared" si="61"/>
        <v>4741</v>
      </c>
      <c r="AE127" s="231">
        <f t="shared" si="62"/>
        <v>1244</v>
      </c>
      <c r="AF127" s="231">
        <f t="shared" si="63"/>
        <v>142</v>
      </c>
      <c r="AG127" s="231"/>
      <c r="AH127" s="231"/>
    </row>
    <row r="128" spans="1:34" x14ac:dyDescent="0.25">
      <c r="A128" s="220">
        <f t="shared" si="69"/>
        <v>38572</v>
      </c>
      <c r="B128" s="112">
        <f t="shared" si="39"/>
        <v>57070</v>
      </c>
      <c r="C128" s="112">
        <f t="shared" ref="C128:I128" si="92">C127+C41</f>
        <v>23104</v>
      </c>
      <c r="D128" s="112">
        <f t="shared" si="92"/>
        <v>23191</v>
      </c>
      <c r="E128" s="112">
        <f t="shared" si="92"/>
        <v>6623</v>
      </c>
      <c r="F128" s="112">
        <f t="shared" si="92"/>
        <v>1702</v>
      </c>
      <c r="G128" s="112">
        <f t="shared" si="92"/>
        <v>3013</v>
      </c>
      <c r="H128" s="112">
        <f t="shared" si="92"/>
        <v>34790</v>
      </c>
      <c r="I128" s="112">
        <f t="shared" si="92"/>
        <v>5591</v>
      </c>
      <c r="J128" s="112">
        <f t="shared" si="41"/>
        <v>46090</v>
      </c>
      <c r="K128" s="112">
        <f t="shared" si="42"/>
        <v>33010</v>
      </c>
      <c r="L128" s="112">
        <f t="shared" si="43"/>
        <v>37024</v>
      </c>
      <c r="M128" s="112">
        <f t="shared" si="44"/>
        <v>32904</v>
      </c>
      <c r="N128" s="112">
        <f t="shared" si="45"/>
        <v>44597</v>
      </c>
      <c r="O128" s="112">
        <f t="shared" si="46"/>
        <v>11020</v>
      </c>
      <c r="P128" s="112">
        <f t="shared" si="47"/>
        <v>7960</v>
      </c>
      <c r="Q128" s="112">
        <f t="shared" si="48"/>
        <v>170</v>
      </c>
      <c r="R128" s="112">
        <f t="shared" si="49"/>
        <v>7419</v>
      </c>
      <c r="S128" s="112">
        <f t="shared" si="50"/>
        <v>4379</v>
      </c>
      <c r="T128" s="112">
        <f t="shared" si="51"/>
        <v>6227</v>
      </c>
      <c r="U128" s="112">
        <f t="shared" si="52"/>
        <v>2106</v>
      </c>
      <c r="V128" s="112">
        <f t="shared" si="53"/>
        <v>25410</v>
      </c>
      <c r="W128" s="231">
        <f t="shared" si="54"/>
        <v>7665</v>
      </c>
      <c r="X128" s="231">
        <f t="shared" si="55"/>
        <v>10147</v>
      </c>
      <c r="Y128" s="231">
        <f t="shared" si="56"/>
        <v>12826</v>
      </c>
      <c r="Z128" s="231">
        <f t="shared" si="57"/>
        <v>6835</v>
      </c>
      <c r="AA128" s="231">
        <f t="shared" si="58"/>
        <v>3289</v>
      </c>
      <c r="AB128" s="231">
        <f t="shared" si="59"/>
        <v>316</v>
      </c>
      <c r="AC128" s="231">
        <f t="shared" si="60"/>
        <v>1652</v>
      </c>
      <c r="AD128" s="231">
        <f t="shared" si="61"/>
        <v>7836</v>
      </c>
      <c r="AE128" s="231">
        <f t="shared" si="62"/>
        <v>1550</v>
      </c>
      <c r="AF128" s="231">
        <f t="shared" si="63"/>
        <v>175</v>
      </c>
      <c r="AG128" s="231"/>
      <c r="AH128" s="231"/>
    </row>
    <row r="129" spans="1:34" x14ac:dyDescent="0.25">
      <c r="A129" s="220">
        <f t="shared" si="69"/>
        <v>38573</v>
      </c>
      <c r="B129" s="112">
        <f t="shared" si="39"/>
        <v>63357</v>
      </c>
      <c r="C129" s="112">
        <f t="shared" ref="C129:I129" si="93">C128+C42</f>
        <v>27766</v>
      </c>
      <c r="D129" s="112">
        <f t="shared" si="93"/>
        <v>23948</v>
      </c>
      <c r="E129" s="112">
        <f t="shared" si="93"/>
        <v>6992</v>
      </c>
      <c r="F129" s="112">
        <f t="shared" si="93"/>
        <v>2241</v>
      </c>
      <c r="G129" s="112">
        <f t="shared" si="93"/>
        <v>3407</v>
      </c>
      <c r="H129" s="112">
        <f t="shared" si="93"/>
        <v>36495</v>
      </c>
      <c r="I129" s="112">
        <f t="shared" si="93"/>
        <v>6399</v>
      </c>
      <c r="J129" s="112">
        <f t="shared" si="41"/>
        <v>46153</v>
      </c>
      <c r="K129" s="112">
        <f t="shared" si="42"/>
        <v>33250</v>
      </c>
      <c r="L129" s="112">
        <f t="shared" si="43"/>
        <v>37041</v>
      </c>
      <c r="M129" s="112">
        <f t="shared" si="44"/>
        <v>32904</v>
      </c>
      <c r="N129" s="112">
        <f t="shared" si="45"/>
        <v>50732</v>
      </c>
      <c r="O129" s="112">
        <f t="shared" si="46"/>
        <v>11040</v>
      </c>
      <c r="P129" s="112">
        <f t="shared" si="47"/>
        <v>10153</v>
      </c>
      <c r="Q129" s="112">
        <f t="shared" si="48"/>
        <v>170</v>
      </c>
      <c r="R129" s="112">
        <f t="shared" si="49"/>
        <v>9497</v>
      </c>
      <c r="S129" s="112">
        <f t="shared" si="50"/>
        <v>4553</v>
      </c>
      <c r="T129" s="112">
        <f t="shared" si="51"/>
        <v>6228</v>
      </c>
      <c r="U129" s="112">
        <f t="shared" si="52"/>
        <v>3193</v>
      </c>
      <c r="V129" s="112">
        <f t="shared" si="53"/>
        <v>27272</v>
      </c>
      <c r="W129" s="231">
        <f t="shared" si="54"/>
        <v>7855</v>
      </c>
      <c r="X129" s="231">
        <f t="shared" si="55"/>
        <v>10158</v>
      </c>
      <c r="Y129" s="231">
        <f t="shared" si="56"/>
        <v>12826</v>
      </c>
      <c r="Z129" s="231">
        <f t="shared" si="57"/>
        <v>6835</v>
      </c>
      <c r="AA129" s="231">
        <f t="shared" si="58"/>
        <v>3457</v>
      </c>
      <c r="AB129" s="231">
        <f t="shared" si="59"/>
        <v>377</v>
      </c>
      <c r="AC129" s="231">
        <f t="shared" si="60"/>
        <v>1658</v>
      </c>
      <c r="AD129" s="231">
        <f t="shared" si="61"/>
        <v>9576</v>
      </c>
      <c r="AE129" s="231">
        <f t="shared" si="62"/>
        <v>2364</v>
      </c>
      <c r="AF129" s="231">
        <f t="shared" si="63"/>
        <v>178</v>
      </c>
      <c r="AG129" s="231"/>
      <c r="AH129" s="231"/>
    </row>
    <row r="130" spans="1:34" x14ac:dyDescent="0.25">
      <c r="A130" s="220">
        <f t="shared" si="69"/>
        <v>38574</v>
      </c>
      <c r="B130" s="112">
        <f t="shared" si="39"/>
        <v>64183</v>
      </c>
      <c r="C130" s="112">
        <f t="shared" ref="C130:I130" si="94">C129+C43</f>
        <v>27766</v>
      </c>
      <c r="D130" s="112">
        <f t="shared" si="94"/>
        <v>23957</v>
      </c>
      <c r="E130" s="112">
        <f t="shared" si="94"/>
        <v>6995</v>
      </c>
      <c r="F130" s="112">
        <f t="shared" si="94"/>
        <v>2538</v>
      </c>
      <c r="G130" s="112">
        <f t="shared" si="94"/>
        <v>3416</v>
      </c>
      <c r="H130" s="112">
        <f t="shared" si="94"/>
        <v>38079</v>
      </c>
      <c r="I130" s="112">
        <f t="shared" si="94"/>
        <v>8946</v>
      </c>
      <c r="J130" s="112">
        <f t="shared" si="41"/>
        <v>47574</v>
      </c>
      <c r="K130" s="112">
        <f t="shared" si="42"/>
        <v>36736</v>
      </c>
      <c r="L130" s="112">
        <f t="shared" si="43"/>
        <v>37045</v>
      </c>
      <c r="M130" s="112">
        <f t="shared" si="44"/>
        <v>32920</v>
      </c>
      <c r="N130" s="112">
        <f t="shared" si="45"/>
        <v>52822</v>
      </c>
      <c r="O130" s="112">
        <f t="shared" si="46"/>
        <v>11294</v>
      </c>
      <c r="P130" s="112">
        <f t="shared" si="47"/>
        <v>10184</v>
      </c>
      <c r="Q130" s="112">
        <f t="shared" si="48"/>
        <v>171</v>
      </c>
      <c r="R130" s="112">
        <f t="shared" si="49"/>
        <v>12892</v>
      </c>
      <c r="S130" s="112">
        <f t="shared" si="50"/>
        <v>4769</v>
      </c>
      <c r="T130" s="112">
        <f t="shared" si="51"/>
        <v>8473</v>
      </c>
      <c r="U130" s="112">
        <f t="shared" si="52"/>
        <v>5247</v>
      </c>
      <c r="V130" s="112">
        <f t="shared" si="53"/>
        <v>27310</v>
      </c>
      <c r="W130" s="231">
        <f t="shared" si="54"/>
        <v>7859</v>
      </c>
      <c r="X130" s="231">
        <f t="shared" si="55"/>
        <v>15444</v>
      </c>
      <c r="Y130" s="231">
        <f t="shared" si="56"/>
        <v>12850</v>
      </c>
      <c r="Z130" s="231">
        <f t="shared" si="57"/>
        <v>7662</v>
      </c>
      <c r="AA130" s="231">
        <f t="shared" si="58"/>
        <v>5678</v>
      </c>
      <c r="AB130" s="231">
        <f t="shared" si="59"/>
        <v>423</v>
      </c>
      <c r="AC130" s="231">
        <f t="shared" si="60"/>
        <v>2651</v>
      </c>
      <c r="AD130" s="231">
        <f t="shared" si="61"/>
        <v>11713</v>
      </c>
      <c r="AE130" s="231">
        <f t="shared" si="62"/>
        <v>2395</v>
      </c>
      <c r="AF130" s="231">
        <f t="shared" si="63"/>
        <v>181</v>
      </c>
      <c r="AG130" s="231"/>
      <c r="AH130" s="231"/>
    </row>
    <row r="131" spans="1:34" x14ac:dyDescent="0.25">
      <c r="A131" s="220">
        <f t="shared" si="69"/>
        <v>38575</v>
      </c>
      <c r="B131" s="112">
        <f t="shared" si="39"/>
        <v>65281</v>
      </c>
      <c r="C131" s="112">
        <f t="shared" ref="C131:I131" si="95">C130+C44</f>
        <v>27766</v>
      </c>
      <c r="D131" s="112">
        <f t="shared" si="95"/>
        <v>24273</v>
      </c>
      <c r="E131" s="112">
        <f t="shared" si="95"/>
        <v>7306</v>
      </c>
      <c r="F131" s="112">
        <f t="shared" si="95"/>
        <v>2563</v>
      </c>
      <c r="G131" s="112">
        <f t="shared" si="95"/>
        <v>3683</v>
      </c>
      <c r="H131" s="112">
        <f t="shared" si="95"/>
        <v>39103</v>
      </c>
      <c r="I131" s="112">
        <f t="shared" si="95"/>
        <v>9362</v>
      </c>
      <c r="J131" s="112">
        <f t="shared" si="41"/>
        <v>50952</v>
      </c>
      <c r="K131" s="112">
        <f t="shared" si="42"/>
        <v>36827</v>
      </c>
      <c r="L131" s="112">
        <f t="shared" si="43"/>
        <v>38589</v>
      </c>
      <c r="M131" s="112">
        <f t="shared" si="44"/>
        <v>32931</v>
      </c>
      <c r="N131" s="112">
        <f t="shared" si="45"/>
        <v>53872</v>
      </c>
      <c r="O131" s="112">
        <f t="shared" si="46"/>
        <v>11294</v>
      </c>
      <c r="P131" s="112">
        <f t="shared" si="47"/>
        <v>10513</v>
      </c>
      <c r="Q131" s="112">
        <f t="shared" si="48"/>
        <v>171</v>
      </c>
      <c r="R131" s="112">
        <f t="shared" si="49"/>
        <v>15443</v>
      </c>
      <c r="S131" s="112">
        <f t="shared" si="50"/>
        <v>4848</v>
      </c>
      <c r="T131" s="112">
        <f t="shared" si="51"/>
        <v>8474</v>
      </c>
      <c r="U131" s="112">
        <f t="shared" si="52"/>
        <v>5325</v>
      </c>
      <c r="V131" s="112">
        <f t="shared" si="53"/>
        <v>27305</v>
      </c>
      <c r="W131" s="231">
        <f t="shared" si="54"/>
        <v>7992</v>
      </c>
      <c r="X131" s="231">
        <f t="shared" si="55"/>
        <v>15517</v>
      </c>
      <c r="Y131" s="231">
        <f t="shared" si="56"/>
        <v>12858</v>
      </c>
      <c r="Z131" s="231">
        <f t="shared" si="57"/>
        <v>7790</v>
      </c>
      <c r="AA131" s="231">
        <f t="shared" si="58"/>
        <v>5727</v>
      </c>
      <c r="AB131" s="231">
        <f t="shared" si="59"/>
        <v>474</v>
      </c>
      <c r="AC131" s="231">
        <f t="shared" si="60"/>
        <v>2816</v>
      </c>
      <c r="AD131" s="231">
        <f t="shared" si="61"/>
        <v>13802</v>
      </c>
      <c r="AE131" s="231">
        <f t="shared" si="62"/>
        <v>2712</v>
      </c>
      <c r="AF131" s="231">
        <f t="shared" si="63"/>
        <v>181</v>
      </c>
      <c r="AG131" s="231"/>
      <c r="AH131" s="231"/>
    </row>
    <row r="132" spans="1:34" x14ac:dyDescent="0.25">
      <c r="A132" s="220">
        <f t="shared" si="69"/>
        <v>38576</v>
      </c>
      <c r="B132" s="112">
        <f t="shared" ref="B132:B161" si="96">B131+B45</f>
        <v>65369</v>
      </c>
      <c r="C132" s="112">
        <f t="shared" ref="C132:I132" si="97">C131+C45</f>
        <v>27766</v>
      </c>
      <c r="D132" s="112">
        <f t="shared" si="97"/>
        <v>24433</v>
      </c>
      <c r="E132" s="112">
        <f t="shared" si="97"/>
        <v>7468</v>
      </c>
      <c r="F132" s="112">
        <f t="shared" si="97"/>
        <v>2595</v>
      </c>
      <c r="G132" s="112">
        <f t="shared" si="97"/>
        <v>3915</v>
      </c>
      <c r="H132" s="112">
        <f t="shared" si="97"/>
        <v>39488</v>
      </c>
      <c r="I132" s="112">
        <f t="shared" si="97"/>
        <v>11735</v>
      </c>
      <c r="J132" s="112">
        <f t="shared" ref="J132:J161" si="98">J131+J45</f>
        <v>52827</v>
      </c>
      <c r="K132" s="112">
        <f t="shared" ref="K132:K161" si="99">K131+K45</f>
        <v>37221</v>
      </c>
      <c r="L132" s="112">
        <f t="shared" ref="L132:L161" si="100">L131+L45</f>
        <v>38672</v>
      </c>
      <c r="M132" s="112">
        <f t="shared" ref="M132:M161" si="101">M131+M45</f>
        <v>33911</v>
      </c>
      <c r="N132" s="112">
        <f t="shared" ref="N132:N161" si="102">N131+N45</f>
        <v>58280</v>
      </c>
      <c r="O132" s="112">
        <f t="shared" ref="O132:O161" si="103">O131+O45</f>
        <v>11655</v>
      </c>
      <c r="P132" s="112">
        <f t="shared" ref="P132:P161" si="104">P131+P45</f>
        <v>11281</v>
      </c>
      <c r="Q132" s="112">
        <f t="shared" ref="Q132:Q161" si="105">Q131+Q45</f>
        <v>184</v>
      </c>
      <c r="R132" s="112">
        <f t="shared" ref="R132:R161" si="106">R131+R45</f>
        <v>16182</v>
      </c>
      <c r="S132" s="112">
        <f t="shared" ref="S132:S161" si="107">S131+S45</f>
        <v>4855</v>
      </c>
      <c r="T132" s="112">
        <f t="shared" ref="T132:T161" si="108">T131+T45</f>
        <v>8541</v>
      </c>
      <c r="U132" s="112">
        <f t="shared" ref="U132:U161" si="109">U131+U45</f>
        <v>5376</v>
      </c>
      <c r="V132" s="112">
        <f t="shared" ref="V132:V161" si="110">V131+V45</f>
        <v>27307</v>
      </c>
      <c r="W132" s="231">
        <f t="shared" ref="W132:W161" si="111">W131+W45</f>
        <v>8008</v>
      </c>
      <c r="X132" s="231">
        <f t="shared" ref="X132:X161" si="112">X131+X45</f>
        <v>18265</v>
      </c>
      <c r="Y132" s="231">
        <f t="shared" ref="Y132:Y161" si="113">Y131+Y45</f>
        <v>12972</v>
      </c>
      <c r="Z132" s="231">
        <f t="shared" ref="Z132:Z161" si="114">Z131+Z45</f>
        <v>8264</v>
      </c>
      <c r="AA132" s="231">
        <f t="shared" ref="AA132:AA161" si="115">AA131+AA45</f>
        <v>5971</v>
      </c>
      <c r="AB132" s="231">
        <f t="shared" ref="AB132:AB161" si="116">AB131+AB45</f>
        <v>474</v>
      </c>
      <c r="AC132" s="231">
        <f t="shared" ref="AC132:AC161" si="117">AC131+AC45</f>
        <v>3103</v>
      </c>
      <c r="AD132" s="231">
        <f t="shared" ref="AD132:AD161" si="118">AD131+AD45</f>
        <v>14432</v>
      </c>
      <c r="AE132" s="231">
        <f t="shared" ref="AE132:AE161" si="119">AE131+AE45</f>
        <v>2900</v>
      </c>
      <c r="AF132" s="231">
        <f t="shared" ref="AF132:AF161" si="120">AF131+AF45</f>
        <v>200</v>
      </c>
      <c r="AG132" s="231"/>
      <c r="AH132" s="231"/>
    </row>
    <row r="133" spans="1:34" x14ac:dyDescent="0.25">
      <c r="A133" s="220">
        <f t="shared" si="69"/>
        <v>38577</v>
      </c>
      <c r="B133" s="112">
        <f t="shared" si="96"/>
        <v>66326</v>
      </c>
      <c r="C133" s="112">
        <f t="shared" ref="C133:I133" si="121">C132+C46</f>
        <v>27766</v>
      </c>
      <c r="D133" s="112">
        <f t="shared" si="121"/>
        <v>25822</v>
      </c>
      <c r="E133" s="112">
        <f t="shared" si="121"/>
        <v>8644</v>
      </c>
      <c r="F133" s="112">
        <f t="shared" si="121"/>
        <v>2619</v>
      </c>
      <c r="G133" s="112">
        <f t="shared" si="121"/>
        <v>3967</v>
      </c>
      <c r="H133" s="112">
        <f t="shared" si="121"/>
        <v>41299</v>
      </c>
      <c r="I133" s="112">
        <f t="shared" si="121"/>
        <v>14181</v>
      </c>
      <c r="J133" s="112">
        <f t="shared" si="98"/>
        <v>52843</v>
      </c>
      <c r="K133" s="112">
        <f t="shared" si="99"/>
        <v>37421</v>
      </c>
      <c r="L133" s="112">
        <f t="shared" si="100"/>
        <v>38722</v>
      </c>
      <c r="M133" s="112">
        <f t="shared" si="101"/>
        <v>33964</v>
      </c>
      <c r="N133" s="112">
        <f t="shared" si="102"/>
        <v>61654</v>
      </c>
      <c r="O133" s="112">
        <f t="shared" si="103"/>
        <v>11655</v>
      </c>
      <c r="P133" s="112">
        <f t="shared" si="104"/>
        <v>11983</v>
      </c>
      <c r="Q133" s="112">
        <f t="shared" si="105"/>
        <v>380</v>
      </c>
      <c r="R133" s="112">
        <f t="shared" si="106"/>
        <v>17347</v>
      </c>
      <c r="S133" s="112">
        <f t="shared" si="107"/>
        <v>4960</v>
      </c>
      <c r="T133" s="112">
        <f t="shared" si="108"/>
        <v>8553</v>
      </c>
      <c r="U133" s="112">
        <f t="shared" si="109"/>
        <v>5363</v>
      </c>
      <c r="V133" s="112">
        <f t="shared" si="110"/>
        <v>27307</v>
      </c>
      <c r="W133" s="231">
        <f t="shared" si="111"/>
        <v>12066</v>
      </c>
      <c r="X133" s="231">
        <f t="shared" si="112"/>
        <v>20994</v>
      </c>
      <c r="Y133" s="231">
        <f t="shared" si="113"/>
        <v>12976</v>
      </c>
      <c r="Z133" s="231">
        <f t="shared" si="114"/>
        <v>8770</v>
      </c>
      <c r="AA133" s="231">
        <f t="shared" si="115"/>
        <v>6137</v>
      </c>
      <c r="AB133" s="231">
        <f t="shared" si="116"/>
        <v>499</v>
      </c>
      <c r="AC133" s="231">
        <f t="shared" si="117"/>
        <v>3322</v>
      </c>
      <c r="AD133" s="231">
        <f t="shared" si="118"/>
        <v>15423</v>
      </c>
      <c r="AE133" s="231">
        <f t="shared" si="119"/>
        <v>3531</v>
      </c>
      <c r="AF133" s="231">
        <f t="shared" si="120"/>
        <v>200</v>
      </c>
      <c r="AG133" s="231"/>
      <c r="AH133" s="231"/>
    </row>
    <row r="134" spans="1:34" x14ac:dyDescent="0.25">
      <c r="A134" s="220">
        <f t="shared" si="69"/>
        <v>38578</v>
      </c>
      <c r="B134" s="112">
        <f t="shared" si="96"/>
        <v>67079</v>
      </c>
      <c r="C134" s="112">
        <f t="shared" ref="C134:I134" si="122">C133+C47</f>
        <v>27766</v>
      </c>
      <c r="D134" s="112">
        <f t="shared" si="122"/>
        <v>26402</v>
      </c>
      <c r="E134" s="112">
        <f t="shared" si="122"/>
        <v>8758</v>
      </c>
      <c r="F134" s="112">
        <f t="shared" si="122"/>
        <v>2661</v>
      </c>
      <c r="G134" s="112">
        <f t="shared" si="122"/>
        <v>4076</v>
      </c>
      <c r="H134" s="112">
        <f t="shared" si="122"/>
        <v>41343</v>
      </c>
      <c r="I134" s="112">
        <f t="shared" si="122"/>
        <v>14450</v>
      </c>
      <c r="J134" s="112">
        <f t="shared" si="98"/>
        <v>52856</v>
      </c>
      <c r="K134" s="112">
        <f t="shared" si="99"/>
        <v>39182</v>
      </c>
      <c r="L134" s="112">
        <f t="shared" si="100"/>
        <v>39128</v>
      </c>
      <c r="M134" s="112">
        <f t="shared" si="101"/>
        <v>40071</v>
      </c>
      <c r="N134" s="112">
        <f t="shared" si="102"/>
        <v>62332</v>
      </c>
      <c r="O134" s="112">
        <f t="shared" si="103"/>
        <v>11668</v>
      </c>
      <c r="P134" s="112">
        <f t="shared" si="104"/>
        <v>13303</v>
      </c>
      <c r="Q134" s="112">
        <f t="shared" si="105"/>
        <v>653</v>
      </c>
      <c r="R134" s="112">
        <f t="shared" si="106"/>
        <v>17407</v>
      </c>
      <c r="S134" s="112">
        <f t="shared" si="107"/>
        <v>7597</v>
      </c>
      <c r="T134" s="112">
        <f t="shared" si="108"/>
        <v>8570</v>
      </c>
      <c r="U134" s="112">
        <f t="shared" si="109"/>
        <v>5363</v>
      </c>
      <c r="V134" s="112">
        <f t="shared" si="110"/>
        <v>29228</v>
      </c>
      <c r="W134" s="231">
        <f t="shared" si="111"/>
        <v>12429</v>
      </c>
      <c r="X134" s="231">
        <f t="shared" si="112"/>
        <v>22103</v>
      </c>
      <c r="Y134" s="231">
        <f t="shared" si="113"/>
        <v>13008</v>
      </c>
      <c r="Z134" s="231">
        <f t="shared" si="114"/>
        <v>9240</v>
      </c>
      <c r="AA134" s="231">
        <f t="shared" si="115"/>
        <v>6858</v>
      </c>
      <c r="AB134" s="231">
        <f t="shared" si="116"/>
        <v>527</v>
      </c>
      <c r="AC134" s="231">
        <f t="shared" si="117"/>
        <v>3349</v>
      </c>
      <c r="AD134" s="231">
        <f t="shared" si="118"/>
        <v>20042</v>
      </c>
      <c r="AE134" s="231">
        <f t="shared" si="119"/>
        <v>4915</v>
      </c>
      <c r="AF134" s="231">
        <f t="shared" si="120"/>
        <v>339</v>
      </c>
      <c r="AG134" s="231"/>
      <c r="AH134" s="231"/>
    </row>
    <row r="135" spans="1:34" x14ac:dyDescent="0.25">
      <c r="A135" s="220">
        <f t="shared" si="69"/>
        <v>38579</v>
      </c>
      <c r="B135" s="112">
        <f t="shared" si="96"/>
        <v>68471</v>
      </c>
      <c r="C135" s="112">
        <f t="shared" ref="C135:I135" si="123">C134+C48</f>
        <v>27766</v>
      </c>
      <c r="D135" s="112">
        <f t="shared" si="123"/>
        <v>26755</v>
      </c>
      <c r="E135" s="112">
        <f t="shared" si="123"/>
        <v>9189</v>
      </c>
      <c r="F135" s="112">
        <f t="shared" si="123"/>
        <v>2741</v>
      </c>
      <c r="G135" s="112">
        <f t="shared" si="123"/>
        <v>4257</v>
      </c>
      <c r="H135" s="112">
        <f t="shared" si="123"/>
        <v>44723</v>
      </c>
      <c r="I135" s="112">
        <f t="shared" si="123"/>
        <v>16599</v>
      </c>
      <c r="J135" s="112">
        <f t="shared" si="98"/>
        <v>58481</v>
      </c>
      <c r="K135" s="112">
        <f t="shared" si="99"/>
        <v>41182</v>
      </c>
      <c r="L135" s="112">
        <f t="shared" si="100"/>
        <v>39193</v>
      </c>
      <c r="M135" s="112">
        <f t="shared" si="101"/>
        <v>40072</v>
      </c>
      <c r="N135" s="112">
        <f t="shared" si="102"/>
        <v>62944</v>
      </c>
      <c r="O135" s="112">
        <f t="shared" si="103"/>
        <v>11734</v>
      </c>
      <c r="P135" s="112">
        <f t="shared" si="104"/>
        <v>13484</v>
      </c>
      <c r="Q135" s="112">
        <f t="shared" si="105"/>
        <v>1028</v>
      </c>
      <c r="R135" s="112">
        <f t="shared" si="106"/>
        <v>20127</v>
      </c>
      <c r="S135" s="112">
        <f t="shared" si="107"/>
        <v>7681</v>
      </c>
      <c r="T135" s="112">
        <f t="shared" si="108"/>
        <v>8859</v>
      </c>
      <c r="U135" s="112">
        <f t="shared" si="109"/>
        <v>5983</v>
      </c>
      <c r="V135" s="112">
        <f t="shared" si="110"/>
        <v>29274</v>
      </c>
      <c r="W135" s="231">
        <f t="shared" si="111"/>
        <v>12512</v>
      </c>
      <c r="X135" s="231">
        <f t="shared" si="112"/>
        <v>22112</v>
      </c>
      <c r="Y135" s="231">
        <f t="shared" si="113"/>
        <v>13092</v>
      </c>
      <c r="Z135" s="231">
        <f t="shared" si="114"/>
        <v>10554</v>
      </c>
      <c r="AA135" s="231">
        <f t="shared" si="115"/>
        <v>7147</v>
      </c>
      <c r="AB135" s="231">
        <f t="shared" si="116"/>
        <v>539</v>
      </c>
      <c r="AC135" s="231">
        <f t="shared" si="117"/>
        <v>3350</v>
      </c>
      <c r="AD135" s="231">
        <f t="shared" si="118"/>
        <v>22145</v>
      </c>
      <c r="AE135" s="231">
        <f t="shared" si="119"/>
        <v>5486</v>
      </c>
      <c r="AF135" s="231">
        <f t="shared" si="120"/>
        <v>339</v>
      </c>
      <c r="AG135" s="231"/>
      <c r="AH135" s="231"/>
    </row>
    <row r="136" spans="1:34" x14ac:dyDescent="0.25">
      <c r="A136" s="220">
        <f t="shared" si="69"/>
        <v>38580</v>
      </c>
      <c r="B136" s="112">
        <f t="shared" si="96"/>
        <v>69352</v>
      </c>
      <c r="C136" s="112">
        <f t="shared" ref="C136:I136" si="124">C135+C49</f>
        <v>31788</v>
      </c>
      <c r="D136" s="112">
        <f t="shared" si="124"/>
        <v>26825</v>
      </c>
      <c r="E136" s="112">
        <f t="shared" si="124"/>
        <v>10201</v>
      </c>
      <c r="F136" s="112">
        <f t="shared" si="124"/>
        <v>2855</v>
      </c>
      <c r="G136" s="112">
        <f t="shared" si="124"/>
        <v>4758</v>
      </c>
      <c r="H136" s="112">
        <f t="shared" si="124"/>
        <v>45064</v>
      </c>
      <c r="I136" s="112">
        <f t="shared" si="124"/>
        <v>17951</v>
      </c>
      <c r="J136" s="112">
        <f t="shared" si="98"/>
        <v>58481</v>
      </c>
      <c r="K136" s="112">
        <f t="shared" si="99"/>
        <v>42450</v>
      </c>
      <c r="L136" s="112">
        <f t="shared" si="100"/>
        <v>39361</v>
      </c>
      <c r="M136" s="112">
        <f t="shared" si="101"/>
        <v>40072</v>
      </c>
      <c r="N136" s="112">
        <f t="shared" si="102"/>
        <v>63047</v>
      </c>
      <c r="O136" s="112">
        <f t="shared" si="103"/>
        <v>11734</v>
      </c>
      <c r="P136" s="112">
        <f t="shared" si="104"/>
        <v>13524</v>
      </c>
      <c r="Q136" s="112">
        <f t="shared" si="105"/>
        <v>1380</v>
      </c>
      <c r="R136" s="112">
        <f t="shared" si="106"/>
        <v>20837</v>
      </c>
      <c r="S136" s="112">
        <f t="shared" si="107"/>
        <v>7870</v>
      </c>
      <c r="T136" s="112">
        <f t="shared" si="108"/>
        <v>8993</v>
      </c>
      <c r="U136" s="112">
        <f t="shared" si="109"/>
        <v>6959</v>
      </c>
      <c r="V136" s="112">
        <f t="shared" si="110"/>
        <v>29274</v>
      </c>
      <c r="W136" s="231">
        <f t="shared" si="111"/>
        <v>12516</v>
      </c>
      <c r="X136" s="231">
        <f t="shared" si="112"/>
        <v>22163</v>
      </c>
      <c r="Y136" s="231">
        <f t="shared" si="113"/>
        <v>13100</v>
      </c>
      <c r="Z136" s="231">
        <f t="shared" si="114"/>
        <v>10791</v>
      </c>
      <c r="AA136" s="231">
        <f t="shared" si="115"/>
        <v>8514</v>
      </c>
      <c r="AB136" s="231">
        <f t="shared" si="116"/>
        <v>605</v>
      </c>
      <c r="AC136" s="231">
        <f t="shared" si="117"/>
        <v>3367</v>
      </c>
      <c r="AD136" s="231">
        <f t="shared" si="118"/>
        <v>24898</v>
      </c>
      <c r="AE136" s="231">
        <f t="shared" si="119"/>
        <v>5588</v>
      </c>
      <c r="AF136" s="231">
        <f t="shared" si="120"/>
        <v>425</v>
      </c>
      <c r="AG136" s="231"/>
      <c r="AH136" s="231"/>
    </row>
    <row r="137" spans="1:34" x14ac:dyDescent="0.25">
      <c r="A137" s="220">
        <f t="shared" si="69"/>
        <v>38581</v>
      </c>
      <c r="B137" s="112">
        <f t="shared" si="96"/>
        <v>69881</v>
      </c>
      <c r="C137" s="112">
        <f t="shared" ref="C137:I137" si="125">C136+C50</f>
        <v>35169</v>
      </c>
      <c r="D137" s="112">
        <f t="shared" si="125"/>
        <v>28663</v>
      </c>
      <c r="E137" s="112">
        <f t="shared" si="125"/>
        <v>10440</v>
      </c>
      <c r="F137" s="112">
        <f t="shared" si="125"/>
        <v>2939</v>
      </c>
      <c r="G137" s="112">
        <f t="shared" si="125"/>
        <v>4898</v>
      </c>
      <c r="H137" s="112">
        <f t="shared" si="125"/>
        <v>45205</v>
      </c>
      <c r="I137" s="112">
        <f t="shared" si="125"/>
        <v>20756</v>
      </c>
      <c r="J137" s="112">
        <f t="shared" si="98"/>
        <v>58538</v>
      </c>
      <c r="K137" s="112">
        <f t="shared" si="99"/>
        <v>42524</v>
      </c>
      <c r="L137" s="112">
        <f t="shared" si="100"/>
        <v>39899</v>
      </c>
      <c r="M137" s="112">
        <f t="shared" si="101"/>
        <v>40072</v>
      </c>
      <c r="N137" s="112">
        <f t="shared" si="102"/>
        <v>63146</v>
      </c>
      <c r="O137" s="112">
        <f t="shared" si="103"/>
        <v>11734</v>
      </c>
      <c r="P137" s="112">
        <f t="shared" si="104"/>
        <v>14264</v>
      </c>
      <c r="Q137" s="112">
        <f t="shared" si="105"/>
        <v>1619</v>
      </c>
      <c r="R137" s="112">
        <f t="shared" si="106"/>
        <v>20837</v>
      </c>
      <c r="S137" s="112">
        <f t="shared" si="107"/>
        <v>7964</v>
      </c>
      <c r="T137" s="112">
        <f t="shared" si="108"/>
        <v>9108</v>
      </c>
      <c r="U137" s="112">
        <f t="shared" si="109"/>
        <v>6959</v>
      </c>
      <c r="V137" s="112">
        <f t="shared" si="110"/>
        <v>29274</v>
      </c>
      <c r="W137" s="231">
        <f t="shared" si="111"/>
        <v>12520</v>
      </c>
      <c r="X137" s="231">
        <f t="shared" si="112"/>
        <v>22778</v>
      </c>
      <c r="Y137" s="231">
        <f t="shared" si="113"/>
        <v>17766</v>
      </c>
      <c r="Z137" s="231">
        <f t="shared" si="114"/>
        <v>10803</v>
      </c>
      <c r="AA137" s="231">
        <f t="shared" si="115"/>
        <v>8514</v>
      </c>
      <c r="AB137" s="231">
        <f t="shared" si="116"/>
        <v>645</v>
      </c>
      <c r="AC137" s="231">
        <f t="shared" si="117"/>
        <v>3367</v>
      </c>
      <c r="AD137" s="231">
        <f t="shared" si="118"/>
        <v>27234</v>
      </c>
      <c r="AE137" s="231">
        <f t="shared" si="119"/>
        <v>5833</v>
      </c>
      <c r="AF137" s="231">
        <f t="shared" si="120"/>
        <v>432</v>
      </c>
      <c r="AG137" s="231"/>
      <c r="AH137" s="231"/>
    </row>
    <row r="138" spans="1:34" x14ac:dyDescent="0.25">
      <c r="A138" s="220">
        <f t="shared" si="69"/>
        <v>38582</v>
      </c>
      <c r="B138" s="112">
        <f t="shared" si="96"/>
        <v>70990</v>
      </c>
      <c r="C138" s="112">
        <f t="shared" ref="C138:I138" si="126">C137+C51</f>
        <v>35169</v>
      </c>
      <c r="D138" s="112">
        <f t="shared" si="126"/>
        <v>28909</v>
      </c>
      <c r="E138" s="112">
        <f t="shared" si="126"/>
        <v>10554</v>
      </c>
      <c r="F138" s="112">
        <f t="shared" si="126"/>
        <v>3212</v>
      </c>
      <c r="G138" s="112">
        <f t="shared" si="126"/>
        <v>5119</v>
      </c>
      <c r="H138" s="112">
        <f t="shared" si="126"/>
        <v>45634</v>
      </c>
      <c r="I138" s="112">
        <f t="shared" si="126"/>
        <v>20939</v>
      </c>
      <c r="J138" s="112">
        <f t="shared" si="98"/>
        <v>58549</v>
      </c>
      <c r="K138" s="112">
        <f t="shared" si="99"/>
        <v>42738</v>
      </c>
      <c r="L138" s="112">
        <f t="shared" si="100"/>
        <v>39976</v>
      </c>
      <c r="M138" s="112">
        <f t="shared" si="101"/>
        <v>40078</v>
      </c>
      <c r="N138" s="112">
        <f t="shared" si="102"/>
        <v>63357</v>
      </c>
      <c r="O138" s="112">
        <f t="shared" si="103"/>
        <v>11734</v>
      </c>
      <c r="P138" s="112">
        <f t="shared" si="104"/>
        <v>15455</v>
      </c>
      <c r="Q138" s="112">
        <f t="shared" si="105"/>
        <v>2753</v>
      </c>
      <c r="R138" s="112">
        <f t="shared" si="106"/>
        <v>20838</v>
      </c>
      <c r="S138" s="112">
        <f t="shared" si="107"/>
        <v>8654</v>
      </c>
      <c r="T138" s="112">
        <f t="shared" si="108"/>
        <v>9203</v>
      </c>
      <c r="U138" s="112">
        <f t="shared" si="109"/>
        <v>6958</v>
      </c>
      <c r="V138" s="112">
        <f t="shared" si="110"/>
        <v>29793</v>
      </c>
      <c r="W138" s="231">
        <f t="shared" si="111"/>
        <v>12548</v>
      </c>
      <c r="X138" s="231">
        <f t="shared" si="112"/>
        <v>22786</v>
      </c>
      <c r="Y138" s="231">
        <f t="shared" si="113"/>
        <v>17766</v>
      </c>
      <c r="Z138" s="231">
        <f t="shared" si="114"/>
        <v>10885</v>
      </c>
      <c r="AA138" s="231">
        <f t="shared" si="115"/>
        <v>9422</v>
      </c>
      <c r="AB138" s="231">
        <f t="shared" si="116"/>
        <v>696</v>
      </c>
      <c r="AC138" s="231">
        <f t="shared" si="117"/>
        <v>3368</v>
      </c>
      <c r="AD138" s="231">
        <f t="shared" si="118"/>
        <v>27826</v>
      </c>
      <c r="AE138" s="231">
        <f t="shared" si="119"/>
        <v>5833</v>
      </c>
      <c r="AF138" s="231">
        <f t="shared" si="120"/>
        <v>536</v>
      </c>
      <c r="AG138" s="231"/>
      <c r="AH138" s="231"/>
    </row>
    <row r="139" spans="1:34" x14ac:dyDescent="0.25">
      <c r="A139" s="220">
        <f t="shared" si="69"/>
        <v>38583</v>
      </c>
      <c r="B139" s="112">
        <f t="shared" si="96"/>
        <v>70997</v>
      </c>
      <c r="C139" s="112">
        <f t="shared" ref="C139:I139" si="127">C138+C52</f>
        <v>35169</v>
      </c>
      <c r="D139" s="112">
        <f t="shared" si="127"/>
        <v>29403</v>
      </c>
      <c r="E139" s="112">
        <f t="shared" si="127"/>
        <v>11015</v>
      </c>
      <c r="F139" s="112">
        <f t="shared" si="127"/>
        <v>3213</v>
      </c>
      <c r="G139" s="112">
        <f t="shared" si="127"/>
        <v>5184</v>
      </c>
      <c r="H139" s="112">
        <f t="shared" si="127"/>
        <v>46075</v>
      </c>
      <c r="I139" s="112">
        <f t="shared" si="127"/>
        <v>21849</v>
      </c>
      <c r="J139" s="112">
        <f t="shared" si="98"/>
        <v>59263</v>
      </c>
      <c r="K139" s="112">
        <f t="shared" si="99"/>
        <v>42769</v>
      </c>
      <c r="L139" s="112">
        <f t="shared" si="100"/>
        <v>40964</v>
      </c>
      <c r="M139" s="112">
        <f t="shared" si="101"/>
        <v>40078</v>
      </c>
      <c r="N139" s="112">
        <f t="shared" si="102"/>
        <v>64294</v>
      </c>
      <c r="O139" s="112">
        <f t="shared" si="103"/>
        <v>11734</v>
      </c>
      <c r="P139" s="112">
        <f t="shared" si="104"/>
        <v>15501</v>
      </c>
      <c r="Q139" s="112">
        <f t="shared" si="105"/>
        <v>3426</v>
      </c>
      <c r="R139" s="112">
        <f t="shared" si="106"/>
        <v>24922</v>
      </c>
      <c r="S139" s="112">
        <f t="shared" si="107"/>
        <v>9352</v>
      </c>
      <c r="T139" s="112">
        <f t="shared" si="108"/>
        <v>9205</v>
      </c>
      <c r="U139" s="112">
        <f t="shared" si="109"/>
        <v>6958</v>
      </c>
      <c r="V139" s="112">
        <f t="shared" si="110"/>
        <v>29915</v>
      </c>
      <c r="W139" s="231">
        <f t="shared" si="111"/>
        <v>12702</v>
      </c>
      <c r="X139" s="231">
        <f t="shared" si="112"/>
        <v>25628</v>
      </c>
      <c r="Y139" s="231">
        <f t="shared" si="113"/>
        <v>17766</v>
      </c>
      <c r="Z139" s="231">
        <f t="shared" si="114"/>
        <v>10950</v>
      </c>
      <c r="AA139" s="231">
        <f t="shared" si="115"/>
        <v>9462</v>
      </c>
      <c r="AB139" s="231">
        <f t="shared" si="116"/>
        <v>776</v>
      </c>
      <c r="AC139" s="231">
        <f t="shared" si="117"/>
        <v>6099</v>
      </c>
      <c r="AD139" s="231">
        <f t="shared" si="118"/>
        <v>28969</v>
      </c>
      <c r="AE139" s="231">
        <f t="shared" si="119"/>
        <v>5833</v>
      </c>
      <c r="AF139" s="231">
        <f t="shared" si="120"/>
        <v>687</v>
      </c>
      <c r="AG139" s="231"/>
      <c r="AH139" s="231"/>
    </row>
    <row r="140" spans="1:34" x14ac:dyDescent="0.25">
      <c r="A140" s="220">
        <f t="shared" si="69"/>
        <v>38584</v>
      </c>
      <c r="B140" s="112">
        <f t="shared" si="96"/>
        <v>71921</v>
      </c>
      <c r="C140" s="112">
        <f t="shared" ref="C140:I140" si="128">C139+C53</f>
        <v>35169</v>
      </c>
      <c r="D140" s="112">
        <f t="shared" si="128"/>
        <v>29468</v>
      </c>
      <c r="E140" s="112">
        <f t="shared" si="128"/>
        <v>11020</v>
      </c>
      <c r="F140" s="112">
        <f t="shared" si="128"/>
        <v>3361</v>
      </c>
      <c r="G140" s="112">
        <f t="shared" si="128"/>
        <v>5184</v>
      </c>
      <c r="H140" s="112">
        <f t="shared" si="128"/>
        <v>46127</v>
      </c>
      <c r="I140" s="112">
        <f t="shared" si="128"/>
        <v>24414</v>
      </c>
      <c r="J140" s="112">
        <f t="shared" si="98"/>
        <v>59828</v>
      </c>
      <c r="K140" s="112">
        <f t="shared" si="99"/>
        <v>42769</v>
      </c>
      <c r="L140" s="112">
        <f t="shared" si="100"/>
        <v>41017</v>
      </c>
      <c r="M140" s="112">
        <f t="shared" si="101"/>
        <v>40181</v>
      </c>
      <c r="N140" s="112">
        <f t="shared" si="102"/>
        <v>64412</v>
      </c>
      <c r="O140" s="112">
        <f t="shared" si="103"/>
        <v>11734</v>
      </c>
      <c r="P140" s="112">
        <f t="shared" si="104"/>
        <v>15518</v>
      </c>
      <c r="Q140" s="112">
        <f t="shared" si="105"/>
        <v>3643</v>
      </c>
      <c r="R140" s="112">
        <f t="shared" si="106"/>
        <v>26743</v>
      </c>
      <c r="S140" s="112">
        <f t="shared" si="107"/>
        <v>9421</v>
      </c>
      <c r="T140" s="112">
        <f t="shared" si="108"/>
        <v>9225</v>
      </c>
      <c r="U140" s="112">
        <f t="shared" si="109"/>
        <v>6958</v>
      </c>
      <c r="V140" s="112">
        <f t="shared" si="110"/>
        <v>29915</v>
      </c>
      <c r="W140" s="231">
        <f t="shared" si="111"/>
        <v>12702</v>
      </c>
      <c r="X140" s="231">
        <f t="shared" si="112"/>
        <v>25652</v>
      </c>
      <c r="Y140" s="231">
        <f t="shared" si="113"/>
        <v>17998</v>
      </c>
      <c r="Z140" s="231">
        <f t="shared" si="114"/>
        <v>11024</v>
      </c>
      <c r="AA140" s="231">
        <f t="shared" si="115"/>
        <v>9480</v>
      </c>
      <c r="AB140" s="231">
        <f t="shared" si="116"/>
        <v>776</v>
      </c>
      <c r="AC140" s="231">
        <f t="shared" si="117"/>
        <v>6200</v>
      </c>
      <c r="AD140" s="231">
        <f t="shared" si="118"/>
        <v>36665</v>
      </c>
      <c r="AE140" s="231">
        <f t="shared" si="119"/>
        <v>5833</v>
      </c>
      <c r="AF140" s="231">
        <f t="shared" si="120"/>
        <v>844</v>
      </c>
      <c r="AG140" s="231"/>
      <c r="AH140" s="231"/>
    </row>
    <row r="141" spans="1:34" x14ac:dyDescent="0.25">
      <c r="A141" s="220">
        <f t="shared" si="69"/>
        <v>38585</v>
      </c>
      <c r="B141" s="112">
        <f t="shared" si="96"/>
        <v>72959</v>
      </c>
      <c r="C141" s="112">
        <f t="shared" ref="C141:I141" si="129">C140+C54</f>
        <v>35169</v>
      </c>
      <c r="D141" s="112">
        <f t="shared" si="129"/>
        <v>30126</v>
      </c>
      <c r="E141" s="112">
        <f t="shared" si="129"/>
        <v>11020</v>
      </c>
      <c r="F141" s="112">
        <f t="shared" si="129"/>
        <v>3821</v>
      </c>
      <c r="G141" s="112">
        <f t="shared" si="129"/>
        <v>5357</v>
      </c>
      <c r="H141" s="112">
        <f t="shared" si="129"/>
        <v>49492</v>
      </c>
      <c r="I141" s="112">
        <f t="shared" si="129"/>
        <v>25218</v>
      </c>
      <c r="J141" s="112">
        <f t="shared" si="98"/>
        <v>59828</v>
      </c>
      <c r="K141" s="112">
        <f t="shared" si="99"/>
        <v>42769</v>
      </c>
      <c r="L141" s="112">
        <f t="shared" si="100"/>
        <v>41729</v>
      </c>
      <c r="M141" s="112">
        <f t="shared" si="101"/>
        <v>40191</v>
      </c>
      <c r="N141" s="112">
        <f t="shared" si="102"/>
        <v>65539</v>
      </c>
      <c r="O141" s="112">
        <f t="shared" si="103"/>
        <v>11734</v>
      </c>
      <c r="P141" s="112">
        <f t="shared" si="104"/>
        <v>15984</v>
      </c>
      <c r="Q141" s="112">
        <f t="shared" si="105"/>
        <v>4099</v>
      </c>
      <c r="R141" s="112">
        <f t="shared" si="106"/>
        <v>27134</v>
      </c>
      <c r="S141" s="112">
        <f t="shared" si="107"/>
        <v>11118</v>
      </c>
      <c r="T141" s="112">
        <f t="shared" si="108"/>
        <v>9248</v>
      </c>
      <c r="U141" s="112">
        <f t="shared" si="109"/>
        <v>6958</v>
      </c>
      <c r="V141" s="112">
        <f t="shared" si="110"/>
        <v>29956</v>
      </c>
      <c r="W141" s="231">
        <f t="shared" si="111"/>
        <v>15856</v>
      </c>
      <c r="X141" s="231">
        <f t="shared" si="112"/>
        <v>25687</v>
      </c>
      <c r="Y141" s="231">
        <f t="shared" si="113"/>
        <v>18057</v>
      </c>
      <c r="Z141" s="231">
        <f t="shared" si="114"/>
        <v>11124</v>
      </c>
      <c r="AA141" s="231">
        <f t="shared" si="115"/>
        <v>9687</v>
      </c>
      <c r="AB141" s="231">
        <f t="shared" si="116"/>
        <v>776</v>
      </c>
      <c r="AC141" s="231">
        <f t="shared" si="117"/>
        <v>6759</v>
      </c>
      <c r="AD141" s="231">
        <f t="shared" si="118"/>
        <v>38187</v>
      </c>
      <c r="AE141" s="231">
        <f t="shared" si="119"/>
        <v>5833</v>
      </c>
      <c r="AF141" s="231">
        <f t="shared" si="120"/>
        <v>928</v>
      </c>
      <c r="AG141" s="231"/>
      <c r="AH141" s="231"/>
    </row>
    <row r="142" spans="1:34" x14ac:dyDescent="0.25">
      <c r="A142" s="227">
        <f t="shared" si="69"/>
        <v>38586</v>
      </c>
      <c r="B142" s="112">
        <f t="shared" si="96"/>
        <v>73804</v>
      </c>
      <c r="C142" s="112">
        <f t="shared" ref="C142:I142" si="130">C141+C55</f>
        <v>35169</v>
      </c>
      <c r="D142" s="112">
        <f t="shared" si="130"/>
        <v>30583</v>
      </c>
      <c r="E142" s="112">
        <f t="shared" si="130"/>
        <v>11060</v>
      </c>
      <c r="F142" s="112">
        <f t="shared" si="130"/>
        <v>3954</v>
      </c>
      <c r="G142" s="112">
        <f t="shared" si="130"/>
        <v>5906</v>
      </c>
      <c r="H142" s="112">
        <f t="shared" si="130"/>
        <v>49797</v>
      </c>
      <c r="I142" s="112">
        <f t="shared" si="130"/>
        <v>32369</v>
      </c>
      <c r="J142" s="112">
        <f t="shared" si="98"/>
        <v>61197</v>
      </c>
      <c r="K142" s="112">
        <f t="shared" si="99"/>
        <v>43145</v>
      </c>
      <c r="L142" s="112">
        <f t="shared" si="100"/>
        <v>42224</v>
      </c>
      <c r="M142" s="112">
        <f t="shared" si="101"/>
        <v>40201</v>
      </c>
      <c r="N142" s="112">
        <f t="shared" si="102"/>
        <v>67002</v>
      </c>
      <c r="O142" s="112">
        <f t="shared" si="103"/>
        <v>11734</v>
      </c>
      <c r="P142" s="112">
        <f t="shared" si="104"/>
        <v>16771</v>
      </c>
      <c r="Q142" s="112">
        <f t="shared" si="105"/>
        <v>4414</v>
      </c>
      <c r="R142" s="112">
        <f t="shared" si="106"/>
        <v>27134</v>
      </c>
      <c r="S142" s="112">
        <f t="shared" si="107"/>
        <v>11145</v>
      </c>
      <c r="T142" s="112">
        <f t="shared" si="108"/>
        <v>9248</v>
      </c>
      <c r="U142" s="112">
        <f t="shared" si="109"/>
        <v>7046</v>
      </c>
      <c r="V142" s="112">
        <f t="shared" si="110"/>
        <v>29998</v>
      </c>
      <c r="W142" s="231">
        <f t="shared" si="111"/>
        <v>15856</v>
      </c>
      <c r="X142" s="231">
        <f t="shared" si="112"/>
        <v>25717</v>
      </c>
      <c r="Y142" s="231">
        <f t="shared" si="113"/>
        <v>18098</v>
      </c>
      <c r="Z142" s="231">
        <f t="shared" si="114"/>
        <v>13566</v>
      </c>
      <c r="AA142" s="231">
        <f t="shared" si="115"/>
        <v>10340</v>
      </c>
      <c r="AB142" s="231">
        <f t="shared" si="116"/>
        <v>792</v>
      </c>
      <c r="AC142" s="231">
        <f t="shared" si="117"/>
        <v>7196</v>
      </c>
      <c r="AD142" s="231">
        <f t="shared" si="118"/>
        <v>43399</v>
      </c>
      <c r="AE142" s="231">
        <f t="shared" si="119"/>
        <v>5833</v>
      </c>
      <c r="AF142" s="231">
        <f t="shared" si="120"/>
        <v>961</v>
      </c>
      <c r="AG142" s="231"/>
      <c r="AH142" s="231"/>
    </row>
    <row r="143" spans="1:34" x14ac:dyDescent="0.25">
      <c r="A143" s="220">
        <f>A142+1</f>
        <v>38587</v>
      </c>
      <c r="B143" s="112">
        <f t="shared" si="96"/>
        <v>74955</v>
      </c>
      <c r="C143" s="112">
        <f t="shared" ref="C143:I143" si="131">C142+C56</f>
        <v>35169</v>
      </c>
      <c r="D143" s="112">
        <f t="shared" si="131"/>
        <v>30961</v>
      </c>
      <c r="E143" s="112">
        <f t="shared" si="131"/>
        <v>11140</v>
      </c>
      <c r="F143" s="112">
        <f t="shared" si="131"/>
        <v>4058</v>
      </c>
      <c r="G143" s="112">
        <f t="shared" si="131"/>
        <v>5959</v>
      </c>
      <c r="H143" s="112">
        <f t="shared" si="131"/>
        <v>50702</v>
      </c>
      <c r="I143" s="112">
        <f t="shared" si="131"/>
        <v>33352</v>
      </c>
      <c r="J143" s="112">
        <f t="shared" si="98"/>
        <v>61267</v>
      </c>
      <c r="K143" s="112">
        <f t="shared" si="99"/>
        <v>44855</v>
      </c>
      <c r="L143" s="112">
        <f t="shared" si="100"/>
        <v>42225</v>
      </c>
      <c r="M143" s="112">
        <f t="shared" si="101"/>
        <v>41081</v>
      </c>
      <c r="N143" s="112">
        <f t="shared" si="102"/>
        <v>67457</v>
      </c>
      <c r="O143" s="112">
        <f t="shared" si="103"/>
        <v>11734</v>
      </c>
      <c r="P143" s="112">
        <f t="shared" si="104"/>
        <v>16808</v>
      </c>
      <c r="Q143" s="112">
        <f t="shared" si="105"/>
        <v>4653</v>
      </c>
      <c r="R143" s="112">
        <f t="shared" si="106"/>
        <v>27227</v>
      </c>
      <c r="S143" s="112">
        <f t="shared" si="107"/>
        <v>11240</v>
      </c>
      <c r="T143" s="112">
        <f t="shared" si="108"/>
        <v>10804</v>
      </c>
      <c r="U143" s="112">
        <f t="shared" si="109"/>
        <v>7052</v>
      </c>
      <c r="V143" s="112">
        <f t="shared" si="110"/>
        <v>32546</v>
      </c>
      <c r="W143" s="231">
        <f t="shared" si="111"/>
        <v>15856</v>
      </c>
      <c r="X143" s="231">
        <f t="shared" si="112"/>
        <v>25717</v>
      </c>
      <c r="Y143" s="231">
        <f t="shared" si="113"/>
        <v>18701</v>
      </c>
      <c r="Z143" s="231">
        <f t="shared" si="114"/>
        <v>14502</v>
      </c>
      <c r="AA143" s="231">
        <f t="shared" si="115"/>
        <v>10886</v>
      </c>
      <c r="AB143" s="231">
        <f t="shared" si="116"/>
        <v>852</v>
      </c>
      <c r="AC143" s="231">
        <f t="shared" si="117"/>
        <v>7214</v>
      </c>
      <c r="AD143" s="231">
        <f t="shared" si="118"/>
        <v>51248</v>
      </c>
      <c r="AE143" s="231">
        <f t="shared" si="119"/>
        <v>5833</v>
      </c>
      <c r="AF143" s="231">
        <f t="shared" si="120"/>
        <v>1116</v>
      </c>
      <c r="AG143" s="231"/>
      <c r="AH143" s="231"/>
    </row>
    <row r="144" spans="1:34" x14ac:dyDescent="0.25">
      <c r="A144" s="220">
        <f t="shared" ref="A144:A161" si="132">A143+1</f>
        <v>38588</v>
      </c>
      <c r="B144" s="112">
        <f t="shared" si="96"/>
        <v>75492</v>
      </c>
      <c r="C144" s="112">
        <f t="shared" ref="C144:I144" si="133">C143+C57</f>
        <v>35169</v>
      </c>
      <c r="D144" s="112">
        <f t="shared" si="133"/>
        <v>31143</v>
      </c>
      <c r="E144" s="112">
        <f t="shared" si="133"/>
        <v>11140</v>
      </c>
      <c r="F144" s="112">
        <f t="shared" si="133"/>
        <v>4166</v>
      </c>
      <c r="G144" s="112">
        <f t="shared" si="133"/>
        <v>6094</v>
      </c>
      <c r="H144" s="112">
        <f t="shared" si="133"/>
        <v>51193</v>
      </c>
      <c r="I144" s="112">
        <f t="shared" si="133"/>
        <v>34617</v>
      </c>
      <c r="J144" s="112">
        <f t="shared" si="98"/>
        <v>61840</v>
      </c>
      <c r="K144" s="112">
        <f t="shared" si="99"/>
        <v>45556</v>
      </c>
      <c r="L144" s="112">
        <f t="shared" si="100"/>
        <v>42244</v>
      </c>
      <c r="M144" s="112">
        <f t="shared" si="101"/>
        <v>41094</v>
      </c>
      <c r="N144" s="112">
        <f t="shared" si="102"/>
        <v>67521</v>
      </c>
      <c r="O144" s="112">
        <f t="shared" si="103"/>
        <v>11734</v>
      </c>
      <c r="P144" s="112">
        <f t="shared" si="104"/>
        <v>17060</v>
      </c>
      <c r="Q144" s="112">
        <f t="shared" si="105"/>
        <v>4707</v>
      </c>
      <c r="R144" s="112">
        <f t="shared" si="106"/>
        <v>30137</v>
      </c>
      <c r="S144" s="112">
        <f t="shared" si="107"/>
        <v>11328</v>
      </c>
      <c r="T144" s="112">
        <f t="shared" si="108"/>
        <v>10840</v>
      </c>
      <c r="U144" s="112">
        <f t="shared" si="109"/>
        <v>7053</v>
      </c>
      <c r="V144" s="112">
        <f t="shared" si="110"/>
        <v>32835</v>
      </c>
      <c r="W144" s="231">
        <f t="shared" si="111"/>
        <v>16091</v>
      </c>
      <c r="X144" s="231">
        <f t="shared" si="112"/>
        <v>25718</v>
      </c>
      <c r="Y144" s="231">
        <f t="shared" si="113"/>
        <v>18761</v>
      </c>
      <c r="Z144" s="231">
        <f t="shared" si="114"/>
        <v>14554</v>
      </c>
      <c r="AA144" s="231">
        <f t="shared" si="115"/>
        <v>11388</v>
      </c>
      <c r="AB144" s="231">
        <f t="shared" si="116"/>
        <v>890</v>
      </c>
      <c r="AC144" s="231">
        <f t="shared" si="117"/>
        <v>8131</v>
      </c>
      <c r="AD144" s="231">
        <f t="shared" si="118"/>
        <v>60513</v>
      </c>
      <c r="AE144" s="231">
        <f t="shared" si="119"/>
        <v>5833</v>
      </c>
      <c r="AF144" s="231">
        <f t="shared" si="120"/>
        <v>1152</v>
      </c>
      <c r="AG144" s="231"/>
      <c r="AH144" s="231"/>
    </row>
    <row r="145" spans="1:34" x14ac:dyDescent="0.25">
      <c r="A145" s="220">
        <f t="shared" si="132"/>
        <v>38589</v>
      </c>
      <c r="B145" s="112">
        <f t="shared" si="96"/>
        <v>75517</v>
      </c>
      <c r="C145" s="112">
        <f t="shared" ref="C145:I145" si="134">C144+C58</f>
        <v>35169</v>
      </c>
      <c r="D145" s="112">
        <f t="shared" si="134"/>
        <v>31386</v>
      </c>
      <c r="E145" s="112">
        <f t="shared" si="134"/>
        <v>11140</v>
      </c>
      <c r="F145" s="112">
        <f t="shared" si="134"/>
        <v>4593</v>
      </c>
      <c r="G145" s="112">
        <f t="shared" si="134"/>
        <v>6237</v>
      </c>
      <c r="H145" s="112">
        <f t="shared" si="134"/>
        <v>51345</v>
      </c>
      <c r="I145" s="112">
        <f t="shared" si="134"/>
        <v>36451</v>
      </c>
      <c r="J145" s="112">
        <f t="shared" si="98"/>
        <v>62423</v>
      </c>
      <c r="K145" s="112">
        <f t="shared" si="99"/>
        <v>45692</v>
      </c>
      <c r="L145" s="112">
        <f t="shared" si="100"/>
        <v>43653</v>
      </c>
      <c r="M145" s="112">
        <f t="shared" si="101"/>
        <v>41096</v>
      </c>
      <c r="N145" s="112">
        <f t="shared" si="102"/>
        <v>67864</v>
      </c>
      <c r="O145" s="112">
        <f t="shared" si="103"/>
        <v>11734</v>
      </c>
      <c r="P145" s="112">
        <f t="shared" si="104"/>
        <v>17132</v>
      </c>
      <c r="Q145" s="112">
        <f t="shared" si="105"/>
        <v>5009</v>
      </c>
      <c r="R145" s="112">
        <f t="shared" si="106"/>
        <v>30710</v>
      </c>
      <c r="S145" s="112">
        <f t="shared" si="107"/>
        <v>11360</v>
      </c>
      <c r="T145" s="112">
        <f t="shared" si="108"/>
        <v>10913</v>
      </c>
      <c r="U145" s="112">
        <f t="shared" si="109"/>
        <v>8107</v>
      </c>
      <c r="V145" s="112">
        <f t="shared" si="110"/>
        <v>33099</v>
      </c>
      <c r="W145" s="231">
        <f t="shared" si="111"/>
        <v>16091</v>
      </c>
      <c r="X145" s="231">
        <f t="shared" si="112"/>
        <v>27281</v>
      </c>
      <c r="Y145" s="231">
        <f t="shared" si="113"/>
        <v>18801</v>
      </c>
      <c r="Z145" s="231">
        <f t="shared" si="114"/>
        <v>17959</v>
      </c>
      <c r="AA145" s="231">
        <f t="shared" si="115"/>
        <v>11821</v>
      </c>
      <c r="AB145" s="231">
        <f t="shared" si="116"/>
        <v>929</v>
      </c>
      <c r="AC145" s="231">
        <f t="shared" si="117"/>
        <v>8141</v>
      </c>
      <c r="AD145" s="231">
        <f t="shared" si="118"/>
        <v>62647</v>
      </c>
      <c r="AE145" s="231">
        <f t="shared" si="119"/>
        <v>5833</v>
      </c>
      <c r="AF145" s="231">
        <f t="shared" si="120"/>
        <v>1448</v>
      </c>
      <c r="AG145" s="231"/>
      <c r="AH145" s="231"/>
    </row>
    <row r="146" spans="1:34" x14ac:dyDescent="0.25">
      <c r="A146" s="220">
        <f t="shared" si="132"/>
        <v>38590</v>
      </c>
      <c r="B146" s="112">
        <f t="shared" si="96"/>
        <v>76451</v>
      </c>
      <c r="C146" s="112">
        <f t="shared" ref="C146:I146" si="135">C145+C59</f>
        <v>35169</v>
      </c>
      <c r="D146" s="112">
        <f t="shared" si="135"/>
        <v>31691</v>
      </c>
      <c r="E146" s="112">
        <f t="shared" si="135"/>
        <v>11226</v>
      </c>
      <c r="F146" s="112">
        <f t="shared" si="135"/>
        <v>4876</v>
      </c>
      <c r="G146" s="112">
        <f t="shared" si="135"/>
        <v>6313</v>
      </c>
      <c r="H146" s="112">
        <f t="shared" si="135"/>
        <v>51895</v>
      </c>
      <c r="I146" s="112">
        <f t="shared" si="135"/>
        <v>37576</v>
      </c>
      <c r="J146" s="112">
        <f t="shared" si="98"/>
        <v>66224</v>
      </c>
      <c r="K146" s="112">
        <f t="shared" si="99"/>
        <v>45994</v>
      </c>
      <c r="L146" s="112">
        <f t="shared" si="100"/>
        <v>43794</v>
      </c>
      <c r="M146" s="112">
        <f t="shared" si="101"/>
        <v>41096</v>
      </c>
      <c r="N146" s="112">
        <f t="shared" si="102"/>
        <v>68789</v>
      </c>
      <c r="O146" s="112">
        <f t="shared" si="103"/>
        <v>11734</v>
      </c>
      <c r="P146" s="112">
        <f t="shared" si="104"/>
        <v>17434</v>
      </c>
      <c r="Q146" s="112">
        <f t="shared" si="105"/>
        <v>5149</v>
      </c>
      <c r="R146" s="112">
        <f t="shared" si="106"/>
        <v>30765</v>
      </c>
      <c r="S146" s="112">
        <f t="shared" si="107"/>
        <v>13532</v>
      </c>
      <c r="T146" s="112">
        <f t="shared" si="108"/>
        <v>10915</v>
      </c>
      <c r="U146" s="112">
        <f t="shared" si="109"/>
        <v>8176</v>
      </c>
      <c r="V146" s="112">
        <f t="shared" si="110"/>
        <v>33347</v>
      </c>
      <c r="W146" s="231">
        <f t="shared" si="111"/>
        <v>16115</v>
      </c>
      <c r="X146" s="231">
        <f t="shared" si="112"/>
        <v>27284</v>
      </c>
      <c r="Y146" s="231">
        <f t="shared" si="113"/>
        <v>18801</v>
      </c>
      <c r="Z146" s="231">
        <f t="shared" si="114"/>
        <v>17967</v>
      </c>
      <c r="AA146" s="231">
        <f t="shared" si="115"/>
        <v>11901</v>
      </c>
      <c r="AB146" s="231">
        <f t="shared" si="116"/>
        <v>948</v>
      </c>
      <c r="AC146" s="231">
        <f t="shared" si="117"/>
        <v>8634</v>
      </c>
      <c r="AD146" s="231">
        <f t="shared" si="118"/>
        <v>69429</v>
      </c>
      <c r="AE146" s="231">
        <f t="shared" si="119"/>
        <v>5833</v>
      </c>
      <c r="AF146" s="231">
        <f t="shared" si="120"/>
        <v>1550</v>
      </c>
      <c r="AG146" s="231"/>
      <c r="AH146" s="231"/>
    </row>
    <row r="147" spans="1:34" x14ac:dyDescent="0.25">
      <c r="A147" s="220">
        <f t="shared" si="132"/>
        <v>38591</v>
      </c>
      <c r="B147" s="112">
        <f t="shared" si="96"/>
        <v>76518</v>
      </c>
      <c r="C147" s="112">
        <f t="shared" ref="C147:I147" si="136">C146+C60</f>
        <v>35169</v>
      </c>
      <c r="D147" s="112">
        <f t="shared" si="136"/>
        <v>32177</v>
      </c>
      <c r="E147" s="112">
        <f t="shared" si="136"/>
        <v>11314</v>
      </c>
      <c r="F147" s="112">
        <f t="shared" si="136"/>
        <v>4968</v>
      </c>
      <c r="G147" s="112">
        <f t="shared" si="136"/>
        <v>6354</v>
      </c>
      <c r="H147" s="112">
        <f t="shared" si="136"/>
        <v>53505</v>
      </c>
      <c r="I147" s="112">
        <f t="shared" si="136"/>
        <v>40596</v>
      </c>
      <c r="J147" s="112">
        <f t="shared" si="98"/>
        <v>66384</v>
      </c>
      <c r="K147" s="112">
        <f t="shared" si="99"/>
        <v>46041</v>
      </c>
      <c r="L147" s="112">
        <f t="shared" si="100"/>
        <v>44183</v>
      </c>
      <c r="M147" s="112">
        <f t="shared" si="101"/>
        <v>41096</v>
      </c>
      <c r="N147" s="112">
        <f t="shared" si="102"/>
        <v>70232</v>
      </c>
      <c r="O147" s="112">
        <f t="shared" si="103"/>
        <v>11734</v>
      </c>
      <c r="P147" s="112">
        <f t="shared" si="104"/>
        <v>17550</v>
      </c>
      <c r="Q147" s="112">
        <f t="shared" si="105"/>
        <v>5164</v>
      </c>
      <c r="R147" s="112">
        <f t="shared" si="106"/>
        <v>31036</v>
      </c>
      <c r="S147" s="112">
        <f t="shared" si="107"/>
        <v>13589</v>
      </c>
      <c r="T147" s="112">
        <f t="shared" si="108"/>
        <v>12613</v>
      </c>
      <c r="U147" s="112">
        <f t="shared" si="109"/>
        <v>8279</v>
      </c>
      <c r="V147" s="112">
        <f t="shared" si="110"/>
        <v>33542</v>
      </c>
      <c r="W147" s="231">
        <f t="shared" si="111"/>
        <v>16115</v>
      </c>
      <c r="X147" s="231">
        <f t="shared" si="112"/>
        <v>28913</v>
      </c>
      <c r="Y147" s="231">
        <f t="shared" si="113"/>
        <v>20090</v>
      </c>
      <c r="Z147" s="231">
        <f t="shared" si="114"/>
        <v>18308</v>
      </c>
      <c r="AA147" s="231">
        <f t="shared" si="115"/>
        <v>12441</v>
      </c>
      <c r="AB147" s="231">
        <f t="shared" si="116"/>
        <v>970</v>
      </c>
      <c r="AC147" s="231">
        <f t="shared" si="117"/>
        <v>8690</v>
      </c>
      <c r="AD147" s="231">
        <f t="shared" si="118"/>
        <v>69601</v>
      </c>
      <c r="AE147" s="231">
        <f t="shared" si="119"/>
        <v>5833</v>
      </c>
      <c r="AF147" s="231">
        <f t="shared" si="120"/>
        <v>1673</v>
      </c>
      <c r="AG147" s="231"/>
      <c r="AH147" s="231"/>
    </row>
    <row r="148" spans="1:34" x14ac:dyDescent="0.25">
      <c r="A148" s="220">
        <f t="shared" si="132"/>
        <v>38592</v>
      </c>
      <c r="B148" s="112">
        <f t="shared" si="96"/>
        <v>77428</v>
      </c>
      <c r="C148" s="112">
        <f t="shared" ref="C148:I148" si="137">C147+C61</f>
        <v>35169</v>
      </c>
      <c r="D148" s="112">
        <f t="shared" si="137"/>
        <v>32304</v>
      </c>
      <c r="E148" s="112">
        <f t="shared" si="137"/>
        <v>11314</v>
      </c>
      <c r="F148" s="112">
        <f t="shared" si="137"/>
        <v>5007</v>
      </c>
      <c r="G148" s="112">
        <f t="shared" si="137"/>
        <v>6594</v>
      </c>
      <c r="H148" s="112">
        <f t="shared" si="137"/>
        <v>53582</v>
      </c>
      <c r="I148" s="112">
        <f t="shared" si="137"/>
        <v>42380</v>
      </c>
      <c r="J148" s="112">
        <f t="shared" si="98"/>
        <v>66656</v>
      </c>
      <c r="K148" s="112">
        <f t="shared" si="99"/>
        <v>46242</v>
      </c>
      <c r="L148" s="112">
        <f t="shared" si="100"/>
        <v>44338</v>
      </c>
      <c r="M148" s="112">
        <f t="shared" si="101"/>
        <v>41096</v>
      </c>
      <c r="N148" s="112">
        <f t="shared" si="102"/>
        <v>70232</v>
      </c>
      <c r="O148" s="112">
        <f t="shared" si="103"/>
        <v>11734</v>
      </c>
      <c r="P148" s="112">
        <f t="shared" si="104"/>
        <v>18066</v>
      </c>
      <c r="Q148" s="112">
        <f t="shared" si="105"/>
        <v>5207</v>
      </c>
      <c r="R148" s="112">
        <f t="shared" si="106"/>
        <v>33065</v>
      </c>
      <c r="S148" s="112">
        <f t="shared" si="107"/>
        <v>13589</v>
      </c>
      <c r="T148" s="112">
        <f t="shared" si="108"/>
        <v>13663</v>
      </c>
      <c r="U148" s="112">
        <f t="shared" si="109"/>
        <v>8280</v>
      </c>
      <c r="V148" s="112">
        <f t="shared" si="110"/>
        <v>33636</v>
      </c>
      <c r="W148" s="231">
        <f t="shared" si="111"/>
        <v>16115</v>
      </c>
      <c r="X148" s="231">
        <f t="shared" si="112"/>
        <v>28930</v>
      </c>
      <c r="Y148" s="231">
        <f t="shared" si="113"/>
        <v>20133</v>
      </c>
      <c r="Z148" s="231">
        <f t="shared" si="114"/>
        <v>18360</v>
      </c>
      <c r="AA148" s="231">
        <f t="shared" si="115"/>
        <v>12903</v>
      </c>
      <c r="AB148" s="231">
        <f t="shared" si="116"/>
        <v>995</v>
      </c>
      <c r="AC148" s="231">
        <f t="shared" si="117"/>
        <v>8763</v>
      </c>
      <c r="AD148" s="231">
        <f t="shared" si="118"/>
        <v>79399</v>
      </c>
      <c r="AE148" s="231">
        <f t="shared" si="119"/>
        <v>5833</v>
      </c>
      <c r="AF148" s="231">
        <f t="shared" si="120"/>
        <v>1758</v>
      </c>
      <c r="AG148" s="231"/>
      <c r="AH148" s="231"/>
    </row>
    <row r="149" spans="1:34" x14ac:dyDescent="0.25">
      <c r="A149" s="220">
        <f t="shared" si="132"/>
        <v>38593</v>
      </c>
      <c r="B149" s="112">
        <f t="shared" si="96"/>
        <v>77913</v>
      </c>
      <c r="C149" s="112">
        <f t="shared" ref="C149:I149" si="138">C148+C62</f>
        <v>35574</v>
      </c>
      <c r="D149" s="112">
        <f t="shared" si="138"/>
        <v>32553</v>
      </c>
      <c r="E149" s="112">
        <f t="shared" si="138"/>
        <v>11541</v>
      </c>
      <c r="F149" s="112">
        <f t="shared" si="138"/>
        <v>5007</v>
      </c>
      <c r="G149" s="112">
        <f t="shared" si="138"/>
        <v>6691</v>
      </c>
      <c r="H149" s="112">
        <f t="shared" si="138"/>
        <v>53926</v>
      </c>
      <c r="I149" s="112">
        <f t="shared" si="138"/>
        <v>42779</v>
      </c>
      <c r="J149" s="112">
        <f t="shared" si="98"/>
        <v>67198</v>
      </c>
      <c r="K149" s="112">
        <f t="shared" si="99"/>
        <v>48617</v>
      </c>
      <c r="L149" s="112">
        <f t="shared" si="100"/>
        <v>44363</v>
      </c>
      <c r="M149" s="112">
        <f t="shared" si="101"/>
        <v>42400</v>
      </c>
      <c r="N149" s="112">
        <f t="shared" si="102"/>
        <v>70237</v>
      </c>
      <c r="O149" s="112">
        <f t="shared" si="103"/>
        <v>11734</v>
      </c>
      <c r="P149" s="112">
        <f t="shared" si="104"/>
        <v>18066</v>
      </c>
      <c r="Q149" s="112">
        <f t="shared" si="105"/>
        <v>5509</v>
      </c>
      <c r="R149" s="112">
        <f t="shared" si="106"/>
        <v>36567</v>
      </c>
      <c r="S149" s="112">
        <f t="shared" si="107"/>
        <v>13614</v>
      </c>
      <c r="T149" s="112">
        <f t="shared" si="108"/>
        <v>13667</v>
      </c>
      <c r="U149" s="112">
        <f t="shared" si="109"/>
        <v>10099</v>
      </c>
      <c r="V149" s="112">
        <f t="shared" si="110"/>
        <v>36444</v>
      </c>
      <c r="W149" s="231">
        <f t="shared" si="111"/>
        <v>16115</v>
      </c>
      <c r="X149" s="231">
        <f t="shared" si="112"/>
        <v>28930</v>
      </c>
      <c r="Y149" s="231">
        <f t="shared" si="113"/>
        <v>20460</v>
      </c>
      <c r="Z149" s="231">
        <f t="shared" si="114"/>
        <v>18600</v>
      </c>
      <c r="AA149" s="231">
        <f t="shared" si="115"/>
        <v>13249</v>
      </c>
      <c r="AB149" s="231">
        <f t="shared" si="116"/>
        <v>1007</v>
      </c>
      <c r="AC149" s="231">
        <f t="shared" si="117"/>
        <v>8859</v>
      </c>
      <c r="AD149" s="231">
        <f t="shared" si="118"/>
        <v>79602</v>
      </c>
      <c r="AE149" s="231">
        <f t="shared" si="119"/>
        <v>5833</v>
      </c>
      <c r="AF149" s="231">
        <f t="shared" si="120"/>
        <v>1763</v>
      </c>
      <c r="AG149" s="231"/>
      <c r="AH149" s="231"/>
    </row>
    <row r="150" spans="1:34" x14ac:dyDescent="0.25">
      <c r="A150" s="220">
        <f t="shared" si="132"/>
        <v>38594</v>
      </c>
      <c r="B150" s="112">
        <f t="shared" si="96"/>
        <v>77959</v>
      </c>
      <c r="C150" s="112">
        <f t="shared" ref="C150:I150" si="139">C149+C63</f>
        <v>35576</v>
      </c>
      <c r="D150" s="112">
        <f t="shared" si="139"/>
        <v>32553</v>
      </c>
      <c r="E150" s="112">
        <f t="shared" si="139"/>
        <v>11569</v>
      </c>
      <c r="F150" s="112">
        <f t="shared" si="139"/>
        <v>5063</v>
      </c>
      <c r="G150" s="112">
        <f t="shared" si="139"/>
        <v>6738</v>
      </c>
      <c r="H150" s="112">
        <f t="shared" si="139"/>
        <v>54043</v>
      </c>
      <c r="I150" s="112">
        <f t="shared" si="139"/>
        <v>46840</v>
      </c>
      <c r="J150" s="112">
        <f t="shared" si="98"/>
        <v>67199</v>
      </c>
      <c r="K150" s="112">
        <f t="shared" si="99"/>
        <v>48935</v>
      </c>
      <c r="L150" s="112">
        <f t="shared" si="100"/>
        <v>45222</v>
      </c>
      <c r="M150" s="112">
        <f t="shared" si="101"/>
        <v>42458</v>
      </c>
      <c r="N150" s="112">
        <f t="shared" si="102"/>
        <v>70693</v>
      </c>
      <c r="O150" s="112">
        <f t="shared" si="103"/>
        <v>11734</v>
      </c>
      <c r="P150" s="112">
        <f t="shared" si="104"/>
        <v>18172</v>
      </c>
      <c r="Q150" s="112">
        <f t="shared" si="105"/>
        <v>5602</v>
      </c>
      <c r="R150" s="112">
        <f t="shared" si="106"/>
        <v>37375</v>
      </c>
      <c r="S150" s="112">
        <f t="shared" si="107"/>
        <v>13629</v>
      </c>
      <c r="T150" s="112">
        <f t="shared" si="108"/>
        <v>13670</v>
      </c>
      <c r="U150" s="112">
        <f t="shared" si="109"/>
        <v>10307</v>
      </c>
      <c r="V150" s="112">
        <f t="shared" si="110"/>
        <v>36626</v>
      </c>
      <c r="W150" s="231">
        <f t="shared" si="111"/>
        <v>17526</v>
      </c>
      <c r="X150" s="231">
        <f t="shared" si="112"/>
        <v>29401</v>
      </c>
      <c r="Y150" s="231">
        <f t="shared" si="113"/>
        <v>20460</v>
      </c>
      <c r="Z150" s="231">
        <f t="shared" si="114"/>
        <v>19849</v>
      </c>
      <c r="AA150" s="231">
        <f t="shared" si="115"/>
        <v>13635</v>
      </c>
      <c r="AB150" s="231">
        <f t="shared" si="116"/>
        <v>1037</v>
      </c>
      <c r="AC150" s="231">
        <f t="shared" si="117"/>
        <v>9337</v>
      </c>
      <c r="AD150" s="231">
        <f t="shared" si="118"/>
        <v>81790</v>
      </c>
      <c r="AE150" s="231">
        <f t="shared" si="119"/>
        <v>5833</v>
      </c>
      <c r="AF150" s="231">
        <f t="shared" si="120"/>
        <v>2035</v>
      </c>
      <c r="AG150" s="231"/>
      <c r="AH150" s="231"/>
    </row>
    <row r="151" spans="1:34" x14ac:dyDescent="0.25">
      <c r="A151" s="220">
        <f t="shared" si="132"/>
        <v>38595</v>
      </c>
      <c r="B151" s="112">
        <f t="shared" si="96"/>
        <v>77959</v>
      </c>
      <c r="C151" s="112">
        <f t="shared" ref="C151:I151" si="140">C150+C64</f>
        <v>35576</v>
      </c>
      <c r="D151" s="112">
        <f t="shared" si="140"/>
        <v>32698</v>
      </c>
      <c r="E151" s="112">
        <f t="shared" si="140"/>
        <v>11582</v>
      </c>
      <c r="F151" s="112">
        <f t="shared" si="140"/>
        <v>5205</v>
      </c>
      <c r="G151" s="112">
        <f t="shared" si="140"/>
        <v>6947</v>
      </c>
      <c r="H151" s="112">
        <f t="shared" si="140"/>
        <v>54423</v>
      </c>
      <c r="I151" s="112">
        <f t="shared" si="140"/>
        <v>47391</v>
      </c>
      <c r="J151" s="112">
        <f t="shared" si="98"/>
        <v>67727</v>
      </c>
      <c r="K151" s="112">
        <f t="shared" si="99"/>
        <v>48939</v>
      </c>
      <c r="L151" s="112">
        <f t="shared" si="100"/>
        <v>45286</v>
      </c>
      <c r="M151" s="112">
        <f t="shared" si="101"/>
        <v>42462</v>
      </c>
      <c r="N151" s="112">
        <f t="shared" si="102"/>
        <v>71929</v>
      </c>
      <c r="O151" s="112">
        <f t="shared" si="103"/>
        <v>11734</v>
      </c>
      <c r="P151" s="112">
        <f t="shared" si="104"/>
        <v>18172</v>
      </c>
      <c r="Q151" s="112">
        <f t="shared" si="105"/>
        <v>5841</v>
      </c>
      <c r="R151" s="112">
        <f t="shared" si="106"/>
        <v>37376</v>
      </c>
      <c r="S151" s="112">
        <f t="shared" si="107"/>
        <v>14650</v>
      </c>
      <c r="T151" s="112">
        <f t="shared" si="108"/>
        <v>13681</v>
      </c>
      <c r="U151" s="112">
        <f t="shared" si="109"/>
        <v>10380</v>
      </c>
      <c r="V151" s="112">
        <f t="shared" si="110"/>
        <v>36706</v>
      </c>
      <c r="W151" s="231">
        <f t="shared" si="111"/>
        <v>17688</v>
      </c>
      <c r="X151" s="231">
        <f t="shared" si="112"/>
        <v>29516</v>
      </c>
      <c r="Y151" s="231">
        <f t="shared" si="113"/>
        <v>20460</v>
      </c>
      <c r="Z151" s="231">
        <f t="shared" si="114"/>
        <v>19859</v>
      </c>
      <c r="AA151" s="231">
        <f t="shared" si="115"/>
        <v>13834</v>
      </c>
      <c r="AB151" s="231">
        <f t="shared" si="116"/>
        <v>1066</v>
      </c>
      <c r="AC151" s="231">
        <f t="shared" si="117"/>
        <v>9344</v>
      </c>
      <c r="AD151" s="231">
        <f t="shared" si="118"/>
        <v>82465</v>
      </c>
      <c r="AE151" s="231">
        <f t="shared" si="119"/>
        <v>5833</v>
      </c>
      <c r="AF151" s="231">
        <f t="shared" si="120"/>
        <v>2166</v>
      </c>
      <c r="AG151" s="231"/>
      <c r="AH151" s="231"/>
    </row>
    <row r="152" spans="1:34" x14ac:dyDescent="0.25">
      <c r="A152" s="220">
        <f t="shared" si="132"/>
        <v>38596</v>
      </c>
      <c r="B152" s="112">
        <f t="shared" si="96"/>
        <v>77959</v>
      </c>
      <c r="C152" s="112">
        <f t="shared" ref="C152:I152" si="141">C151+C65</f>
        <v>35576</v>
      </c>
      <c r="D152" s="112">
        <f t="shared" si="141"/>
        <v>32786</v>
      </c>
      <c r="E152" s="112">
        <f t="shared" si="141"/>
        <v>11582</v>
      </c>
      <c r="F152" s="112">
        <f t="shared" si="141"/>
        <v>5207</v>
      </c>
      <c r="G152" s="112">
        <f t="shared" si="141"/>
        <v>7045</v>
      </c>
      <c r="H152" s="112">
        <f t="shared" si="141"/>
        <v>54599</v>
      </c>
      <c r="I152" s="112">
        <f t="shared" si="141"/>
        <v>47942</v>
      </c>
      <c r="J152" s="112">
        <f t="shared" si="98"/>
        <v>67727</v>
      </c>
      <c r="K152" s="112">
        <f t="shared" si="99"/>
        <v>49011</v>
      </c>
      <c r="L152" s="112">
        <f t="shared" si="100"/>
        <v>45377</v>
      </c>
      <c r="M152" s="112">
        <f t="shared" si="101"/>
        <v>42462</v>
      </c>
      <c r="N152" s="112">
        <f t="shared" si="102"/>
        <v>71976</v>
      </c>
      <c r="O152" s="112">
        <f t="shared" si="103"/>
        <v>11734</v>
      </c>
      <c r="P152" s="112">
        <f t="shared" si="104"/>
        <v>18172</v>
      </c>
      <c r="Q152" s="112">
        <f t="shared" si="105"/>
        <v>5896</v>
      </c>
      <c r="R152" s="112">
        <f t="shared" si="106"/>
        <v>37478</v>
      </c>
      <c r="S152" s="112">
        <f t="shared" si="107"/>
        <v>14692</v>
      </c>
      <c r="T152" s="112">
        <f t="shared" si="108"/>
        <v>13683</v>
      </c>
      <c r="U152" s="112">
        <f t="shared" si="109"/>
        <v>10374</v>
      </c>
      <c r="V152" s="112">
        <f t="shared" si="110"/>
        <v>39498</v>
      </c>
      <c r="W152" s="231">
        <f t="shared" si="111"/>
        <v>17771</v>
      </c>
      <c r="X152" s="231">
        <f t="shared" si="112"/>
        <v>29516</v>
      </c>
      <c r="Y152" s="231">
        <f t="shared" si="113"/>
        <v>20752</v>
      </c>
      <c r="Z152" s="231">
        <f t="shared" si="114"/>
        <v>19899</v>
      </c>
      <c r="AA152" s="231">
        <f t="shared" si="115"/>
        <v>14110</v>
      </c>
      <c r="AB152" s="231">
        <f t="shared" si="116"/>
        <v>1083</v>
      </c>
      <c r="AC152" s="231">
        <f t="shared" si="117"/>
        <v>9355</v>
      </c>
      <c r="AD152" s="231">
        <f t="shared" si="118"/>
        <v>84696</v>
      </c>
      <c r="AE152" s="231">
        <f t="shared" si="119"/>
        <v>5833</v>
      </c>
      <c r="AF152" s="231">
        <f t="shared" si="120"/>
        <v>2279</v>
      </c>
      <c r="AG152" s="231"/>
      <c r="AH152" s="231"/>
    </row>
    <row r="153" spans="1:34" x14ac:dyDescent="0.25">
      <c r="A153" s="220">
        <f t="shared" si="132"/>
        <v>38597</v>
      </c>
      <c r="B153" s="112">
        <f t="shared" si="96"/>
        <v>77959</v>
      </c>
      <c r="C153" s="112">
        <f t="shared" ref="C153:I153" si="142">C152+C66</f>
        <v>35576</v>
      </c>
      <c r="D153" s="112">
        <f t="shared" si="142"/>
        <v>32846</v>
      </c>
      <c r="E153" s="112">
        <f t="shared" si="142"/>
        <v>11582</v>
      </c>
      <c r="F153" s="112">
        <f t="shared" si="142"/>
        <v>5661</v>
      </c>
      <c r="G153" s="112">
        <f t="shared" si="142"/>
        <v>7122</v>
      </c>
      <c r="H153" s="112">
        <f t="shared" si="142"/>
        <v>54619</v>
      </c>
      <c r="I153" s="112">
        <f t="shared" si="142"/>
        <v>49850</v>
      </c>
      <c r="J153" s="112">
        <f t="shared" si="98"/>
        <v>67727</v>
      </c>
      <c r="K153" s="112">
        <f t="shared" si="99"/>
        <v>49087</v>
      </c>
      <c r="L153" s="112">
        <f t="shared" si="100"/>
        <v>45396</v>
      </c>
      <c r="M153" s="112">
        <f t="shared" si="101"/>
        <v>42462</v>
      </c>
      <c r="N153" s="112">
        <f t="shared" si="102"/>
        <v>71983</v>
      </c>
      <c r="O153" s="112">
        <f t="shared" si="103"/>
        <v>11734</v>
      </c>
      <c r="P153" s="112">
        <f t="shared" si="104"/>
        <v>18172</v>
      </c>
      <c r="Q153" s="112">
        <f t="shared" si="105"/>
        <v>5920</v>
      </c>
      <c r="R153" s="112">
        <f t="shared" si="106"/>
        <v>37480</v>
      </c>
      <c r="S153" s="112">
        <f t="shared" si="107"/>
        <v>15217</v>
      </c>
      <c r="T153" s="112">
        <f t="shared" si="108"/>
        <v>13850</v>
      </c>
      <c r="U153" s="112">
        <f t="shared" si="109"/>
        <v>10375</v>
      </c>
      <c r="V153" s="112">
        <f t="shared" si="110"/>
        <v>39495</v>
      </c>
      <c r="W153" s="231">
        <f t="shared" si="111"/>
        <v>17771</v>
      </c>
      <c r="X153" s="231">
        <f t="shared" si="112"/>
        <v>29516</v>
      </c>
      <c r="Y153" s="231">
        <f t="shared" si="113"/>
        <v>21143</v>
      </c>
      <c r="Z153" s="231">
        <f t="shared" si="114"/>
        <v>20533</v>
      </c>
      <c r="AA153" s="231">
        <f t="shared" si="115"/>
        <v>14245</v>
      </c>
      <c r="AB153" s="231">
        <f t="shared" si="116"/>
        <v>1087</v>
      </c>
      <c r="AC153" s="231">
        <f t="shared" si="117"/>
        <v>9707</v>
      </c>
      <c r="AD153" s="231">
        <f t="shared" si="118"/>
        <v>85415</v>
      </c>
      <c r="AE153" s="231">
        <f t="shared" si="119"/>
        <v>5833</v>
      </c>
      <c r="AF153" s="231">
        <f t="shared" si="120"/>
        <v>2279</v>
      </c>
      <c r="AG153" s="231"/>
      <c r="AH153" s="231"/>
    </row>
    <row r="154" spans="1:34" x14ac:dyDescent="0.25">
      <c r="A154" s="220">
        <f t="shared" si="132"/>
        <v>38598</v>
      </c>
      <c r="B154" s="112">
        <f t="shared" si="96"/>
        <v>77959</v>
      </c>
      <c r="C154" s="112">
        <f t="shared" ref="C154:I154" si="143">C153+C67</f>
        <v>35576</v>
      </c>
      <c r="D154" s="112">
        <f t="shared" si="143"/>
        <v>32912</v>
      </c>
      <c r="E154" s="112">
        <f t="shared" si="143"/>
        <v>11582</v>
      </c>
      <c r="F154" s="112">
        <f t="shared" si="143"/>
        <v>5661</v>
      </c>
      <c r="G154" s="112">
        <f t="shared" si="143"/>
        <v>7144</v>
      </c>
      <c r="H154" s="112">
        <f t="shared" si="143"/>
        <v>55014</v>
      </c>
      <c r="I154" s="112">
        <f t="shared" si="143"/>
        <v>50794</v>
      </c>
      <c r="J154" s="112">
        <f t="shared" si="98"/>
        <v>67727</v>
      </c>
      <c r="K154" s="112">
        <f t="shared" si="99"/>
        <v>49406</v>
      </c>
      <c r="L154" s="112">
        <f t="shared" si="100"/>
        <v>45685</v>
      </c>
      <c r="M154" s="112">
        <f t="shared" si="101"/>
        <v>42462</v>
      </c>
      <c r="N154" s="112">
        <f t="shared" si="102"/>
        <v>71983</v>
      </c>
      <c r="O154" s="112">
        <f t="shared" si="103"/>
        <v>11734</v>
      </c>
      <c r="P154" s="112">
        <f t="shared" si="104"/>
        <v>18172</v>
      </c>
      <c r="Q154" s="112">
        <f t="shared" si="105"/>
        <v>5993</v>
      </c>
      <c r="R154" s="112">
        <f t="shared" si="106"/>
        <v>37480</v>
      </c>
      <c r="S154" s="112">
        <f t="shared" si="107"/>
        <v>15278</v>
      </c>
      <c r="T154" s="112">
        <f t="shared" si="108"/>
        <v>13915</v>
      </c>
      <c r="U154" s="112">
        <f t="shared" si="109"/>
        <v>10895</v>
      </c>
      <c r="V154" s="112">
        <f t="shared" si="110"/>
        <v>39499</v>
      </c>
      <c r="W154" s="231">
        <f t="shared" si="111"/>
        <v>17771</v>
      </c>
      <c r="X154" s="231">
        <f t="shared" si="112"/>
        <v>29835</v>
      </c>
      <c r="Y154" s="231">
        <f t="shared" si="113"/>
        <v>21144</v>
      </c>
      <c r="Z154" s="231">
        <f t="shared" si="114"/>
        <v>20551</v>
      </c>
      <c r="AA154" s="231">
        <f t="shared" si="115"/>
        <v>14712</v>
      </c>
      <c r="AB154" s="231">
        <f t="shared" si="116"/>
        <v>1100</v>
      </c>
      <c r="AC154" s="231">
        <f t="shared" si="117"/>
        <v>9769</v>
      </c>
      <c r="AD154" s="231">
        <f t="shared" si="118"/>
        <v>87706</v>
      </c>
      <c r="AE154" s="231">
        <f t="shared" si="119"/>
        <v>5833</v>
      </c>
      <c r="AF154" s="231">
        <f t="shared" si="120"/>
        <v>2434</v>
      </c>
      <c r="AG154" s="231"/>
      <c r="AH154" s="231"/>
    </row>
    <row r="155" spans="1:34" x14ac:dyDescent="0.25">
      <c r="A155" s="220">
        <f t="shared" si="132"/>
        <v>38599</v>
      </c>
      <c r="B155" s="112">
        <f t="shared" si="96"/>
        <v>77959</v>
      </c>
      <c r="C155" s="112">
        <f t="shared" ref="C155:I155" si="144">C154+C68</f>
        <v>35576</v>
      </c>
      <c r="D155" s="112">
        <f t="shared" si="144"/>
        <v>32912</v>
      </c>
      <c r="E155" s="112">
        <f t="shared" si="144"/>
        <v>11582</v>
      </c>
      <c r="F155" s="112">
        <f t="shared" si="144"/>
        <v>5723</v>
      </c>
      <c r="G155" s="112">
        <f t="shared" si="144"/>
        <v>7281</v>
      </c>
      <c r="H155" s="112">
        <f t="shared" si="144"/>
        <v>55088</v>
      </c>
      <c r="I155" s="112">
        <f t="shared" si="144"/>
        <v>51047</v>
      </c>
      <c r="J155" s="112">
        <f t="shared" si="98"/>
        <v>67727</v>
      </c>
      <c r="K155" s="112">
        <f t="shared" si="99"/>
        <v>49406</v>
      </c>
      <c r="L155" s="112">
        <f t="shared" si="100"/>
        <v>45685</v>
      </c>
      <c r="M155" s="112">
        <f t="shared" si="101"/>
        <v>42462</v>
      </c>
      <c r="N155" s="112">
        <f t="shared" si="102"/>
        <v>71983</v>
      </c>
      <c r="O155" s="112">
        <f t="shared" si="103"/>
        <v>11734</v>
      </c>
      <c r="P155" s="112">
        <f t="shared" si="104"/>
        <v>18172</v>
      </c>
      <c r="Q155" s="112">
        <f t="shared" si="105"/>
        <v>6066</v>
      </c>
      <c r="R155" s="112">
        <f t="shared" si="106"/>
        <v>37484</v>
      </c>
      <c r="S155" s="112">
        <f t="shared" si="107"/>
        <v>15439</v>
      </c>
      <c r="T155" s="112">
        <f t="shared" si="108"/>
        <v>14099</v>
      </c>
      <c r="U155" s="112">
        <f t="shared" si="109"/>
        <v>10895</v>
      </c>
      <c r="V155" s="112">
        <f t="shared" si="110"/>
        <v>39499</v>
      </c>
      <c r="W155" s="231">
        <f t="shared" si="111"/>
        <v>17771</v>
      </c>
      <c r="X155" s="231">
        <f t="shared" si="112"/>
        <v>29835</v>
      </c>
      <c r="Y155" s="231">
        <f t="shared" si="113"/>
        <v>21153</v>
      </c>
      <c r="Z155" s="231">
        <f t="shared" si="114"/>
        <v>20562</v>
      </c>
      <c r="AA155" s="231">
        <f t="shared" si="115"/>
        <v>14779</v>
      </c>
      <c r="AB155" s="231">
        <f t="shared" si="116"/>
        <v>1163</v>
      </c>
      <c r="AC155" s="231">
        <f t="shared" si="117"/>
        <v>9769</v>
      </c>
      <c r="AD155" s="231">
        <f t="shared" si="118"/>
        <v>87707</v>
      </c>
      <c r="AE155" s="231">
        <f t="shared" si="119"/>
        <v>5833</v>
      </c>
      <c r="AF155" s="231">
        <f t="shared" si="120"/>
        <v>2548</v>
      </c>
      <c r="AG155" s="231"/>
      <c r="AH155" s="231"/>
    </row>
    <row r="156" spans="1:34" x14ac:dyDescent="0.25">
      <c r="A156" s="220">
        <f t="shared" si="132"/>
        <v>38600</v>
      </c>
      <c r="B156" s="112">
        <f t="shared" si="96"/>
        <v>77959</v>
      </c>
      <c r="C156" s="112">
        <f t="shared" ref="C156:I156" si="145">C155+C69</f>
        <v>35576</v>
      </c>
      <c r="D156" s="112">
        <f t="shared" si="145"/>
        <v>32912</v>
      </c>
      <c r="E156" s="112">
        <f t="shared" si="145"/>
        <v>11582</v>
      </c>
      <c r="F156" s="112">
        <f t="shared" si="145"/>
        <v>5723</v>
      </c>
      <c r="G156" s="112">
        <f t="shared" si="145"/>
        <v>7337</v>
      </c>
      <c r="H156" s="112">
        <f t="shared" si="145"/>
        <v>55204</v>
      </c>
      <c r="I156" s="112">
        <f t="shared" si="145"/>
        <v>51833</v>
      </c>
      <c r="J156" s="112">
        <f t="shared" si="98"/>
        <v>67727</v>
      </c>
      <c r="K156" s="112">
        <f t="shared" si="99"/>
        <v>49406</v>
      </c>
      <c r="L156" s="112">
        <f t="shared" si="100"/>
        <v>45685</v>
      </c>
      <c r="M156" s="112">
        <f t="shared" si="101"/>
        <v>42462</v>
      </c>
      <c r="N156" s="112">
        <f t="shared" si="102"/>
        <v>71983</v>
      </c>
      <c r="O156" s="112">
        <f t="shared" si="103"/>
        <v>11734</v>
      </c>
      <c r="P156" s="112">
        <f t="shared" si="104"/>
        <v>18172</v>
      </c>
      <c r="Q156" s="112">
        <f t="shared" si="105"/>
        <v>6182</v>
      </c>
      <c r="R156" s="112">
        <f t="shared" si="106"/>
        <v>37722</v>
      </c>
      <c r="S156" s="112">
        <f t="shared" si="107"/>
        <v>15470</v>
      </c>
      <c r="T156" s="112">
        <f t="shared" si="108"/>
        <v>14694</v>
      </c>
      <c r="U156" s="112">
        <f t="shared" si="109"/>
        <v>10936</v>
      </c>
      <c r="V156" s="112">
        <f t="shared" si="110"/>
        <v>39986</v>
      </c>
      <c r="W156" s="231">
        <f t="shared" si="111"/>
        <v>17771</v>
      </c>
      <c r="X156" s="231">
        <f t="shared" si="112"/>
        <v>29835</v>
      </c>
      <c r="Y156" s="231">
        <f t="shared" si="113"/>
        <v>21157</v>
      </c>
      <c r="Z156" s="231">
        <f t="shared" si="114"/>
        <v>21198</v>
      </c>
      <c r="AA156" s="231">
        <f t="shared" si="115"/>
        <v>17036</v>
      </c>
      <c r="AB156" s="231">
        <f t="shared" si="116"/>
        <v>1186</v>
      </c>
      <c r="AC156" s="231">
        <f t="shared" si="117"/>
        <v>9769</v>
      </c>
      <c r="AD156" s="231">
        <f t="shared" si="118"/>
        <v>88016</v>
      </c>
      <c r="AE156" s="231">
        <f t="shared" si="119"/>
        <v>5833</v>
      </c>
      <c r="AF156" s="231">
        <f t="shared" si="120"/>
        <v>2548</v>
      </c>
      <c r="AG156" s="231"/>
      <c r="AH156" s="231"/>
    </row>
    <row r="157" spans="1:34" x14ac:dyDescent="0.25">
      <c r="A157" s="220">
        <f t="shared" si="132"/>
        <v>38601</v>
      </c>
      <c r="B157" s="112">
        <f t="shared" si="96"/>
        <v>77959</v>
      </c>
      <c r="C157" s="112">
        <f t="shared" ref="C157:I157" si="146">C156+C70</f>
        <v>35576</v>
      </c>
      <c r="D157" s="112">
        <f t="shared" si="146"/>
        <v>32912</v>
      </c>
      <c r="E157" s="112">
        <f t="shared" si="146"/>
        <v>11582</v>
      </c>
      <c r="F157" s="112">
        <f t="shared" si="146"/>
        <v>5851</v>
      </c>
      <c r="G157" s="112">
        <f t="shared" si="146"/>
        <v>7368</v>
      </c>
      <c r="H157" s="112">
        <f t="shared" si="146"/>
        <v>55256</v>
      </c>
      <c r="I157" s="112">
        <f t="shared" si="146"/>
        <v>52946</v>
      </c>
      <c r="J157" s="112">
        <f t="shared" si="98"/>
        <v>67727</v>
      </c>
      <c r="K157" s="112">
        <f t="shared" si="99"/>
        <v>49406</v>
      </c>
      <c r="L157" s="112">
        <f t="shared" si="100"/>
        <v>45685</v>
      </c>
      <c r="M157" s="112">
        <f t="shared" si="101"/>
        <v>42462</v>
      </c>
      <c r="N157" s="112">
        <f t="shared" si="102"/>
        <v>71983</v>
      </c>
      <c r="O157" s="112">
        <f t="shared" si="103"/>
        <v>11734</v>
      </c>
      <c r="P157" s="112">
        <f t="shared" si="104"/>
        <v>18172</v>
      </c>
      <c r="Q157" s="112">
        <f t="shared" si="105"/>
        <v>6399</v>
      </c>
      <c r="R157" s="112">
        <f t="shared" si="106"/>
        <v>37727</v>
      </c>
      <c r="S157" s="112">
        <f t="shared" si="107"/>
        <v>16293</v>
      </c>
      <c r="T157" s="112">
        <f t="shared" si="108"/>
        <v>14751</v>
      </c>
      <c r="U157" s="112">
        <f t="shared" si="109"/>
        <v>10939</v>
      </c>
      <c r="V157" s="112">
        <f t="shared" si="110"/>
        <v>39992</v>
      </c>
      <c r="W157" s="231">
        <f t="shared" si="111"/>
        <v>17771</v>
      </c>
      <c r="X157" s="231">
        <f t="shared" si="112"/>
        <v>29868</v>
      </c>
      <c r="Y157" s="231">
        <f t="shared" si="113"/>
        <v>21157</v>
      </c>
      <c r="Z157" s="231">
        <f t="shared" si="114"/>
        <v>21198</v>
      </c>
      <c r="AA157" s="231">
        <f t="shared" si="115"/>
        <v>17118</v>
      </c>
      <c r="AB157" s="231">
        <f t="shared" si="116"/>
        <v>1213</v>
      </c>
      <c r="AC157" s="231">
        <f t="shared" si="117"/>
        <v>9839</v>
      </c>
      <c r="AD157" s="231">
        <f t="shared" si="118"/>
        <v>89300</v>
      </c>
      <c r="AE157" s="231">
        <f t="shared" si="119"/>
        <v>5833</v>
      </c>
      <c r="AF157" s="231">
        <f t="shared" si="120"/>
        <v>2568</v>
      </c>
      <c r="AG157" s="231"/>
      <c r="AH157" s="231"/>
    </row>
    <row r="158" spans="1:34" x14ac:dyDescent="0.25">
      <c r="A158" s="220">
        <f t="shared" si="132"/>
        <v>38602</v>
      </c>
      <c r="B158" s="112">
        <f t="shared" si="96"/>
        <v>77959</v>
      </c>
      <c r="C158" s="112">
        <f t="shared" ref="C158:I158" si="147">C157+C71</f>
        <v>35576</v>
      </c>
      <c r="D158" s="112">
        <f t="shared" si="147"/>
        <v>32912</v>
      </c>
      <c r="E158" s="112">
        <f t="shared" si="147"/>
        <v>11582</v>
      </c>
      <c r="F158" s="112">
        <f t="shared" si="147"/>
        <v>5851</v>
      </c>
      <c r="G158" s="112">
        <f t="shared" si="147"/>
        <v>7402</v>
      </c>
      <c r="H158" s="112">
        <f t="shared" si="147"/>
        <v>55256</v>
      </c>
      <c r="I158" s="112">
        <f t="shared" si="147"/>
        <v>53919</v>
      </c>
      <c r="J158" s="112">
        <f t="shared" si="98"/>
        <v>67727</v>
      </c>
      <c r="K158" s="112">
        <f t="shared" si="99"/>
        <v>49406</v>
      </c>
      <c r="L158" s="112">
        <f t="shared" si="100"/>
        <v>45685</v>
      </c>
      <c r="M158" s="112">
        <f t="shared" si="101"/>
        <v>42462</v>
      </c>
      <c r="N158" s="112">
        <f t="shared" si="102"/>
        <v>71983</v>
      </c>
      <c r="O158" s="112">
        <f t="shared" si="103"/>
        <v>11734</v>
      </c>
      <c r="P158" s="112">
        <f t="shared" si="104"/>
        <v>18172</v>
      </c>
      <c r="Q158" s="112">
        <f t="shared" si="105"/>
        <v>6417</v>
      </c>
      <c r="R158" s="112">
        <f t="shared" si="106"/>
        <v>38534</v>
      </c>
      <c r="S158" s="112">
        <f t="shared" si="107"/>
        <v>16336</v>
      </c>
      <c r="T158" s="112">
        <f t="shared" si="108"/>
        <v>14757</v>
      </c>
      <c r="U158" s="112">
        <f t="shared" si="109"/>
        <v>10940</v>
      </c>
      <c r="V158" s="112">
        <f t="shared" si="110"/>
        <v>40215</v>
      </c>
      <c r="W158" s="231">
        <f t="shared" si="111"/>
        <v>17771</v>
      </c>
      <c r="X158" s="231">
        <f t="shared" si="112"/>
        <v>29868</v>
      </c>
      <c r="Y158" s="231">
        <f t="shared" si="113"/>
        <v>21157</v>
      </c>
      <c r="Z158" s="231">
        <f t="shared" si="114"/>
        <v>21685</v>
      </c>
      <c r="AA158" s="231">
        <f t="shared" si="115"/>
        <v>17122</v>
      </c>
      <c r="AB158" s="231">
        <f t="shared" si="116"/>
        <v>1214</v>
      </c>
      <c r="AC158" s="231">
        <f t="shared" si="117"/>
        <v>9839</v>
      </c>
      <c r="AD158" s="231">
        <f t="shared" si="118"/>
        <v>89328</v>
      </c>
      <c r="AE158" s="231">
        <f t="shared" si="119"/>
        <v>5833</v>
      </c>
      <c r="AF158" s="231">
        <f t="shared" si="120"/>
        <v>2610</v>
      </c>
      <c r="AG158" s="231"/>
      <c r="AH158" s="231"/>
    </row>
    <row r="159" spans="1:34" x14ac:dyDescent="0.25">
      <c r="A159" s="220">
        <f t="shared" si="132"/>
        <v>38603</v>
      </c>
      <c r="B159" s="112">
        <f t="shared" si="96"/>
        <v>77959</v>
      </c>
      <c r="C159" s="112">
        <f t="shared" ref="C159:I159" si="148">C158+C72</f>
        <v>35576</v>
      </c>
      <c r="D159" s="112">
        <f t="shared" si="148"/>
        <v>32912</v>
      </c>
      <c r="E159" s="112">
        <f t="shared" si="148"/>
        <v>11582</v>
      </c>
      <c r="F159" s="112">
        <f t="shared" si="148"/>
        <v>5904</v>
      </c>
      <c r="G159" s="112">
        <f t="shared" si="148"/>
        <v>7468</v>
      </c>
      <c r="H159" s="112">
        <f t="shared" si="148"/>
        <v>55256</v>
      </c>
      <c r="I159" s="112">
        <f t="shared" si="148"/>
        <v>54137</v>
      </c>
      <c r="J159" s="112">
        <f t="shared" si="98"/>
        <v>67727</v>
      </c>
      <c r="K159" s="112">
        <f t="shared" si="99"/>
        <v>49406</v>
      </c>
      <c r="L159" s="112">
        <f t="shared" si="100"/>
        <v>45685</v>
      </c>
      <c r="M159" s="112">
        <f t="shared" si="101"/>
        <v>42462</v>
      </c>
      <c r="N159" s="112">
        <f t="shared" si="102"/>
        <v>71983</v>
      </c>
      <c r="O159" s="112">
        <f t="shared" si="103"/>
        <v>11734</v>
      </c>
      <c r="P159" s="112">
        <f t="shared" si="104"/>
        <v>18172</v>
      </c>
      <c r="Q159" s="112">
        <f t="shared" si="105"/>
        <v>6418</v>
      </c>
      <c r="R159" s="112">
        <f t="shared" si="106"/>
        <v>38535</v>
      </c>
      <c r="S159" s="112">
        <f t="shared" si="107"/>
        <v>16365</v>
      </c>
      <c r="T159" s="112">
        <f t="shared" si="108"/>
        <v>14945</v>
      </c>
      <c r="U159" s="112">
        <f t="shared" si="109"/>
        <v>10945</v>
      </c>
      <c r="V159" s="112">
        <f t="shared" si="110"/>
        <v>40258</v>
      </c>
      <c r="W159" s="231">
        <f t="shared" si="111"/>
        <v>17771</v>
      </c>
      <c r="X159" s="231">
        <f t="shared" si="112"/>
        <v>29868</v>
      </c>
      <c r="Y159" s="231">
        <f t="shared" si="113"/>
        <v>21157</v>
      </c>
      <c r="Z159" s="231">
        <f t="shared" si="114"/>
        <v>21689</v>
      </c>
      <c r="AA159" s="231">
        <f t="shared" si="115"/>
        <v>17189</v>
      </c>
      <c r="AB159" s="231">
        <f t="shared" si="116"/>
        <v>1216</v>
      </c>
      <c r="AC159" s="231">
        <f t="shared" si="117"/>
        <v>9838</v>
      </c>
      <c r="AD159" s="231">
        <f t="shared" si="118"/>
        <v>89719</v>
      </c>
      <c r="AE159" s="231">
        <f t="shared" si="119"/>
        <v>5833</v>
      </c>
      <c r="AF159" s="231">
        <f t="shared" si="120"/>
        <v>2617</v>
      </c>
      <c r="AG159" s="231"/>
      <c r="AH159" s="231"/>
    </row>
    <row r="160" spans="1:34" x14ac:dyDescent="0.25">
      <c r="A160" s="220">
        <f t="shared" si="132"/>
        <v>38604</v>
      </c>
      <c r="B160" s="112">
        <f t="shared" si="96"/>
        <v>77959</v>
      </c>
      <c r="C160" s="112">
        <f t="shared" ref="C160:I160" si="149">C159+C73</f>
        <v>35576</v>
      </c>
      <c r="D160" s="112">
        <f t="shared" si="149"/>
        <v>32912</v>
      </c>
      <c r="E160" s="112">
        <f t="shared" si="149"/>
        <v>11582</v>
      </c>
      <c r="F160" s="112">
        <f t="shared" si="149"/>
        <v>5963</v>
      </c>
      <c r="G160" s="112">
        <f t="shared" si="149"/>
        <v>7492</v>
      </c>
      <c r="H160" s="112">
        <f t="shared" si="149"/>
        <v>55256</v>
      </c>
      <c r="I160" s="112">
        <f t="shared" si="149"/>
        <v>54506</v>
      </c>
      <c r="J160" s="112">
        <f t="shared" si="98"/>
        <v>67727</v>
      </c>
      <c r="K160" s="112">
        <f t="shared" si="99"/>
        <v>49406</v>
      </c>
      <c r="L160" s="112">
        <f t="shared" si="100"/>
        <v>45685</v>
      </c>
      <c r="M160" s="112">
        <f t="shared" si="101"/>
        <v>42462</v>
      </c>
      <c r="N160" s="112">
        <f t="shared" si="102"/>
        <v>71983</v>
      </c>
      <c r="O160" s="112">
        <f t="shared" si="103"/>
        <v>11734</v>
      </c>
      <c r="P160" s="112">
        <f t="shared" si="104"/>
        <v>18172</v>
      </c>
      <c r="Q160" s="112">
        <f t="shared" si="105"/>
        <v>6641</v>
      </c>
      <c r="R160" s="112">
        <f t="shared" si="106"/>
        <v>38535</v>
      </c>
      <c r="S160" s="112">
        <f t="shared" si="107"/>
        <v>16555</v>
      </c>
      <c r="T160" s="112">
        <f t="shared" si="108"/>
        <v>14947</v>
      </c>
      <c r="U160" s="112">
        <f t="shared" si="109"/>
        <v>10945</v>
      </c>
      <c r="V160" s="112">
        <f t="shared" si="110"/>
        <v>40321</v>
      </c>
      <c r="W160" s="231">
        <f t="shared" si="111"/>
        <v>17771</v>
      </c>
      <c r="X160" s="231">
        <f t="shared" si="112"/>
        <v>29868</v>
      </c>
      <c r="Y160" s="231">
        <f t="shared" si="113"/>
        <v>21157</v>
      </c>
      <c r="Z160" s="231">
        <f t="shared" si="114"/>
        <v>21781</v>
      </c>
      <c r="AA160" s="231">
        <f t="shared" si="115"/>
        <v>17613</v>
      </c>
      <c r="AB160" s="231">
        <f t="shared" si="116"/>
        <v>1224</v>
      </c>
      <c r="AC160" s="231">
        <f t="shared" si="117"/>
        <v>9840</v>
      </c>
      <c r="AD160" s="231">
        <f t="shared" si="118"/>
        <v>89767</v>
      </c>
      <c r="AE160" s="231">
        <f t="shared" si="119"/>
        <v>5833</v>
      </c>
      <c r="AF160" s="231">
        <f t="shared" si="120"/>
        <v>2767</v>
      </c>
      <c r="AG160" s="231"/>
      <c r="AH160" s="231"/>
    </row>
    <row r="161" spans="1:36" x14ac:dyDescent="0.25">
      <c r="A161" s="220">
        <f t="shared" si="132"/>
        <v>38605</v>
      </c>
      <c r="B161" s="339">
        <f t="shared" si="96"/>
        <v>77959</v>
      </c>
      <c r="C161" s="339">
        <f t="shared" ref="C161:I161" si="150">C160+C74</f>
        <v>35576</v>
      </c>
      <c r="D161" s="339">
        <f t="shared" si="150"/>
        <v>32912</v>
      </c>
      <c r="E161" s="339">
        <f t="shared" si="150"/>
        <v>11582</v>
      </c>
      <c r="F161" s="339">
        <f t="shared" si="150"/>
        <v>5963</v>
      </c>
      <c r="G161" s="339">
        <f t="shared" si="150"/>
        <v>7496</v>
      </c>
      <c r="H161" s="339">
        <f t="shared" si="150"/>
        <v>55256</v>
      </c>
      <c r="I161" s="339">
        <f t="shared" si="150"/>
        <v>55399</v>
      </c>
      <c r="J161" s="340">
        <f t="shared" si="98"/>
        <v>67727</v>
      </c>
      <c r="K161" s="340">
        <f t="shared" si="99"/>
        <v>49406</v>
      </c>
      <c r="L161" s="340">
        <f t="shared" si="100"/>
        <v>45685</v>
      </c>
      <c r="M161" s="340">
        <f t="shared" si="101"/>
        <v>42462</v>
      </c>
      <c r="N161" s="340">
        <f t="shared" si="102"/>
        <v>71983</v>
      </c>
      <c r="O161" s="340">
        <f t="shared" si="103"/>
        <v>11734</v>
      </c>
      <c r="P161" s="340">
        <f t="shared" si="104"/>
        <v>18172</v>
      </c>
      <c r="Q161" s="340">
        <f t="shared" si="105"/>
        <v>6660</v>
      </c>
      <c r="R161" s="340">
        <f t="shared" si="106"/>
        <v>38535</v>
      </c>
      <c r="S161" s="340">
        <f t="shared" si="107"/>
        <v>16592</v>
      </c>
      <c r="T161" s="340">
        <f t="shared" si="108"/>
        <v>14949</v>
      </c>
      <c r="U161" s="340">
        <f t="shared" si="109"/>
        <v>10971</v>
      </c>
      <c r="V161" s="340">
        <f t="shared" si="110"/>
        <v>40407</v>
      </c>
      <c r="W161" s="341">
        <f t="shared" si="111"/>
        <v>17771</v>
      </c>
      <c r="X161" s="341">
        <f t="shared" si="112"/>
        <v>29868</v>
      </c>
      <c r="Y161" s="341">
        <f t="shared" si="113"/>
        <v>21157</v>
      </c>
      <c r="Z161" s="341">
        <f t="shared" si="114"/>
        <v>21831</v>
      </c>
      <c r="AA161" s="341">
        <f t="shared" si="115"/>
        <v>17698</v>
      </c>
      <c r="AB161" s="341">
        <f t="shared" si="116"/>
        <v>1224</v>
      </c>
      <c r="AC161" s="341">
        <f t="shared" si="117"/>
        <v>9957</v>
      </c>
      <c r="AD161" s="341">
        <f t="shared" si="118"/>
        <v>89913</v>
      </c>
      <c r="AE161" s="341">
        <f t="shared" si="119"/>
        <v>5833</v>
      </c>
      <c r="AF161" s="231">
        <f t="shared" si="120"/>
        <v>2767</v>
      </c>
      <c r="AG161" s="231"/>
      <c r="AH161" s="231"/>
    </row>
    <row r="162" spans="1:36" x14ac:dyDescent="0.25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112"/>
      <c r="R162" s="112"/>
      <c r="S162" s="112"/>
      <c r="T162" s="112"/>
      <c r="U162" s="112"/>
      <c r="V162" s="112"/>
      <c r="W162" s="230"/>
    </row>
    <row r="163" spans="1:36" x14ac:dyDescent="0.25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112"/>
      <c r="R163" s="112"/>
      <c r="S163" s="112"/>
      <c r="T163" s="112"/>
      <c r="U163" s="112"/>
      <c r="V163" s="112"/>
      <c r="W163" s="230"/>
    </row>
    <row r="164" spans="1:36" ht="15.75" thickBot="1" x14ac:dyDescent="0.3">
      <c r="A164" s="233" t="s">
        <v>15</v>
      </c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112" t="s">
        <v>54</v>
      </c>
      <c r="R164" s="112"/>
      <c r="S164" s="112"/>
      <c r="T164" s="112"/>
      <c r="U164" s="112"/>
      <c r="V164" s="112"/>
      <c r="W164" s="230"/>
    </row>
    <row r="165" spans="1:36" ht="15.75" thickBot="1" x14ac:dyDescent="0.3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5" t="s">
        <v>17</v>
      </c>
      <c r="R165" s="235"/>
      <c r="S165" s="235"/>
      <c r="T165" s="235"/>
      <c r="U165" s="235"/>
      <c r="V165" s="235"/>
      <c r="W165" s="235"/>
      <c r="Z165"/>
      <c r="AA165"/>
      <c r="AB165" s="338"/>
    </row>
    <row r="166" spans="1:36" ht="15.75" thickBot="1" x14ac:dyDescent="0.3">
      <c r="A166" s="236" t="s">
        <v>0</v>
      </c>
      <c r="B166" s="528">
        <v>1990</v>
      </c>
      <c r="C166" s="528">
        <v>1991</v>
      </c>
      <c r="D166" s="528">
        <v>1992</v>
      </c>
      <c r="E166" s="528">
        <v>1993</v>
      </c>
      <c r="F166" s="528">
        <v>1994</v>
      </c>
      <c r="G166" s="528">
        <v>1995</v>
      </c>
      <c r="H166" s="528">
        <v>1996</v>
      </c>
      <c r="I166" s="528">
        <v>1997</v>
      </c>
      <c r="J166" s="528">
        <v>1998</v>
      </c>
      <c r="K166" s="528">
        <v>1999</v>
      </c>
      <c r="L166" s="528">
        <v>2000</v>
      </c>
      <c r="M166" s="528">
        <v>2001</v>
      </c>
      <c r="N166" s="528">
        <v>2002</v>
      </c>
      <c r="O166" s="528">
        <v>2003</v>
      </c>
      <c r="P166" s="528">
        <v>2004</v>
      </c>
      <c r="Q166" s="298">
        <v>2005</v>
      </c>
      <c r="R166" s="299">
        <v>2006</v>
      </c>
      <c r="S166" s="299">
        <f>R166+1</f>
        <v>2007</v>
      </c>
      <c r="T166" s="299">
        <f>S166+1</f>
        <v>2008</v>
      </c>
      <c r="U166" s="299">
        <f>T166+1</f>
        <v>2009</v>
      </c>
      <c r="V166" s="299">
        <f>U166+1</f>
        <v>2010</v>
      </c>
      <c r="W166" s="300">
        <v>2011</v>
      </c>
      <c r="X166" s="300">
        <v>2012</v>
      </c>
      <c r="Y166" s="300">
        <v>2013</v>
      </c>
      <c r="Z166" s="425">
        <v>2014</v>
      </c>
      <c r="AA166" s="425">
        <v>2015</v>
      </c>
      <c r="AB166" s="425">
        <v>2016</v>
      </c>
      <c r="AC166" s="426">
        <v>2017</v>
      </c>
      <c r="AD166" s="426">
        <v>2018</v>
      </c>
      <c r="AE166" s="426">
        <v>2019</v>
      </c>
      <c r="AF166" s="426">
        <v>2020</v>
      </c>
      <c r="AG166" s="426">
        <v>2021</v>
      </c>
      <c r="AH166" s="426">
        <v>2022</v>
      </c>
      <c r="AJ166" s="306" t="s">
        <v>18</v>
      </c>
    </row>
    <row r="167" spans="1:36" x14ac:dyDescent="0.25">
      <c r="A167" s="237">
        <f t="shared" ref="A167:A180" si="151">A168-1</f>
        <v>38534</v>
      </c>
      <c r="B167" s="238">
        <f t="shared" ref="B167:AF177" si="152">B90/B$161</f>
        <v>0</v>
      </c>
      <c r="C167" s="238">
        <f t="shared" ref="C167:I182" si="153">C90/C$161</f>
        <v>0</v>
      </c>
      <c r="D167" s="238">
        <f t="shared" si="153"/>
        <v>0</v>
      </c>
      <c r="E167" s="238">
        <f t="shared" si="153"/>
        <v>0</v>
      </c>
      <c r="F167" s="238">
        <f t="shared" si="153"/>
        <v>0</v>
      </c>
      <c r="G167" s="238">
        <f t="shared" si="153"/>
        <v>0</v>
      </c>
      <c r="H167" s="238">
        <f t="shared" si="153"/>
        <v>0</v>
      </c>
      <c r="I167" s="238">
        <f t="shared" si="153"/>
        <v>0</v>
      </c>
      <c r="J167" s="238">
        <f t="shared" si="152"/>
        <v>0</v>
      </c>
      <c r="K167" s="238">
        <f t="shared" si="152"/>
        <v>0</v>
      </c>
      <c r="L167" s="238">
        <f t="shared" si="152"/>
        <v>0</v>
      </c>
      <c r="M167" s="238">
        <f t="shared" si="152"/>
        <v>0</v>
      </c>
      <c r="N167" s="238">
        <f t="shared" si="152"/>
        <v>0</v>
      </c>
      <c r="O167" s="238">
        <f t="shared" si="152"/>
        <v>0</v>
      </c>
      <c r="P167" s="238">
        <f t="shared" si="152"/>
        <v>0</v>
      </c>
      <c r="Q167" s="238">
        <f t="shared" si="152"/>
        <v>0</v>
      </c>
      <c r="R167" s="238">
        <f t="shared" si="152"/>
        <v>0</v>
      </c>
      <c r="S167" s="238">
        <f t="shared" si="152"/>
        <v>0</v>
      </c>
      <c r="T167" s="238">
        <f t="shared" si="152"/>
        <v>0</v>
      </c>
      <c r="U167" s="238">
        <f t="shared" si="152"/>
        <v>0</v>
      </c>
      <c r="V167" s="238">
        <f t="shared" si="152"/>
        <v>0</v>
      </c>
      <c r="W167" s="238">
        <f t="shared" si="152"/>
        <v>0</v>
      </c>
      <c r="X167" s="238">
        <f t="shared" si="152"/>
        <v>0</v>
      </c>
      <c r="Y167" s="238">
        <f t="shared" si="152"/>
        <v>0</v>
      </c>
      <c r="Z167" s="238">
        <f t="shared" si="152"/>
        <v>0</v>
      </c>
      <c r="AA167" s="238">
        <f t="shared" si="152"/>
        <v>0</v>
      </c>
      <c r="AB167" s="238">
        <f t="shared" si="152"/>
        <v>0</v>
      </c>
      <c r="AC167" s="238">
        <f t="shared" si="152"/>
        <v>0</v>
      </c>
      <c r="AD167" s="238">
        <f t="shared" si="152"/>
        <v>0</v>
      </c>
      <c r="AE167" s="238">
        <f t="shared" si="152"/>
        <v>0</v>
      </c>
      <c r="AF167" s="238">
        <f t="shared" si="152"/>
        <v>0</v>
      </c>
      <c r="AG167" s="315"/>
      <c r="AH167" s="315"/>
      <c r="AJ167" s="307">
        <f>AVERAGE(B167:AF167)</f>
        <v>0</v>
      </c>
    </row>
    <row r="168" spans="1:36" x14ac:dyDescent="0.25">
      <c r="A168" s="239">
        <f t="shared" si="151"/>
        <v>38535</v>
      </c>
      <c r="B168" s="240">
        <f t="shared" si="152"/>
        <v>0</v>
      </c>
      <c r="C168" s="240">
        <f t="shared" si="153"/>
        <v>0</v>
      </c>
      <c r="D168" s="240">
        <f t="shared" si="153"/>
        <v>0</v>
      </c>
      <c r="E168" s="240">
        <f t="shared" si="153"/>
        <v>0</v>
      </c>
      <c r="F168" s="240">
        <f t="shared" si="153"/>
        <v>0</v>
      </c>
      <c r="G168" s="240">
        <f t="shared" si="153"/>
        <v>0</v>
      </c>
      <c r="H168" s="240">
        <f t="shared" si="153"/>
        <v>0</v>
      </c>
      <c r="I168" s="240">
        <f t="shared" si="153"/>
        <v>0</v>
      </c>
      <c r="J168" s="240">
        <f t="shared" si="152"/>
        <v>0</v>
      </c>
      <c r="K168" s="240">
        <f t="shared" si="152"/>
        <v>0</v>
      </c>
      <c r="L168" s="240">
        <f t="shared" si="152"/>
        <v>0</v>
      </c>
      <c r="M168" s="240">
        <f t="shared" si="152"/>
        <v>0</v>
      </c>
      <c r="N168" s="240">
        <f t="shared" si="152"/>
        <v>0</v>
      </c>
      <c r="O168" s="240">
        <f t="shared" si="152"/>
        <v>0</v>
      </c>
      <c r="P168" s="240">
        <f t="shared" si="152"/>
        <v>0</v>
      </c>
      <c r="Q168" s="240">
        <f t="shared" si="152"/>
        <v>0</v>
      </c>
      <c r="R168" s="240">
        <f t="shared" si="152"/>
        <v>0</v>
      </c>
      <c r="S168" s="240">
        <f t="shared" si="152"/>
        <v>0</v>
      </c>
      <c r="T168" s="240">
        <f t="shared" si="152"/>
        <v>0</v>
      </c>
      <c r="U168" s="240">
        <f t="shared" si="152"/>
        <v>0</v>
      </c>
      <c r="V168" s="240">
        <f t="shared" si="152"/>
        <v>0</v>
      </c>
      <c r="W168" s="240">
        <f t="shared" si="152"/>
        <v>0</v>
      </c>
      <c r="X168" s="240">
        <f t="shared" si="152"/>
        <v>0</v>
      </c>
      <c r="Y168" s="240">
        <f t="shared" si="152"/>
        <v>0</v>
      </c>
      <c r="Z168" s="240">
        <f t="shared" si="152"/>
        <v>0</v>
      </c>
      <c r="AA168" s="240">
        <f t="shared" si="152"/>
        <v>0</v>
      </c>
      <c r="AB168" s="240">
        <f t="shared" si="152"/>
        <v>0</v>
      </c>
      <c r="AC168" s="240">
        <f t="shared" si="152"/>
        <v>0</v>
      </c>
      <c r="AD168" s="240">
        <f t="shared" si="152"/>
        <v>0</v>
      </c>
      <c r="AE168" s="240">
        <f>AE91/AE$161</f>
        <v>0</v>
      </c>
      <c r="AF168" s="240">
        <f t="shared" si="152"/>
        <v>0</v>
      </c>
      <c r="AG168" s="315"/>
      <c r="AH168" s="315"/>
      <c r="AJ168" s="308">
        <f t="shared" ref="AJ168:AJ231" si="154">AVERAGE(B168:AF168)</f>
        <v>0</v>
      </c>
    </row>
    <row r="169" spans="1:36" x14ac:dyDescent="0.25">
      <c r="A169" s="239">
        <f t="shared" si="151"/>
        <v>38536</v>
      </c>
      <c r="B169" s="240">
        <f t="shared" si="152"/>
        <v>0</v>
      </c>
      <c r="C169" s="240">
        <f t="shared" si="153"/>
        <v>0</v>
      </c>
      <c r="D169" s="240">
        <f t="shared" si="153"/>
        <v>0</v>
      </c>
      <c r="E169" s="240">
        <f t="shared" si="153"/>
        <v>0</v>
      </c>
      <c r="F169" s="240">
        <f t="shared" si="153"/>
        <v>0</v>
      </c>
      <c r="G169" s="240">
        <f t="shared" si="153"/>
        <v>0</v>
      </c>
      <c r="H169" s="240">
        <f t="shared" si="153"/>
        <v>0</v>
      </c>
      <c r="I169" s="240">
        <f t="shared" si="153"/>
        <v>0</v>
      </c>
      <c r="J169" s="240">
        <f t="shared" si="152"/>
        <v>0</v>
      </c>
      <c r="K169" s="240">
        <f t="shared" si="152"/>
        <v>0</v>
      </c>
      <c r="L169" s="240">
        <f t="shared" si="152"/>
        <v>0</v>
      </c>
      <c r="M169" s="240">
        <f t="shared" si="152"/>
        <v>0</v>
      </c>
      <c r="N169" s="240">
        <f t="shared" si="152"/>
        <v>0</v>
      </c>
      <c r="O169" s="240">
        <f t="shared" si="152"/>
        <v>0</v>
      </c>
      <c r="P169" s="240">
        <f t="shared" si="152"/>
        <v>0</v>
      </c>
      <c r="Q169" s="240">
        <f t="shared" si="152"/>
        <v>0</v>
      </c>
      <c r="R169" s="240">
        <f t="shared" si="152"/>
        <v>0</v>
      </c>
      <c r="S169" s="240">
        <f t="shared" si="152"/>
        <v>0</v>
      </c>
      <c r="T169" s="240">
        <f t="shared" si="152"/>
        <v>0</v>
      </c>
      <c r="U169" s="240">
        <f t="shared" si="152"/>
        <v>0</v>
      </c>
      <c r="V169" s="240">
        <f t="shared" si="152"/>
        <v>0</v>
      </c>
      <c r="W169" s="240">
        <f t="shared" si="152"/>
        <v>0</v>
      </c>
      <c r="X169" s="240">
        <f t="shared" si="152"/>
        <v>0</v>
      </c>
      <c r="Y169" s="240">
        <f t="shared" si="152"/>
        <v>0</v>
      </c>
      <c r="Z169" s="240">
        <f t="shared" si="152"/>
        <v>0</v>
      </c>
      <c r="AA169" s="240">
        <f t="shared" si="152"/>
        <v>0</v>
      </c>
      <c r="AB169" s="240">
        <f t="shared" si="152"/>
        <v>0</v>
      </c>
      <c r="AC169" s="240">
        <f t="shared" si="152"/>
        <v>0</v>
      </c>
      <c r="AD169" s="240">
        <f t="shared" si="152"/>
        <v>0</v>
      </c>
      <c r="AE169" s="240">
        <f t="shared" si="152"/>
        <v>0</v>
      </c>
      <c r="AF169" s="240">
        <f t="shared" si="152"/>
        <v>0</v>
      </c>
      <c r="AG169" s="315"/>
      <c r="AH169" s="315"/>
      <c r="AJ169" s="308">
        <f t="shared" si="154"/>
        <v>0</v>
      </c>
    </row>
    <row r="170" spans="1:36" x14ac:dyDescent="0.25">
      <c r="A170" s="239">
        <f t="shared" si="151"/>
        <v>38537</v>
      </c>
      <c r="B170" s="240">
        <f t="shared" si="152"/>
        <v>0</v>
      </c>
      <c r="C170" s="240">
        <f t="shared" si="153"/>
        <v>0</v>
      </c>
      <c r="D170" s="240">
        <f t="shared" si="153"/>
        <v>0</v>
      </c>
      <c r="E170" s="240">
        <f t="shared" si="153"/>
        <v>0</v>
      </c>
      <c r="F170" s="240">
        <f t="shared" si="153"/>
        <v>0</v>
      </c>
      <c r="G170" s="240">
        <f t="shared" si="153"/>
        <v>0</v>
      </c>
      <c r="H170" s="240">
        <f t="shared" si="153"/>
        <v>0</v>
      </c>
      <c r="I170" s="240">
        <f t="shared" si="153"/>
        <v>0</v>
      </c>
      <c r="J170" s="240">
        <f t="shared" si="152"/>
        <v>0</v>
      </c>
      <c r="K170" s="240">
        <f t="shared" si="152"/>
        <v>0</v>
      </c>
      <c r="L170" s="240">
        <f t="shared" si="152"/>
        <v>0</v>
      </c>
      <c r="M170" s="240">
        <f t="shared" si="152"/>
        <v>0</v>
      </c>
      <c r="N170" s="240">
        <f t="shared" si="152"/>
        <v>0</v>
      </c>
      <c r="O170" s="240">
        <f t="shared" si="152"/>
        <v>0</v>
      </c>
      <c r="P170" s="240">
        <f t="shared" si="152"/>
        <v>0</v>
      </c>
      <c r="Q170" s="240">
        <f t="shared" si="152"/>
        <v>0</v>
      </c>
      <c r="R170" s="240">
        <f t="shared" si="152"/>
        <v>0</v>
      </c>
      <c r="S170" s="240">
        <f t="shared" si="152"/>
        <v>0</v>
      </c>
      <c r="T170" s="240">
        <f t="shared" si="152"/>
        <v>0</v>
      </c>
      <c r="U170" s="240">
        <f t="shared" si="152"/>
        <v>0</v>
      </c>
      <c r="V170" s="240">
        <f t="shared" si="152"/>
        <v>0</v>
      </c>
      <c r="W170" s="240">
        <f t="shared" si="152"/>
        <v>0</v>
      </c>
      <c r="X170" s="240">
        <f t="shared" si="152"/>
        <v>0</v>
      </c>
      <c r="Y170" s="240">
        <f t="shared" si="152"/>
        <v>0</v>
      </c>
      <c r="Z170" s="240">
        <f t="shared" si="152"/>
        <v>0</v>
      </c>
      <c r="AA170" s="240">
        <f t="shared" si="152"/>
        <v>0</v>
      </c>
      <c r="AB170" s="240">
        <f t="shared" si="152"/>
        <v>0</v>
      </c>
      <c r="AC170" s="240">
        <f t="shared" si="152"/>
        <v>0</v>
      </c>
      <c r="AD170" s="240">
        <f t="shared" si="152"/>
        <v>0</v>
      </c>
      <c r="AE170" s="240">
        <f t="shared" si="152"/>
        <v>0</v>
      </c>
      <c r="AF170" s="240">
        <f t="shared" si="152"/>
        <v>0</v>
      </c>
      <c r="AG170" s="315"/>
      <c r="AH170" s="315"/>
      <c r="AJ170" s="308">
        <f t="shared" si="154"/>
        <v>0</v>
      </c>
    </row>
    <row r="171" spans="1:36" x14ac:dyDescent="0.25">
      <c r="A171" s="239">
        <f t="shared" si="151"/>
        <v>38538</v>
      </c>
      <c r="B171" s="240">
        <f t="shared" si="152"/>
        <v>0</v>
      </c>
      <c r="C171" s="240">
        <f t="shared" si="153"/>
        <v>0</v>
      </c>
      <c r="D171" s="240">
        <f t="shared" si="153"/>
        <v>0</v>
      </c>
      <c r="E171" s="240">
        <f t="shared" si="153"/>
        <v>0</v>
      </c>
      <c r="F171" s="240">
        <f t="shared" si="153"/>
        <v>0</v>
      </c>
      <c r="G171" s="240">
        <f t="shared" si="153"/>
        <v>0</v>
      </c>
      <c r="H171" s="240">
        <f t="shared" si="153"/>
        <v>0</v>
      </c>
      <c r="I171" s="240">
        <f t="shared" si="153"/>
        <v>0</v>
      </c>
      <c r="J171" s="240">
        <f t="shared" si="152"/>
        <v>0</v>
      </c>
      <c r="K171" s="240">
        <f t="shared" si="152"/>
        <v>0</v>
      </c>
      <c r="L171" s="240">
        <f t="shared" si="152"/>
        <v>0</v>
      </c>
      <c r="M171" s="240">
        <f t="shared" si="152"/>
        <v>0</v>
      </c>
      <c r="N171" s="240">
        <f t="shared" si="152"/>
        <v>0</v>
      </c>
      <c r="O171" s="240">
        <f t="shared" si="152"/>
        <v>0</v>
      </c>
      <c r="P171" s="240">
        <f t="shared" si="152"/>
        <v>0</v>
      </c>
      <c r="Q171" s="240">
        <f t="shared" si="152"/>
        <v>0</v>
      </c>
      <c r="R171" s="240">
        <f t="shared" si="152"/>
        <v>0</v>
      </c>
      <c r="S171" s="240">
        <f t="shared" si="152"/>
        <v>0</v>
      </c>
      <c r="T171" s="240">
        <f t="shared" si="152"/>
        <v>0</v>
      </c>
      <c r="U171" s="240">
        <f t="shared" si="152"/>
        <v>0</v>
      </c>
      <c r="V171" s="240">
        <f t="shared" si="152"/>
        <v>0</v>
      </c>
      <c r="W171" s="240">
        <f t="shared" si="152"/>
        <v>0</v>
      </c>
      <c r="X171" s="240">
        <f t="shared" si="152"/>
        <v>0</v>
      </c>
      <c r="Y171" s="240">
        <f t="shared" si="152"/>
        <v>0</v>
      </c>
      <c r="Z171" s="240">
        <f t="shared" si="152"/>
        <v>0</v>
      </c>
      <c r="AA171" s="240">
        <f t="shared" si="152"/>
        <v>0</v>
      </c>
      <c r="AB171" s="240">
        <f t="shared" si="152"/>
        <v>0</v>
      </c>
      <c r="AC171" s="240">
        <f t="shared" si="152"/>
        <v>0</v>
      </c>
      <c r="AD171" s="240">
        <f t="shared" si="152"/>
        <v>0</v>
      </c>
      <c r="AE171" s="240">
        <f t="shared" si="152"/>
        <v>0</v>
      </c>
      <c r="AF171" s="240">
        <f t="shared" si="152"/>
        <v>0</v>
      </c>
      <c r="AG171" s="315"/>
      <c r="AH171" s="315"/>
      <c r="AJ171" s="308">
        <f t="shared" si="154"/>
        <v>0</v>
      </c>
    </row>
    <row r="172" spans="1:36" x14ac:dyDescent="0.25">
      <c r="A172" s="239">
        <f t="shared" si="151"/>
        <v>38539</v>
      </c>
      <c r="B172" s="240">
        <f t="shared" si="152"/>
        <v>0</v>
      </c>
      <c r="C172" s="240">
        <f t="shared" si="153"/>
        <v>0</v>
      </c>
      <c r="D172" s="240">
        <f t="shared" si="153"/>
        <v>0</v>
      </c>
      <c r="E172" s="240">
        <f t="shared" si="153"/>
        <v>0</v>
      </c>
      <c r="F172" s="240">
        <f t="shared" si="153"/>
        <v>0</v>
      </c>
      <c r="G172" s="240">
        <f t="shared" si="153"/>
        <v>0</v>
      </c>
      <c r="H172" s="240">
        <f t="shared" si="153"/>
        <v>0</v>
      </c>
      <c r="I172" s="240">
        <f t="shared" si="153"/>
        <v>0</v>
      </c>
      <c r="J172" s="240">
        <f t="shared" si="152"/>
        <v>0</v>
      </c>
      <c r="K172" s="240">
        <f t="shared" si="152"/>
        <v>0</v>
      </c>
      <c r="L172" s="240">
        <f t="shared" si="152"/>
        <v>0</v>
      </c>
      <c r="M172" s="240">
        <f t="shared" si="152"/>
        <v>0</v>
      </c>
      <c r="N172" s="240">
        <f t="shared" si="152"/>
        <v>0</v>
      </c>
      <c r="O172" s="240">
        <f t="shared" si="152"/>
        <v>0</v>
      </c>
      <c r="P172" s="240">
        <f t="shared" si="152"/>
        <v>0</v>
      </c>
      <c r="Q172" s="240">
        <f t="shared" si="152"/>
        <v>0</v>
      </c>
      <c r="R172" s="240">
        <f t="shared" si="152"/>
        <v>0</v>
      </c>
      <c r="S172" s="240">
        <f t="shared" si="152"/>
        <v>0</v>
      </c>
      <c r="T172" s="240">
        <f t="shared" si="152"/>
        <v>0</v>
      </c>
      <c r="U172" s="240">
        <f t="shared" si="152"/>
        <v>0</v>
      </c>
      <c r="V172" s="240">
        <f t="shared" si="152"/>
        <v>0</v>
      </c>
      <c r="W172" s="240">
        <f t="shared" si="152"/>
        <v>0</v>
      </c>
      <c r="X172" s="240">
        <f t="shared" si="152"/>
        <v>0</v>
      </c>
      <c r="Y172" s="240">
        <f t="shared" si="152"/>
        <v>0</v>
      </c>
      <c r="Z172" s="240">
        <f t="shared" si="152"/>
        <v>0</v>
      </c>
      <c r="AA172" s="240">
        <f t="shared" si="152"/>
        <v>0</v>
      </c>
      <c r="AB172" s="240">
        <f t="shared" si="152"/>
        <v>0</v>
      </c>
      <c r="AC172" s="240">
        <f t="shared" si="152"/>
        <v>0</v>
      </c>
      <c r="AD172" s="240">
        <f t="shared" si="152"/>
        <v>0</v>
      </c>
      <c r="AE172" s="240">
        <f t="shared" si="152"/>
        <v>0</v>
      </c>
      <c r="AF172" s="240">
        <f t="shared" si="152"/>
        <v>0</v>
      </c>
      <c r="AG172" s="315"/>
      <c r="AH172" s="315"/>
      <c r="AJ172" s="308">
        <f t="shared" si="154"/>
        <v>0</v>
      </c>
    </row>
    <row r="173" spans="1:36" x14ac:dyDescent="0.25">
      <c r="A173" s="239">
        <f t="shared" si="151"/>
        <v>38540</v>
      </c>
      <c r="B173" s="240">
        <f t="shared" si="152"/>
        <v>0</v>
      </c>
      <c r="C173" s="240">
        <f t="shared" si="153"/>
        <v>0</v>
      </c>
      <c r="D173" s="240">
        <f t="shared" si="153"/>
        <v>0</v>
      </c>
      <c r="E173" s="240">
        <f t="shared" si="153"/>
        <v>0</v>
      </c>
      <c r="F173" s="240">
        <f t="shared" si="153"/>
        <v>0</v>
      </c>
      <c r="G173" s="240">
        <f t="shared" si="153"/>
        <v>0</v>
      </c>
      <c r="H173" s="240">
        <f t="shared" si="153"/>
        <v>0</v>
      </c>
      <c r="I173" s="240">
        <f t="shared" si="153"/>
        <v>0</v>
      </c>
      <c r="J173" s="240">
        <f t="shared" si="152"/>
        <v>0</v>
      </c>
      <c r="K173" s="240">
        <f t="shared" si="152"/>
        <v>0</v>
      </c>
      <c r="L173" s="240">
        <f t="shared" si="152"/>
        <v>0</v>
      </c>
      <c r="M173" s="240">
        <f t="shared" si="152"/>
        <v>0</v>
      </c>
      <c r="N173" s="240">
        <f t="shared" si="152"/>
        <v>0</v>
      </c>
      <c r="O173" s="240">
        <f t="shared" si="152"/>
        <v>0</v>
      </c>
      <c r="P173" s="240">
        <f t="shared" si="152"/>
        <v>0</v>
      </c>
      <c r="Q173" s="240">
        <f t="shared" si="152"/>
        <v>0</v>
      </c>
      <c r="R173" s="240">
        <f t="shared" si="152"/>
        <v>0</v>
      </c>
      <c r="S173" s="240">
        <f t="shared" si="152"/>
        <v>0</v>
      </c>
      <c r="T173" s="240">
        <f t="shared" si="152"/>
        <v>0</v>
      </c>
      <c r="U173" s="240">
        <f t="shared" si="152"/>
        <v>0</v>
      </c>
      <c r="V173" s="240">
        <f t="shared" si="152"/>
        <v>0</v>
      </c>
      <c r="W173" s="240">
        <f t="shared" si="152"/>
        <v>0</v>
      </c>
      <c r="X173" s="240">
        <f t="shared" si="152"/>
        <v>0</v>
      </c>
      <c r="Y173" s="240">
        <f t="shared" si="152"/>
        <v>0</v>
      </c>
      <c r="Z173" s="240">
        <f t="shared" si="152"/>
        <v>0</v>
      </c>
      <c r="AA173" s="240">
        <f t="shared" si="152"/>
        <v>0</v>
      </c>
      <c r="AB173" s="240">
        <f t="shared" si="152"/>
        <v>0</v>
      </c>
      <c r="AC173" s="240">
        <f t="shared" si="152"/>
        <v>0</v>
      </c>
      <c r="AD173" s="240">
        <f t="shared" si="152"/>
        <v>0</v>
      </c>
      <c r="AE173" s="240">
        <f t="shared" si="152"/>
        <v>0</v>
      </c>
      <c r="AF173" s="240">
        <f t="shared" si="152"/>
        <v>0</v>
      </c>
      <c r="AG173" s="315"/>
      <c r="AH173" s="315"/>
      <c r="AJ173" s="308">
        <f t="shared" si="154"/>
        <v>0</v>
      </c>
    </row>
    <row r="174" spans="1:36" x14ac:dyDescent="0.25">
      <c r="A174" s="239">
        <f t="shared" si="151"/>
        <v>38541</v>
      </c>
      <c r="B174" s="240">
        <f t="shared" si="152"/>
        <v>0</v>
      </c>
      <c r="C174" s="240">
        <f t="shared" si="153"/>
        <v>0</v>
      </c>
      <c r="D174" s="240">
        <f t="shared" si="153"/>
        <v>0</v>
      </c>
      <c r="E174" s="240">
        <f t="shared" si="153"/>
        <v>0</v>
      </c>
      <c r="F174" s="240">
        <f t="shared" si="153"/>
        <v>0</v>
      </c>
      <c r="G174" s="240">
        <f t="shared" si="153"/>
        <v>0</v>
      </c>
      <c r="H174" s="240">
        <f t="shared" si="153"/>
        <v>0</v>
      </c>
      <c r="I174" s="240">
        <f t="shared" si="153"/>
        <v>0</v>
      </c>
      <c r="J174" s="240">
        <f t="shared" si="152"/>
        <v>0</v>
      </c>
      <c r="K174" s="240">
        <f t="shared" si="152"/>
        <v>0</v>
      </c>
      <c r="L174" s="240">
        <f t="shared" si="152"/>
        <v>0</v>
      </c>
      <c r="M174" s="240">
        <f t="shared" si="152"/>
        <v>0</v>
      </c>
      <c r="N174" s="240">
        <f t="shared" si="152"/>
        <v>0</v>
      </c>
      <c r="O174" s="240">
        <f t="shared" si="152"/>
        <v>0</v>
      </c>
      <c r="P174" s="240">
        <f t="shared" si="152"/>
        <v>0</v>
      </c>
      <c r="Q174" s="240">
        <f t="shared" si="152"/>
        <v>0</v>
      </c>
      <c r="R174" s="240">
        <f t="shared" si="152"/>
        <v>0</v>
      </c>
      <c r="S174" s="240">
        <f t="shared" si="152"/>
        <v>0</v>
      </c>
      <c r="T174" s="240">
        <f t="shared" si="152"/>
        <v>0</v>
      </c>
      <c r="U174" s="240">
        <f t="shared" si="152"/>
        <v>0</v>
      </c>
      <c r="V174" s="240">
        <f t="shared" si="152"/>
        <v>0</v>
      </c>
      <c r="W174" s="240">
        <f t="shared" si="152"/>
        <v>0</v>
      </c>
      <c r="X174" s="240">
        <f t="shared" si="152"/>
        <v>0</v>
      </c>
      <c r="Y174" s="240">
        <f t="shared" si="152"/>
        <v>0</v>
      </c>
      <c r="Z174" s="240">
        <f t="shared" si="152"/>
        <v>0</v>
      </c>
      <c r="AA174" s="240">
        <f t="shared" si="152"/>
        <v>0</v>
      </c>
      <c r="AB174" s="240">
        <f t="shared" si="152"/>
        <v>0</v>
      </c>
      <c r="AC174" s="240">
        <f t="shared" si="152"/>
        <v>0</v>
      </c>
      <c r="AD174" s="240">
        <f t="shared" si="152"/>
        <v>0</v>
      </c>
      <c r="AE174" s="240">
        <f t="shared" si="152"/>
        <v>0</v>
      </c>
      <c r="AF174" s="240">
        <f t="shared" si="152"/>
        <v>0</v>
      </c>
      <c r="AG174" s="315"/>
      <c r="AH174" s="315"/>
      <c r="AJ174" s="308">
        <f t="shared" si="154"/>
        <v>0</v>
      </c>
    </row>
    <row r="175" spans="1:36" x14ac:dyDescent="0.25">
      <c r="A175" s="239">
        <f t="shared" si="151"/>
        <v>38542</v>
      </c>
      <c r="B175" s="240">
        <f t="shared" si="152"/>
        <v>0</v>
      </c>
      <c r="C175" s="240">
        <f t="shared" si="153"/>
        <v>0</v>
      </c>
      <c r="D175" s="240">
        <f t="shared" si="153"/>
        <v>0</v>
      </c>
      <c r="E175" s="240">
        <f t="shared" si="153"/>
        <v>0</v>
      </c>
      <c r="F175" s="240">
        <f t="shared" si="153"/>
        <v>0</v>
      </c>
      <c r="G175" s="240">
        <f t="shared" si="153"/>
        <v>0</v>
      </c>
      <c r="H175" s="240">
        <f t="shared" si="153"/>
        <v>0</v>
      </c>
      <c r="I175" s="240">
        <f t="shared" si="153"/>
        <v>0</v>
      </c>
      <c r="J175" s="240">
        <f t="shared" si="152"/>
        <v>0</v>
      </c>
      <c r="K175" s="240">
        <f t="shared" si="152"/>
        <v>0</v>
      </c>
      <c r="L175" s="240">
        <f t="shared" si="152"/>
        <v>0</v>
      </c>
      <c r="M175" s="240">
        <f t="shared" si="152"/>
        <v>0</v>
      </c>
      <c r="N175" s="240">
        <f t="shared" si="152"/>
        <v>0</v>
      </c>
      <c r="O175" s="240">
        <f t="shared" si="152"/>
        <v>0</v>
      </c>
      <c r="P175" s="240">
        <f t="shared" si="152"/>
        <v>0</v>
      </c>
      <c r="Q175" s="240">
        <f t="shared" si="152"/>
        <v>0</v>
      </c>
      <c r="R175" s="240">
        <f t="shared" si="152"/>
        <v>0</v>
      </c>
      <c r="S175" s="240">
        <f t="shared" si="152"/>
        <v>0</v>
      </c>
      <c r="T175" s="240">
        <f t="shared" si="152"/>
        <v>0</v>
      </c>
      <c r="U175" s="240">
        <f t="shared" si="152"/>
        <v>0</v>
      </c>
      <c r="V175" s="240">
        <f t="shared" si="152"/>
        <v>0</v>
      </c>
      <c r="W175" s="240">
        <f t="shared" si="152"/>
        <v>0</v>
      </c>
      <c r="X175" s="240">
        <f t="shared" si="152"/>
        <v>0</v>
      </c>
      <c r="Y175" s="240">
        <f t="shared" si="152"/>
        <v>0</v>
      </c>
      <c r="Z175" s="240">
        <f t="shared" si="152"/>
        <v>0</v>
      </c>
      <c r="AA175" s="240">
        <f t="shared" si="152"/>
        <v>0</v>
      </c>
      <c r="AB175" s="240">
        <f t="shared" si="152"/>
        <v>0</v>
      </c>
      <c r="AC175" s="240">
        <f t="shared" si="152"/>
        <v>0</v>
      </c>
      <c r="AD175" s="240">
        <f t="shared" si="152"/>
        <v>0</v>
      </c>
      <c r="AE175" s="240">
        <f t="shared" si="152"/>
        <v>0</v>
      </c>
      <c r="AF175" s="240">
        <f t="shared" si="152"/>
        <v>0</v>
      </c>
      <c r="AG175" s="315"/>
      <c r="AH175" s="315"/>
      <c r="AJ175" s="308">
        <f t="shared" si="154"/>
        <v>0</v>
      </c>
    </row>
    <row r="176" spans="1:36" x14ac:dyDescent="0.25">
      <c r="A176" s="239">
        <f t="shared" si="151"/>
        <v>38543</v>
      </c>
      <c r="B176" s="240">
        <f t="shared" si="152"/>
        <v>0</v>
      </c>
      <c r="C176" s="240">
        <f t="shared" si="153"/>
        <v>0</v>
      </c>
      <c r="D176" s="240">
        <f t="shared" si="153"/>
        <v>0</v>
      </c>
      <c r="E176" s="240">
        <f t="shared" si="153"/>
        <v>0</v>
      </c>
      <c r="F176" s="240">
        <f t="shared" si="153"/>
        <v>0</v>
      </c>
      <c r="G176" s="240">
        <f t="shared" si="153"/>
        <v>0</v>
      </c>
      <c r="H176" s="240">
        <f t="shared" si="153"/>
        <v>0</v>
      </c>
      <c r="I176" s="240">
        <f t="shared" si="153"/>
        <v>0</v>
      </c>
      <c r="J176" s="240">
        <f t="shared" si="152"/>
        <v>0</v>
      </c>
      <c r="K176" s="240">
        <f t="shared" si="152"/>
        <v>0</v>
      </c>
      <c r="L176" s="240">
        <f t="shared" si="152"/>
        <v>0</v>
      </c>
      <c r="M176" s="240">
        <f t="shared" si="152"/>
        <v>0</v>
      </c>
      <c r="N176" s="240">
        <f t="shared" si="152"/>
        <v>0</v>
      </c>
      <c r="O176" s="240">
        <f t="shared" si="152"/>
        <v>0</v>
      </c>
      <c r="P176" s="240">
        <f t="shared" si="152"/>
        <v>0</v>
      </c>
      <c r="Q176" s="240">
        <f t="shared" si="152"/>
        <v>0</v>
      </c>
      <c r="R176" s="240">
        <f t="shared" si="152"/>
        <v>0</v>
      </c>
      <c r="S176" s="240">
        <f t="shared" si="152"/>
        <v>0</v>
      </c>
      <c r="T176" s="240">
        <f t="shared" si="152"/>
        <v>0</v>
      </c>
      <c r="U176" s="240">
        <f t="shared" si="152"/>
        <v>0</v>
      </c>
      <c r="V176" s="240">
        <f t="shared" si="152"/>
        <v>0</v>
      </c>
      <c r="W176" s="240">
        <f t="shared" si="152"/>
        <v>0</v>
      </c>
      <c r="X176" s="240">
        <f t="shared" si="152"/>
        <v>0</v>
      </c>
      <c r="Y176" s="240">
        <f t="shared" si="152"/>
        <v>0</v>
      </c>
      <c r="Z176" s="240">
        <f t="shared" si="152"/>
        <v>0</v>
      </c>
      <c r="AA176" s="240">
        <f t="shared" si="152"/>
        <v>0</v>
      </c>
      <c r="AB176" s="240">
        <f t="shared" si="152"/>
        <v>0</v>
      </c>
      <c r="AC176" s="240">
        <f t="shared" si="152"/>
        <v>0</v>
      </c>
      <c r="AD176" s="240">
        <f t="shared" si="152"/>
        <v>0</v>
      </c>
      <c r="AE176" s="240">
        <f t="shared" si="152"/>
        <v>0</v>
      </c>
      <c r="AF176" s="240">
        <f t="shared" si="152"/>
        <v>0</v>
      </c>
      <c r="AG176" s="315"/>
      <c r="AH176" s="315"/>
      <c r="AJ176" s="308">
        <f t="shared" si="154"/>
        <v>0</v>
      </c>
    </row>
    <row r="177" spans="1:36" x14ac:dyDescent="0.25">
      <c r="A177" s="239">
        <f t="shared" si="151"/>
        <v>38544</v>
      </c>
      <c r="B177" s="240">
        <f t="shared" si="152"/>
        <v>0</v>
      </c>
      <c r="C177" s="240">
        <f t="shared" si="153"/>
        <v>0</v>
      </c>
      <c r="D177" s="240">
        <f t="shared" si="153"/>
        <v>0</v>
      </c>
      <c r="E177" s="240">
        <f t="shared" si="153"/>
        <v>0</v>
      </c>
      <c r="F177" s="240">
        <f t="shared" si="153"/>
        <v>0</v>
      </c>
      <c r="G177" s="240">
        <f t="shared" si="153"/>
        <v>0</v>
      </c>
      <c r="H177" s="240">
        <f t="shared" si="153"/>
        <v>0</v>
      </c>
      <c r="I177" s="240">
        <f t="shared" si="153"/>
        <v>0</v>
      </c>
      <c r="J177" s="240">
        <f t="shared" si="152"/>
        <v>0</v>
      </c>
      <c r="K177" s="240">
        <f t="shared" si="152"/>
        <v>0</v>
      </c>
      <c r="L177" s="240">
        <f t="shared" si="152"/>
        <v>0</v>
      </c>
      <c r="M177" s="240">
        <f t="shared" si="152"/>
        <v>0</v>
      </c>
      <c r="N177" s="240">
        <f t="shared" si="152"/>
        <v>4.1676506953030579E-5</v>
      </c>
      <c r="O177" s="240">
        <f t="shared" si="152"/>
        <v>0</v>
      </c>
      <c r="P177" s="240">
        <f t="shared" si="152"/>
        <v>0</v>
      </c>
      <c r="Q177" s="240">
        <f t="shared" si="152"/>
        <v>0</v>
      </c>
      <c r="R177" s="240">
        <f t="shared" si="152"/>
        <v>0</v>
      </c>
      <c r="S177" s="240">
        <f t="shared" si="152"/>
        <v>0</v>
      </c>
      <c r="T177" s="240">
        <f t="shared" si="152"/>
        <v>0</v>
      </c>
      <c r="U177" s="240">
        <f t="shared" si="152"/>
        <v>0</v>
      </c>
      <c r="V177" s="240">
        <f t="shared" si="152"/>
        <v>0</v>
      </c>
      <c r="W177" s="240">
        <f t="shared" si="152"/>
        <v>0</v>
      </c>
      <c r="X177" s="240">
        <f t="shared" si="152"/>
        <v>0</v>
      </c>
      <c r="Y177" s="240">
        <f t="shared" ref="Y177:AF192" si="155">Y100/Y$161</f>
        <v>0</v>
      </c>
      <c r="Z177" s="240">
        <f t="shared" si="155"/>
        <v>0</v>
      </c>
      <c r="AA177" s="240">
        <f t="shared" si="155"/>
        <v>0</v>
      </c>
      <c r="AB177" s="240">
        <f t="shared" si="155"/>
        <v>0</v>
      </c>
      <c r="AC177" s="240">
        <f t="shared" si="155"/>
        <v>0</v>
      </c>
      <c r="AD177" s="240">
        <f t="shared" si="155"/>
        <v>0</v>
      </c>
      <c r="AE177" s="240">
        <f t="shared" si="155"/>
        <v>0</v>
      </c>
      <c r="AF177" s="240">
        <f t="shared" si="155"/>
        <v>0</v>
      </c>
      <c r="AG177" s="315"/>
      <c r="AH177" s="315"/>
      <c r="AJ177" s="308">
        <f t="shared" si="154"/>
        <v>1.3444034500977605E-6</v>
      </c>
    </row>
    <row r="178" spans="1:36" x14ac:dyDescent="0.25">
      <c r="A178" s="239">
        <f t="shared" si="151"/>
        <v>38545</v>
      </c>
      <c r="B178" s="240">
        <f t="shared" ref="B178:X193" si="156">B101/B$161</f>
        <v>0</v>
      </c>
      <c r="C178" s="240">
        <f t="shared" si="153"/>
        <v>0</v>
      </c>
      <c r="D178" s="240">
        <f t="shared" si="153"/>
        <v>3.038405444822557E-5</v>
      </c>
      <c r="E178" s="240">
        <f t="shared" si="153"/>
        <v>0</v>
      </c>
      <c r="F178" s="240">
        <f t="shared" si="153"/>
        <v>0</v>
      </c>
      <c r="G178" s="240">
        <f t="shared" si="153"/>
        <v>0</v>
      </c>
      <c r="H178" s="240">
        <f t="shared" si="153"/>
        <v>0</v>
      </c>
      <c r="I178" s="240">
        <f t="shared" si="153"/>
        <v>0</v>
      </c>
      <c r="J178" s="240">
        <f t="shared" si="156"/>
        <v>0</v>
      </c>
      <c r="K178" s="240">
        <f t="shared" si="156"/>
        <v>0</v>
      </c>
      <c r="L178" s="240">
        <f t="shared" si="156"/>
        <v>0</v>
      </c>
      <c r="M178" s="240">
        <f t="shared" si="156"/>
        <v>0</v>
      </c>
      <c r="N178" s="240">
        <f t="shared" si="156"/>
        <v>1.1808343636691998E-3</v>
      </c>
      <c r="O178" s="240">
        <f t="shared" si="156"/>
        <v>0</v>
      </c>
      <c r="P178" s="240">
        <f t="shared" si="156"/>
        <v>0</v>
      </c>
      <c r="Q178" s="240">
        <f t="shared" si="156"/>
        <v>0</v>
      </c>
      <c r="R178" s="240">
        <f t="shared" si="156"/>
        <v>0</v>
      </c>
      <c r="S178" s="240">
        <f t="shared" si="156"/>
        <v>0</v>
      </c>
      <c r="T178" s="240">
        <f t="shared" si="156"/>
        <v>1.3378821325841193E-4</v>
      </c>
      <c r="U178" s="240">
        <f t="shared" si="156"/>
        <v>0</v>
      </c>
      <c r="V178" s="240">
        <f t="shared" si="156"/>
        <v>7.4244561585863834E-5</v>
      </c>
      <c r="W178" s="240">
        <f t="shared" si="156"/>
        <v>0</v>
      </c>
      <c r="X178" s="240">
        <f t="shared" si="156"/>
        <v>0</v>
      </c>
      <c r="Y178" s="240">
        <f t="shared" si="155"/>
        <v>0</v>
      </c>
      <c r="Z178" s="240">
        <f t="shared" si="155"/>
        <v>0</v>
      </c>
      <c r="AA178" s="240">
        <f t="shared" si="155"/>
        <v>0</v>
      </c>
      <c r="AB178" s="240">
        <f t="shared" si="155"/>
        <v>0</v>
      </c>
      <c r="AC178" s="240">
        <f t="shared" si="155"/>
        <v>0</v>
      </c>
      <c r="AD178" s="240">
        <f t="shared" si="155"/>
        <v>0</v>
      </c>
      <c r="AE178" s="240">
        <f t="shared" si="155"/>
        <v>0</v>
      </c>
      <c r="AF178" s="240">
        <f t="shared" si="155"/>
        <v>0</v>
      </c>
      <c r="AG178" s="315"/>
      <c r="AH178" s="315"/>
      <c r="AJ178" s="308">
        <f t="shared" si="154"/>
        <v>4.5782296547151645E-5</v>
      </c>
    </row>
    <row r="179" spans="1:36" x14ac:dyDescent="0.25">
      <c r="A179" s="239">
        <f t="shared" si="151"/>
        <v>38546</v>
      </c>
      <c r="B179" s="240">
        <f t="shared" si="156"/>
        <v>0</v>
      </c>
      <c r="C179" s="240">
        <f t="shared" si="153"/>
        <v>0</v>
      </c>
      <c r="D179" s="240">
        <f t="shared" si="153"/>
        <v>3.038405444822557E-5</v>
      </c>
      <c r="E179" s="240">
        <f t="shared" si="153"/>
        <v>0</v>
      </c>
      <c r="F179" s="240">
        <f t="shared" si="153"/>
        <v>0</v>
      </c>
      <c r="G179" s="240">
        <f t="shared" si="153"/>
        <v>0</v>
      </c>
      <c r="H179" s="240">
        <f t="shared" si="153"/>
        <v>0</v>
      </c>
      <c r="I179" s="240">
        <f t="shared" si="153"/>
        <v>0</v>
      </c>
      <c r="J179" s="240">
        <f t="shared" si="156"/>
        <v>0</v>
      </c>
      <c r="K179" s="240">
        <f t="shared" si="156"/>
        <v>0</v>
      </c>
      <c r="L179" s="240">
        <f t="shared" si="156"/>
        <v>0</v>
      </c>
      <c r="M179" s="240">
        <f t="shared" si="156"/>
        <v>0</v>
      </c>
      <c r="N179" s="240">
        <f t="shared" si="156"/>
        <v>2.2366392064793075E-3</v>
      </c>
      <c r="O179" s="240">
        <f t="shared" si="156"/>
        <v>0</v>
      </c>
      <c r="P179" s="240">
        <f t="shared" si="156"/>
        <v>0</v>
      </c>
      <c r="Q179" s="240">
        <f t="shared" si="156"/>
        <v>0</v>
      </c>
      <c r="R179" s="240">
        <f t="shared" si="156"/>
        <v>0</v>
      </c>
      <c r="S179" s="240">
        <f t="shared" si="156"/>
        <v>0</v>
      </c>
      <c r="T179" s="240">
        <f t="shared" si="156"/>
        <v>1.3378821325841193E-4</v>
      </c>
      <c r="U179" s="240">
        <f t="shared" si="156"/>
        <v>0</v>
      </c>
      <c r="V179" s="240">
        <f t="shared" si="156"/>
        <v>7.4244561585863834E-5</v>
      </c>
      <c r="W179" s="240">
        <f t="shared" si="156"/>
        <v>0</v>
      </c>
      <c r="X179" s="240">
        <f t="shared" si="156"/>
        <v>0</v>
      </c>
      <c r="Y179" s="240">
        <f t="shared" si="155"/>
        <v>0</v>
      </c>
      <c r="Z179" s="240">
        <f t="shared" si="155"/>
        <v>0</v>
      </c>
      <c r="AA179" s="240">
        <f t="shared" si="155"/>
        <v>0</v>
      </c>
      <c r="AB179" s="240">
        <f t="shared" si="155"/>
        <v>0</v>
      </c>
      <c r="AC179" s="240">
        <f t="shared" si="155"/>
        <v>0</v>
      </c>
      <c r="AD179" s="240">
        <f t="shared" si="155"/>
        <v>1.1121862244614239E-5</v>
      </c>
      <c r="AE179" s="240">
        <f t="shared" si="155"/>
        <v>0</v>
      </c>
      <c r="AF179" s="240">
        <f t="shared" si="155"/>
        <v>0</v>
      </c>
      <c r="AG179" s="315"/>
      <c r="AH179" s="315"/>
      <c r="AJ179" s="308">
        <f t="shared" si="154"/>
        <v>8.0199287032787833E-5</v>
      </c>
    </row>
    <row r="180" spans="1:36" x14ac:dyDescent="0.25">
      <c r="A180" s="239">
        <f t="shared" si="151"/>
        <v>38547</v>
      </c>
      <c r="B180" s="240">
        <f t="shared" si="156"/>
        <v>0</v>
      </c>
      <c r="C180" s="240">
        <f t="shared" si="153"/>
        <v>0</v>
      </c>
      <c r="D180" s="240">
        <f t="shared" si="153"/>
        <v>3.038405444822557E-5</v>
      </c>
      <c r="E180" s="240">
        <f t="shared" si="153"/>
        <v>0</v>
      </c>
      <c r="F180" s="240">
        <f t="shared" si="153"/>
        <v>0</v>
      </c>
      <c r="G180" s="240">
        <f t="shared" si="153"/>
        <v>0</v>
      </c>
      <c r="H180" s="240">
        <f t="shared" si="153"/>
        <v>0</v>
      </c>
      <c r="I180" s="240">
        <f t="shared" si="153"/>
        <v>0</v>
      </c>
      <c r="J180" s="240">
        <f t="shared" si="156"/>
        <v>1.0335612089713112E-4</v>
      </c>
      <c r="K180" s="240">
        <f t="shared" si="156"/>
        <v>0</v>
      </c>
      <c r="L180" s="240">
        <f t="shared" si="156"/>
        <v>0</v>
      </c>
      <c r="M180" s="240">
        <f t="shared" si="156"/>
        <v>0</v>
      </c>
      <c r="N180" s="240">
        <f t="shared" si="156"/>
        <v>9.5578122612283451E-3</v>
      </c>
      <c r="O180" s="240">
        <f t="shared" si="156"/>
        <v>0</v>
      </c>
      <c r="P180" s="240">
        <f t="shared" si="156"/>
        <v>0</v>
      </c>
      <c r="Q180" s="240">
        <f t="shared" si="156"/>
        <v>0</v>
      </c>
      <c r="R180" s="240">
        <f t="shared" si="156"/>
        <v>0</v>
      </c>
      <c r="S180" s="240">
        <f t="shared" si="156"/>
        <v>0</v>
      </c>
      <c r="T180" s="240">
        <f t="shared" si="156"/>
        <v>1.3378821325841193E-4</v>
      </c>
      <c r="U180" s="240">
        <f t="shared" si="156"/>
        <v>0</v>
      </c>
      <c r="V180" s="240">
        <f t="shared" si="156"/>
        <v>4.9496374390575889E-5</v>
      </c>
      <c r="W180" s="240">
        <f t="shared" si="156"/>
        <v>0</v>
      </c>
      <c r="X180" s="240">
        <f t="shared" si="156"/>
        <v>0</v>
      </c>
      <c r="Y180" s="240">
        <f t="shared" si="155"/>
        <v>0</v>
      </c>
      <c r="Z180" s="240">
        <f t="shared" si="155"/>
        <v>0</v>
      </c>
      <c r="AA180" s="240">
        <f t="shared" si="155"/>
        <v>0</v>
      </c>
      <c r="AB180" s="240">
        <f t="shared" si="155"/>
        <v>0</v>
      </c>
      <c r="AC180" s="240">
        <f t="shared" si="155"/>
        <v>0</v>
      </c>
      <c r="AD180" s="240">
        <f t="shared" si="155"/>
        <v>1.1121862244614239E-5</v>
      </c>
      <c r="AE180" s="240">
        <f t="shared" si="155"/>
        <v>0</v>
      </c>
      <c r="AF180" s="240">
        <f t="shared" si="155"/>
        <v>0</v>
      </c>
      <c r="AG180" s="315"/>
      <c r="AH180" s="315"/>
      <c r="AJ180" s="308">
        <f t="shared" si="154"/>
        <v>3.1890189956346139E-4</v>
      </c>
    </row>
    <row r="181" spans="1:36" x14ac:dyDescent="0.25">
      <c r="A181" s="239">
        <f>A182-1</f>
        <v>38548</v>
      </c>
      <c r="B181" s="240">
        <f t="shared" si="156"/>
        <v>2.6937236239561822E-4</v>
      </c>
      <c r="C181" s="240">
        <f t="shared" si="153"/>
        <v>0</v>
      </c>
      <c r="D181" s="240">
        <f t="shared" si="153"/>
        <v>3.038405444822557E-5</v>
      </c>
      <c r="E181" s="240">
        <f t="shared" si="153"/>
        <v>0</v>
      </c>
      <c r="F181" s="240">
        <f t="shared" si="153"/>
        <v>0</v>
      </c>
      <c r="G181" s="240">
        <f t="shared" si="153"/>
        <v>0</v>
      </c>
      <c r="H181" s="240">
        <f t="shared" si="153"/>
        <v>1.1944404227595194E-3</v>
      </c>
      <c r="I181" s="240">
        <f t="shared" si="153"/>
        <v>0</v>
      </c>
      <c r="J181" s="240">
        <f t="shared" si="156"/>
        <v>1.0335612089713112E-4</v>
      </c>
      <c r="K181" s="240">
        <f t="shared" si="156"/>
        <v>0</v>
      </c>
      <c r="L181" s="240">
        <f t="shared" si="156"/>
        <v>2.3333698150377585E-2</v>
      </c>
      <c r="M181" s="240">
        <f t="shared" si="156"/>
        <v>0</v>
      </c>
      <c r="N181" s="240">
        <f t="shared" si="156"/>
        <v>1.4378394898795549E-2</v>
      </c>
      <c r="O181" s="240">
        <f t="shared" si="156"/>
        <v>0</v>
      </c>
      <c r="P181" s="240">
        <f t="shared" si="156"/>
        <v>0</v>
      </c>
      <c r="Q181" s="240">
        <f t="shared" si="156"/>
        <v>0</v>
      </c>
      <c r="R181" s="240">
        <f t="shared" si="156"/>
        <v>0</v>
      </c>
      <c r="S181" s="240">
        <f t="shared" si="156"/>
        <v>0</v>
      </c>
      <c r="T181" s="240">
        <f t="shared" si="156"/>
        <v>1.3378821325841193E-4</v>
      </c>
      <c r="U181" s="240">
        <f t="shared" si="156"/>
        <v>0</v>
      </c>
      <c r="V181" s="240">
        <f t="shared" si="156"/>
        <v>7.4244561585863834E-5</v>
      </c>
      <c r="W181" s="240">
        <f t="shared" si="156"/>
        <v>0</v>
      </c>
      <c r="X181" s="240">
        <f t="shared" si="156"/>
        <v>0</v>
      </c>
      <c r="Y181" s="240">
        <f t="shared" si="155"/>
        <v>0</v>
      </c>
      <c r="Z181" s="240">
        <f t="shared" si="155"/>
        <v>0</v>
      </c>
      <c r="AA181" s="240">
        <f t="shared" si="155"/>
        <v>0</v>
      </c>
      <c r="AB181" s="240">
        <f t="shared" si="155"/>
        <v>0</v>
      </c>
      <c r="AC181" s="240">
        <f t="shared" si="155"/>
        <v>0</v>
      </c>
      <c r="AD181" s="240">
        <f t="shared" si="155"/>
        <v>1.1121862244614239E-5</v>
      </c>
      <c r="AE181" s="240">
        <f t="shared" si="155"/>
        <v>0</v>
      </c>
      <c r="AF181" s="240">
        <f t="shared" si="155"/>
        <v>0</v>
      </c>
      <c r="AG181" s="315"/>
      <c r="AH181" s="315"/>
      <c r="AJ181" s="308">
        <f t="shared" si="154"/>
        <v>1.2751226015084683E-3</v>
      </c>
    </row>
    <row r="182" spans="1:36" x14ac:dyDescent="0.25">
      <c r="A182" s="239">
        <v>38549</v>
      </c>
      <c r="B182" s="240">
        <f t="shared" si="156"/>
        <v>3.2068138380430742E-4</v>
      </c>
      <c r="C182" s="240">
        <f t="shared" si="153"/>
        <v>6.94288284236564E-3</v>
      </c>
      <c r="D182" s="240">
        <f t="shared" si="153"/>
        <v>3.038405444822557E-5</v>
      </c>
      <c r="E182" s="240">
        <f t="shared" si="153"/>
        <v>0</v>
      </c>
      <c r="F182" s="240">
        <f t="shared" si="153"/>
        <v>0</v>
      </c>
      <c r="G182" s="240">
        <f t="shared" si="153"/>
        <v>0</v>
      </c>
      <c r="H182" s="240">
        <f t="shared" si="153"/>
        <v>1.1944404227595194E-3</v>
      </c>
      <c r="I182" s="240">
        <f t="shared" si="153"/>
        <v>0</v>
      </c>
      <c r="J182" s="240">
        <f t="shared" si="156"/>
        <v>1.0335612089713112E-4</v>
      </c>
      <c r="K182" s="240">
        <f t="shared" si="156"/>
        <v>0</v>
      </c>
      <c r="L182" s="240">
        <f t="shared" si="156"/>
        <v>2.9900404946919121E-2</v>
      </c>
      <c r="M182" s="240">
        <f t="shared" si="156"/>
        <v>2.355046865432622E-5</v>
      </c>
      <c r="N182" s="240">
        <f t="shared" si="156"/>
        <v>2.076879263159357E-2</v>
      </c>
      <c r="O182" s="240">
        <f t="shared" si="156"/>
        <v>0</v>
      </c>
      <c r="P182" s="240">
        <f t="shared" si="156"/>
        <v>3.3017829627999119E-4</v>
      </c>
      <c r="Q182" s="240">
        <f t="shared" si="156"/>
        <v>0</v>
      </c>
      <c r="R182" s="240">
        <f t="shared" si="156"/>
        <v>0</v>
      </c>
      <c r="S182" s="240">
        <f t="shared" si="156"/>
        <v>0</v>
      </c>
      <c r="T182" s="240">
        <f t="shared" si="156"/>
        <v>1.3378821325841193E-4</v>
      </c>
      <c r="U182" s="240">
        <f t="shared" si="156"/>
        <v>0</v>
      </c>
      <c r="V182" s="240">
        <f t="shared" si="156"/>
        <v>7.4244561585863834E-5</v>
      </c>
      <c r="W182" s="240">
        <f t="shared" si="156"/>
        <v>0</v>
      </c>
      <c r="X182" s="240">
        <f t="shared" si="156"/>
        <v>0</v>
      </c>
      <c r="Y182" s="240">
        <f t="shared" si="155"/>
        <v>0</v>
      </c>
      <c r="Z182" s="240">
        <f t="shared" si="155"/>
        <v>0</v>
      </c>
      <c r="AA182" s="240">
        <f t="shared" si="155"/>
        <v>0</v>
      </c>
      <c r="AB182" s="240">
        <f t="shared" si="155"/>
        <v>0</v>
      </c>
      <c r="AC182" s="240">
        <f t="shared" si="155"/>
        <v>0</v>
      </c>
      <c r="AD182" s="240">
        <f t="shared" si="155"/>
        <v>1.1121862244614239E-5</v>
      </c>
      <c r="AE182" s="240">
        <f t="shared" si="155"/>
        <v>0</v>
      </c>
      <c r="AF182" s="240">
        <f t="shared" si="155"/>
        <v>0</v>
      </c>
      <c r="AG182" s="315"/>
      <c r="AH182" s="315"/>
      <c r="AJ182" s="308">
        <f t="shared" si="154"/>
        <v>1.9301234130584106E-3</v>
      </c>
    </row>
    <row r="183" spans="1:36" x14ac:dyDescent="0.25">
      <c r="A183" s="239">
        <f t="shared" ref="A183:A219" si="157">A182+1</f>
        <v>38550</v>
      </c>
      <c r="B183" s="240">
        <f t="shared" si="156"/>
        <v>3.3350863915647969E-4</v>
      </c>
      <c r="C183" s="240">
        <f t="shared" ref="C183:I193" si="158">C106/C$161</f>
        <v>6.94288284236564E-3</v>
      </c>
      <c r="D183" s="240">
        <f t="shared" si="158"/>
        <v>3.038405444822557E-5</v>
      </c>
      <c r="E183" s="240">
        <f t="shared" si="158"/>
        <v>0</v>
      </c>
      <c r="F183" s="240">
        <f t="shared" si="158"/>
        <v>0</v>
      </c>
      <c r="G183" s="240">
        <f t="shared" si="158"/>
        <v>0</v>
      </c>
      <c r="H183" s="240">
        <f t="shared" si="158"/>
        <v>1.1944404227595194E-3</v>
      </c>
      <c r="I183" s="240">
        <f t="shared" si="158"/>
        <v>2.6715283669380314E-3</v>
      </c>
      <c r="J183" s="240">
        <f t="shared" si="156"/>
        <v>1.1812128102529272E-4</v>
      </c>
      <c r="K183" s="240">
        <f t="shared" si="156"/>
        <v>0</v>
      </c>
      <c r="L183" s="240">
        <f t="shared" si="156"/>
        <v>7.4969902593849183E-2</v>
      </c>
      <c r="M183" s="240">
        <f t="shared" si="156"/>
        <v>9.4201874617304878E-5</v>
      </c>
      <c r="N183" s="240">
        <f t="shared" si="156"/>
        <v>2.076879263159357E-2</v>
      </c>
      <c r="O183" s="240">
        <f t="shared" si="156"/>
        <v>0</v>
      </c>
      <c r="P183" s="240">
        <f t="shared" si="156"/>
        <v>3.9621395553598943E-3</v>
      </c>
      <c r="Q183" s="240">
        <f t="shared" si="156"/>
        <v>0</v>
      </c>
      <c r="R183" s="240">
        <f t="shared" si="156"/>
        <v>0</v>
      </c>
      <c r="S183" s="240">
        <f t="shared" si="156"/>
        <v>2.4710703953712632E-3</v>
      </c>
      <c r="T183" s="240">
        <f t="shared" si="156"/>
        <v>1.3378821325841193E-4</v>
      </c>
      <c r="U183" s="240">
        <f t="shared" si="156"/>
        <v>0</v>
      </c>
      <c r="V183" s="240">
        <f t="shared" si="156"/>
        <v>7.4244561585863834E-5</v>
      </c>
      <c r="W183" s="240">
        <f t="shared" si="156"/>
        <v>0</v>
      </c>
      <c r="X183" s="240">
        <f t="shared" si="156"/>
        <v>0</v>
      </c>
      <c r="Y183" s="240">
        <f t="shared" si="155"/>
        <v>0</v>
      </c>
      <c r="Z183" s="240">
        <f t="shared" si="155"/>
        <v>0</v>
      </c>
      <c r="AA183" s="240">
        <f t="shared" si="155"/>
        <v>0</v>
      </c>
      <c r="AB183" s="240">
        <f t="shared" si="155"/>
        <v>0</v>
      </c>
      <c r="AC183" s="240">
        <f t="shared" si="155"/>
        <v>0</v>
      </c>
      <c r="AD183" s="240">
        <f t="shared" si="155"/>
        <v>1.1121862244614239E-5</v>
      </c>
      <c r="AE183" s="240">
        <f t="shared" si="155"/>
        <v>0</v>
      </c>
      <c r="AF183" s="240">
        <f t="shared" si="155"/>
        <v>0</v>
      </c>
      <c r="AG183" s="315"/>
      <c r="AH183" s="315"/>
      <c r="AJ183" s="308">
        <f t="shared" si="154"/>
        <v>3.6701976546636549E-3</v>
      </c>
    </row>
    <row r="184" spans="1:36" x14ac:dyDescent="0.25">
      <c r="A184" s="239">
        <f t="shared" si="157"/>
        <v>38551</v>
      </c>
      <c r="B184" s="240">
        <f t="shared" si="156"/>
        <v>3.3350863915647969E-4</v>
      </c>
      <c r="C184" s="240">
        <f t="shared" si="158"/>
        <v>6.94288284236564E-3</v>
      </c>
      <c r="D184" s="240">
        <f t="shared" si="158"/>
        <v>3.038405444822557E-5</v>
      </c>
      <c r="E184" s="240">
        <f t="shared" si="158"/>
        <v>0</v>
      </c>
      <c r="F184" s="240">
        <f t="shared" si="158"/>
        <v>0</v>
      </c>
      <c r="G184" s="240">
        <f t="shared" si="158"/>
        <v>0</v>
      </c>
      <c r="H184" s="240">
        <f t="shared" si="158"/>
        <v>2.2079050238888085E-3</v>
      </c>
      <c r="I184" s="240">
        <f t="shared" si="158"/>
        <v>2.6715283669380314E-3</v>
      </c>
      <c r="J184" s="240">
        <f t="shared" si="156"/>
        <v>1.1812128102529272E-4</v>
      </c>
      <c r="K184" s="240">
        <f t="shared" si="156"/>
        <v>0</v>
      </c>
      <c r="L184" s="240">
        <f t="shared" si="156"/>
        <v>0.12428587063587611</v>
      </c>
      <c r="M184" s="240">
        <f t="shared" si="156"/>
        <v>6.8296359097546038E-4</v>
      </c>
      <c r="N184" s="240">
        <f t="shared" si="156"/>
        <v>2.8979064501340593E-2</v>
      </c>
      <c r="O184" s="240">
        <f t="shared" si="156"/>
        <v>6.8177944434975283E-4</v>
      </c>
      <c r="P184" s="240">
        <f t="shared" si="156"/>
        <v>6.0532687651331718E-3</v>
      </c>
      <c r="Q184" s="240">
        <f t="shared" si="156"/>
        <v>0</v>
      </c>
      <c r="R184" s="240">
        <f t="shared" si="156"/>
        <v>0</v>
      </c>
      <c r="S184" s="240">
        <f t="shared" si="156"/>
        <v>2.4710703953712632E-3</v>
      </c>
      <c r="T184" s="240">
        <f t="shared" si="156"/>
        <v>1.3378821325841193E-4</v>
      </c>
      <c r="U184" s="240">
        <f t="shared" si="156"/>
        <v>0</v>
      </c>
      <c r="V184" s="240">
        <f t="shared" si="156"/>
        <v>5.0486301878387409E-2</v>
      </c>
      <c r="W184" s="240">
        <f t="shared" si="156"/>
        <v>0</v>
      </c>
      <c r="X184" s="240">
        <f t="shared" si="156"/>
        <v>0</v>
      </c>
      <c r="Y184" s="240">
        <f t="shared" si="155"/>
        <v>0</v>
      </c>
      <c r="Z184" s="240">
        <f t="shared" si="155"/>
        <v>0</v>
      </c>
      <c r="AA184" s="240">
        <f t="shared" si="155"/>
        <v>5.4808452932534751E-3</v>
      </c>
      <c r="AB184" s="240">
        <f t="shared" si="155"/>
        <v>0</v>
      </c>
      <c r="AC184" s="240">
        <f t="shared" si="155"/>
        <v>1.0043185698503566E-4</v>
      </c>
      <c r="AD184" s="240">
        <f t="shared" si="155"/>
        <v>1.1121862244614239E-5</v>
      </c>
      <c r="AE184" s="240">
        <f t="shared" si="155"/>
        <v>5.1431510372021254E-4</v>
      </c>
      <c r="AF184" s="240">
        <f t="shared" si="155"/>
        <v>0</v>
      </c>
      <c r="AG184" s="315"/>
      <c r="AH184" s="315"/>
      <c r="AJ184" s="308">
        <f t="shared" si="154"/>
        <v>7.4898436047973532E-3</v>
      </c>
    </row>
    <row r="185" spans="1:36" x14ac:dyDescent="0.25">
      <c r="A185" s="239">
        <f t="shared" si="157"/>
        <v>38552</v>
      </c>
      <c r="B185" s="240">
        <f t="shared" si="156"/>
        <v>7.8246257648250999E-4</v>
      </c>
      <c r="C185" s="240">
        <f t="shared" si="158"/>
        <v>3.3421407690577914E-2</v>
      </c>
      <c r="D185" s="240">
        <f t="shared" si="158"/>
        <v>1.3004375303840545E-2</v>
      </c>
      <c r="E185" s="240">
        <f t="shared" si="158"/>
        <v>0</v>
      </c>
      <c r="F185" s="240">
        <f t="shared" si="158"/>
        <v>0</v>
      </c>
      <c r="G185" s="240">
        <f t="shared" si="158"/>
        <v>0</v>
      </c>
      <c r="H185" s="240">
        <f t="shared" si="158"/>
        <v>2.7182568408860575E-2</v>
      </c>
      <c r="I185" s="240">
        <f t="shared" si="158"/>
        <v>2.743731836314735E-3</v>
      </c>
      <c r="J185" s="240">
        <f t="shared" si="156"/>
        <v>6.2013672538278677E-3</v>
      </c>
      <c r="K185" s="240">
        <f t="shared" si="156"/>
        <v>0</v>
      </c>
      <c r="L185" s="240">
        <f t="shared" si="156"/>
        <v>0.1343110430119295</v>
      </c>
      <c r="M185" s="240">
        <f t="shared" si="156"/>
        <v>8.7136734021007014E-4</v>
      </c>
      <c r="N185" s="240">
        <f t="shared" si="156"/>
        <v>3.992609366100329E-2</v>
      </c>
      <c r="O185" s="240">
        <f t="shared" si="156"/>
        <v>2.6418953468552923E-3</v>
      </c>
      <c r="P185" s="240">
        <f t="shared" si="156"/>
        <v>6.377944089808496E-2</v>
      </c>
      <c r="Q185" s="240">
        <f t="shared" si="156"/>
        <v>0</v>
      </c>
      <c r="R185" s="240">
        <f t="shared" si="156"/>
        <v>0</v>
      </c>
      <c r="S185" s="240">
        <f t="shared" si="156"/>
        <v>2.4710703953712632E-3</v>
      </c>
      <c r="T185" s="240">
        <f t="shared" si="156"/>
        <v>1.3378821325841193E-4</v>
      </c>
      <c r="U185" s="240">
        <f t="shared" si="156"/>
        <v>0</v>
      </c>
      <c r="V185" s="240">
        <f t="shared" si="156"/>
        <v>5.1995941297299973E-2</v>
      </c>
      <c r="W185" s="240">
        <f t="shared" si="156"/>
        <v>0</v>
      </c>
      <c r="X185" s="240">
        <f t="shared" si="156"/>
        <v>0</v>
      </c>
      <c r="Y185" s="240">
        <f t="shared" si="155"/>
        <v>0</v>
      </c>
      <c r="Z185" s="240">
        <f t="shared" si="155"/>
        <v>0</v>
      </c>
      <c r="AA185" s="240">
        <f t="shared" si="155"/>
        <v>9.040569555882021E-3</v>
      </c>
      <c r="AB185" s="240">
        <f t="shared" si="155"/>
        <v>0</v>
      </c>
      <c r="AC185" s="240">
        <f t="shared" si="155"/>
        <v>1.0043185698503566E-4</v>
      </c>
      <c r="AD185" s="240">
        <f t="shared" si="155"/>
        <v>2.3355910713689901E-4</v>
      </c>
      <c r="AE185" s="240">
        <f t="shared" si="155"/>
        <v>5.1431510372021254E-4</v>
      </c>
      <c r="AF185" s="240">
        <f t="shared" si="155"/>
        <v>0</v>
      </c>
      <c r="AG185" s="315"/>
      <c r="AH185" s="315"/>
      <c r="AJ185" s="308">
        <f t="shared" si="154"/>
        <v>1.2559852543794872E-2</v>
      </c>
    </row>
    <row r="186" spans="1:36" x14ac:dyDescent="0.25">
      <c r="A186" s="239">
        <f t="shared" si="157"/>
        <v>38553</v>
      </c>
      <c r="B186" s="240">
        <f t="shared" si="156"/>
        <v>1.0133531728216114E-3</v>
      </c>
      <c r="C186" s="240">
        <f t="shared" si="158"/>
        <v>8.514166854058916E-2</v>
      </c>
      <c r="D186" s="240">
        <f t="shared" si="158"/>
        <v>3.7615459406903258E-2</v>
      </c>
      <c r="E186" s="240">
        <f t="shared" si="158"/>
        <v>0</v>
      </c>
      <c r="F186" s="240">
        <f t="shared" si="158"/>
        <v>0</v>
      </c>
      <c r="G186" s="240">
        <f t="shared" si="158"/>
        <v>0</v>
      </c>
      <c r="H186" s="240">
        <f t="shared" si="158"/>
        <v>7.2860865788330675E-2</v>
      </c>
      <c r="I186" s="240">
        <f t="shared" si="158"/>
        <v>5.6499214787270532E-3</v>
      </c>
      <c r="J186" s="240">
        <f t="shared" si="156"/>
        <v>3.1804154916060062E-2</v>
      </c>
      <c r="K186" s="240">
        <f t="shared" si="156"/>
        <v>0</v>
      </c>
      <c r="L186" s="240">
        <f t="shared" si="156"/>
        <v>0.17638174455510561</v>
      </c>
      <c r="M186" s="240">
        <f t="shared" si="156"/>
        <v>2.6376524892845368E-3</v>
      </c>
      <c r="N186" s="240">
        <f t="shared" si="156"/>
        <v>5.9208424211272107E-2</v>
      </c>
      <c r="O186" s="240">
        <f t="shared" si="156"/>
        <v>2.6418953468552923E-3</v>
      </c>
      <c r="P186" s="240">
        <f t="shared" si="156"/>
        <v>9.8668280871670705E-2</v>
      </c>
      <c r="Q186" s="240">
        <f t="shared" si="156"/>
        <v>0</v>
      </c>
      <c r="R186" s="240">
        <f t="shared" si="156"/>
        <v>0</v>
      </c>
      <c r="S186" s="240">
        <f t="shared" si="156"/>
        <v>2.4710703953712632E-3</v>
      </c>
      <c r="T186" s="240">
        <f t="shared" si="156"/>
        <v>1.063616295404375E-2</v>
      </c>
      <c r="U186" s="240">
        <f t="shared" si="156"/>
        <v>7.6565490839485915E-3</v>
      </c>
      <c r="V186" s="240">
        <f t="shared" si="156"/>
        <v>8.2015492365184253E-2</v>
      </c>
      <c r="W186" s="240">
        <f t="shared" si="156"/>
        <v>0</v>
      </c>
      <c r="X186" s="240">
        <f t="shared" si="156"/>
        <v>1.9418775947502344E-3</v>
      </c>
      <c r="Y186" s="240">
        <f t="shared" si="155"/>
        <v>0</v>
      </c>
      <c r="Z186" s="240">
        <f t="shared" si="155"/>
        <v>0</v>
      </c>
      <c r="AA186" s="240">
        <f t="shared" si="155"/>
        <v>9.040569555882021E-3</v>
      </c>
      <c r="AB186" s="240">
        <f t="shared" si="155"/>
        <v>0</v>
      </c>
      <c r="AC186" s="240">
        <f t="shared" si="155"/>
        <v>3.0129557095510696E-4</v>
      </c>
      <c r="AD186" s="240">
        <f t="shared" si="155"/>
        <v>2.3355910713689901E-4</v>
      </c>
      <c r="AE186" s="240">
        <f t="shared" si="155"/>
        <v>5.1431510372021254E-4</v>
      </c>
      <c r="AF186" s="240">
        <f t="shared" si="155"/>
        <v>0</v>
      </c>
      <c r="AG186" s="315"/>
      <c r="AH186" s="315"/>
      <c r="AJ186" s="308">
        <f t="shared" si="154"/>
        <v>2.2207558468019764E-2</v>
      </c>
    </row>
    <row r="187" spans="1:36" x14ac:dyDescent="0.25">
      <c r="A187" s="239">
        <f t="shared" si="157"/>
        <v>38554</v>
      </c>
      <c r="B187" s="240">
        <f t="shared" si="156"/>
        <v>2.7142472325196579E-2</v>
      </c>
      <c r="C187" s="240">
        <f t="shared" si="158"/>
        <v>8.514166854058916E-2</v>
      </c>
      <c r="D187" s="240">
        <f t="shared" si="158"/>
        <v>3.8921973748176956E-2</v>
      </c>
      <c r="E187" s="240">
        <f t="shared" si="158"/>
        <v>0</v>
      </c>
      <c r="F187" s="240">
        <f t="shared" si="158"/>
        <v>0</v>
      </c>
      <c r="G187" s="240">
        <f t="shared" si="158"/>
        <v>0</v>
      </c>
      <c r="H187" s="240">
        <f t="shared" si="158"/>
        <v>0.154100912118141</v>
      </c>
      <c r="I187" s="240">
        <f t="shared" si="158"/>
        <v>2.3881297496344701E-2</v>
      </c>
      <c r="J187" s="240">
        <f t="shared" si="156"/>
        <v>3.3487383170670487E-2</v>
      </c>
      <c r="K187" s="240">
        <f t="shared" si="156"/>
        <v>0</v>
      </c>
      <c r="L187" s="240">
        <f t="shared" si="156"/>
        <v>0.2490751887928204</v>
      </c>
      <c r="M187" s="240">
        <f t="shared" si="156"/>
        <v>8.6689275116574815E-2</v>
      </c>
      <c r="N187" s="240">
        <f t="shared" si="156"/>
        <v>6.2195240542905962E-2</v>
      </c>
      <c r="O187" s="240">
        <f t="shared" si="156"/>
        <v>4.1758990966422362E-3</v>
      </c>
      <c r="P187" s="240">
        <f t="shared" si="156"/>
        <v>0.12744882236407659</v>
      </c>
      <c r="Q187" s="240">
        <f t="shared" si="156"/>
        <v>0</v>
      </c>
      <c r="R187" s="240">
        <f t="shared" si="156"/>
        <v>2.595043466978072E-5</v>
      </c>
      <c r="S187" s="240">
        <f t="shared" si="156"/>
        <v>2.4710703953712632E-3</v>
      </c>
      <c r="T187" s="240">
        <f t="shared" si="156"/>
        <v>1.063616295404375E-2</v>
      </c>
      <c r="U187" s="240">
        <f t="shared" si="156"/>
        <v>1.0755628475070641E-2</v>
      </c>
      <c r="V187" s="240">
        <f t="shared" si="156"/>
        <v>0.11334669735441878</v>
      </c>
      <c r="W187" s="240">
        <f t="shared" si="156"/>
        <v>0</v>
      </c>
      <c r="X187" s="240">
        <f t="shared" si="156"/>
        <v>1.7108611222713271E-2</v>
      </c>
      <c r="Y187" s="240">
        <f t="shared" si="155"/>
        <v>0</v>
      </c>
      <c r="Z187" s="240">
        <f t="shared" si="155"/>
        <v>0</v>
      </c>
      <c r="AA187" s="240">
        <f t="shared" si="155"/>
        <v>9.0970731156062839E-3</v>
      </c>
      <c r="AB187" s="240">
        <f t="shared" si="155"/>
        <v>0</v>
      </c>
      <c r="AC187" s="240">
        <f t="shared" si="155"/>
        <v>5.0215928492517825E-4</v>
      </c>
      <c r="AD187" s="240">
        <f t="shared" si="155"/>
        <v>2.5580283162612746E-4</v>
      </c>
      <c r="AE187" s="240">
        <f t="shared" si="155"/>
        <v>3.0858906223212757E-3</v>
      </c>
      <c r="AF187" s="240">
        <f t="shared" si="155"/>
        <v>0</v>
      </c>
      <c r="AG187" s="315"/>
      <c r="AH187" s="315"/>
      <c r="AJ187" s="308">
        <f t="shared" si="154"/>
        <v>3.4178876774287277E-2</v>
      </c>
    </row>
    <row r="188" spans="1:36" x14ac:dyDescent="0.25">
      <c r="A188" s="239">
        <f t="shared" si="157"/>
        <v>38555</v>
      </c>
      <c r="B188" s="240">
        <f t="shared" si="156"/>
        <v>3.8545902333277746E-2</v>
      </c>
      <c r="C188" s="240">
        <f t="shared" si="158"/>
        <v>8.514166854058916E-2</v>
      </c>
      <c r="D188" s="240">
        <f t="shared" si="158"/>
        <v>3.8921973748176956E-2</v>
      </c>
      <c r="E188" s="240">
        <f t="shared" si="158"/>
        <v>0</v>
      </c>
      <c r="F188" s="240">
        <f t="shared" si="158"/>
        <v>0</v>
      </c>
      <c r="G188" s="240">
        <f t="shared" si="158"/>
        <v>2.2011739594450373E-2</v>
      </c>
      <c r="H188" s="240">
        <f t="shared" si="158"/>
        <v>0.20593238743303893</v>
      </c>
      <c r="I188" s="240">
        <f t="shared" si="158"/>
        <v>2.4964349536995254E-2</v>
      </c>
      <c r="J188" s="240">
        <f t="shared" si="156"/>
        <v>3.3487383170670487E-2</v>
      </c>
      <c r="K188" s="240">
        <f t="shared" si="156"/>
        <v>5.464923288669392E-4</v>
      </c>
      <c r="L188" s="240">
        <f t="shared" si="156"/>
        <v>0.26179271095545587</v>
      </c>
      <c r="M188" s="240">
        <f t="shared" si="156"/>
        <v>0.12100230794592813</v>
      </c>
      <c r="N188" s="240">
        <f t="shared" si="156"/>
        <v>7.0349943736715617E-2</v>
      </c>
      <c r="O188" s="240">
        <f t="shared" si="156"/>
        <v>4.1758990966422362E-3</v>
      </c>
      <c r="P188" s="240">
        <f t="shared" si="156"/>
        <v>0.13779440898084966</v>
      </c>
      <c r="Q188" s="240">
        <f t="shared" si="156"/>
        <v>3.0030030030030029E-4</v>
      </c>
      <c r="R188" s="240">
        <f t="shared" si="156"/>
        <v>2.595043466978072E-5</v>
      </c>
      <c r="S188" s="240">
        <f t="shared" si="156"/>
        <v>2.4710703953712632E-3</v>
      </c>
      <c r="T188" s="240">
        <f t="shared" si="156"/>
        <v>0.2466385711418824</v>
      </c>
      <c r="U188" s="240">
        <f t="shared" si="156"/>
        <v>9.7529851426488012E-3</v>
      </c>
      <c r="V188" s="240">
        <f t="shared" si="156"/>
        <v>0.15264681862053606</v>
      </c>
      <c r="W188" s="240">
        <f t="shared" si="156"/>
        <v>0</v>
      </c>
      <c r="X188" s="240">
        <f t="shared" si="156"/>
        <v>1.9083969465648856E-2</v>
      </c>
      <c r="Y188" s="240">
        <f t="shared" si="155"/>
        <v>1.4179704116840762E-4</v>
      </c>
      <c r="Z188" s="240">
        <f t="shared" si="155"/>
        <v>0</v>
      </c>
      <c r="AA188" s="240">
        <f t="shared" si="155"/>
        <v>9.2100802350548079E-3</v>
      </c>
      <c r="AB188" s="240">
        <f t="shared" si="155"/>
        <v>1.3071895424836602E-2</v>
      </c>
      <c r="AC188" s="240">
        <f t="shared" si="155"/>
        <v>5.0215928492517825E-4</v>
      </c>
      <c r="AD188" s="240">
        <f t="shared" si="155"/>
        <v>2.6692469387074171E-4</v>
      </c>
      <c r="AE188" s="240">
        <f t="shared" si="155"/>
        <v>5.8289045088290763E-3</v>
      </c>
      <c r="AF188" s="240">
        <f t="shared" si="155"/>
        <v>7.2280448138778463E-4</v>
      </c>
      <c r="AG188" s="315"/>
      <c r="AH188" s="315"/>
      <c r="AJ188" s="308">
        <f t="shared" si="154"/>
        <v>4.8559077373315725E-2</v>
      </c>
    </row>
    <row r="189" spans="1:36" x14ac:dyDescent="0.25">
      <c r="A189" s="239">
        <f t="shared" si="157"/>
        <v>38556</v>
      </c>
      <c r="B189" s="240">
        <f t="shared" si="156"/>
        <v>9.6858605164253E-2</v>
      </c>
      <c r="C189" s="240">
        <f t="shared" si="158"/>
        <v>9.084776253654149E-2</v>
      </c>
      <c r="D189" s="240">
        <f t="shared" si="158"/>
        <v>3.8921973748176956E-2</v>
      </c>
      <c r="E189" s="240">
        <f t="shared" si="158"/>
        <v>0</v>
      </c>
      <c r="F189" s="240">
        <f t="shared" si="158"/>
        <v>0</v>
      </c>
      <c r="G189" s="240">
        <f t="shared" si="158"/>
        <v>2.2011739594450373E-2</v>
      </c>
      <c r="H189" s="240">
        <f t="shared" si="158"/>
        <v>0.24214564934124802</v>
      </c>
      <c r="I189" s="240">
        <f t="shared" si="158"/>
        <v>2.7870539179407572E-2</v>
      </c>
      <c r="J189" s="240">
        <f t="shared" si="156"/>
        <v>4.5919647998582544E-2</v>
      </c>
      <c r="K189" s="240">
        <f t="shared" si="156"/>
        <v>1.5301785208274299E-2</v>
      </c>
      <c r="L189" s="240">
        <f t="shared" si="156"/>
        <v>0.29473569005143918</v>
      </c>
      <c r="M189" s="240">
        <f t="shared" si="156"/>
        <v>0.14240968395271067</v>
      </c>
      <c r="N189" s="240">
        <f t="shared" si="156"/>
        <v>9.6078240695719824E-2</v>
      </c>
      <c r="O189" s="240">
        <f t="shared" si="156"/>
        <v>0.33799215953639</v>
      </c>
      <c r="P189" s="240">
        <f t="shared" si="156"/>
        <v>0.13966541932643628</v>
      </c>
      <c r="Q189" s="240">
        <f t="shared" si="156"/>
        <v>3.0030030030030029E-4</v>
      </c>
      <c r="R189" s="240">
        <f t="shared" si="156"/>
        <v>4.9305825872583361E-4</v>
      </c>
      <c r="S189" s="240">
        <f t="shared" si="156"/>
        <v>2.4710703953712632E-3</v>
      </c>
      <c r="T189" s="240">
        <f t="shared" si="156"/>
        <v>0.2466385711418824</v>
      </c>
      <c r="U189" s="240">
        <f t="shared" si="156"/>
        <v>9.7529851426488012E-3</v>
      </c>
      <c r="V189" s="240">
        <f t="shared" si="156"/>
        <v>0.17447471972678003</v>
      </c>
      <c r="W189" s="240">
        <f t="shared" si="156"/>
        <v>0</v>
      </c>
      <c r="X189" s="240">
        <f t="shared" si="156"/>
        <v>1.9318334002946295E-2</v>
      </c>
      <c r="Y189" s="240">
        <f t="shared" si="155"/>
        <v>1.8906272155787683E-4</v>
      </c>
      <c r="Z189" s="240">
        <f t="shared" si="155"/>
        <v>0</v>
      </c>
      <c r="AA189" s="240">
        <f t="shared" si="155"/>
        <v>9.3795909142275966E-3</v>
      </c>
      <c r="AB189" s="240">
        <f t="shared" si="155"/>
        <v>1.3071895424836602E-2</v>
      </c>
      <c r="AC189" s="240">
        <f t="shared" si="155"/>
        <v>5.0215928492517825E-4</v>
      </c>
      <c r="AD189" s="240">
        <f t="shared" si="155"/>
        <v>2.6692469387074171E-4</v>
      </c>
      <c r="AE189" s="240">
        <f t="shared" si="155"/>
        <v>8.2290416595234006E-3</v>
      </c>
      <c r="AF189" s="240">
        <f t="shared" si="155"/>
        <v>5.0596313697144919E-3</v>
      </c>
      <c r="AG189" s="315"/>
      <c r="AH189" s="315"/>
      <c r="AJ189" s="308">
        <f t="shared" si="154"/>
        <v>6.7126007786159389E-2</v>
      </c>
    </row>
    <row r="190" spans="1:36" x14ac:dyDescent="0.25">
      <c r="A190" s="239">
        <f t="shared" si="157"/>
        <v>38557</v>
      </c>
      <c r="B190" s="240">
        <f t="shared" si="156"/>
        <v>0.18702138303467208</v>
      </c>
      <c r="C190" s="240">
        <f t="shared" si="158"/>
        <v>0.27951427928940858</v>
      </c>
      <c r="D190" s="240">
        <f t="shared" si="158"/>
        <v>0.11530748663101605</v>
      </c>
      <c r="E190" s="240">
        <f t="shared" si="158"/>
        <v>0</v>
      </c>
      <c r="F190" s="240">
        <f t="shared" si="158"/>
        <v>2.448431997316787E-2</v>
      </c>
      <c r="G190" s="240">
        <f t="shared" si="158"/>
        <v>4.4957310565635004E-2</v>
      </c>
      <c r="H190" s="240">
        <f t="shared" si="158"/>
        <v>0.28284711162588677</v>
      </c>
      <c r="I190" s="240">
        <f t="shared" si="158"/>
        <v>2.8682828209895487E-2</v>
      </c>
      <c r="J190" s="240">
        <f t="shared" si="156"/>
        <v>9.3360107490365732E-2</v>
      </c>
      <c r="K190" s="240">
        <f t="shared" si="156"/>
        <v>1.5402987491397806E-2</v>
      </c>
      <c r="L190" s="240">
        <f t="shared" si="156"/>
        <v>0.34234431432636531</v>
      </c>
      <c r="M190" s="240">
        <f t="shared" si="156"/>
        <v>0.15154726579058922</v>
      </c>
      <c r="N190" s="240">
        <f t="shared" si="156"/>
        <v>0.18084825583818401</v>
      </c>
      <c r="O190" s="240">
        <f t="shared" si="156"/>
        <v>0.33799215953639</v>
      </c>
      <c r="P190" s="240">
        <f t="shared" si="156"/>
        <v>0.16960158485582214</v>
      </c>
      <c r="Q190" s="240">
        <f t="shared" si="156"/>
        <v>6.0060060060060057E-4</v>
      </c>
      <c r="R190" s="240">
        <f t="shared" si="156"/>
        <v>8.8231477877254443E-4</v>
      </c>
      <c r="S190" s="240">
        <f t="shared" si="156"/>
        <v>2.4710703953712632E-3</v>
      </c>
      <c r="T190" s="240">
        <f t="shared" si="156"/>
        <v>0.2466385711418824</v>
      </c>
      <c r="U190" s="240">
        <f t="shared" si="156"/>
        <v>9.7529851426488012E-3</v>
      </c>
      <c r="V190" s="240">
        <f t="shared" si="156"/>
        <v>0.17447471972678003</v>
      </c>
      <c r="W190" s="240">
        <f t="shared" si="156"/>
        <v>0</v>
      </c>
      <c r="X190" s="240">
        <f t="shared" si="156"/>
        <v>2.2130708450515603E-2</v>
      </c>
      <c r="Y190" s="240">
        <f t="shared" si="155"/>
        <v>1.8906272155787683E-4</v>
      </c>
      <c r="Z190" s="240">
        <f t="shared" si="155"/>
        <v>0</v>
      </c>
      <c r="AA190" s="240">
        <f t="shared" si="155"/>
        <v>9.3795909142275966E-3</v>
      </c>
      <c r="AB190" s="240">
        <f t="shared" si="155"/>
        <v>1.7156862745098041E-2</v>
      </c>
      <c r="AC190" s="240">
        <f t="shared" si="155"/>
        <v>5.0215928492517825E-4</v>
      </c>
      <c r="AD190" s="240">
        <f t="shared" si="155"/>
        <v>5.6721497447532619E-4</v>
      </c>
      <c r="AE190" s="240">
        <f t="shared" si="155"/>
        <v>8.2290416595234006E-3</v>
      </c>
      <c r="AF190" s="240">
        <f t="shared" si="155"/>
        <v>1.2649078424286231E-2</v>
      </c>
      <c r="AG190" s="315"/>
      <c r="AH190" s="315"/>
      <c r="AJ190" s="308">
        <f t="shared" si="154"/>
        <v>8.9017270181272978E-2</v>
      </c>
    </row>
    <row r="191" spans="1:36" x14ac:dyDescent="0.25">
      <c r="A191" s="239">
        <f t="shared" si="157"/>
        <v>38558</v>
      </c>
      <c r="B191" s="240">
        <f t="shared" si="156"/>
        <v>0.25046498800651623</v>
      </c>
      <c r="C191" s="240">
        <f t="shared" si="158"/>
        <v>0.28108837418484373</v>
      </c>
      <c r="D191" s="240">
        <f t="shared" si="158"/>
        <v>0.12679265921244531</v>
      </c>
      <c r="E191" s="240">
        <f t="shared" si="158"/>
        <v>0</v>
      </c>
      <c r="F191" s="240">
        <f t="shared" si="158"/>
        <v>2.448431997316787E-2</v>
      </c>
      <c r="G191" s="240">
        <f t="shared" si="158"/>
        <v>6.590181430096051E-2</v>
      </c>
      <c r="H191" s="240">
        <f t="shared" si="158"/>
        <v>0.29839293470392353</v>
      </c>
      <c r="I191" s="240">
        <f t="shared" si="158"/>
        <v>3.8231737034964533E-2</v>
      </c>
      <c r="J191" s="240">
        <f t="shared" si="156"/>
        <v>0.10799238117737386</v>
      </c>
      <c r="K191" s="240">
        <f t="shared" si="156"/>
        <v>2.9632028498562928E-2</v>
      </c>
      <c r="L191" s="240">
        <f t="shared" si="156"/>
        <v>0.35777607529823796</v>
      </c>
      <c r="M191" s="240">
        <f t="shared" si="156"/>
        <v>0.15248928453676228</v>
      </c>
      <c r="N191" s="240">
        <f t="shared" si="156"/>
        <v>0.25582429184668604</v>
      </c>
      <c r="O191" s="240">
        <f t="shared" si="156"/>
        <v>0.42781660132946991</v>
      </c>
      <c r="P191" s="240">
        <f t="shared" si="156"/>
        <v>0.23486682808716708</v>
      </c>
      <c r="Q191" s="240">
        <f t="shared" si="156"/>
        <v>6.0060060060060057E-4</v>
      </c>
      <c r="R191" s="240">
        <f t="shared" si="156"/>
        <v>8.8231477877254443E-4</v>
      </c>
      <c r="S191" s="240">
        <f t="shared" si="156"/>
        <v>4.1586306653809066E-3</v>
      </c>
      <c r="T191" s="240">
        <f t="shared" si="156"/>
        <v>0.32624255803063751</v>
      </c>
      <c r="U191" s="240">
        <f t="shared" si="156"/>
        <v>1.0482180293501049E-2</v>
      </c>
      <c r="V191" s="240">
        <f t="shared" si="156"/>
        <v>0.18863068280248471</v>
      </c>
      <c r="W191" s="240">
        <f t="shared" si="156"/>
        <v>3.8827302909234147E-3</v>
      </c>
      <c r="X191" s="240">
        <f t="shared" si="156"/>
        <v>0.10512923530199544</v>
      </c>
      <c r="Y191" s="240">
        <f t="shared" si="155"/>
        <v>1.8906272155787683E-4</v>
      </c>
      <c r="Z191" s="245">
        <f t="shared" si="155"/>
        <v>0</v>
      </c>
      <c r="AA191" s="245">
        <f t="shared" si="155"/>
        <v>9.3795909142275966E-3</v>
      </c>
      <c r="AB191" s="245">
        <f t="shared" si="155"/>
        <v>1.7156862745098041E-2</v>
      </c>
      <c r="AC191" s="245">
        <f t="shared" si="155"/>
        <v>5.0215928492517825E-4</v>
      </c>
      <c r="AD191" s="245">
        <f t="shared" si="155"/>
        <v>5.6721497447532619E-4</v>
      </c>
      <c r="AE191" s="245">
        <f t="shared" si="155"/>
        <v>1.3715069432539003E-2</v>
      </c>
      <c r="AF191" s="240">
        <f t="shared" si="155"/>
        <v>1.2649078424286231E-2</v>
      </c>
      <c r="AG191" s="315"/>
      <c r="AH191" s="315"/>
      <c r="AJ191" s="308">
        <f t="shared" si="154"/>
        <v>0.10793297707911251</v>
      </c>
    </row>
    <row r="192" spans="1:36" x14ac:dyDescent="0.25">
      <c r="A192" s="241">
        <f t="shared" si="157"/>
        <v>38559</v>
      </c>
      <c r="B192" s="242">
        <f t="shared" si="156"/>
        <v>0.25436447363357662</v>
      </c>
      <c r="C192" s="242">
        <f t="shared" si="158"/>
        <v>0.30919721160332808</v>
      </c>
      <c r="D192" s="242">
        <f t="shared" si="158"/>
        <v>0.13247447739426349</v>
      </c>
      <c r="E192" s="242">
        <f t="shared" si="158"/>
        <v>1.726817475392851E-3</v>
      </c>
      <c r="F192" s="242">
        <f t="shared" si="158"/>
        <v>2.448431997316787E-2</v>
      </c>
      <c r="G192" s="242">
        <f t="shared" si="158"/>
        <v>0.11326040554962646</v>
      </c>
      <c r="H192" s="242">
        <f t="shared" si="158"/>
        <v>0.31690676125669609</v>
      </c>
      <c r="I192" s="242">
        <f t="shared" si="158"/>
        <v>3.8845466524666507E-2</v>
      </c>
      <c r="J192" s="242">
        <f t="shared" si="156"/>
        <v>0.10799238117737386</v>
      </c>
      <c r="K192" s="242">
        <f t="shared" si="156"/>
        <v>0.11031048860462292</v>
      </c>
      <c r="L192" s="242">
        <f t="shared" si="156"/>
        <v>0.43537266061070373</v>
      </c>
      <c r="M192" s="242">
        <f t="shared" si="156"/>
        <v>0.29902030050398004</v>
      </c>
      <c r="N192" s="242">
        <f t="shared" si="156"/>
        <v>0.28851256546684634</v>
      </c>
      <c r="O192" s="242">
        <f t="shared" si="156"/>
        <v>0.42824271348218851</v>
      </c>
      <c r="P192" s="242">
        <f t="shared" si="156"/>
        <v>0.2367378384327537</v>
      </c>
      <c r="Q192" s="242">
        <f t="shared" si="156"/>
        <v>1.2012012012012011E-3</v>
      </c>
      <c r="R192" s="242">
        <f t="shared" si="156"/>
        <v>1.5051252108472816E-3</v>
      </c>
      <c r="S192" s="242">
        <f t="shared" si="156"/>
        <v>9.4021215043394411E-3</v>
      </c>
      <c r="T192" s="242">
        <f t="shared" si="156"/>
        <v>0.3307913572814235</v>
      </c>
      <c r="U192" s="242">
        <f t="shared" si="156"/>
        <v>1.1667122413635949E-2</v>
      </c>
      <c r="V192" s="242">
        <f t="shared" si="156"/>
        <v>0.18870492736407057</v>
      </c>
      <c r="W192" s="242">
        <f t="shared" si="156"/>
        <v>3.8827302909234147E-3</v>
      </c>
      <c r="X192" s="242">
        <f t="shared" si="156"/>
        <v>0.15237042989152269</v>
      </c>
      <c r="Y192" s="242">
        <f t="shared" si="155"/>
        <v>2.6374249657323816E-2</v>
      </c>
      <c r="Z192" s="242">
        <f t="shared" si="155"/>
        <v>2.0612889927167791E-3</v>
      </c>
      <c r="AA192" s="242">
        <f t="shared" si="155"/>
        <v>9.8316193920216979E-3</v>
      </c>
      <c r="AB192" s="242">
        <f t="shared" si="155"/>
        <v>1.7156862745098041E-2</v>
      </c>
      <c r="AC192" s="242">
        <f t="shared" si="155"/>
        <v>6.0259114191021392E-4</v>
      </c>
      <c r="AD192" s="242">
        <f t="shared" si="155"/>
        <v>5.6721497447532619E-4</v>
      </c>
      <c r="AE192" s="242">
        <f t="shared" si="155"/>
        <v>2.8287330704611691E-2</v>
      </c>
      <c r="AF192" s="240">
        <f t="shared" si="155"/>
        <v>1.4817491868449585E-2</v>
      </c>
      <c r="AG192" s="315"/>
      <c r="AH192" s="315"/>
      <c r="AJ192" s="308">
        <f t="shared" si="154"/>
        <v>0.12569911439754056</v>
      </c>
    </row>
    <row r="193" spans="1:36" x14ac:dyDescent="0.25">
      <c r="A193" s="239">
        <f t="shared" si="157"/>
        <v>38560</v>
      </c>
      <c r="B193" s="240">
        <f t="shared" si="156"/>
        <v>0.26879513590477044</v>
      </c>
      <c r="C193" s="240">
        <f t="shared" si="158"/>
        <v>0.33730604902181244</v>
      </c>
      <c r="D193" s="240">
        <f t="shared" si="158"/>
        <v>0.15574866310160429</v>
      </c>
      <c r="E193" s="240">
        <f t="shared" si="158"/>
        <v>2.4261785529269556E-2</v>
      </c>
      <c r="F193" s="240">
        <f t="shared" si="158"/>
        <v>2.4652020794901894E-2</v>
      </c>
      <c r="G193" s="240">
        <f t="shared" si="158"/>
        <v>0.11326040554962646</v>
      </c>
      <c r="H193" s="240">
        <f t="shared" si="158"/>
        <v>0.33076950919357173</v>
      </c>
      <c r="I193" s="240">
        <f t="shared" si="158"/>
        <v>3.9748009891875304E-2</v>
      </c>
      <c r="J193" s="240">
        <f t="shared" si="156"/>
        <v>0.11038433711813604</v>
      </c>
      <c r="K193" s="240">
        <f t="shared" si="156"/>
        <v>0.16032465692426021</v>
      </c>
      <c r="L193" s="240">
        <f t="shared" si="156"/>
        <v>0.44115136259166027</v>
      </c>
      <c r="M193" s="240">
        <f t="shared" si="156"/>
        <v>0.30231736611558568</v>
      </c>
      <c r="N193" s="240">
        <f t="shared" si="156"/>
        <v>0.34631788061069974</v>
      </c>
      <c r="O193" s="240">
        <f t="shared" si="156"/>
        <v>0.42824271348218851</v>
      </c>
      <c r="P193" s="240">
        <f t="shared" si="156"/>
        <v>0.2367378384327537</v>
      </c>
      <c r="Q193" s="240">
        <f t="shared" si="156"/>
        <v>4.5045045045045045E-3</v>
      </c>
      <c r="R193" s="240">
        <f t="shared" si="156"/>
        <v>2.8026469443363177E-3</v>
      </c>
      <c r="S193" s="240">
        <f t="shared" si="156"/>
        <v>1.8141272902603665E-2</v>
      </c>
      <c r="T193" s="240">
        <f t="shared" si="156"/>
        <v>0.33085825138805269</v>
      </c>
      <c r="U193" s="240">
        <f t="shared" si="156"/>
        <v>1.3763558472336158E-2</v>
      </c>
      <c r="V193" s="240">
        <f t="shared" si="156"/>
        <v>0.27235380008414384</v>
      </c>
      <c r="W193" s="240">
        <f t="shared" si="156"/>
        <v>7.1464745934387485E-3</v>
      </c>
      <c r="X193" s="240">
        <f t="shared" ref="W193:AF208" si="159">X116/X$161</f>
        <v>0.15247087183607874</v>
      </c>
      <c r="Y193" s="240">
        <f t="shared" si="159"/>
        <v>2.6374249657323816E-2</v>
      </c>
      <c r="Z193" s="240">
        <f t="shared" si="159"/>
        <v>6.0006412899088453E-3</v>
      </c>
      <c r="AA193" s="240">
        <f t="shared" si="159"/>
        <v>1.288281161713188E-2</v>
      </c>
      <c r="AB193" s="240">
        <f t="shared" si="159"/>
        <v>1.7156862745098041E-2</v>
      </c>
      <c r="AC193" s="240">
        <f t="shared" si="159"/>
        <v>6.0259114191021392E-4</v>
      </c>
      <c r="AD193" s="240">
        <f t="shared" si="159"/>
        <v>5.6721497447532619E-4</v>
      </c>
      <c r="AE193" s="240">
        <f t="shared" si="159"/>
        <v>2.8287330704611691E-2</v>
      </c>
      <c r="AF193" s="240">
        <f t="shared" si="159"/>
        <v>1.4817491868449585E-2</v>
      </c>
      <c r="AG193" s="315"/>
      <c r="AH193" s="315"/>
      <c r="AJ193" s="308">
        <f t="shared" si="154"/>
        <v>0.13641123577377812</v>
      </c>
    </row>
    <row r="194" spans="1:36" x14ac:dyDescent="0.25">
      <c r="A194" s="239">
        <f t="shared" si="157"/>
        <v>38561</v>
      </c>
      <c r="B194" s="240">
        <f t="shared" ref="B194:X209" si="160">B117/B$161</f>
        <v>0.3682320193948101</v>
      </c>
      <c r="C194" s="240">
        <f t="shared" ref="C194:I194" si="161">C117/C$161</f>
        <v>0.36552732178997077</v>
      </c>
      <c r="D194" s="240">
        <f t="shared" si="161"/>
        <v>0.25437530384054446</v>
      </c>
      <c r="E194" s="240">
        <f t="shared" si="161"/>
        <v>7.4684855810740802E-2</v>
      </c>
      <c r="F194" s="240">
        <f t="shared" si="161"/>
        <v>2.8006037229582424E-2</v>
      </c>
      <c r="G194" s="240">
        <f t="shared" si="161"/>
        <v>0.11939701173959445</v>
      </c>
      <c r="H194" s="240">
        <f t="shared" si="161"/>
        <v>0.35507456203851168</v>
      </c>
      <c r="I194" s="240">
        <f t="shared" si="161"/>
        <v>4.0361739381577284E-2</v>
      </c>
      <c r="J194" s="240">
        <f t="shared" si="160"/>
        <v>0.14719388131764288</v>
      </c>
      <c r="K194" s="240">
        <f t="shared" si="160"/>
        <v>0.18598955592438166</v>
      </c>
      <c r="L194" s="240">
        <f t="shared" si="160"/>
        <v>0.46334683156397066</v>
      </c>
      <c r="M194" s="240">
        <f t="shared" si="160"/>
        <v>0.30377749517215391</v>
      </c>
      <c r="N194" s="240">
        <f t="shared" si="160"/>
        <v>0.38859175083005709</v>
      </c>
      <c r="O194" s="240">
        <f t="shared" si="160"/>
        <v>0.42849838077381969</v>
      </c>
      <c r="P194" s="240">
        <f t="shared" si="160"/>
        <v>0.27272727272727271</v>
      </c>
      <c r="Q194" s="240">
        <f t="shared" si="160"/>
        <v>5.7057057057057058E-3</v>
      </c>
      <c r="R194" s="240">
        <f t="shared" si="160"/>
        <v>2.8026469443363177E-3</v>
      </c>
      <c r="S194" s="240">
        <f t="shared" si="160"/>
        <v>1.8141272902603665E-2</v>
      </c>
      <c r="T194" s="240">
        <f t="shared" si="160"/>
        <v>0.33239681584052444</v>
      </c>
      <c r="U194" s="240">
        <f t="shared" si="160"/>
        <v>1.3763558472336158E-2</v>
      </c>
      <c r="V194" s="240">
        <f t="shared" si="160"/>
        <v>0.31452471106491448</v>
      </c>
      <c r="W194" s="240">
        <f t="shared" si="159"/>
        <v>1.2210905407686681E-2</v>
      </c>
      <c r="X194" s="240">
        <f t="shared" si="159"/>
        <v>0.15270523637337619</v>
      </c>
      <c r="Y194" s="240">
        <f t="shared" si="159"/>
        <v>2.6374249657323816E-2</v>
      </c>
      <c r="Z194" s="240">
        <f t="shared" si="159"/>
        <v>8.199349548806743E-3</v>
      </c>
      <c r="AA194" s="240">
        <f t="shared" si="159"/>
        <v>1.4973443326929596E-2</v>
      </c>
      <c r="AB194" s="240">
        <f t="shared" si="159"/>
        <v>1.7973856209150325E-2</v>
      </c>
      <c r="AC194" s="240">
        <f t="shared" si="159"/>
        <v>6.0259114191021392E-4</v>
      </c>
      <c r="AD194" s="240">
        <f t="shared" si="159"/>
        <v>1.31237974486448E-3</v>
      </c>
      <c r="AE194" s="240">
        <f t="shared" si="159"/>
        <v>5.3145894051088632E-2</v>
      </c>
      <c r="AF194" s="240">
        <f t="shared" si="159"/>
        <v>1.4817491868449585E-2</v>
      </c>
      <c r="AG194" s="315"/>
      <c r="AH194" s="315"/>
      <c r="AJ194" s="308">
        <f t="shared" si="154"/>
        <v>0.1543688428320851</v>
      </c>
    </row>
    <row r="195" spans="1:36" x14ac:dyDescent="0.25">
      <c r="A195" s="239">
        <f t="shared" si="157"/>
        <v>38562</v>
      </c>
      <c r="B195" s="240">
        <f t="shared" si="160"/>
        <v>0.4096640541823266</v>
      </c>
      <c r="C195" s="240">
        <f t="shared" ref="C195:I195" si="162">C118/C$161</f>
        <v>0.46893973465257477</v>
      </c>
      <c r="D195" s="240">
        <f t="shared" si="162"/>
        <v>0.35822800194457949</v>
      </c>
      <c r="E195" s="240">
        <f t="shared" si="162"/>
        <v>0.19046796753583145</v>
      </c>
      <c r="F195" s="240">
        <f t="shared" si="162"/>
        <v>5.0981049807144053E-2</v>
      </c>
      <c r="G195" s="240">
        <f t="shared" si="162"/>
        <v>0.11939701173959445</v>
      </c>
      <c r="H195" s="240">
        <f t="shared" si="162"/>
        <v>0.36796004053858405</v>
      </c>
      <c r="I195" s="240">
        <f t="shared" si="162"/>
        <v>4.1444791422227838E-2</v>
      </c>
      <c r="J195" s="240">
        <f t="shared" si="160"/>
        <v>0.17823024790703856</v>
      </c>
      <c r="K195" s="240">
        <f t="shared" si="160"/>
        <v>0.25798486013844474</v>
      </c>
      <c r="L195" s="240">
        <f t="shared" si="160"/>
        <v>0.4648352851045201</v>
      </c>
      <c r="M195" s="240">
        <f t="shared" si="160"/>
        <v>0.34779332108708966</v>
      </c>
      <c r="N195" s="240">
        <f t="shared" si="160"/>
        <v>0.41432004778906129</v>
      </c>
      <c r="O195" s="240">
        <f t="shared" si="160"/>
        <v>0.47179137549002897</v>
      </c>
      <c r="P195" s="240">
        <f t="shared" si="160"/>
        <v>0.30200308166409862</v>
      </c>
      <c r="Q195" s="240">
        <f t="shared" si="160"/>
        <v>5.7057057057057058E-3</v>
      </c>
      <c r="R195" s="240">
        <f t="shared" si="160"/>
        <v>2.8026469443363177E-3</v>
      </c>
      <c r="S195" s="240">
        <f t="shared" si="160"/>
        <v>1.8743972999035678E-2</v>
      </c>
      <c r="T195" s="240">
        <f t="shared" si="160"/>
        <v>0.33266439226704125</v>
      </c>
      <c r="U195" s="240">
        <f t="shared" si="160"/>
        <v>0.16707683893902106</v>
      </c>
      <c r="V195" s="240">
        <f t="shared" si="160"/>
        <v>0.33801074071324277</v>
      </c>
      <c r="W195" s="240">
        <f t="shared" si="159"/>
        <v>4.1640875583816329E-2</v>
      </c>
      <c r="X195" s="240">
        <f t="shared" si="159"/>
        <v>0.1527721976697469</v>
      </c>
      <c r="Y195" s="240">
        <f t="shared" si="159"/>
        <v>2.6374249657323816E-2</v>
      </c>
      <c r="Z195" s="240">
        <f t="shared" si="159"/>
        <v>1.2230314690119554E-2</v>
      </c>
      <c r="AA195" s="240">
        <f t="shared" si="159"/>
        <v>3.5088710588767093E-2</v>
      </c>
      <c r="AB195" s="240">
        <f t="shared" si="159"/>
        <v>1.7973856209150325E-2</v>
      </c>
      <c r="AC195" s="240">
        <f t="shared" si="159"/>
        <v>6.0259114191021392E-4</v>
      </c>
      <c r="AD195" s="240">
        <f t="shared" si="159"/>
        <v>5.8723432651563174E-3</v>
      </c>
      <c r="AE195" s="240">
        <f t="shared" si="159"/>
        <v>7.4918566775244305E-2</v>
      </c>
      <c r="AF195" s="240">
        <f t="shared" si="159"/>
        <v>1.4817491868449585E-2</v>
      </c>
      <c r="AG195" s="315"/>
      <c r="AH195" s="315"/>
      <c r="AJ195" s="308">
        <f t="shared" si="154"/>
        <v>0.18359149567810362</v>
      </c>
    </row>
    <row r="196" spans="1:36" x14ac:dyDescent="0.25">
      <c r="A196" s="239">
        <f t="shared" si="157"/>
        <v>38563</v>
      </c>
      <c r="B196" s="240">
        <f t="shared" si="160"/>
        <v>0.47986762272476557</v>
      </c>
      <c r="C196" s="240">
        <f t="shared" ref="C196:I196" si="163">C119/C$161</f>
        <v>0.46893973465257477</v>
      </c>
      <c r="D196" s="240">
        <f t="shared" si="163"/>
        <v>0.44539985415653865</v>
      </c>
      <c r="E196" s="240">
        <f t="shared" si="163"/>
        <v>0.22016922811258849</v>
      </c>
      <c r="F196" s="240">
        <f t="shared" si="163"/>
        <v>6.087539828945162E-2</v>
      </c>
      <c r="G196" s="240">
        <f t="shared" si="163"/>
        <v>0.12446638207043757</v>
      </c>
      <c r="H196" s="240">
        <f t="shared" si="163"/>
        <v>0.42174605472708848</v>
      </c>
      <c r="I196" s="240">
        <f t="shared" si="163"/>
        <v>5.7618368562609434E-2</v>
      </c>
      <c r="J196" s="240">
        <f t="shared" si="160"/>
        <v>0.17823024790703856</v>
      </c>
      <c r="K196" s="240">
        <f t="shared" si="160"/>
        <v>0.26672873740031577</v>
      </c>
      <c r="L196" s="305">
        <f t="shared" si="160"/>
        <v>0.52953923607310938</v>
      </c>
      <c r="M196" s="240">
        <f t="shared" si="160"/>
        <v>0.34854693608402809</v>
      </c>
      <c r="N196" s="240">
        <f t="shared" si="160"/>
        <v>0.43724212661322814</v>
      </c>
      <c r="O196" s="240">
        <f t="shared" si="160"/>
        <v>0.49531276632009547</v>
      </c>
      <c r="P196" s="240">
        <f t="shared" si="160"/>
        <v>0.36787365177195686</v>
      </c>
      <c r="Q196" s="240">
        <f t="shared" si="160"/>
        <v>5.7057057057057058E-3</v>
      </c>
      <c r="R196" s="240">
        <f t="shared" si="160"/>
        <v>4.3337225898533805E-3</v>
      </c>
      <c r="S196" s="240">
        <f t="shared" si="160"/>
        <v>1.8924783027965283E-2</v>
      </c>
      <c r="T196" s="240">
        <f t="shared" si="160"/>
        <v>0.33922001471670343</v>
      </c>
      <c r="U196" s="240">
        <f t="shared" si="160"/>
        <v>0.16707683893902106</v>
      </c>
      <c r="V196" s="240">
        <f t="shared" si="160"/>
        <v>0.33848095626995323</v>
      </c>
      <c r="W196" s="240">
        <f t="shared" si="159"/>
        <v>5.3007709189128352E-2</v>
      </c>
      <c r="X196" s="240">
        <f t="shared" si="159"/>
        <v>0.15283915896611758</v>
      </c>
      <c r="Y196" s="240">
        <f t="shared" si="159"/>
        <v>2.982464432575507E-2</v>
      </c>
      <c r="Z196" s="240">
        <f t="shared" si="159"/>
        <v>1.5482570656406028E-2</v>
      </c>
      <c r="AA196" s="240">
        <f t="shared" si="159"/>
        <v>3.5371228387388404E-2</v>
      </c>
      <c r="AB196" s="240">
        <f t="shared" si="159"/>
        <v>5.3921568627450983E-2</v>
      </c>
      <c r="AC196" s="240">
        <f t="shared" si="159"/>
        <v>6.0259114191021392E-4</v>
      </c>
      <c r="AD196" s="240">
        <f t="shared" si="159"/>
        <v>6.5174112753439437E-3</v>
      </c>
      <c r="AE196" s="240">
        <f t="shared" si="159"/>
        <v>9.1033773358477621E-2</v>
      </c>
      <c r="AF196" s="240">
        <f t="shared" si="159"/>
        <v>1.5178894109143477E-2</v>
      </c>
      <c r="AG196" s="315"/>
      <c r="AH196" s="315"/>
      <c r="AJ196" s="308">
        <f t="shared" si="154"/>
        <v>0.20097025537910168</v>
      </c>
    </row>
    <row r="197" spans="1:36" x14ac:dyDescent="0.25">
      <c r="A197" s="244">
        <f t="shared" si="157"/>
        <v>38564</v>
      </c>
      <c r="B197" s="342">
        <f t="shared" si="160"/>
        <v>0.50491925242755809</v>
      </c>
      <c r="C197" s="342">
        <f t="shared" ref="C197:I197" si="164">C120/C$161</f>
        <v>0.56507195862379134</v>
      </c>
      <c r="D197" s="245">
        <f t="shared" si="164"/>
        <v>0.47411278561011183</v>
      </c>
      <c r="E197" s="245">
        <f t="shared" si="164"/>
        <v>0.23156622345018132</v>
      </c>
      <c r="F197" s="245">
        <f t="shared" si="164"/>
        <v>6.7248029515344629E-2</v>
      </c>
      <c r="G197" s="245">
        <f t="shared" si="164"/>
        <v>0.32990928495197441</v>
      </c>
      <c r="H197" s="245">
        <f t="shared" si="164"/>
        <v>0.42315766613580424</v>
      </c>
      <c r="I197" s="245">
        <f t="shared" si="164"/>
        <v>5.9441506164371195E-2</v>
      </c>
      <c r="J197" s="245">
        <f t="shared" si="160"/>
        <v>0.18908264060123733</v>
      </c>
      <c r="K197" s="245">
        <f t="shared" si="160"/>
        <v>0.31674290571995306</v>
      </c>
      <c r="L197" s="245">
        <f t="shared" si="160"/>
        <v>0.53720039400240782</v>
      </c>
      <c r="M197" s="245">
        <f t="shared" si="160"/>
        <v>0.37066082615044038</v>
      </c>
      <c r="N197" s="245">
        <f t="shared" si="160"/>
        <v>0.45145381548421154</v>
      </c>
      <c r="O197" s="342">
        <f t="shared" si="160"/>
        <v>0.50673257201295385</v>
      </c>
      <c r="P197" s="245">
        <f t="shared" si="160"/>
        <v>0.38839973585736298</v>
      </c>
      <c r="Q197" s="245">
        <f t="shared" si="160"/>
        <v>5.7057057057057058E-3</v>
      </c>
      <c r="R197" s="245">
        <f t="shared" si="160"/>
        <v>2.1876216426625145E-2</v>
      </c>
      <c r="S197" s="245">
        <f t="shared" si="160"/>
        <v>0.11511571841851495</v>
      </c>
      <c r="T197" s="245">
        <f t="shared" si="160"/>
        <v>0.39266840591343904</v>
      </c>
      <c r="U197" s="245">
        <f t="shared" si="160"/>
        <v>0.16716798833287758</v>
      </c>
      <c r="V197" s="245">
        <f t="shared" si="160"/>
        <v>0.33865419358032023</v>
      </c>
      <c r="W197" s="245">
        <f t="shared" si="159"/>
        <v>0.13825896122896855</v>
      </c>
      <c r="X197" s="245">
        <f t="shared" si="159"/>
        <v>0.17389848667470204</v>
      </c>
      <c r="Y197" s="245">
        <f t="shared" si="159"/>
        <v>2.982464432575507E-2</v>
      </c>
      <c r="Z197" s="245">
        <f t="shared" si="159"/>
        <v>2.0429664238926299E-2</v>
      </c>
      <c r="AA197" s="245">
        <f t="shared" si="159"/>
        <v>3.9269974008362525E-2</v>
      </c>
      <c r="AB197" s="245">
        <f t="shared" si="159"/>
        <v>8.6601307189542481E-2</v>
      </c>
      <c r="AC197" s="245">
        <f t="shared" si="159"/>
        <v>6.0259114191021392E-4</v>
      </c>
      <c r="AD197" s="245">
        <f t="shared" si="159"/>
        <v>6.5174112753439437E-3</v>
      </c>
      <c r="AE197" s="245">
        <f t="shared" si="159"/>
        <v>0.12617863877935881</v>
      </c>
      <c r="AF197" s="240">
        <f t="shared" si="159"/>
        <v>1.9154318756776291E-2</v>
      </c>
      <c r="AG197" s="315"/>
      <c r="AH197" s="315"/>
      <c r="AJ197" s="308">
        <f t="shared" si="154"/>
        <v>0.22895560718402683</v>
      </c>
    </row>
    <row r="198" spans="1:36" x14ac:dyDescent="0.25">
      <c r="A198" s="239">
        <f t="shared" si="157"/>
        <v>38565</v>
      </c>
      <c r="B198" s="240">
        <f t="shared" si="160"/>
        <v>0.52821354814710297</v>
      </c>
      <c r="C198" s="240">
        <f t="shared" ref="C198:I198" si="165">C121/C$161</f>
        <v>0.56507195862379134</v>
      </c>
      <c r="D198" s="305">
        <f t="shared" si="165"/>
        <v>0.57270904229460384</v>
      </c>
      <c r="E198" s="240">
        <f t="shared" si="165"/>
        <v>0.24503539975824556</v>
      </c>
      <c r="F198" s="240">
        <f t="shared" si="165"/>
        <v>0.10095589468388395</v>
      </c>
      <c r="G198" s="240">
        <f t="shared" si="165"/>
        <v>0.32990928495197441</v>
      </c>
      <c r="H198" s="240">
        <f t="shared" si="165"/>
        <v>0.44983350224410018</v>
      </c>
      <c r="I198" s="240">
        <f t="shared" si="165"/>
        <v>5.9441506164371195E-2</v>
      </c>
      <c r="J198" s="240">
        <f t="shared" si="160"/>
        <v>0.24718354570555318</v>
      </c>
      <c r="K198" s="240">
        <f t="shared" si="160"/>
        <v>0.38489252317532285</v>
      </c>
      <c r="L198" s="240">
        <f t="shared" si="160"/>
        <v>0.57848309072999893</v>
      </c>
      <c r="M198" s="305">
        <f t="shared" si="160"/>
        <v>0.55463708727803684</v>
      </c>
      <c r="N198" s="240">
        <f t="shared" si="160"/>
        <v>0.45145381548421154</v>
      </c>
      <c r="O198" s="240">
        <f t="shared" si="160"/>
        <v>0.5068177944434975</v>
      </c>
      <c r="P198" s="240">
        <f t="shared" si="160"/>
        <v>0.39225181598062953</v>
      </c>
      <c r="Q198" s="240">
        <f t="shared" si="160"/>
        <v>6.4564564564564561E-3</v>
      </c>
      <c r="R198" s="240">
        <f t="shared" si="160"/>
        <v>2.3018035552095497E-2</v>
      </c>
      <c r="S198" s="240">
        <f t="shared" si="160"/>
        <v>0.12843539054966249</v>
      </c>
      <c r="T198" s="240">
        <f t="shared" si="160"/>
        <v>0.39286908823332667</v>
      </c>
      <c r="U198" s="240">
        <f t="shared" si="160"/>
        <v>0.16725913772673412</v>
      </c>
      <c r="V198" s="240">
        <f t="shared" si="160"/>
        <v>0.34345534189620608</v>
      </c>
      <c r="W198" s="240">
        <f t="shared" si="159"/>
        <v>0.17241573349839626</v>
      </c>
      <c r="X198" s="240">
        <f t="shared" si="159"/>
        <v>0.17932235168072855</v>
      </c>
      <c r="Y198" s="240">
        <f t="shared" si="159"/>
        <v>2.9871910006144538E-2</v>
      </c>
      <c r="Z198" s="240">
        <f t="shared" si="159"/>
        <v>2.0704502771288536E-2</v>
      </c>
      <c r="AA198" s="240">
        <f t="shared" si="159"/>
        <v>5.0175161035145216E-2</v>
      </c>
      <c r="AB198" s="240">
        <f t="shared" si="159"/>
        <v>0.125</v>
      </c>
      <c r="AC198" s="240">
        <f t="shared" si="159"/>
        <v>7.0302299889524959E-4</v>
      </c>
      <c r="AD198" s="240">
        <f t="shared" si="159"/>
        <v>7.1179918365531121E-3</v>
      </c>
      <c r="AE198" s="240">
        <f t="shared" si="159"/>
        <v>0.15498028458769073</v>
      </c>
      <c r="AF198" s="240">
        <f t="shared" si="159"/>
        <v>3.0719190458980847E-2</v>
      </c>
      <c r="AG198" s="315"/>
      <c r="AH198" s="315"/>
      <c r="AJ198" s="308">
        <f t="shared" si="154"/>
        <v>0.25159333577269771</v>
      </c>
    </row>
    <row r="199" spans="1:36" x14ac:dyDescent="0.25">
      <c r="A199" s="239">
        <f t="shared" si="157"/>
        <v>38566</v>
      </c>
      <c r="B199" s="240">
        <f t="shared" si="160"/>
        <v>0.57318590541181902</v>
      </c>
      <c r="C199" s="240">
        <f t="shared" ref="C199:I199" si="166">C122/C$161</f>
        <v>0.56507195862379134</v>
      </c>
      <c r="D199" s="240">
        <f t="shared" si="166"/>
        <v>0.58282693242586292</v>
      </c>
      <c r="E199" s="240">
        <f t="shared" si="166"/>
        <v>0.45631151787256086</v>
      </c>
      <c r="F199" s="240">
        <f t="shared" si="166"/>
        <v>0.10095589468388395</v>
      </c>
      <c r="G199" s="240">
        <f t="shared" si="166"/>
        <v>0.32990928495197441</v>
      </c>
      <c r="H199" s="305">
        <f t="shared" si="166"/>
        <v>0.50396337049370199</v>
      </c>
      <c r="I199" s="240">
        <f t="shared" si="166"/>
        <v>5.9441506164371195E-2</v>
      </c>
      <c r="J199" s="240">
        <f t="shared" si="160"/>
        <v>0.29989516736309008</v>
      </c>
      <c r="K199" s="240">
        <f t="shared" si="160"/>
        <v>0.47170384163866735</v>
      </c>
      <c r="L199" s="240">
        <f t="shared" si="160"/>
        <v>0.59921199518441504</v>
      </c>
      <c r="M199" s="240">
        <f t="shared" si="160"/>
        <v>0.62776129244971979</v>
      </c>
      <c r="N199" s="240">
        <f t="shared" si="160"/>
        <v>0.45145381548421154</v>
      </c>
      <c r="O199" s="240">
        <f t="shared" si="160"/>
        <v>0.68655190046020109</v>
      </c>
      <c r="P199" s="240">
        <f t="shared" si="160"/>
        <v>0.39225181598062953</v>
      </c>
      <c r="Q199" s="240">
        <f t="shared" si="160"/>
        <v>1.0510510510510511E-2</v>
      </c>
      <c r="R199" s="240">
        <f t="shared" si="160"/>
        <v>2.3355391202802646E-2</v>
      </c>
      <c r="S199" s="240">
        <f t="shared" si="160"/>
        <v>0.12843539054966249</v>
      </c>
      <c r="T199" s="240">
        <f t="shared" si="160"/>
        <v>0.39286908823332667</v>
      </c>
      <c r="U199" s="240">
        <f t="shared" si="160"/>
        <v>0.16725913772673412</v>
      </c>
      <c r="V199" s="240">
        <f t="shared" si="160"/>
        <v>0.3438513128913307</v>
      </c>
      <c r="W199" s="240">
        <f t="shared" si="159"/>
        <v>0.1810815373361094</v>
      </c>
      <c r="X199" s="240">
        <f t="shared" si="159"/>
        <v>0.17948975492165528</v>
      </c>
      <c r="Y199" s="240">
        <f t="shared" si="159"/>
        <v>0.28198704920357326</v>
      </c>
      <c r="Z199" s="240">
        <f t="shared" si="159"/>
        <v>2.8308368833310431E-2</v>
      </c>
      <c r="AA199" s="240">
        <f t="shared" si="159"/>
        <v>6.8256300146909255E-2</v>
      </c>
      <c r="AB199" s="240">
        <f t="shared" si="159"/>
        <v>0.13480392156862744</v>
      </c>
      <c r="AC199" s="240">
        <f t="shared" si="159"/>
        <v>7.0302299889524959E-4</v>
      </c>
      <c r="AD199" s="240">
        <f t="shared" si="159"/>
        <v>7.1179918365531121E-3</v>
      </c>
      <c r="AE199" s="240">
        <f t="shared" si="159"/>
        <v>0.16938110749185667</v>
      </c>
      <c r="AF199" s="240">
        <f t="shared" si="159"/>
        <v>3.8308637513552582E-2</v>
      </c>
      <c r="AG199" s="315"/>
      <c r="AH199" s="315"/>
      <c r="AJ199" s="308">
        <f t="shared" si="154"/>
        <v>0.28568434587594554</v>
      </c>
    </row>
    <row r="200" spans="1:36" x14ac:dyDescent="0.25">
      <c r="A200" s="239">
        <f t="shared" si="157"/>
        <v>38567</v>
      </c>
      <c r="B200" s="240">
        <f t="shared" si="160"/>
        <v>0.60958965610128402</v>
      </c>
      <c r="C200" s="240">
        <f t="shared" ref="C200:I200" si="167">C123/C$161</f>
        <v>0.56507195862379134</v>
      </c>
      <c r="D200" s="240">
        <f t="shared" si="167"/>
        <v>0.59938624210014579</v>
      </c>
      <c r="E200" s="240">
        <f t="shared" si="167"/>
        <v>0.47634260058711791</v>
      </c>
      <c r="F200" s="240">
        <f t="shared" si="167"/>
        <v>0.10263290290122422</v>
      </c>
      <c r="G200" s="240">
        <f t="shared" si="167"/>
        <v>0.32990928495197441</v>
      </c>
      <c r="H200" s="240">
        <f t="shared" si="167"/>
        <v>0.51507528594179819</v>
      </c>
      <c r="I200" s="240">
        <f t="shared" si="167"/>
        <v>6.1661762847704832E-2</v>
      </c>
      <c r="J200" s="240">
        <f t="shared" si="160"/>
        <v>0.33193556484120068</v>
      </c>
      <c r="K200" s="305">
        <f t="shared" si="160"/>
        <v>0.52839736064445619</v>
      </c>
      <c r="L200" s="240">
        <f t="shared" si="160"/>
        <v>0.66135493050235306</v>
      </c>
      <c r="M200" s="240">
        <f t="shared" si="160"/>
        <v>0.62783194385568275</v>
      </c>
      <c r="N200" s="240">
        <f t="shared" si="160"/>
        <v>0.47133350930080714</v>
      </c>
      <c r="O200" s="240">
        <f t="shared" si="160"/>
        <v>0.68655190046020109</v>
      </c>
      <c r="P200" s="240">
        <f t="shared" si="160"/>
        <v>0.40177195685670264</v>
      </c>
      <c r="Q200" s="240">
        <f t="shared" si="160"/>
        <v>1.3663663663663663E-2</v>
      </c>
      <c r="R200" s="240">
        <f t="shared" si="160"/>
        <v>2.7637212923316466E-2</v>
      </c>
      <c r="S200" s="240">
        <f t="shared" si="160"/>
        <v>0.2385486981677917</v>
      </c>
      <c r="T200" s="240">
        <f t="shared" si="160"/>
        <v>0.40979329721051577</v>
      </c>
      <c r="U200" s="240">
        <f t="shared" si="160"/>
        <v>0.16735028712059064</v>
      </c>
      <c r="V200" s="240">
        <f t="shared" si="160"/>
        <v>0.37419259039275371</v>
      </c>
      <c r="W200" s="240">
        <f t="shared" si="159"/>
        <v>0.33830397839176185</v>
      </c>
      <c r="X200" s="240">
        <f t="shared" si="159"/>
        <v>0.17962367751439667</v>
      </c>
      <c r="Y200" s="240">
        <f t="shared" si="159"/>
        <v>0.33922578815522048</v>
      </c>
      <c r="Z200" s="240">
        <f t="shared" si="159"/>
        <v>5.7807704640190555E-2</v>
      </c>
      <c r="AA200" s="240">
        <f t="shared" si="159"/>
        <v>7.4132670358232566E-2</v>
      </c>
      <c r="AB200" s="240">
        <f t="shared" si="159"/>
        <v>0.13480392156862744</v>
      </c>
      <c r="AC200" s="240">
        <f t="shared" si="159"/>
        <v>7.6227779451642066E-2</v>
      </c>
      <c r="AD200" s="240">
        <f t="shared" si="159"/>
        <v>2.1776606274954678E-2</v>
      </c>
      <c r="AE200" s="240">
        <f t="shared" si="159"/>
        <v>0.19252528715926626</v>
      </c>
      <c r="AF200" s="240">
        <f t="shared" si="159"/>
        <v>3.9031441994940366E-2</v>
      </c>
      <c r="AG200" s="315"/>
      <c r="AH200" s="315"/>
      <c r="AJ200" s="308">
        <f t="shared" si="154"/>
        <v>0.31140295050013894</v>
      </c>
    </row>
    <row r="201" spans="1:36" x14ac:dyDescent="0.25">
      <c r="A201" s="239">
        <f t="shared" si="157"/>
        <v>38568</v>
      </c>
      <c r="B201" s="240">
        <f t="shared" si="160"/>
        <v>0.61107761772213598</v>
      </c>
      <c r="C201" s="240">
        <f t="shared" ref="C201:I201" si="168">C124/C$161</f>
        <v>0.56507195862379134</v>
      </c>
      <c r="D201" s="240">
        <f t="shared" si="168"/>
        <v>0.66343582887700536</v>
      </c>
      <c r="E201" s="305">
        <f t="shared" si="168"/>
        <v>0.51571403902607493</v>
      </c>
      <c r="F201" s="240">
        <f t="shared" si="168"/>
        <v>0.13030353848733858</v>
      </c>
      <c r="G201" s="240">
        <f t="shared" si="168"/>
        <v>0.33524546424759871</v>
      </c>
      <c r="H201" s="240">
        <f t="shared" si="168"/>
        <v>0.52216953814970324</v>
      </c>
      <c r="I201" s="240">
        <f t="shared" si="168"/>
        <v>6.9820754887272338E-2</v>
      </c>
      <c r="J201" s="240">
        <f t="shared" si="160"/>
        <v>0.37191961846826227</v>
      </c>
      <c r="K201" s="240">
        <f t="shared" si="160"/>
        <v>0.54240375662874951</v>
      </c>
      <c r="L201" s="240">
        <f t="shared" si="160"/>
        <v>0.70132428587063589</v>
      </c>
      <c r="M201" s="240">
        <f t="shared" si="160"/>
        <v>0.62940982525552258</v>
      </c>
      <c r="N201" s="240">
        <f t="shared" si="160"/>
        <v>0.48178042037703345</v>
      </c>
      <c r="O201" s="240">
        <f t="shared" si="160"/>
        <v>0.68672234532128862</v>
      </c>
      <c r="P201" s="240">
        <f t="shared" si="160"/>
        <v>0.40177195685670264</v>
      </c>
      <c r="Q201" s="240">
        <f t="shared" si="160"/>
        <v>1.6816816816816817E-2</v>
      </c>
      <c r="R201" s="240">
        <f t="shared" si="160"/>
        <v>0.15199169586090566</v>
      </c>
      <c r="S201" s="240">
        <f t="shared" si="160"/>
        <v>0.23878977820636452</v>
      </c>
      <c r="T201" s="240">
        <f t="shared" si="160"/>
        <v>0.40992708542377415</v>
      </c>
      <c r="U201" s="240">
        <f t="shared" si="160"/>
        <v>0.19150487649257134</v>
      </c>
      <c r="V201" s="240">
        <f t="shared" si="160"/>
        <v>0.37713762466899298</v>
      </c>
      <c r="W201" s="240">
        <f t="shared" si="159"/>
        <v>0.33836024984525348</v>
      </c>
      <c r="X201" s="240">
        <f t="shared" si="159"/>
        <v>0.19110753984197135</v>
      </c>
      <c r="Y201" s="240">
        <f t="shared" si="159"/>
        <v>0.33922578815522048</v>
      </c>
      <c r="Z201" s="240">
        <f t="shared" si="159"/>
        <v>7.9703174385048786E-2</v>
      </c>
      <c r="AA201" s="240">
        <f t="shared" si="159"/>
        <v>8.4190303989151311E-2</v>
      </c>
      <c r="AB201" s="240">
        <f t="shared" si="159"/>
        <v>0.13643790849673201</v>
      </c>
      <c r="AC201" s="240">
        <f t="shared" si="159"/>
        <v>0.14823742090991263</v>
      </c>
      <c r="AD201" s="240">
        <f t="shared" si="159"/>
        <v>2.5624770611591206E-2</v>
      </c>
      <c r="AE201" s="240">
        <f t="shared" si="159"/>
        <v>0.19252528715926626</v>
      </c>
      <c r="AF201" s="240">
        <f t="shared" si="159"/>
        <v>4.9512106975063246E-2</v>
      </c>
      <c r="AG201" s="315"/>
      <c r="AH201" s="315"/>
      <c r="AJ201" s="308">
        <f t="shared" si="154"/>
        <v>0.32900849602057264</v>
      </c>
    </row>
    <row r="202" spans="1:36" x14ac:dyDescent="0.25">
      <c r="A202" s="239">
        <f t="shared" si="157"/>
        <v>38569</v>
      </c>
      <c r="B202" s="240">
        <f t="shared" si="160"/>
        <v>0.61151374440410988</v>
      </c>
      <c r="C202" s="240">
        <f t="shared" ref="C202:I202" si="169">C125/C$161</f>
        <v>0.56507195862379134</v>
      </c>
      <c r="D202" s="240">
        <f t="shared" si="169"/>
        <v>0.66343582887700536</v>
      </c>
      <c r="E202" s="240">
        <f t="shared" si="169"/>
        <v>0.51839060611293386</v>
      </c>
      <c r="F202" s="240">
        <f t="shared" si="169"/>
        <v>0.19822237128961931</v>
      </c>
      <c r="G202" s="240">
        <f t="shared" si="169"/>
        <v>0.38740661686232658</v>
      </c>
      <c r="H202" s="240">
        <f t="shared" si="169"/>
        <v>0.61043144635876645</v>
      </c>
      <c r="I202" s="240">
        <f t="shared" si="169"/>
        <v>7.0452535244318493E-2</v>
      </c>
      <c r="J202" s="240">
        <f t="shared" si="160"/>
        <v>0.40841909430507772</v>
      </c>
      <c r="K202" s="240">
        <f t="shared" si="160"/>
        <v>0.56272517507994979</v>
      </c>
      <c r="L202" s="240">
        <f t="shared" si="160"/>
        <v>0.70399474663456274</v>
      </c>
      <c r="M202" s="240">
        <f t="shared" si="160"/>
        <v>0.73559888841787957</v>
      </c>
      <c r="N202" s="240">
        <f t="shared" si="160"/>
        <v>0.48433657947015268</v>
      </c>
      <c r="O202" s="240">
        <f t="shared" si="160"/>
        <v>0.9223623657746719</v>
      </c>
      <c r="P202" s="240">
        <f t="shared" si="160"/>
        <v>0.40766013647369581</v>
      </c>
      <c r="Q202" s="240">
        <f t="shared" si="160"/>
        <v>1.9669669669669671E-2</v>
      </c>
      <c r="R202" s="240">
        <f t="shared" si="160"/>
        <v>0.16026988452056573</v>
      </c>
      <c r="S202" s="240">
        <f t="shared" si="160"/>
        <v>0.24005544840887175</v>
      </c>
      <c r="T202" s="240">
        <f t="shared" si="160"/>
        <v>0.41012776774366178</v>
      </c>
      <c r="U202" s="240">
        <f t="shared" si="160"/>
        <v>0.19159602588642785</v>
      </c>
      <c r="V202" s="240">
        <f t="shared" si="160"/>
        <v>0.37696438735862597</v>
      </c>
      <c r="W202" s="240">
        <f t="shared" si="159"/>
        <v>0.34668842496201679</v>
      </c>
      <c r="X202" s="240">
        <f t="shared" si="159"/>
        <v>0.28026650595955538</v>
      </c>
      <c r="Y202" s="240">
        <f t="shared" si="159"/>
        <v>0.34447227867845159</v>
      </c>
      <c r="Z202" s="240">
        <f t="shared" si="159"/>
        <v>0.17397279098529614</v>
      </c>
      <c r="AA202" s="240">
        <f t="shared" si="159"/>
        <v>0.13182280483670472</v>
      </c>
      <c r="AB202" s="240">
        <f t="shared" si="159"/>
        <v>0.16258169934640523</v>
      </c>
      <c r="AC202" s="240">
        <f t="shared" si="159"/>
        <v>0.15858190217937129</v>
      </c>
      <c r="AD202" s="240">
        <f t="shared" si="159"/>
        <v>2.6169741861577302E-2</v>
      </c>
      <c r="AE202" s="240">
        <f t="shared" si="159"/>
        <v>0.19389679410252014</v>
      </c>
      <c r="AF202" s="240">
        <f t="shared" si="159"/>
        <v>5.1319118178532706E-2</v>
      </c>
      <c r="AG202" s="315"/>
      <c r="AH202" s="315"/>
      <c r="AJ202" s="308">
        <f t="shared" si="154"/>
        <v>0.35866055930990703</v>
      </c>
    </row>
    <row r="203" spans="1:36" x14ac:dyDescent="0.25">
      <c r="A203" s="239">
        <f t="shared" si="157"/>
        <v>38570</v>
      </c>
      <c r="B203" s="240">
        <f t="shared" si="160"/>
        <v>0.64476199027694048</v>
      </c>
      <c r="C203" s="240">
        <f t="shared" ref="C203:I203" si="170">C126/C$161</f>
        <v>0.56507195862379134</v>
      </c>
      <c r="D203" s="240">
        <f t="shared" si="170"/>
        <v>0.66474234321827907</v>
      </c>
      <c r="E203" s="240">
        <f t="shared" si="170"/>
        <v>0.56268347435676047</v>
      </c>
      <c r="F203" s="240">
        <f t="shared" si="170"/>
        <v>0.21163843702834143</v>
      </c>
      <c r="G203" s="240">
        <f t="shared" si="170"/>
        <v>0.39981323372465316</v>
      </c>
      <c r="H203" s="240">
        <f t="shared" si="170"/>
        <v>0.62134428840306932</v>
      </c>
      <c r="I203" s="240">
        <f t="shared" si="170"/>
        <v>8.4207296160580522E-2</v>
      </c>
      <c r="J203" s="240">
        <f t="shared" si="160"/>
        <v>0.43753599007781241</v>
      </c>
      <c r="K203" s="240">
        <f t="shared" si="160"/>
        <v>0.61132251143585803</v>
      </c>
      <c r="L203" s="240">
        <f t="shared" si="160"/>
        <v>0.79216372988946049</v>
      </c>
      <c r="M203" s="240">
        <f t="shared" si="160"/>
        <v>0.75747727379774854</v>
      </c>
      <c r="N203" s="305">
        <f t="shared" si="160"/>
        <v>0.52426267313115593</v>
      </c>
      <c r="O203" s="240">
        <f t="shared" si="160"/>
        <v>0.92491903869098346</v>
      </c>
      <c r="P203" s="240">
        <f t="shared" si="160"/>
        <v>0.42934184459608188</v>
      </c>
      <c r="Q203" s="240">
        <f t="shared" si="160"/>
        <v>2.0720720720720721E-2</v>
      </c>
      <c r="R203" s="240">
        <f t="shared" si="160"/>
        <v>0.16263137407551576</v>
      </c>
      <c r="S203" s="240">
        <f t="shared" si="160"/>
        <v>0.25162729026036645</v>
      </c>
      <c r="T203" s="240">
        <f t="shared" si="160"/>
        <v>0.41086360291658303</v>
      </c>
      <c r="U203" s="240">
        <f t="shared" si="160"/>
        <v>0.19186947406799745</v>
      </c>
      <c r="V203" s="240">
        <f t="shared" si="160"/>
        <v>0.37750884747692232</v>
      </c>
      <c r="W203" s="240">
        <f t="shared" si="159"/>
        <v>0.36621461932361715</v>
      </c>
      <c r="X203" s="240">
        <f t="shared" si="159"/>
        <v>0.31917101915093077</v>
      </c>
      <c r="Y203" s="240">
        <f t="shared" si="159"/>
        <v>0.35061681712908255</v>
      </c>
      <c r="Z203" s="240">
        <f t="shared" si="159"/>
        <v>0.22426824240758556</v>
      </c>
      <c r="AA203" s="240">
        <f t="shared" si="159"/>
        <v>0.14922590123177759</v>
      </c>
      <c r="AB203" s="240">
        <f t="shared" si="159"/>
        <v>0.16584967320261437</v>
      </c>
      <c r="AC203" s="240">
        <f t="shared" si="159"/>
        <v>0.15928492517826653</v>
      </c>
      <c r="AD203" s="240">
        <f t="shared" si="159"/>
        <v>5.2728748901716103E-2</v>
      </c>
      <c r="AE203" s="240">
        <f t="shared" si="159"/>
        <v>0.20812617863877936</v>
      </c>
      <c r="AF203" s="240">
        <f t="shared" si="159"/>
        <v>5.1319118178532706E-2</v>
      </c>
      <c r="AG203" s="315"/>
      <c r="AH203" s="315"/>
      <c r="AJ203" s="308">
        <f t="shared" si="154"/>
        <v>0.377203633428146</v>
      </c>
    </row>
    <row r="204" spans="1:36" x14ac:dyDescent="0.25">
      <c r="A204" s="239">
        <f t="shared" si="157"/>
        <v>38571</v>
      </c>
      <c r="B204" s="240">
        <f t="shared" si="160"/>
        <v>0.6856424530843136</v>
      </c>
      <c r="C204" s="240">
        <f t="shared" ref="C204:I204" si="171">C127/C$161</f>
        <v>0.64942657971666296</v>
      </c>
      <c r="D204" s="240">
        <f t="shared" si="171"/>
        <v>0.66507656781720947</v>
      </c>
      <c r="E204" s="240">
        <f t="shared" si="171"/>
        <v>0.57183560697634261</v>
      </c>
      <c r="F204" s="240">
        <f t="shared" si="171"/>
        <v>0.24903572027502935</v>
      </c>
      <c r="G204" s="240">
        <f t="shared" si="171"/>
        <v>0.39981323372465316</v>
      </c>
      <c r="H204" s="240">
        <f t="shared" si="171"/>
        <v>0.62871000434341973</v>
      </c>
      <c r="I204" s="240">
        <f t="shared" si="171"/>
        <v>9.812451488294012E-2</v>
      </c>
      <c r="J204" s="305">
        <f t="shared" si="160"/>
        <v>0.5507847682608118</v>
      </c>
      <c r="K204" s="240">
        <f t="shared" si="160"/>
        <v>0.66759098085252799</v>
      </c>
      <c r="L204" s="240">
        <f t="shared" si="160"/>
        <v>0.80971872605888151</v>
      </c>
      <c r="M204" s="240">
        <f t="shared" si="160"/>
        <v>0.75768922801563754</v>
      </c>
      <c r="N204" s="240">
        <f t="shared" si="160"/>
        <v>0.53772418487698481</v>
      </c>
      <c r="O204" s="240">
        <f t="shared" si="160"/>
        <v>0.93727629111982269</v>
      </c>
      <c r="P204" s="240">
        <f t="shared" si="160"/>
        <v>0.43011226062073521</v>
      </c>
      <c r="Q204" s="240">
        <f t="shared" si="160"/>
        <v>2.1021021021021023E-2</v>
      </c>
      <c r="R204" s="240">
        <f t="shared" si="160"/>
        <v>0.1639288958090048</v>
      </c>
      <c r="S204" s="240">
        <f t="shared" si="160"/>
        <v>0.26247589199614274</v>
      </c>
      <c r="T204" s="240">
        <f t="shared" si="160"/>
        <v>0.41487724931433539</v>
      </c>
      <c r="U204" s="240">
        <f t="shared" si="160"/>
        <v>0.19196062346185397</v>
      </c>
      <c r="V204" s="240">
        <f t="shared" si="160"/>
        <v>0.37750884747692232</v>
      </c>
      <c r="W204" s="240">
        <f t="shared" si="159"/>
        <v>0.43132069101344889</v>
      </c>
      <c r="X204" s="240">
        <f t="shared" si="159"/>
        <v>0.33969465648854963</v>
      </c>
      <c r="Y204" s="305">
        <f t="shared" si="159"/>
        <v>0.57649950371035596</v>
      </c>
      <c r="Z204" s="240">
        <f t="shared" si="159"/>
        <v>0.3038798039485136</v>
      </c>
      <c r="AA204" s="240">
        <f t="shared" si="159"/>
        <v>0.15261611481523335</v>
      </c>
      <c r="AB204" s="240">
        <f t="shared" si="159"/>
        <v>0.17320261437908496</v>
      </c>
      <c r="AC204" s="240">
        <f t="shared" si="159"/>
        <v>0.16551170031133874</v>
      </c>
      <c r="AD204" s="240">
        <f t="shared" si="159"/>
        <v>5.2728748901716103E-2</v>
      </c>
      <c r="AE204" s="240">
        <f t="shared" si="159"/>
        <v>0.21326932967598147</v>
      </c>
      <c r="AF204" s="240">
        <f t="shared" si="159"/>
        <v>5.1319118178532706E-2</v>
      </c>
      <c r="AG204" s="315"/>
      <c r="AH204" s="315"/>
      <c r="AJ204" s="308">
        <f t="shared" si="154"/>
        <v>0.40420567519767764</v>
      </c>
    </row>
    <row r="205" spans="1:36" x14ac:dyDescent="0.25">
      <c r="A205" s="239">
        <f t="shared" si="157"/>
        <v>38572</v>
      </c>
      <c r="B205" s="240">
        <f t="shared" si="160"/>
        <v>0.7320514629484729</v>
      </c>
      <c r="C205" s="240">
        <f t="shared" ref="C205:I205" si="172">C128/C$161</f>
        <v>0.64942657971666296</v>
      </c>
      <c r="D205" s="240">
        <f t="shared" si="172"/>
        <v>0.70463660670879924</v>
      </c>
      <c r="E205" s="240">
        <f t="shared" si="172"/>
        <v>0.57183560697634261</v>
      </c>
      <c r="F205" s="240">
        <f t="shared" si="172"/>
        <v>0.28542679859131309</v>
      </c>
      <c r="G205" s="240">
        <f t="shared" si="172"/>
        <v>0.40194770544290287</v>
      </c>
      <c r="H205" s="240">
        <f t="shared" si="172"/>
        <v>0.62961488345157091</v>
      </c>
      <c r="I205" s="240">
        <f t="shared" si="172"/>
        <v>0.10092239932128738</v>
      </c>
      <c r="J205" s="240">
        <f t="shared" si="160"/>
        <v>0.68052623030696768</v>
      </c>
      <c r="K205" s="240">
        <f t="shared" si="160"/>
        <v>0.66813747318139494</v>
      </c>
      <c r="L205" s="240">
        <f t="shared" si="160"/>
        <v>0.81041917478384595</v>
      </c>
      <c r="M205" s="240">
        <f t="shared" si="160"/>
        <v>0.77490462060194998</v>
      </c>
      <c r="N205" s="240">
        <f t="shared" si="160"/>
        <v>0.61954906019476819</v>
      </c>
      <c r="O205" s="240">
        <f t="shared" si="160"/>
        <v>0.93915118459178459</v>
      </c>
      <c r="P205" s="240">
        <f t="shared" si="160"/>
        <v>0.43803653973145501</v>
      </c>
      <c r="Q205" s="240">
        <f t="shared" si="160"/>
        <v>2.5525525525525526E-2</v>
      </c>
      <c r="R205" s="240">
        <f t="shared" si="160"/>
        <v>0.19252627481510315</v>
      </c>
      <c r="S205" s="240">
        <f t="shared" si="160"/>
        <v>0.26392237222757958</v>
      </c>
      <c r="T205" s="240">
        <f t="shared" si="160"/>
        <v>0.41654960198006558</v>
      </c>
      <c r="U205" s="240">
        <f t="shared" si="160"/>
        <v>0.19196062346185397</v>
      </c>
      <c r="V205" s="305">
        <f t="shared" si="160"/>
        <v>0.62885143663226672</v>
      </c>
      <c r="W205" s="240">
        <f t="shared" si="159"/>
        <v>0.43132069101344889</v>
      </c>
      <c r="X205" s="240">
        <f t="shared" si="159"/>
        <v>0.33972813713673494</v>
      </c>
      <c r="Y205" s="240">
        <f t="shared" si="159"/>
        <v>0.60622961667533204</v>
      </c>
      <c r="Z205" s="240">
        <f t="shared" si="159"/>
        <v>0.31308689478264851</v>
      </c>
      <c r="AA205" s="240">
        <f t="shared" si="159"/>
        <v>0.1858402079330998</v>
      </c>
      <c r="AB205" s="240">
        <f t="shared" si="159"/>
        <v>0.2581699346405229</v>
      </c>
      <c r="AC205" s="240">
        <f t="shared" si="159"/>
        <v>0.16591342773927889</v>
      </c>
      <c r="AD205" s="240">
        <f t="shared" si="159"/>
        <v>8.7150912548797171E-2</v>
      </c>
      <c r="AE205" s="240">
        <f t="shared" si="159"/>
        <v>0.26572947025544319</v>
      </c>
      <c r="AF205" s="240">
        <f t="shared" si="159"/>
        <v>6.3245392121431154E-2</v>
      </c>
      <c r="AG205" s="315"/>
      <c r="AH205" s="315"/>
      <c r="AJ205" s="308">
        <f t="shared" si="154"/>
        <v>0.4336237692270532</v>
      </c>
    </row>
    <row r="206" spans="1:36" x14ac:dyDescent="0.25">
      <c r="A206" s="239">
        <f t="shared" si="157"/>
        <v>38573</v>
      </c>
      <c r="B206" s="240">
        <f t="shared" si="160"/>
        <v>0.81269641734758014</v>
      </c>
      <c r="C206" s="240">
        <f t="shared" ref="C206:I206" si="173">C129/C$161</f>
        <v>0.78046997976163701</v>
      </c>
      <c r="D206" s="240">
        <f t="shared" si="173"/>
        <v>0.72763733592610602</v>
      </c>
      <c r="E206" s="240">
        <f t="shared" si="173"/>
        <v>0.60369538939734069</v>
      </c>
      <c r="F206" s="240">
        <f t="shared" si="173"/>
        <v>0.37581754150595337</v>
      </c>
      <c r="G206" s="240">
        <f t="shared" si="173"/>
        <v>0.45450907150480258</v>
      </c>
      <c r="H206" s="240">
        <f t="shared" si="173"/>
        <v>0.66047126103952514</v>
      </c>
      <c r="I206" s="240">
        <f t="shared" si="173"/>
        <v>0.11550750013538151</v>
      </c>
      <c r="J206" s="240">
        <f t="shared" si="160"/>
        <v>0.68145643539504186</v>
      </c>
      <c r="K206" s="240">
        <f t="shared" si="160"/>
        <v>0.67299518277132331</v>
      </c>
      <c r="L206" s="240">
        <f t="shared" si="160"/>
        <v>0.81079128816898327</v>
      </c>
      <c r="M206" s="240">
        <f t="shared" si="160"/>
        <v>0.77490462060194998</v>
      </c>
      <c r="N206" s="240">
        <f t="shared" si="160"/>
        <v>0.70477751691371571</v>
      </c>
      <c r="O206" s="240">
        <f t="shared" si="160"/>
        <v>0.94085563320265897</v>
      </c>
      <c r="P206" s="305">
        <f t="shared" si="160"/>
        <v>0.55871670702179177</v>
      </c>
      <c r="Q206" s="240">
        <f t="shared" si="160"/>
        <v>2.5525525525525526E-2</v>
      </c>
      <c r="R206" s="240">
        <f t="shared" si="160"/>
        <v>0.24645127805890749</v>
      </c>
      <c r="S206" s="240">
        <f t="shared" si="160"/>
        <v>0.27440935390549664</v>
      </c>
      <c r="T206" s="240">
        <f t="shared" si="160"/>
        <v>0.41661649608669477</v>
      </c>
      <c r="U206" s="240">
        <f t="shared" si="160"/>
        <v>0.291040014583903</v>
      </c>
      <c r="V206" s="240">
        <f t="shared" si="160"/>
        <v>0.67493256118989287</v>
      </c>
      <c r="W206" s="240">
        <f t="shared" si="159"/>
        <v>0.44201226717686115</v>
      </c>
      <c r="X206" s="240">
        <f t="shared" si="159"/>
        <v>0.34009642426677378</v>
      </c>
      <c r="Y206" s="240">
        <f t="shared" si="159"/>
        <v>0.60622961667533204</v>
      </c>
      <c r="Z206" s="240">
        <f t="shared" si="159"/>
        <v>0.31308689478264851</v>
      </c>
      <c r="AA206" s="240">
        <f t="shared" si="159"/>
        <v>0.19533280596677591</v>
      </c>
      <c r="AB206" s="240">
        <f t="shared" si="159"/>
        <v>0.30800653594771243</v>
      </c>
      <c r="AC206" s="240">
        <f t="shared" si="159"/>
        <v>0.16651601888118911</v>
      </c>
      <c r="AD206" s="240">
        <f t="shared" si="159"/>
        <v>0.10650295285442594</v>
      </c>
      <c r="AE206" s="240">
        <f t="shared" si="159"/>
        <v>0.40528030173152751</v>
      </c>
      <c r="AF206" s="240">
        <f t="shared" si="159"/>
        <v>6.4329598843512831E-2</v>
      </c>
      <c r="AG206" s="315"/>
      <c r="AH206" s="315"/>
      <c r="AJ206" s="308">
        <f t="shared" si="154"/>
        <v>0.46940872668293449</v>
      </c>
    </row>
    <row r="207" spans="1:36" x14ac:dyDescent="0.25">
      <c r="A207" s="239">
        <f t="shared" si="157"/>
        <v>38574</v>
      </c>
      <c r="B207" s="240">
        <f t="shared" si="160"/>
        <v>0.82329173026847446</v>
      </c>
      <c r="C207" s="240">
        <f t="shared" ref="C207:I207" si="174">C130/C$161</f>
        <v>0.78046997976163701</v>
      </c>
      <c r="D207" s="240">
        <f t="shared" si="174"/>
        <v>0.72791079241613998</v>
      </c>
      <c r="E207" s="240">
        <f t="shared" si="174"/>
        <v>0.60395441201864963</v>
      </c>
      <c r="F207" s="240">
        <f t="shared" si="174"/>
        <v>0.42562468556095923</v>
      </c>
      <c r="G207" s="240">
        <f t="shared" si="174"/>
        <v>0.45570971184631803</v>
      </c>
      <c r="H207" s="240">
        <f t="shared" si="174"/>
        <v>0.68913783118575356</v>
      </c>
      <c r="I207" s="240">
        <f t="shared" si="174"/>
        <v>0.16148305926099749</v>
      </c>
      <c r="J207" s="240">
        <f t="shared" si="160"/>
        <v>0.70243772793715953</v>
      </c>
      <c r="K207" s="240">
        <f t="shared" si="160"/>
        <v>0.74355341456503254</v>
      </c>
      <c r="L207" s="240">
        <f t="shared" si="160"/>
        <v>0.81087884425960377</v>
      </c>
      <c r="M207" s="240">
        <f t="shared" si="160"/>
        <v>0.77528142810041922</v>
      </c>
      <c r="N207" s="240">
        <f t="shared" si="160"/>
        <v>0.73381215009099365</v>
      </c>
      <c r="O207" s="240">
        <f t="shared" si="160"/>
        <v>0.96250213056076361</v>
      </c>
      <c r="P207" s="240">
        <f t="shared" si="160"/>
        <v>0.56042262821923838</v>
      </c>
      <c r="Q207" s="240">
        <f t="shared" si="160"/>
        <v>2.5675675675675677E-2</v>
      </c>
      <c r="R207" s="240">
        <f t="shared" si="160"/>
        <v>0.33455300376281305</v>
      </c>
      <c r="S207" s="240">
        <f t="shared" si="160"/>
        <v>0.28742767598842817</v>
      </c>
      <c r="T207" s="305">
        <f t="shared" si="160"/>
        <v>0.56679376546926219</v>
      </c>
      <c r="U207" s="240">
        <f t="shared" si="160"/>
        <v>0.47826086956521741</v>
      </c>
      <c r="V207" s="240">
        <f t="shared" si="160"/>
        <v>0.67587299230331377</v>
      </c>
      <c r="W207" s="240">
        <f t="shared" si="159"/>
        <v>0.44223735299082773</v>
      </c>
      <c r="X207" s="305">
        <f t="shared" si="159"/>
        <v>0.51707513057452792</v>
      </c>
      <c r="Y207" s="240">
        <f t="shared" si="159"/>
        <v>0.60736399300467925</v>
      </c>
      <c r="Z207" s="240">
        <f t="shared" si="159"/>
        <v>0.35096880582657691</v>
      </c>
      <c r="AA207" s="240">
        <f t="shared" si="159"/>
        <v>0.32082721211436321</v>
      </c>
      <c r="AB207" s="240">
        <f t="shared" si="159"/>
        <v>0.34558823529411764</v>
      </c>
      <c r="AC207" s="240">
        <f t="shared" si="159"/>
        <v>0.26624485286732952</v>
      </c>
      <c r="AD207" s="240">
        <f t="shared" si="159"/>
        <v>0.13027037247116657</v>
      </c>
      <c r="AE207" s="240">
        <f t="shared" si="159"/>
        <v>0.41059489113663639</v>
      </c>
      <c r="AF207" s="240">
        <f t="shared" si="159"/>
        <v>6.5413805565594507E-2</v>
      </c>
      <c r="AG207" s="315"/>
      <c r="AH207" s="315"/>
      <c r="AJ207" s="471">
        <f t="shared" si="154"/>
        <v>0.50908513421492474</v>
      </c>
    </row>
    <row r="208" spans="1:36" x14ac:dyDescent="0.25">
      <c r="A208" s="239">
        <f t="shared" si="157"/>
        <v>38575</v>
      </c>
      <c r="B208" s="240">
        <f t="shared" si="160"/>
        <v>0.83737605664515968</v>
      </c>
      <c r="C208" s="240">
        <f t="shared" ref="C208:I208" si="175">C131/C$161</f>
        <v>0.78046997976163701</v>
      </c>
      <c r="D208" s="240">
        <f t="shared" si="175"/>
        <v>0.73751215362177924</v>
      </c>
      <c r="E208" s="240">
        <f t="shared" si="175"/>
        <v>0.63080642376100848</v>
      </c>
      <c r="F208" s="240">
        <f t="shared" si="175"/>
        <v>0.4298172061043099</v>
      </c>
      <c r="G208" s="240">
        <f t="shared" si="175"/>
        <v>0.49132870864461048</v>
      </c>
      <c r="H208" s="240">
        <f t="shared" si="175"/>
        <v>0.70766975532068921</v>
      </c>
      <c r="I208" s="240">
        <f t="shared" si="175"/>
        <v>0.16899222007617465</v>
      </c>
      <c r="J208" s="240">
        <f t="shared" si="160"/>
        <v>0.75231443885008931</v>
      </c>
      <c r="K208" s="240">
        <f t="shared" si="160"/>
        <v>0.74539529611788047</v>
      </c>
      <c r="L208" s="240">
        <f t="shared" si="160"/>
        <v>0.84467549523913754</v>
      </c>
      <c r="M208" s="240">
        <f t="shared" si="160"/>
        <v>0.77554048325561675</v>
      </c>
      <c r="N208" s="240">
        <f t="shared" si="160"/>
        <v>0.74839892752455439</v>
      </c>
      <c r="O208" s="240">
        <f t="shared" si="160"/>
        <v>0.96250213056076361</v>
      </c>
      <c r="P208" s="240">
        <f t="shared" si="160"/>
        <v>0.57852740479859122</v>
      </c>
      <c r="Q208" s="240">
        <f t="shared" si="160"/>
        <v>2.5675675675675677E-2</v>
      </c>
      <c r="R208" s="240">
        <f t="shared" si="160"/>
        <v>0.40075256260542363</v>
      </c>
      <c r="S208" s="240">
        <f t="shared" si="160"/>
        <v>0.29218900675024106</v>
      </c>
      <c r="T208" s="240">
        <f t="shared" si="160"/>
        <v>0.56686065957589138</v>
      </c>
      <c r="U208" s="240">
        <f t="shared" si="160"/>
        <v>0.48537052228602678</v>
      </c>
      <c r="V208" s="240">
        <f t="shared" si="160"/>
        <v>0.67574925136733732</v>
      </c>
      <c r="W208" s="240">
        <f t="shared" si="159"/>
        <v>0.44972145630521637</v>
      </c>
      <c r="X208" s="240">
        <f t="shared" si="159"/>
        <v>0.51951921789205835</v>
      </c>
      <c r="Y208" s="240">
        <f t="shared" si="159"/>
        <v>0.60774211844779502</v>
      </c>
      <c r="Z208" s="240">
        <f t="shared" si="159"/>
        <v>0.3568320278503046</v>
      </c>
      <c r="AA208" s="240">
        <f t="shared" si="159"/>
        <v>0.32359588654085208</v>
      </c>
      <c r="AB208" s="240">
        <f t="shared" si="159"/>
        <v>0.38725490196078433</v>
      </c>
      <c r="AC208" s="240">
        <f t="shared" si="159"/>
        <v>0.28281610926986039</v>
      </c>
      <c r="AD208" s="240">
        <f t="shared" si="159"/>
        <v>0.15350394270016571</v>
      </c>
      <c r="AE208" s="240">
        <f t="shared" si="159"/>
        <v>0.46494085376307215</v>
      </c>
      <c r="AF208" s="240">
        <f t="shared" si="159"/>
        <v>6.5413805565594507E-2</v>
      </c>
      <c r="AG208" s="315"/>
      <c r="AH208" s="315"/>
      <c r="AJ208" s="308">
        <f t="shared" si="154"/>
        <v>0.52416982834962267</v>
      </c>
    </row>
    <row r="209" spans="1:36" x14ac:dyDescent="0.25">
      <c r="A209" s="239">
        <f t="shared" si="157"/>
        <v>38576</v>
      </c>
      <c r="B209" s="240">
        <f t="shared" si="160"/>
        <v>0.8385048551161508</v>
      </c>
      <c r="C209" s="240">
        <f t="shared" ref="C209:I224" si="176">C132/C$161</f>
        <v>0.78046997976163701</v>
      </c>
      <c r="D209" s="240">
        <f t="shared" si="176"/>
        <v>0.74237360233349536</v>
      </c>
      <c r="E209" s="240">
        <f t="shared" si="176"/>
        <v>0.64479364531169059</v>
      </c>
      <c r="F209" s="240">
        <f t="shared" si="176"/>
        <v>0.43518363239979874</v>
      </c>
      <c r="G209" s="305">
        <f t="shared" si="176"/>
        <v>0.52227854855923161</v>
      </c>
      <c r="H209" s="240">
        <f t="shared" si="176"/>
        <v>0.71463732445345307</v>
      </c>
      <c r="I209" s="240">
        <f t="shared" si="176"/>
        <v>0.21182692828390404</v>
      </c>
      <c r="J209" s="240">
        <f t="shared" si="160"/>
        <v>0.77999911409039235</v>
      </c>
      <c r="K209" s="240">
        <f t="shared" si="160"/>
        <v>0.75337003602801278</v>
      </c>
      <c r="L209" s="240">
        <f t="shared" si="160"/>
        <v>0.84649228411951405</v>
      </c>
      <c r="M209" s="240">
        <f t="shared" si="160"/>
        <v>0.79861994253685653</v>
      </c>
      <c r="N209" s="240">
        <f t="shared" si="160"/>
        <v>0.80963560840754067</v>
      </c>
      <c r="O209" s="240">
        <f t="shared" si="160"/>
        <v>0.99326742798704615</v>
      </c>
      <c r="P209" s="240">
        <f t="shared" si="160"/>
        <v>0.62079022672243012</v>
      </c>
      <c r="Q209" s="240">
        <f t="shared" si="160"/>
        <v>2.7627627627627629E-2</v>
      </c>
      <c r="R209" s="240">
        <f t="shared" si="160"/>
        <v>0.4199299338263916</v>
      </c>
      <c r="S209" s="240">
        <f t="shared" si="160"/>
        <v>0.29261089681774349</v>
      </c>
      <c r="T209" s="240">
        <f t="shared" si="160"/>
        <v>0.57134256472004818</v>
      </c>
      <c r="U209" s="240">
        <f t="shared" si="160"/>
        <v>0.49001914137270985</v>
      </c>
      <c r="V209" s="240">
        <f t="shared" si="160"/>
        <v>0.67579874774172788</v>
      </c>
      <c r="W209" s="240">
        <f t="shared" si="160"/>
        <v>0.45062179956108267</v>
      </c>
      <c r="X209" s="240">
        <f t="shared" si="160"/>
        <v>0.6115240391053971</v>
      </c>
      <c r="Y209" s="240">
        <f t="shared" ref="Y209:AF224" si="177">Y132/Y$161</f>
        <v>0.6131304060121946</v>
      </c>
      <c r="Z209" s="240">
        <f t="shared" si="177"/>
        <v>0.37854427190692136</v>
      </c>
      <c r="AA209" s="240">
        <f t="shared" si="177"/>
        <v>0.33738275511357213</v>
      </c>
      <c r="AB209" s="240">
        <f t="shared" si="177"/>
        <v>0.38725490196078433</v>
      </c>
      <c r="AC209" s="240">
        <f t="shared" si="177"/>
        <v>0.31164005222456564</v>
      </c>
      <c r="AD209" s="240">
        <f t="shared" si="177"/>
        <v>0.16051071591427268</v>
      </c>
      <c r="AE209" s="240">
        <f t="shared" si="177"/>
        <v>0.49717126692953884</v>
      </c>
      <c r="AF209" s="240">
        <f t="shared" si="177"/>
        <v>7.2280448138778458E-2</v>
      </c>
      <c r="AG209" s="315"/>
      <c r="AH209" s="315"/>
      <c r="AJ209" s="308">
        <f t="shared" si="154"/>
        <v>0.54160105564788741</v>
      </c>
    </row>
    <row r="210" spans="1:36" x14ac:dyDescent="0.25">
      <c r="A210" s="239">
        <f t="shared" si="157"/>
        <v>38577</v>
      </c>
      <c r="B210" s="240">
        <f t="shared" ref="B210:X225" si="178">B133/B$161</f>
        <v>0.85078053848817969</v>
      </c>
      <c r="C210" s="240">
        <f t="shared" si="176"/>
        <v>0.78046997976163701</v>
      </c>
      <c r="D210" s="240">
        <f t="shared" si="176"/>
        <v>0.78457705396208066</v>
      </c>
      <c r="E210" s="240">
        <f t="shared" si="176"/>
        <v>0.74633051286479024</v>
      </c>
      <c r="F210" s="240">
        <f t="shared" si="176"/>
        <v>0.4392084521214154</v>
      </c>
      <c r="G210" s="240">
        <f t="shared" si="176"/>
        <v>0.52921558164354321</v>
      </c>
      <c r="H210" s="240">
        <f t="shared" si="176"/>
        <v>0.74741204575068776</v>
      </c>
      <c r="I210" s="240">
        <f t="shared" si="176"/>
        <v>0.25597934980775827</v>
      </c>
      <c r="J210" s="240">
        <f t="shared" si="178"/>
        <v>0.78023535665244292</v>
      </c>
      <c r="K210" s="240">
        <f t="shared" si="178"/>
        <v>0.75741812735295311</v>
      </c>
      <c r="L210" s="240">
        <f t="shared" si="178"/>
        <v>0.84758673525227102</v>
      </c>
      <c r="M210" s="240">
        <f t="shared" si="178"/>
        <v>0.79986811737553576</v>
      </c>
      <c r="N210" s="240">
        <f t="shared" si="178"/>
        <v>0.85650778656071569</v>
      </c>
      <c r="O210" s="240">
        <f t="shared" si="178"/>
        <v>0.99326742798704615</v>
      </c>
      <c r="P210" s="240">
        <f t="shared" si="178"/>
        <v>0.65942108738718908</v>
      </c>
      <c r="Q210" s="240">
        <f t="shared" si="178"/>
        <v>5.7057057057057055E-2</v>
      </c>
      <c r="R210" s="240">
        <f t="shared" si="178"/>
        <v>0.45016219021668613</v>
      </c>
      <c r="S210" s="240">
        <f t="shared" si="178"/>
        <v>0.29893924783027964</v>
      </c>
      <c r="T210" s="240">
        <f t="shared" si="178"/>
        <v>0.57214529399959868</v>
      </c>
      <c r="U210" s="240">
        <f t="shared" si="178"/>
        <v>0.48883419925257499</v>
      </c>
      <c r="V210" s="240">
        <f t="shared" si="178"/>
        <v>0.67579874774172788</v>
      </c>
      <c r="W210" s="305">
        <f t="shared" si="178"/>
        <v>0.67897135783017271</v>
      </c>
      <c r="X210" s="240">
        <f t="shared" si="178"/>
        <v>0.70289272800321412</v>
      </c>
      <c r="Y210" s="240">
        <f t="shared" si="177"/>
        <v>0.61331946873375243</v>
      </c>
      <c r="Z210" s="240">
        <f t="shared" si="177"/>
        <v>0.40172232146947001</v>
      </c>
      <c r="AA210" s="240">
        <f t="shared" si="177"/>
        <v>0.34676234602779976</v>
      </c>
      <c r="AB210" s="240">
        <f t="shared" si="177"/>
        <v>0.4076797385620915</v>
      </c>
      <c r="AC210" s="240">
        <f t="shared" si="177"/>
        <v>0.33363462890428847</v>
      </c>
      <c r="AD210" s="240">
        <f t="shared" si="177"/>
        <v>0.1715324813986854</v>
      </c>
      <c r="AE210" s="305">
        <f t="shared" si="177"/>
        <v>0.60534887707869023</v>
      </c>
      <c r="AF210" s="240">
        <f t="shared" si="177"/>
        <v>7.2280448138778458E-2</v>
      </c>
      <c r="AG210" s="315"/>
      <c r="AH210" s="315"/>
      <c r="AJ210" s="308">
        <f t="shared" si="154"/>
        <v>0.57114062210364869</v>
      </c>
    </row>
    <row r="211" spans="1:36" x14ac:dyDescent="0.25">
      <c r="A211" s="239">
        <f t="shared" si="157"/>
        <v>38578</v>
      </c>
      <c r="B211" s="240">
        <f t="shared" si="178"/>
        <v>0.86043946176836539</v>
      </c>
      <c r="C211" s="240">
        <f t="shared" si="176"/>
        <v>0.78046997976163701</v>
      </c>
      <c r="D211" s="240">
        <f t="shared" si="176"/>
        <v>0.8021998055420515</v>
      </c>
      <c r="E211" s="240">
        <f t="shared" si="176"/>
        <v>0.75617337247452943</v>
      </c>
      <c r="F211" s="240">
        <f t="shared" si="176"/>
        <v>0.44625188663424453</v>
      </c>
      <c r="G211" s="240">
        <f t="shared" si="176"/>
        <v>0.54375667022411955</v>
      </c>
      <c r="H211" s="240">
        <f t="shared" si="176"/>
        <v>0.74820833936586073</v>
      </c>
      <c r="I211" s="240">
        <f t="shared" si="176"/>
        <v>0.26083503312334155</v>
      </c>
      <c r="J211" s="240">
        <f t="shared" si="178"/>
        <v>0.78042730373410896</v>
      </c>
      <c r="K211" s="240">
        <f t="shared" si="178"/>
        <v>0.79306157146905232</v>
      </c>
      <c r="L211" s="240">
        <f t="shared" si="178"/>
        <v>0.85647367845025724</v>
      </c>
      <c r="M211" s="240">
        <f t="shared" si="178"/>
        <v>0.94369082944750604</v>
      </c>
      <c r="N211" s="240">
        <f t="shared" si="178"/>
        <v>0.86592667713210059</v>
      </c>
      <c r="O211" s="240">
        <f t="shared" si="178"/>
        <v>0.99437531958411451</v>
      </c>
      <c r="P211" s="240">
        <f t="shared" si="178"/>
        <v>0.73206031256878712</v>
      </c>
      <c r="Q211" s="240">
        <f t="shared" si="178"/>
        <v>9.804804804804805E-2</v>
      </c>
      <c r="R211" s="240">
        <f t="shared" si="178"/>
        <v>0.45171921629687295</v>
      </c>
      <c r="S211" s="240">
        <f t="shared" si="178"/>
        <v>0.45787126325940214</v>
      </c>
      <c r="T211" s="240">
        <f t="shared" si="178"/>
        <v>0.57328249381229512</v>
      </c>
      <c r="U211" s="240">
        <f t="shared" si="178"/>
        <v>0.48883419925257499</v>
      </c>
      <c r="V211" s="240">
        <f t="shared" si="178"/>
        <v>0.72334001534387604</v>
      </c>
      <c r="W211" s="240">
        <f t="shared" si="178"/>
        <v>0.69939789544763942</v>
      </c>
      <c r="X211" s="240">
        <f t="shared" si="178"/>
        <v>0.74002276684076607</v>
      </c>
      <c r="Y211" s="240">
        <f t="shared" si="177"/>
        <v>0.61483197050621541</v>
      </c>
      <c r="Z211" s="240">
        <f t="shared" si="177"/>
        <v>0.42325133983784524</v>
      </c>
      <c r="AA211" s="240">
        <f t="shared" si="177"/>
        <v>0.38750141258899312</v>
      </c>
      <c r="AB211" s="240">
        <f t="shared" si="177"/>
        <v>0.43055555555555558</v>
      </c>
      <c r="AC211" s="240">
        <f t="shared" si="177"/>
        <v>0.33634628904288438</v>
      </c>
      <c r="AD211" s="240">
        <f t="shared" si="177"/>
        <v>0.22290436310655856</v>
      </c>
      <c r="AE211" s="240">
        <f t="shared" si="177"/>
        <v>0.84261957826161493</v>
      </c>
      <c r="AF211" s="240">
        <f t="shared" si="177"/>
        <v>0.12251535959522949</v>
      </c>
      <c r="AG211" s="315"/>
      <c r="AH211" s="315"/>
      <c r="AJ211" s="308">
        <f t="shared" si="154"/>
        <v>0.60572232284117555</v>
      </c>
    </row>
    <row r="212" spans="1:36" x14ac:dyDescent="0.25">
      <c r="A212" s="239">
        <f t="shared" si="157"/>
        <v>38579</v>
      </c>
      <c r="B212" s="240">
        <f t="shared" si="178"/>
        <v>0.87829500121858928</v>
      </c>
      <c r="C212" s="240">
        <f t="shared" si="176"/>
        <v>0.78046997976163701</v>
      </c>
      <c r="D212" s="240">
        <f t="shared" si="176"/>
        <v>0.81292537676227516</v>
      </c>
      <c r="E212" s="240">
        <f t="shared" si="176"/>
        <v>0.79338628906924535</v>
      </c>
      <c r="F212" s="240">
        <f t="shared" si="176"/>
        <v>0.45966795237296665</v>
      </c>
      <c r="G212" s="240">
        <f t="shared" si="176"/>
        <v>0.56790288153681967</v>
      </c>
      <c r="H212" s="240">
        <f t="shared" si="176"/>
        <v>0.80937816707687849</v>
      </c>
      <c r="I212" s="240">
        <f t="shared" si="176"/>
        <v>0.29962634704597557</v>
      </c>
      <c r="J212" s="240">
        <f t="shared" si="178"/>
        <v>0.86348132945501799</v>
      </c>
      <c r="K212" s="240">
        <f t="shared" si="178"/>
        <v>0.83354248471845527</v>
      </c>
      <c r="L212" s="240">
        <f t="shared" si="178"/>
        <v>0.85789646492284122</v>
      </c>
      <c r="M212" s="240">
        <f t="shared" si="178"/>
        <v>0.94371437991616036</v>
      </c>
      <c r="N212" s="240">
        <f t="shared" si="178"/>
        <v>0.87442868455051892</v>
      </c>
      <c r="O212" s="240">
        <f t="shared" si="178"/>
        <v>1</v>
      </c>
      <c r="P212" s="240">
        <f t="shared" si="178"/>
        <v>0.74202069117323355</v>
      </c>
      <c r="Q212" s="240">
        <f t="shared" si="178"/>
        <v>0.15435435435435435</v>
      </c>
      <c r="R212" s="305">
        <f t="shared" si="178"/>
        <v>0.5223043985986765</v>
      </c>
      <c r="S212" s="240">
        <f t="shared" si="178"/>
        <v>0.46293394406943106</v>
      </c>
      <c r="T212" s="240">
        <f t="shared" si="178"/>
        <v>0.59261489062813566</v>
      </c>
      <c r="U212" s="305">
        <f t="shared" si="178"/>
        <v>0.54534682344362406</v>
      </c>
      <c r="V212" s="240">
        <f t="shared" si="178"/>
        <v>0.72447843195485928</v>
      </c>
      <c r="W212" s="240">
        <f t="shared" si="178"/>
        <v>0.7040684260874458</v>
      </c>
      <c r="X212" s="240">
        <f t="shared" si="178"/>
        <v>0.74032409267443422</v>
      </c>
      <c r="Y212" s="240">
        <f t="shared" si="177"/>
        <v>0.61880228765893086</v>
      </c>
      <c r="Z212" s="240">
        <f t="shared" si="177"/>
        <v>0.48344097842517519</v>
      </c>
      <c r="AA212" s="240">
        <f t="shared" si="177"/>
        <v>0.40383094134930503</v>
      </c>
      <c r="AB212" s="240">
        <f t="shared" si="177"/>
        <v>0.440359477124183</v>
      </c>
      <c r="AC212" s="240">
        <f t="shared" si="177"/>
        <v>0.33644672089986943</v>
      </c>
      <c r="AD212" s="240">
        <f t="shared" si="177"/>
        <v>0.24629363940698232</v>
      </c>
      <c r="AE212" s="240">
        <f t="shared" si="177"/>
        <v>0.94051088633636204</v>
      </c>
      <c r="AF212" s="240">
        <f t="shared" si="177"/>
        <v>0.12251535959522949</v>
      </c>
      <c r="AG212" s="315"/>
      <c r="AH212" s="315"/>
      <c r="AJ212" s="308">
        <f t="shared" si="154"/>
        <v>0.63081811878024552</v>
      </c>
    </row>
    <row r="213" spans="1:36" x14ac:dyDescent="0.25">
      <c r="A213" s="239">
        <f t="shared" si="157"/>
        <v>38580</v>
      </c>
      <c r="B213" s="240">
        <f t="shared" si="178"/>
        <v>0.88959581318385306</v>
      </c>
      <c r="C213" s="240">
        <f t="shared" si="176"/>
        <v>0.8935237238587812</v>
      </c>
      <c r="D213" s="240">
        <f t="shared" si="176"/>
        <v>0.81505226057365099</v>
      </c>
      <c r="E213" s="240">
        <f t="shared" si="176"/>
        <v>0.88076325332412364</v>
      </c>
      <c r="F213" s="240">
        <f t="shared" si="176"/>
        <v>0.47878584605064567</v>
      </c>
      <c r="G213" s="240">
        <f t="shared" si="176"/>
        <v>0.6347385272145144</v>
      </c>
      <c r="H213" s="240">
        <f t="shared" si="176"/>
        <v>0.81554944259446938</v>
      </c>
      <c r="I213" s="240">
        <f t="shared" si="176"/>
        <v>0.32403111969530135</v>
      </c>
      <c r="J213" s="240">
        <f t="shared" si="178"/>
        <v>0.86348132945501799</v>
      </c>
      <c r="K213" s="240">
        <f t="shared" si="178"/>
        <v>0.85920738371857674</v>
      </c>
      <c r="L213" s="240">
        <f t="shared" si="178"/>
        <v>0.86157382072890443</v>
      </c>
      <c r="M213" s="240">
        <f t="shared" si="178"/>
        <v>0.94371437991616036</v>
      </c>
      <c r="N213" s="240">
        <f t="shared" si="178"/>
        <v>0.8758595779559063</v>
      </c>
      <c r="O213" s="240">
        <f t="shared" si="178"/>
        <v>1</v>
      </c>
      <c r="P213" s="240">
        <f t="shared" si="178"/>
        <v>0.74422187981510013</v>
      </c>
      <c r="Q213" s="240">
        <f t="shared" si="178"/>
        <v>0.2072072072072072</v>
      </c>
      <c r="R213" s="240">
        <f t="shared" si="178"/>
        <v>0.5407292072142208</v>
      </c>
      <c r="S213" s="240">
        <f t="shared" si="178"/>
        <v>0.47432497589199613</v>
      </c>
      <c r="T213" s="240">
        <f t="shared" si="178"/>
        <v>0.60157870091644927</v>
      </c>
      <c r="U213" s="240">
        <f t="shared" si="178"/>
        <v>0.63430863184759823</v>
      </c>
      <c r="V213" s="240">
        <f t="shared" si="178"/>
        <v>0.72447843195485928</v>
      </c>
      <c r="W213" s="240">
        <f t="shared" si="178"/>
        <v>0.70429351190141243</v>
      </c>
      <c r="X213" s="240">
        <f t="shared" si="178"/>
        <v>0.74203160573188698</v>
      </c>
      <c r="Y213" s="240">
        <f t="shared" si="177"/>
        <v>0.61918041310204663</v>
      </c>
      <c r="Z213" s="240">
        <f t="shared" si="177"/>
        <v>0.49429710045348357</v>
      </c>
      <c r="AA213" s="240">
        <f t="shared" si="177"/>
        <v>0.48107130749237204</v>
      </c>
      <c r="AB213" s="240">
        <f t="shared" si="177"/>
        <v>0.49428104575163401</v>
      </c>
      <c r="AC213" s="240">
        <f t="shared" si="177"/>
        <v>0.33815406246861507</v>
      </c>
      <c r="AD213" s="240">
        <f t="shared" si="177"/>
        <v>0.27691212616640531</v>
      </c>
      <c r="AE213" s="240">
        <f t="shared" si="177"/>
        <v>0.95799759986284927</v>
      </c>
      <c r="AF213" s="240">
        <f t="shared" si="177"/>
        <v>0.15359595229490422</v>
      </c>
      <c r="AG213" s="315"/>
      <c r="AH213" s="315"/>
      <c r="AJ213" s="308">
        <f t="shared" si="154"/>
        <v>0.6556303302691272</v>
      </c>
    </row>
    <row r="214" spans="1:36" x14ac:dyDescent="0.25">
      <c r="A214" s="239">
        <f t="shared" si="157"/>
        <v>38581</v>
      </c>
      <c r="B214" s="240">
        <f t="shared" si="178"/>
        <v>0.89638143126515224</v>
      </c>
      <c r="C214" s="240">
        <f t="shared" si="176"/>
        <v>0.98855970317067687</v>
      </c>
      <c r="D214" s="240">
        <f t="shared" si="176"/>
        <v>0.87089815264948955</v>
      </c>
      <c r="E214" s="240">
        <f t="shared" si="176"/>
        <v>0.90139872215506822</v>
      </c>
      <c r="F214" s="240">
        <f t="shared" si="176"/>
        <v>0.49287271507630387</v>
      </c>
      <c r="G214" s="240">
        <f t="shared" si="176"/>
        <v>0.65341515474919953</v>
      </c>
      <c r="H214" s="240">
        <f t="shared" si="176"/>
        <v>0.81810120167945566</v>
      </c>
      <c r="I214" s="240">
        <f t="shared" si="176"/>
        <v>0.37466380259571475</v>
      </c>
      <c r="J214" s="240">
        <f t="shared" si="178"/>
        <v>0.8643229435823232</v>
      </c>
      <c r="K214" s="240">
        <f t="shared" si="178"/>
        <v>0.8607051775088046</v>
      </c>
      <c r="L214" s="240">
        <f t="shared" si="178"/>
        <v>0.87335011491736891</v>
      </c>
      <c r="M214" s="240">
        <f t="shared" si="178"/>
        <v>0.94371437991616036</v>
      </c>
      <c r="N214" s="240">
        <f t="shared" si="178"/>
        <v>0.87723490268535631</v>
      </c>
      <c r="O214" s="240">
        <f t="shared" si="178"/>
        <v>1</v>
      </c>
      <c r="P214" s="240">
        <f t="shared" si="178"/>
        <v>0.78494386968963237</v>
      </c>
      <c r="Q214" s="240">
        <f t="shared" si="178"/>
        <v>0.2430930930930931</v>
      </c>
      <c r="R214" s="240">
        <f t="shared" si="178"/>
        <v>0.5407292072142208</v>
      </c>
      <c r="S214" s="240">
        <f t="shared" si="178"/>
        <v>0.47999035679845709</v>
      </c>
      <c r="T214" s="240">
        <f t="shared" si="178"/>
        <v>0.60927152317880795</v>
      </c>
      <c r="U214" s="240">
        <f t="shared" si="178"/>
        <v>0.63430863184759823</v>
      </c>
      <c r="V214" s="240">
        <f t="shared" si="178"/>
        <v>0.72447843195485928</v>
      </c>
      <c r="W214" s="240">
        <f t="shared" si="178"/>
        <v>0.70451859771537895</v>
      </c>
      <c r="X214" s="240">
        <f t="shared" si="178"/>
        <v>0.76262220436587658</v>
      </c>
      <c r="Y214" s="240">
        <f t="shared" si="177"/>
        <v>0.83972207779930996</v>
      </c>
      <c r="Z214" s="240">
        <f t="shared" si="177"/>
        <v>0.49484677751820805</v>
      </c>
      <c r="AA214" s="240">
        <f t="shared" si="177"/>
        <v>0.48107130749237204</v>
      </c>
      <c r="AB214" s="305">
        <f t="shared" si="177"/>
        <v>0.52696078431372551</v>
      </c>
      <c r="AC214" s="240">
        <f t="shared" si="177"/>
        <v>0.33815406246861507</v>
      </c>
      <c r="AD214" s="240">
        <f t="shared" si="177"/>
        <v>0.30289279636982419</v>
      </c>
      <c r="AE214" s="240">
        <f t="shared" si="177"/>
        <v>1</v>
      </c>
      <c r="AF214" s="240">
        <f t="shared" si="177"/>
        <v>0.15612576797976147</v>
      </c>
      <c r="AG214" s="315"/>
      <c r="AH214" s="315"/>
      <c r="AJ214" s="308">
        <f t="shared" si="154"/>
        <v>0.67868864166938114</v>
      </c>
    </row>
    <row r="215" spans="1:36" x14ac:dyDescent="0.25">
      <c r="A215" s="239">
        <f t="shared" si="157"/>
        <v>38582</v>
      </c>
      <c r="B215" s="240">
        <f t="shared" si="178"/>
        <v>0.91060685745071124</v>
      </c>
      <c r="C215" s="240">
        <f t="shared" si="176"/>
        <v>0.98855970317067687</v>
      </c>
      <c r="D215" s="240">
        <f t="shared" si="176"/>
        <v>0.87837263004375299</v>
      </c>
      <c r="E215" s="240">
        <f t="shared" si="176"/>
        <v>0.91124158176480741</v>
      </c>
      <c r="F215" s="305">
        <f t="shared" si="176"/>
        <v>0.53865503940969306</v>
      </c>
      <c r="G215" s="240">
        <f t="shared" si="176"/>
        <v>0.68289754535752401</v>
      </c>
      <c r="H215" s="240">
        <f t="shared" si="176"/>
        <v>0.82586506442739249</v>
      </c>
      <c r="I215" s="240">
        <f t="shared" si="176"/>
        <v>0.3779671113196989</v>
      </c>
      <c r="J215" s="240">
        <f t="shared" si="178"/>
        <v>0.86448536034373291</v>
      </c>
      <c r="K215" s="240">
        <f t="shared" si="178"/>
        <v>0.86503663522649066</v>
      </c>
      <c r="L215" s="240">
        <f t="shared" si="178"/>
        <v>0.87503556966181462</v>
      </c>
      <c r="M215" s="240">
        <f t="shared" si="178"/>
        <v>0.94385568272808629</v>
      </c>
      <c r="N215" s="240">
        <f t="shared" si="178"/>
        <v>0.88016615034105272</v>
      </c>
      <c r="O215" s="240">
        <f t="shared" si="178"/>
        <v>1</v>
      </c>
      <c r="P215" s="240">
        <f t="shared" si="178"/>
        <v>0.8504842615012107</v>
      </c>
      <c r="Q215" s="240">
        <f t="shared" si="178"/>
        <v>0.41336336336336338</v>
      </c>
      <c r="R215" s="240">
        <f t="shared" si="178"/>
        <v>0.54075515764889059</v>
      </c>
      <c r="S215" s="305">
        <f t="shared" si="178"/>
        <v>0.52157666345226616</v>
      </c>
      <c r="T215" s="240">
        <f t="shared" si="178"/>
        <v>0.61562646330858251</v>
      </c>
      <c r="U215" s="240">
        <f t="shared" si="178"/>
        <v>0.63421748245374165</v>
      </c>
      <c r="V215" s="240">
        <f t="shared" si="178"/>
        <v>0.7373227411092137</v>
      </c>
      <c r="W215" s="240">
        <f t="shared" si="178"/>
        <v>0.70609419841314502</v>
      </c>
      <c r="X215" s="240">
        <f t="shared" si="178"/>
        <v>0.76289004955135931</v>
      </c>
      <c r="Y215" s="240">
        <f t="shared" si="177"/>
        <v>0.83972207779930996</v>
      </c>
      <c r="Z215" s="240">
        <f t="shared" si="177"/>
        <v>0.49860290412715863</v>
      </c>
      <c r="AA215" s="305">
        <f t="shared" si="177"/>
        <v>0.5323765397220025</v>
      </c>
      <c r="AB215" s="240">
        <f t="shared" si="177"/>
        <v>0.56862745098039214</v>
      </c>
      <c r="AC215" s="240">
        <f t="shared" si="177"/>
        <v>0.33825449432560006</v>
      </c>
      <c r="AD215" s="240">
        <f t="shared" si="177"/>
        <v>0.30947693881863581</v>
      </c>
      <c r="AE215" s="240">
        <f t="shared" si="177"/>
        <v>1</v>
      </c>
      <c r="AF215" s="240">
        <f t="shared" si="177"/>
        <v>0.19371160101192628</v>
      </c>
      <c r="AG215" s="315"/>
      <c r="AH215" s="315"/>
      <c r="AJ215" s="308">
        <f t="shared" si="154"/>
        <v>0.6969628167365236</v>
      </c>
    </row>
    <row r="216" spans="1:36" x14ac:dyDescent="0.25">
      <c r="A216" s="239">
        <f t="shared" si="157"/>
        <v>38583</v>
      </c>
      <c r="B216" s="240">
        <f t="shared" si="178"/>
        <v>0.91069664823817653</v>
      </c>
      <c r="C216" s="240">
        <f t="shared" si="176"/>
        <v>0.98855970317067687</v>
      </c>
      <c r="D216" s="240">
        <f t="shared" si="176"/>
        <v>0.89338235294117652</v>
      </c>
      <c r="E216" s="240">
        <f t="shared" si="176"/>
        <v>0.95104472457261269</v>
      </c>
      <c r="F216" s="240">
        <f t="shared" si="176"/>
        <v>0.53882274023142718</v>
      </c>
      <c r="G216" s="240">
        <f t="shared" si="176"/>
        <v>0.69156883671291358</v>
      </c>
      <c r="H216" s="240">
        <f t="shared" si="176"/>
        <v>0.83384609816128563</v>
      </c>
      <c r="I216" s="240">
        <f t="shared" si="176"/>
        <v>0.39439340060289896</v>
      </c>
      <c r="J216" s="240">
        <f t="shared" si="178"/>
        <v>0.87502768467524028</v>
      </c>
      <c r="K216" s="240">
        <f t="shared" si="178"/>
        <v>0.86566408938185646</v>
      </c>
      <c r="L216" s="240">
        <f t="shared" si="178"/>
        <v>0.89666192404509137</v>
      </c>
      <c r="M216" s="240">
        <f t="shared" si="178"/>
        <v>0.94385568272808629</v>
      </c>
      <c r="N216" s="240">
        <f t="shared" si="178"/>
        <v>0.89318311267938266</v>
      </c>
      <c r="O216" s="240">
        <f t="shared" si="178"/>
        <v>1</v>
      </c>
      <c r="P216" s="240">
        <f t="shared" si="178"/>
        <v>0.8530156284393573</v>
      </c>
      <c r="Q216" s="305">
        <f t="shared" si="178"/>
        <v>0.51441441441441438</v>
      </c>
      <c r="R216" s="240">
        <f t="shared" si="178"/>
        <v>0.64673673284027511</v>
      </c>
      <c r="S216" s="240">
        <f t="shared" si="178"/>
        <v>0.56364513018322082</v>
      </c>
      <c r="T216" s="240">
        <f t="shared" si="178"/>
        <v>0.61576025152184088</v>
      </c>
      <c r="U216" s="240">
        <f t="shared" si="178"/>
        <v>0.63421748245374165</v>
      </c>
      <c r="V216" s="240">
        <f t="shared" si="178"/>
        <v>0.74034201994703885</v>
      </c>
      <c r="W216" s="240">
        <f t="shared" si="178"/>
        <v>0.71476000225085812</v>
      </c>
      <c r="X216" s="240">
        <f t="shared" si="178"/>
        <v>0.85804205169412084</v>
      </c>
      <c r="Y216" s="240">
        <f t="shared" si="177"/>
        <v>0.83972207779930996</v>
      </c>
      <c r="Z216" s="305">
        <f t="shared" si="177"/>
        <v>0.5015803215610829</v>
      </c>
      <c r="AA216" s="240">
        <f t="shared" si="177"/>
        <v>0.53463668211097304</v>
      </c>
      <c r="AB216" s="240">
        <f t="shared" si="177"/>
        <v>0.63398692810457513</v>
      </c>
      <c r="AC216" s="305">
        <f t="shared" si="177"/>
        <v>0.61253389575173245</v>
      </c>
      <c r="AD216" s="240">
        <f t="shared" si="177"/>
        <v>0.32218922736422989</v>
      </c>
      <c r="AE216" s="240">
        <f t="shared" si="177"/>
        <v>1</v>
      </c>
      <c r="AF216" s="240">
        <f t="shared" si="177"/>
        <v>0.24828333935670402</v>
      </c>
      <c r="AG216" s="315"/>
      <c r="AH216" s="315"/>
      <c r="AJ216" s="308">
        <f t="shared" si="154"/>
        <v>0.72614752206239686</v>
      </c>
    </row>
    <row r="217" spans="1:36" x14ac:dyDescent="0.25">
      <c r="A217" s="239">
        <f t="shared" si="157"/>
        <v>38584</v>
      </c>
      <c r="B217" s="240">
        <f t="shared" si="178"/>
        <v>0.92254903218358364</v>
      </c>
      <c r="C217" s="240">
        <f t="shared" si="176"/>
        <v>0.98855970317067687</v>
      </c>
      <c r="D217" s="240">
        <f t="shared" si="176"/>
        <v>0.89535731648031114</v>
      </c>
      <c r="E217" s="240">
        <f t="shared" si="176"/>
        <v>0.95147642894146089</v>
      </c>
      <c r="F217" s="240">
        <f t="shared" si="176"/>
        <v>0.5636424618480631</v>
      </c>
      <c r="G217" s="240">
        <f t="shared" si="176"/>
        <v>0.69156883671291358</v>
      </c>
      <c r="H217" s="240">
        <f t="shared" si="176"/>
        <v>0.83478717243376288</v>
      </c>
      <c r="I217" s="240">
        <f t="shared" si="176"/>
        <v>0.44069387534071014</v>
      </c>
      <c r="J217" s="240">
        <f t="shared" si="178"/>
        <v>0.88337000014765155</v>
      </c>
      <c r="K217" s="240">
        <f t="shared" si="178"/>
        <v>0.86566408938185646</v>
      </c>
      <c r="L217" s="240">
        <f t="shared" si="178"/>
        <v>0.89782204224581375</v>
      </c>
      <c r="M217" s="240">
        <f t="shared" si="178"/>
        <v>0.94628138099948189</v>
      </c>
      <c r="N217" s="240">
        <f t="shared" si="178"/>
        <v>0.89482238861953511</v>
      </c>
      <c r="O217" s="240">
        <f t="shared" si="178"/>
        <v>1</v>
      </c>
      <c r="P217" s="240">
        <f t="shared" si="178"/>
        <v>0.85395113361215058</v>
      </c>
      <c r="Q217" s="240">
        <f t="shared" si="178"/>
        <v>0.546996996996997</v>
      </c>
      <c r="R217" s="240">
        <f t="shared" si="178"/>
        <v>0.69399247437394573</v>
      </c>
      <c r="S217" s="240">
        <f t="shared" si="178"/>
        <v>0.56780376084860174</v>
      </c>
      <c r="T217" s="240">
        <f t="shared" si="178"/>
        <v>0.61709813365442501</v>
      </c>
      <c r="U217" s="240">
        <f t="shared" si="178"/>
        <v>0.63421748245374165</v>
      </c>
      <c r="V217" s="240">
        <f t="shared" si="178"/>
        <v>0.74034201994703885</v>
      </c>
      <c r="W217" s="240">
        <f t="shared" si="178"/>
        <v>0.71476000225085812</v>
      </c>
      <c r="X217" s="240">
        <f t="shared" si="178"/>
        <v>0.85884558725056914</v>
      </c>
      <c r="Y217" s="240">
        <f t="shared" si="177"/>
        <v>0.85068771564966683</v>
      </c>
      <c r="Z217" s="240">
        <f t="shared" si="177"/>
        <v>0.50496999679355048</v>
      </c>
      <c r="AA217" s="240">
        <f t="shared" si="177"/>
        <v>0.53565374618600969</v>
      </c>
      <c r="AB217" s="240">
        <f t="shared" si="177"/>
        <v>0.63398692810457513</v>
      </c>
      <c r="AC217" s="240">
        <f t="shared" si="177"/>
        <v>0.6226775133072211</v>
      </c>
      <c r="AD217" s="240">
        <f t="shared" si="177"/>
        <v>0.40778307919878104</v>
      </c>
      <c r="AE217" s="240">
        <f t="shared" si="177"/>
        <v>1</v>
      </c>
      <c r="AF217" s="240">
        <f t="shared" si="177"/>
        <v>0.30502349114564509</v>
      </c>
      <c r="AG217" s="315"/>
      <c r="AH217" s="315"/>
      <c r="AJ217" s="308">
        <f t="shared" si="154"/>
        <v>0.73759305775095485</v>
      </c>
    </row>
    <row r="218" spans="1:36" x14ac:dyDescent="0.25">
      <c r="A218" s="239">
        <f t="shared" si="157"/>
        <v>38585</v>
      </c>
      <c r="B218" s="240">
        <f t="shared" si="178"/>
        <v>0.93586372323913847</v>
      </c>
      <c r="C218" s="240">
        <f t="shared" si="176"/>
        <v>0.98855970317067687</v>
      </c>
      <c r="D218" s="240">
        <f t="shared" si="176"/>
        <v>0.91535002430724355</v>
      </c>
      <c r="E218" s="240">
        <f t="shared" si="176"/>
        <v>0.95147642894146089</v>
      </c>
      <c r="F218" s="240">
        <f t="shared" si="176"/>
        <v>0.64078483984571522</v>
      </c>
      <c r="G218" s="240">
        <f t="shared" si="176"/>
        <v>0.71464781216648876</v>
      </c>
      <c r="H218" s="240">
        <f t="shared" si="176"/>
        <v>0.89568553641233528</v>
      </c>
      <c r="I218" s="240">
        <f t="shared" si="176"/>
        <v>0.45520677268542753</v>
      </c>
      <c r="J218" s="240">
        <f t="shared" si="178"/>
        <v>0.88337000014765155</v>
      </c>
      <c r="K218" s="240">
        <f t="shared" si="178"/>
        <v>0.86566408938185646</v>
      </c>
      <c r="L218" s="240">
        <f t="shared" si="178"/>
        <v>0.91340702637627225</v>
      </c>
      <c r="M218" s="240">
        <f t="shared" si="178"/>
        <v>0.9465168856860251</v>
      </c>
      <c r="N218" s="240">
        <f t="shared" si="178"/>
        <v>0.91047886306489034</v>
      </c>
      <c r="O218" s="240">
        <f t="shared" si="178"/>
        <v>1</v>
      </c>
      <c r="P218" s="240">
        <f t="shared" si="178"/>
        <v>0.87959498128989655</v>
      </c>
      <c r="Q218" s="240">
        <f t="shared" si="178"/>
        <v>0.61546546546546543</v>
      </c>
      <c r="R218" s="240">
        <f t="shared" si="178"/>
        <v>0.70413909432983002</v>
      </c>
      <c r="S218" s="240">
        <f t="shared" si="178"/>
        <v>0.67008196721311475</v>
      </c>
      <c r="T218" s="240">
        <f t="shared" si="178"/>
        <v>0.61863669810689681</v>
      </c>
      <c r="U218" s="240">
        <f t="shared" si="178"/>
        <v>0.63421748245374165</v>
      </c>
      <c r="V218" s="240">
        <f t="shared" si="178"/>
        <v>0.74135669562204565</v>
      </c>
      <c r="W218" s="240">
        <f t="shared" si="178"/>
        <v>0.89224016656350236</v>
      </c>
      <c r="X218" s="240">
        <f t="shared" si="178"/>
        <v>0.86001740993705633</v>
      </c>
      <c r="Y218" s="240">
        <f t="shared" si="177"/>
        <v>0.85347639079264548</v>
      </c>
      <c r="Z218" s="240">
        <f t="shared" si="177"/>
        <v>0.50955063899958775</v>
      </c>
      <c r="AA218" s="240">
        <f t="shared" si="177"/>
        <v>0.54734998304893212</v>
      </c>
      <c r="AB218" s="240">
        <f t="shared" si="177"/>
        <v>0.63398692810457513</v>
      </c>
      <c r="AC218" s="240">
        <f t="shared" si="177"/>
        <v>0.67881892136185595</v>
      </c>
      <c r="AD218" s="240">
        <f t="shared" si="177"/>
        <v>0.42471055353508391</v>
      </c>
      <c r="AE218" s="240">
        <f t="shared" si="177"/>
        <v>1</v>
      </c>
      <c r="AF218" s="240">
        <f t="shared" si="177"/>
        <v>0.33538127936393208</v>
      </c>
      <c r="AG218" s="315"/>
      <c r="AH218" s="315"/>
      <c r="AJ218" s="308">
        <f t="shared" si="154"/>
        <v>0.76180762456817275</v>
      </c>
    </row>
    <row r="219" spans="1:36" x14ac:dyDescent="0.25">
      <c r="A219" s="239">
        <f t="shared" si="157"/>
        <v>38586</v>
      </c>
      <c r="B219" s="240">
        <f t="shared" si="178"/>
        <v>0.9467027540117241</v>
      </c>
      <c r="C219" s="240">
        <f t="shared" si="176"/>
        <v>0.98855970317067687</v>
      </c>
      <c r="D219" s="240">
        <f t="shared" si="176"/>
        <v>0.92923553719008267</v>
      </c>
      <c r="E219" s="240">
        <f t="shared" si="176"/>
        <v>0.95493006389224655</v>
      </c>
      <c r="F219" s="240">
        <f t="shared" si="176"/>
        <v>0.66308904913634081</v>
      </c>
      <c r="G219" s="240">
        <f t="shared" si="176"/>
        <v>0.78788687299893279</v>
      </c>
      <c r="H219" s="240">
        <f t="shared" si="176"/>
        <v>0.90120529897205737</v>
      </c>
      <c r="I219" s="305">
        <f t="shared" si="176"/>
        <v>0.58428852506362927</v>
      </c>
      <c r="J219" s="240">
        <f t="shared" si="178"/>
        <v>0.90358350436310486</v>
      </c>
      <c r="K219" s="240">
        <f t="shared" si="178"/>
        <v>0.87327450107274418</v>
      </c>
      <c r="L219" s="240">
        <f t="shared" si="178"/>
        <v>0.92424209259056578</v>
      </c>
      <c r="M219" s="240">
        <f t="shared" si="178"/>
        <v>0.94675239037256842</v>
      </c>
      <c r="N219" s="240">
        <f t="shared" si="178"/>
        <v>0.93080310628898488</v>
      </c>
      <c r="O219" s="240">
        <f t="shared" si="178"/>
        <v>1</v>
      </c>
      <c r="P219" s="240">
        <f t="shared" si="178"/>
        <v>0.92290336781862203</v>
      </c>
      <c r="Q219" s="240">
        <f t="shared" si="178"/>
        <v>0.6627627627627628</v>
      </c>
      <c r="R219" s="240">
        <f t="shared" si="178"/>
        <v>0.70413909432983002</v>
      </c>
      <c r="S219" s="240">
        <f t="shared" si="178"/>
        <v>0.6717092574734812</v>
      </c>
      <c r="T219" s="240">
        <f t="shared" si="178"/>
        <v>0.61863669810689681</v>
      </c>
      <c r="U219" s="240">
        <f t="shared" si="178"/>
        <v>0.64223862911311635</v>
      </c>
      <c r="V219" s="240">
        <f t="shared" si="178"/>
        <v>0.74239611948424777</v>
      </c>
      <c r="W219" s="240">
        <f t="shared" si="178"/>
        <v>0.89224016656350236</v>
      </c>
      <c r="X219" s="240">
        <f t="shared" si="178"/>
        <v>0.86102182938261684</v>
      </c>
      <c r="Y219" s="240">
        <f t="shared" si="177"/>
        <v>0.85541428368861372</v>
      </c>
      <c r="Z219" s="240">
        <f t="shared" si="177"/>
        <v>0.62140992167101827</v>
      </c>
      <c r="AA219" s="240">
        <f t="shared" si="177"/>
        <v>0.58424680754887559</v>
      </c>
      <c r="AB219" s="240">
        <f t="shared" si="177"/>
        <v>0.6470588235294118</v>
      </c>
      <c r="AC219" s="240">
        <f t="shared" si="177"/>
        <v>0.72270764286431655</v>
      </c>
      <c r="AD219" s="240">
        <f t="shared" si="177"/>
        <v>0.48267769955401335</v>
      </c>
      <c r="AE219" s="240">
        <f t="shared" si="177"/>
        <v>1</v>
      </c>
      <c r="AF219" s="240">
        <f t="shared" si="177"/>
        <v>0.3473075533068305</v>
      </c>
      <c r="AG219" s="315"/>
      <c r="AH219" s="315"/>
      <c r="AJ219" s="308">
        <f t="shared" si="154"/>
        <v>0.7843040018168328</v>
      </c>
    </row>
    <row r="220" spans="1:36" x14ac:dyDescent="0.25">
      <c r="A220" s="239">
        <f>A219+1</f>
        <v>38587</v>
      </c>
      <c r="B220" s="240">
        <f t="shared" si="178"/>
        <v>0.96146692492207442</v>
      </c>
      <c r="C220" s="240">
        <f t="shared" si="176"/>
        <v>0.98855970317067687</v>
      </c>
      <c r="D220" s="240">
        <f t="shared" si="176"/>
        <v>0.9407207097715119</v>
      </c>
      <c r="E220" s="240">
        <f t="shared" si="176"/>
        <v>0.96183733379381797</v>
      </c>
      <c r="F220" s="240">
        <f t="shared" si="176"/>
        <v>0.68052993459667954</v>
      </c>
      <c r="G220" s="240">
        <f t="shared" si="176"/>
        <v>0.79495731056563501</v>
      </c>
      <c r="H220" s="240">
        <f t="shared" si="176"/>
        <v>0.91758361082959317</v>
      </c>
      <c r="I220" s="240">
        <f t="shared" si="176"/>
        <v>0.60203252766295423</v>
      </c>
      <c r="J220" s="240">
        <f t="shared" si="178"/>
        <v>0.90461706557207611</v>
      </c>
      <c r="K220" s="240">
        <f t="shared" si="178"/>
        <v>0.90788568190098373</v>
      </c>
      <c r="L220" s="240">
        <f t="shared" si="178"/>
        <v>0.92426398161322099</v>
      </c>
      <c r="M220" s="240">
        <f t="shared" si="178"/>
        <v>0.96747680278837545</v>
      </c>
      <c r="N220" s="240">
        <f t="shared" si="178"/>
        <v>0.93712404317686115</v>
      </c>
      <c r="O220" s="240">
        <f t="shared" si="178"/>
        <v>1</v>
      </c>
      <c r="P220" s="240">
        <f t="shared" si="178"/>
        <v>0.92493946731234866</v>
      </c>
      <c r="Q220" s="240">
        <f t="shared" si="178"/>
        <v>0.69864864864864862</v>
      </c>
      <c r="R220" s="240">
        <f t="shared" si="178"/>
        <v>0.70655248475411958</v>
      </c>
      <c r="S220" s="240">
        <f t="shared" si="178"/>
        <v>0.67743490838958531</v>
      </c>
      <c r="T220" s="240">
        <f t="shared" si="178"/>
        <v>0.7227239280219413</v>
      </c>
      <c r="U220" s="240">
        <f t="shared" si="178"/>
        <v>0.64278552547625556</v>
      </c>
      <c r="V220" s="240">
        <f t="shared" si="178"/>
        <v>0.8054545004578415</v>
      </c>
      <c r="W220" s="240">
        <f t="shared" si="178"/>
        <v>0.89224016656350236</v>
      </c>
      <c r="X220" s="240">
        <f t="shared" si="178"/>
        <v>0.86102182938261684</v>
      </c>
      <c r="Y220" s="240">
        <f t="shared" si="177"/>
        <v>0.88391548896346361</v>
      </c>
      <c r="Z220" s="240">
        <f t="shared" si="177"/>
        <v>0.66428473271952726</v>
      </c>
      <c r="AA220" s="240">
        <f t="shared" si="177"/>
        <v>0.61509775115832299</v>
      </c>
      <c r="AB220" s="240">
        <f t="shared" si="177"/>
        <v>0.69607843137254899</v>
      </c>
      <c r="AC220" s="240">
        <f t="shared" si="177"/>
        <v>0.72451541629004723</v>
      </c>
      <c r="AD220" s="305">
        <f t="shared" si="177"/>
        <v>0.5699731963119905</v>
      </c>
      <c r="AE220" s="240">
        <f t="shared" si="177"/>
        <v>1</v>
      </c>
      <c r="AF220" s="240">
        <f t="shared" si="177"/>
        <v>0.40332490061438381</v>
      </c>
      <c r="AG220" s="315"/>
      <c r="AH220" s="315"/>
      <c r="AJ220" s="308">
        <f t="shared" si="154"/>
        <v>0.80574345183230989</v>
      </c>
    </row>
    <row r="221" spans="1:36" x14ac:dyDescent="0.25">
      <c r="A221" s="239">
        <f t="shared" ref="A221:A238" si="179">A220+1</f>
        <v>38588</v>
      </c>
      <c r="B221" s="240">
        <f t="shared" si="178"/>
        <v>0.9683551610461909</v>
      </c>
      <c r="C221" s="240">
        <f t="shared" si="176"/>
        <v>0.98855970317067687</v>
      </c>
      <c r="D221" s="240">
        <f t="shared" si="176"/>
        <v>0.94625060768108893</v>
      </c>
      <c r="E221" s="240">
        <f t="shared" si="176"/>
        <v>0.96183733379381797</v>
      </c>
      <c r="F221" s="240">
        <f t="shared" si="176"/>
        <v>0.69864162334395441</v>
      </c>
      <c r="G221" s="240">
        <f t="shared" si="176"/>
        <v>0.8129669156883671</v>
      </c>
      <c r="H221" s="240">
        <f t="shared" si="176"/>
        <v>0.92646952367163748</v>
      </c>
      <c r="I221" s="240">
        <f t="shared" si="176"/>
        <v>0.6248668748533367</v>
      </c>
      <c r="J221" s="240">
        <f t="shared" si="178"/>
        <v>0.91307750232551277</v>
      </c>
      <c r="K221" s="240">
        <f t="shared" si="178"/>
        <v>0.9220742419948994</v>
      </c>
      <c r="L221" s="240">
        <f t="shared" si="178"/>
        <v>0.92467987304366861</v>
      </c>
      <c r="M221" s="240">
        <f t="shared" si="178"/>
        <v>0.96778295888088173</v>
      </c>
      <c r="N221" s="240">
        <f t="shared" si="178"/>
        <v>0.93801314199185915</v>
      </c>
      <c r="O221" s="240">
        <f t="shared" si="178"/>
        <v>1</v>
      </c>
      <c r="P221" s="240">
        <f t="shared" si="178"/>
        <v>0.93880695575610829</v>
      </c>
      <c r="Q221" s="240">
        <f t="shared" si="178"/>
        <v>0.70675675675675675</v>
      </c>
      <c r="R221" s="240">
        <f t="shared" si="178"/>
        <v>0.78206824964318156</v>
      </c>
      <c r="S221" s="240">
        <f t="shared" si="178"/>
        <v>0.68273866923818705</v>
      </c>
      <c r="T221" s="240">
        <f t="shared" si="178"/>
        <v>0.72513211586059267</v>
      </c>
      <c r="U221" s="240">
        <f t="shared" si="178"/>
        <v>0.64287667487011213</v>
      </c>
      <c r="V221" s="240">
        <f t="shared" si="178"/>
        <v>0.81260672655727972</v>
      </c>
      <c r="W221" s="240">
        <f t="shared" si="178"/>
        <v>0.90546395813403857</v>
      </c>
      <c r="X221" s="240">
        <f t="shared" si="178"/>
        <v>0.86105531003080216</v>
      </c>
      <c r="Y221" s="240">
        <f t="shared" si="177"/>
        <v>0.88675142978683175</v>
      </c>
      <c r="Z221" s="240">
        <f t="shared" si="177"/>
        <v>0.66666666666666663</v>
      </c>
      <c r="AA221" s="240">
        <f t="shared" si="177"/>
        <v>0.64346253813990284</v>
      </c>
      <c r="AB221" s="240">
        <f t="shared" si="177"/>
        <v>0.72712418300653592</v>
      </c>
      <c r="AC221" s="240">
        <f t="shared" si="177"/>
        <v>0.81661142914532492</v>
      </c>
      <c r="AD221" s="240">
        <f t="shared" si="177"/>
        <v>0.67301725000834145</v>
      </c>
      <c r="AE221" s="240">
        <f t="shared" si="177"/>
        <v>1</v>
      </c>
      <c r="AF221" s="240">
        <f t="shared" si="177"/>
        <v>0.41633538127936393</v>
      </c>
      <c r="AG221" s="315"/>
      <c r="AH221" s="315"/>
      <c r="AJ221" s="308">
        <f t="shared" si="154"/>
        <v>0.82196934697954593</v>
      </c>
    </row>
    <row r="222" spans="1:36" x14ac:dyDescent="0.25">
      <c r="A222" s="239">
        <f t="shared" si="179"/>
        <v>38589</v>
      </c>
      <c r="B222" s="240">
        <f t="shared" si="178"/>
        <v>0.96867584242999527</v>
      </c>
      <c r="C222" s="240">
        <f t="shared" si="176"/>
        <v>0.98855970317067687</v>
      </c>
      <c r="D222" s="240">
        <f t="shared" si="176"/>
        <v>0.95363393291200782</v>
      </c>
      <c r="E222" s="240">
        <f t="shared" si="176"/>
        <v>0.96183733379381797</v>
      </c>
      <c r="F222" s="240">
        <f t="shared" si="176"/>
        <v>0.77024987422438373</v>
      </c>
      <c r="G222" s="240">
        <f t="shared" si="176"/>
        <v>0.83204375667022412</v>
      </c>
      <c r="H222" s="240">
        <f t="shared" si="176"/>
        <v>0.92922035616041698</v>
      </c>
      <c r="I222" s="240">
        <f t="shared" si="176"/>
        <v>0.65797216556255533</v>
      </c>
      <c r="J222" s="240">
        <f t="shared" si="178"/>
        <v>0.92168559068023093</v>
      </c>
      <c r="K222" s="240">
        <f t="shared" si="178"/>
        <v>0.92482694409585875</v>
      </c>
      <c r="L222" s="240">
        <f t="shared" si="178"/>
        <v>0.95552150596475871</v>
      </c>
      <c r="M222" s="240">
        <f t="shared" si="178"/>
        <v>0.96783005981819037</v>
      </c>
      <c r="N222" s="240">
        <f t="shared" si="178"/>
        <v>0.94277815595348902</v>
      </c>
      <c r="O222" s="240">
        <f t="shared" si="178"/>
        <v>1</v>
      </c>
      <c r="P222" s="240">
        <f t="shared" si="178"/>
        <v>0.94276909531146824</v>
      </c>
      <c r="Q222" s="240">
        <f t="shared" si="178"/>
        <v>0.75210210210210215</v>
      </c>
      <c r="R222" s="240">
        <f t="shared" si="178"/>
        <v>0.79693784870896589</v>
      </c>
      <c r="S222" s="240">
        <f t="shared" si="178"/>
        <v>0.68466730954676958</v>
      </c>
      <c r="T222" s="240">
        <f t="shared" si="178"/>
        <v>0.73001538564452473</v>
      </c>
      <c r="U222" s="240">
        <f t="shared" si="178"/>
        <v>0.73894813599489562</v>
      </c>
      <c r="V222" s="240">
        <f t="shared" si="178"/>
        <v>0.81914024797683571</v>
      </c>
      <c r="W222" s="240">
        <f t="shared" si="178"/>
        <v>0.90546395813403857</v>
      </c>
      <c r="X222" s="240">
        <f t="shared" si="178"/>
        <v>0.91338556314450248</v>
      </c>
      <c r="Y222" s="240">
        <f t="shared" si="177"/>
        <v>0.8886420570024105</v>
      </c>
      <c r="Z222" s="240">
        <f t="shared" si="177"/>
        <v>0.82263753378223625</v>
      </c>
      <c r="AA222" s="240">
        <f t="shared" si="177"/>
        <v>0.66792857950050855</v>
      </c>
      <c r="AB222" s="240">
        <f t="shared" si="177"/>
        <v>0.75898692810457513</v>
      </c>
      <c r="AC222" s="240">
        <f t="shared" si="177"/>
        <v>0.8176157477151752</v>
      </c>
      <c r="AD222" s="240">
        <f t="shared" si="177"/>
        <v>0.69675130403834817</v>
      </c>
      <c r="AE222" s="240">
        <f t="shared" si="177"/>
        <v>1</v>
      </c>
      <c r="AF222" s="305">
        <f t="shared" si="177"/>
        <v>0.52331044452475606</v>
      </c>
      <c r="AG222" s="530"/>
      <c r="AH222" s="530"/>
      <c r="AJ222" s="308">
        <f t="shared" si="154"/>
        <v>0.84626249879576532</v>
      </c>
    </row>
    <row r="223" spans="1:36" x14ac:dyDescent="0.25">
      <c r="A223" s="239">
        <f t="shared" si="179"/>
        <v>38590</v>
      </c>
      <c r="B223" s="240">
        <f t="shared" si="178"/>
        <v>0.98065649892892415</v>
      </c>
      <c r="C223" s="240">
        <f t="shared" si="176"/>
        <v>0.98855970317067687</v>
      </c>
      <c r="D223" s="240">
        <f t="shared" si="176"/>
        <v>0.96290106951871657</v>
      </c>
      <c r="E223" s="240">
        <f t="shared" si="176"/>
        <v>0.96926264893800729</v>
      </c>
      <c r="F223" s="240">
        <f t="shared" si="176"/>
        <v>0.81770920677511316</v>
      </c>
      <c r="G223" s="240">
        <f t="shared" si="176"/>
        <v>0.84218249733191031</v>
      </c>
      <c r="H223" s="240">
        <f t="shared" si="176"/>
        <v>0.93917402635007963</v>
      </c>
      <c r="I223" s="240">
        <f t="shared" si="176"/>
        <v>0.67827939132475312</v>
      </c>
      <c r="J223" s="240">
        <f t="shared" si="178"/>
        <v>0.97780796432737316</v>
      </c>
      <c r="K223" s="240">
        <f t="shared" si="178"/>
        <v>0.93093956199651862</v>
      </c>
      <c r="L223" s="240">
        <f t="shared" si="178"/>
        <v>0.95860785815913319</v>
      </c>
      <c r="M223" s="240">
        <f t="shared" si="178"/>
        <v>0.96783005981819037</v>
      </c>
      <c r="N223" s="240">
        <f t="shared" si="178"/>
        <v>0.95562841226400674</v>
      </c>
      <c r="O223" s="240">
        <f t="shared" si="178"/>
        <v>1</v>
      </c>
      <c r="P223" s="240">
        <f t="shared" si="178"/>
        <v>0.95938806955756106</v>
      </c>
      <c r="Q223" s="240">
        <f t="shared" si="178"/>
        <v>0.77312312312312315</v>
      </c>
      <c r="R223" s="240">
        <f t="shared" si="178"/>
        <v>0.79836512261580383</v>
      </c>
      <c r="S223" s="240">
        <f t="shared" si="178"/>
        <v>0.81557377049180324</v>
      </c>
      <c r="T223" s="240">
        <f t="shared" si="178"/>
        <v>0.73014917385778311</v>
      </c>
      <c r="U223" s="240">
        <f t="shared" si="178"/>
        <v>0.74523744417099624</v>
      </c>
      <c r="V223" s="240">
        <f t="shared" si="178"/>
        <v>0.82527779840126714</v>
      </c>
      <c r="W223" s="240">
        <f t="shared" si="178"/>
        <v>0.90681447301783802</v>
      </c>
      <c r="X223" s="240">
        <f t="shared" si="178"/>
        <v>0.91348600508905853</v>
      </c>
      <c r="Y223" s="240">
        <f t="shared" si="177"/>
        <v>0.8886420570024105</v>
      </c>
      <c r="Z223" s="240">
        <f t="shared" si="177"/>
        <v>0.8230039851587192</v>
      </c>
      <c r="AA223" s="240">
        <f t="shared" si="177"/>
        <v>0.67244886427844952</v>
      </c>
      <c r="AB223" s="240">
        <f t="shared" si="177"/>
        <v>0.77450980392156865</v>
      </c>
      <c r="AC223" s="240">
        <f t="shared" si="177"/>
        <v>0.86712865320879784</v>
      </c>
      <c r="AD223" s="240">
        <f t="shared" si="177"/>
        <v>0.77217977378132197</v>
      </c>
      <c r="AE223" s="240">
        <f t="shared" si="177"/>
        <v>1</v>
      </c>
      <c r="AF223" s="240">
        <f t="shared" si="177"/>
        <v>0.56017347307553311</v>
      </c>
      <c r="AG223" s="315"/>
      <c r="AH223" s="315"/>
      <c r="AJ223" s="308">
        <f t="shared" si="154"/>
        <v>0.86435614482759493</v>
      </c>
    </row>
    <row r="224" spans="1:36" x14ac:dyDescent="0.25">
      <c r="A224" s="239">
        <f t="shared" si="179"/>
        <v>38591</v>
      </c>
      <c r="B224" s="240">
        <f t="shared" si="178"/>
        <v>0.98151592503751972</v>
      </c>
      <c r="C224" s="240">
        <f t="shared" si="176"/>
        <v>0.98855970317067687</v>
      </c>
      <c r="D224" s="240">
        <f t="shared" si="176"/>
        <v>0.97766771998055424</v>
      </c>
      <c r="E224" s="240">
        <f t="shared" si="176"/>
        <v>0.97686064582973575</v>
      </c>
      <c r="F224" s="240">
        <f t="shared" si="176"/>
        <v>0.83313768237464358</v>
      </c>
      <c r="G224" s="240">
        <f t="shared" si="176"/>
        <v>0.84765208110992529</v>
      </c>
      <c r="H224" s="240">
        <f t="shared" si="176"/>
        <v>0.96831113363254673</v>
      </c>
      <c r="I224" s="240">
        <f t="shared" si="176"/>
        <v>0.73279301070416436</v>
      </c>
      <c r="J224" s="240">
        <f t="shared" si="178"/>
        <v>0.98017038994787897</v>
      </c>
      <c r="K224" s="240">
        <f t="shared" si="178"/>
        <v>0.93189086345787964</v>
      </c>
      <c r="L224" s="240">
        <f t="shared" si="178"/>
        <v>0.96712268797198209</v>
      </c>
      <c r="M224" s="240">
        <f t="shared" si="178"/>
        <v>0.96783005981819037</v>
      </c>
      <c r="N224" s="240">
        <f t="shared" si="178"/>
        <v>0.97567481210841445</v>
      </c>
      <c r="O224" s="240">
        <f t="shared" si="178"/>
        <v>1</v>
      </c>
      <c r="P224" s="240">
        <f t="shared" si="178"/>
        <v>0.9657715166189742</v>
      </c>
      <c r="Q224" s="240">
        <f t="shared" si="178"/>
        <v>0.77537537537537538</v>
      </c>
      <c r="R224" s="240">
        <f t="shared" si="178"/>
        <v>0.80539769041131437</v>
      </c>
      <c r="S224" s="240">
        <f t="shared" si="178"/>
        <v>0.81900916104146582</v>
      </c>
      <c r="T224" s="240">
        <f t="shared" si="178"/>
        <v>0.84373536691417483</v>
      </c>
      <c r="U224" s="240">
        <f t="shared" si="178"/>
        <v>0.75462583173821896</v>
      </c>
      <c r="V224" s="240">
        <f t="shared" si="178"/>
        <v>0.83010369490434821</v>
      </c>
      <c r="W224" s="240">
        <f t="shared" si="178"/>
        <v>0.90681447301783802</v>
      </c>
      <c r="X224" s="240">
        <f t="shared" si="178"/>
        <v>0.96802598098299186</v>
      </c>
      <c r="Y224" s="240">
        <f t="shared" si="177"/>
        <v>0.94956751902443637</v>
      </c>
      <c r="Z224" s="240">
        <f t="shared" si="177"/>
        <v>0.83862397508130637</v>
      </c>
      <c r="AA224" s="240">
        <f t="shared" si="177"/>
        <v>0.70296078652955141</v>
      </c>
      <c r="AB224" s="240">
        <f t="shared" si="177"/>
        <v>0.79248366013071891</v>
      </c>
      <c r="AC224" s="240">
        <f t="shared" si="177"/>
        <v>0.87275283719995977</v>
      </c>
      <c r="AD224" s="240">
        <f t="shared" si="177"/>
        <v>0.77409273408739554</v>
      </c>
      <c r="AE224" s="240">
        <f t="shared" si="177"/>
        <v>1</v>
      </c>
      <c r="AF224" s="240">
        <f t="shared" si="177"/>
        <v>0.60462594868088182</v>
      </c>
      <c r="AG224" s="315"/>
      <c r="AH224" s="315"/>
      <c r="AJ224" s="308">
        <f t="shared" si="154"/>
        <v>0.88171462151235724</v>
      </c>
    </row>
    <row r="225" spans="1:36" x14ac:dyDescent="0.25">
      <c r="A225" s="239">
        <f t="shared" si="179"/>
        <v>38592</v>
      </c>
      <c r="B225" s="240">
        <f t="shared" si="178"/>
        <v>0.99318872740799646</v>
      </c>
      <c r="C225" s="240">
        <f t="shared" ref="C225:I225" si="180">C148/C$161</f>
        <v>0.98855970317067687</v>
      </c>
      <c r="D225" s="240">
        <f t="shared" si="180"/>
        <v>0.98152649489547883</v>
      </c>
      <c r="E225" s="240">
        <f t="shared" si="180"/>
        <v>0.97686064582973575</v>
      </c>
      <c r="F225" s="240">
        <f t="shared" si="180"/>
        <v>0.83967801442227064</v>
      </c>
      <c r="G225" s="240">
        <f t="shared" si="180"/>
        <v>0.87966915688367131</v>
      </c>
      <c r="H225" s="240">
        <f t="shared" si="180"/>
        <v>0.96970464745909946</v>
      </c>
      <c r="I225" s="240">
        <f t="shared" si="180"/>
        <v>0.76499575804617415</v>
      </c>
      <c r="J225" s="240">
        <f t="shared" si="178"/>
        <v>0.98418651350273889</v>
      </c>
      <c r="K225" s="240">
        <f t="shared" si="178"/>
        <v>0.9359591952394446</v>
      </c>
      <c r="L225" s="240">
        <f t="shared" si="178"/>
        <v>0.97051548648352848</v>
      </c>
      <c r="M225" s="240">
        <f t="shared" si="178"/>
        <v>0.96783005981819037</v>
      </c>
      <c r="N225" s="240">
        <f t="shared" si="178"/>
        <v>0.97567481210841445</v>
      </c>
      <c r="O225" s="240">
        <f t="shared" si="178"/>
        <v>1</v>
      </c>
      <c r="P225" s="240">
        <f t="shared" si="178"/>
        <v>0.99416685009905348</v>
      </c>
      <c r="Q225" s="240">
        <f t="shared" si="178"/>
        <v>0.7818318318318318</v>
      </c>
      <c r="R225" s="240">
        <f t="shared" si="178"/>
        <v>0.85805112235629943</v>
      </c>
      <c r="S225" s="240">
        <f t="shared" si="178"/>
        <v>0.81900916104146582</v>
      </c>
      <c r="T225" s="240">
        <f t="shared" si="178"/>
        <v>0.91397417887484111</v>
      </c>
      <c r="U225" s="240">
        <f t="shared" si="178"/>
        <v>0.75471698113207553</v>
      </c>
      <c r="V225" s="240">
        <f t="shared" si="178"/>
        <v>0.83243002450070536</v>
      </c>
      <c r="W225" s="240">
        <f t="shared" si="178"/>
        <v>0.90681447301783802</v>
      </c>
      <c r="X225" s="240">
        <f t="shared" ref="W225:AF238" si="181">X148/X$161</f>
        <v>0.96859515200214275</v>
      </c>
      <c r="Y225" s="240">
        <f t="shared" si="181"/>
        <v>0.95159994328118358</v>
      </c>
      <c r="Z225" s="240">
        <f t="shared" si="181"/>
        <v>0.84100590902844574</v>
      </c>
      <c r="AA225" s="240">
        <f t="shared" si="181"/>
        <v>0.72906543112216071</v>
      </c>
      <c r="AB225" s="240">
        <f t="shared" si="181"/>
        <v>0.81290849673202614</v>
      </c>
      <c r="AC225" s="240">
        <f t="shared" si="181"/>
        <v>0.88008436275986746</v>
      </c>
      <c r="AD225" s="240">
        <f t="shared" si="181"/>
        <v>0.88306474036012594</v>
      </c>
      <c r="AE225" s="240">
        <f t="shared" si="181"/>
        <v>1</v>
      </c>
      <c r="AF225" s="240">
        <f t="shared" si="181"/>
        <v>0.63534513913986268</v>
      </c>
      <c r="AG225" s="315"/>
      <c r="AH225" s="315"/>
      <c r="AJ225" s="308">
        <f t="shared" si="154"/>
        <v>0.89648429072733382</v>
      </c>
    </row>
    <row r="226" spans="1:36" x14ac:dyDescent="0.25">
      <c r="A226" s="239">
        <f t="shared" si="179"/>
        <v>38593</v>
      </c>
      <c r="B226" s="240">
        <f t="shared" ref="B226:V238" si="182">B149/B$161</f>
        <v>0.99940994625380009</v>
      </c>
      <c r="C226" s="240">
        <f t="shared" ref="C226:I226" si="183">C149/C$161</f>
        <v>0.99994378232516301</v>
      </c>
      <c r="D226" s="240">
        <f t="shared" si="183"/>
        <v>0.98909212445308703</v>
      </c>
      <c r="E226" s="240">
        <f t="shared" si="183"/>
        <v>0.99646002417544466</v>
      </c>
      <c r="F226" s="240">
        <f t="shared" si="183"/>
        <v>0.83967801442227064</v>
      </c>
      <c r="G226" s="240">
        <f t="shared" si="183"/>
        <v>0.8926093916755603</v>
      </c>
      <c r="H226" s="240">
        <f t="shared" si="183"/>
        <v>0.9759302157231794</v>
      </c>
      <c r="I226" s="240">
        <f t="shared" si="183"/>
        <v>0.77219805411650033</v>
      </c>
      <c r="J226" s="240">
        <f t="shared" si="182"/>
        <v>0.99218923029220252</v>
      </c>
      <c r="K226" s="240">
        <f t="shared" si="182"/>
        <v>0.98403027972311052</v>
      </c>
      <c r="L226" s="240">
        <f t="shared" si="182"/>
        <v>0.97106271204990702</v>
      </c>
      <c r="M226" s="240">
        <f t="shared" si="182"/>
        <v>0.99853987094343177</v>
      </c>
      <c r="N226" s="240">
        <f t="shared" si="182"/>
        <v>0.97574427295333621</v>
      </c>
      <c r="O226" s="240">
        <f t="shared" si="182"/>
        <v>1</v>
      </c>
      <c r="P226" s="240">
        <f t="shared" si="182"/>
        <v>0.99416685009905348</v>
      </c>
      <c r="Q226" s="240">
        <f t="shared" si="182"/>
        <v>0.8271771771771772</v>
      </c>
      <c r="R226" s="240">
        <f t="shared" si="182"/>
        <v>0.94892954456987155</v>
      </c>
      <c r="S226" s="240">
        <f t="shared" si="182"/>
        <v>0.82051591128254575</v>
      </c>
      <c r="T226" s="240">
        <f t="shared" si="182"/>
        <v>0.91424175530135798</v>
      </c>
      <c r="U226" s="240">
        <f t="shared" si="182"/>
        <v>0.92051772855710512</v>
      </c>
      <c r="V226" s="240">
        <f t="shared" si="182"/>
        <v>0.90192293414507385</v>
      </c>
      <c r="W226" s="240">
        <f t="shared" si="181"/>
        <v>0.90681447301783802</v>
      </c>
      <c r="X226" s="240">
        <f t="shared" si="181"/>
        <v>0.96859515200214275</v>
      </c>
      <c r="Y226" s="240">
        <f t="shared" si="181"/>
        <v>0.96705582076853991</v>
      </c>
      <c r="Z226" s="240">
        <f t="shared" si="181"/>
        <v>0.85199945032293523</v>
      </c>
      <c r="AA226" s="240">
        <f t="shared" si="181"/>
        <v>0.74861566278675562</v>
      </c>
      <c r="AB226" s="240">
        <f t="shared" si="181"/>
        <v>0.82271241830065356</v>
      </c>
      <c r="AC226" s="240">
        <f t="shared" si="181"/>
        <v>0.88972582103043085</v>
      </c>
      <c r="AD226" s="240">
        <f t="shared" si="181"/>
        <v>0.8853224783957826</v>
      </c>
      <c r="AE226" s="240">
        <f t="shared" si="181"/>
        <v>1</v>
      </c>
      <c r="AF226" s="240">
        <f t="shared" si="181"/>
        <v>0.63715215034333217</v>
      </c>
      <c r="AG226" s="315"/>
      <c r="AH226" s="315"/>
      <c r="AJ226" s="308">
        <f t="shared" si="154"/>
        <v>0.91588236281314794</v>
      </c>
    </row>
    <row r="227" spans="1:36" x14ac:dyDescent="0.25">
      <c r="A227" s="239">
        <f t="shared" si="179"/>
        <v>38594</v>
      </c>
      <c r="B227" s="240">
        <f t="shared" si="182"/>
        <v>1</v>
      </c>
      <c r="C227" s="240">
        <f t="shared" ref="C227:I227" si="184">C150/C$161</f>
        <v>1</v>
      </c>
      <c r="D227" s="240">
        <f t="shared" si="184"/>
        <v>0.98909212445308703</v>
      </c>
      <c r="E227" s="240">
        <f t="shared" si="184"/>
        <v>0.99887756864099464</v>
      </c>
      <c r="F227" s="240">
        <f t="shared" si="184"/>
        <v>0.84906926043937614</v>
      </c>
      <c r="G227" s="240">
        <f t="shared" si="184"/>
        <v>0.89887940234791885</v>
      </c>
      <c r="H227" s="240">
        <f t="shared" si="184"/>
        <v>0.97804763283625307</v>
      </c>
      <c r="I227" s="240">
        <f t="shared" si="184"/>
        <v>0.84550262640119855</v>
      </c>
      <c r="J227" s="240">
        <f t="shared" si="182"/>
        <v>0.99220399545233073</v>
      </c>
      <c r="K227" s="240">
        <f t="shared" si="182"/>
        <v>0.99046674492976561</v>
      </c>
      <c r="L227" s="240">
        <f t="shared" si="182"/>
        <v>0.98986538251067091</v>
      </c>
      <c r="M227" s="240">
        <f t="shared" si="182"/>
        <v>0.99990579812538272</v>
      </c>
      <c r="N227" s="240">
        <f t="shared" si="182"/>
        <v>0.98207910201019688</v>
      </c>
      <c r="O227" s="240">
        <f t="shared" si="182"/>
        <v>1</v>
      </c>
      <c r="P227" s="240">
        <f t="shared" si="182"/>
        <v>1</v>
      </c>
      <c r="Q227" s="240">
        <f t="shared" si="182"/>
        <v>0.84114114114114114</v>
      </c>
      <c r="R227" s="240">
        <f t="shared" si="182"/>
        <v>0.9698974957830544</v>
      </c>
      <c r="S227" s="240">
        <f t="shared" si="182"/>
        <v>0.82141996142719387</v>
      </c>
      <c r="T227" s="240">
        <f t="shared" si="182"/>
        <v>0.91444243762124555</v>
      </c>
      <c r="U227" s="240">
        <f t="shared" si="182"/>
        <v>0.93947680247926346</v>
      </c>
      <c r="V227" s="240">
        <f t="shared" si="182"/>
        <v>0.90642710421461625</v>
      </c>
      <c r="W227" s="240">
        <f t="shared" si="181"/>
        <v>0.98621349389454727</v>
      </c>
      <c r="X227" s="240">
        <f t="shared" si="181"/>
        <v>0.98436453729744211</v>
      </c>
      <c r="Y227" s="240">
        <f t="shared" si="181"/>
        <v>0.96705582076853991</v>
      </c>
      <c r="Z227" s="240">
        <f t="shared" si="181"/>
        <v>0.90921167147634097</v>
      </c>
      <c r="AA227" s="240">
        <f t="shared" si="181"/>
        <v>0.77042603684032096</v>
      </c>
      <c r="AB227" s="240">
        <f t="shared" si="181"/>
        <v>0.84722222222222221</v>
      </c>
      <c r="AC227" s="240">
        <f t="shared" si="181"/>
        <v>0.93773224866927785</v>
      </c>
      <c r="AD227" s="240">
        <f t="shared" si="181"/>
        <v>0.90965711298699858</v>
      </c>
      <c r="AE227" s="240">
        <f t="shared" si="181"/>
        <v>1</v>
      </c>
      <c r="AF227" s="240">
        <f t="shared" si="181"/>
        <v>0.73545355981207083</v>
      </c>
      <c r="AG227" s="315"/>
      <c r="AH227" s="315"/>
      <c r="AJ227" s="308">
        <f t="shared" si="154"/>
        <v>0.93400423499294982</v>
      </c>
    </row>
    <row r="228" spans="1:36" x14ac:dyDescent="0.25">
      <c r="A228" s="239">
        <f t="shared" si="179"/>
        <v>38595</v>
      </c>
      <c r="B228" s="240">
        <f t="shared" si="182"/>
        <v>1</v>
      </c>
      <c r="C228" s="240">
        <f t="shared" ref="C228:I228" si="185">C151/C$161</f>
        <v>1</v>
      </c>
      <c r="D228" s="240">
        <f t="shared" si="185"/>
        <v>0.99349781234807977</v>
      </c>
      <c r="E228" s="240">
        <f t="shared" si="185"/>
        <v>1</v>
      </c>
      <c r="F228" s="240">
        <f t="shared" si="185"/>
        <v>0.87288277712560791</v>
      </c>
      <c r="G228" s="240">
        <f t="shared" si="185"/>
        <v>0.92676093916755597</v>
      </c>
      <c r="H228" s="240">
        <f t="shared" si="185"/>
        <v>0.98492471405820181</v>
      </c>
      <c r="I228" s="240">
        <f t="shared" si="185"/>
        <v>0.85544865430783945</v>
      </c>
      <c r="J228" s="240">
        <f t="shared" si="182"/>
        <v>1</v>
      </c>
      <c r="K228" s="240">
        <f t="shared" si="182"/>
        <v>0.99054770675626447</v>
      </c>
      <c r="L228" s="240">
        <f t="shared" si="182"/>
        <v>0.99126627996059979</v>
      </c>
      <c r="M228" s="240">
        <f t="shared" si="182"/>
        <v>1</v>
      </c>
      <c r="N228" s="240">
        <f t="shared" si="182"/>
        <v>0.99924982287484543</v>
      </c>
      <c r="O228" s="240">
        <f t="shared" si="182"/>
        <v>1</v>
      </c>
      <c r="P228" s="240">
        <f t="shared" si="182"/>
        <v>1</v>
      </c>
      <c r="Q228" s="240">
        <f t="shared" si="182"/>
        <v>0.87702702702702706</v>
      </c>
      <c r="R228" s="240">
        <f t="shared" si="182"/>
        <v>0.96992344621772419</v>
      </c>
      <c r="S228" s="240">
        <f t="shared" si="182"/>
        <v>0.8829556412729026</v>
      </c>
      <c r="T228" s="240">
        <f t="shared" si="182"/>
        <v>0.91517827279416686</v>
      </c>
      <c r="U228" s="240">
        <f t="shared" si="182"/>
        <v>0.94613070823079026</v>
      </c>
      <c r="V228" s="240">
        <f t="shared" si="182"/>
        <v>0.90840695919023928</v>
      </c>
      <c r="W228" s="240">
        <f t="shared" si="181"/>
        <v>0.99532946936019362</v>
      </c>
      <c r="X228" s="240">
        <f t="shared" si="181"/>
        <v>0.98821481183875715</v>
      </c>
      <c r="Y228" s="240">
        <f t="shared" si="181"/>
        <v>0.96705582076853991</v>
      </c>
      <c r="Z228" s="240">
        <f t="shared" si="181"/>
        <v>0.90966973569694476</v>
      </c>
      <c r="AA228" s="240">
        <f t="shared" si="181"/>
        <v>0.78167024522544926</v>
      </c>
      <c r="AB228" s="240">
        <f t="shared" si="181"/>
        <v>0.87091503267973858</v>
      </c>
      <c r="AC228" s="240">
        <f t="shared" si="181"/>
        <v>0.9384352716681732</v>
      </c>
      <c r="AD228" s="240">
        <f t="shared" si="181"/>
        <v>0.91716437000211315</v>
      </c>
      <c r="AE228" s="240">
        <f t="shared" si="181"/>
        <v>1</v>
      </c>
      <c r="AF228" s="240">
        <f t="shared" si="181"/>
        <v>0.78279725334297068</v>
      </c>
      <c r="AG228" s="315"/>
      <c r="AH228" s="315"/>
      <c r="AJ228" s="308">
        <f t="shared" si="154"/>
        <v>0.94404686361015222</v>
      </c>
    </row>
    <row r="229" spans="1:36" x14ac:dyDescent="0.25">
      <c r="A229" s="239">
        <f t="shared" si="179"/>
        <v>38596</v>
      </c>
      <c r="B229" s="240">
        <f t="shared" si="182"/>
        <v>1</v>
      </c>
      <c r="C229" s="240">
        <f t="shared" ref="C229:I229" si="186">C152/C$161</f>
        <v>1</v>
      </c>
      <c r="D229" s="240">
        <f t="shared" si="186"/>
        <v>0.99617160913952363</v>
      </c>
      <c r="E229" s="240">
        <f t="shared" si="186"/>
        <v>1</v>
      </c>
      <c r="F229" s="240">
        <f t="shared" si="186"/>
        <v>0.87321817876907593</v>
      </c>
      <c r="G229" s="240">
        <f t="shared" si="186"/>
        <v>0.9398345784418356</v>
      </c>
      <c r="H229" s="240">
        <f t="shared" si="186"/>
        <v>0.98810988851889392</v>
      </c>
      <c r="I229" s="240">
        <f t="shared" si="186"/>
        <v>0.86539468221448046</v>
      </c>
      <c r="J229" s="240">
        <f t="shared" si="182"/>
        <v>1</v>
      </c>
      <c r="K229" s="240">
        <f t="shared" si="182"/>
        <v>0.99200501963324295</v>
      </c>
      <c r="L229" s="240">
        <f t="shared" si="182"/>
        <v>0.99325818102221741</v>
      </c>
      <c r="M229" s="240">
        <f t="shared" si="182"/>
        <v>1</v>
      </c>
      <c r="N229" s="240">
        <f t="shared" si="182"/>
        <v>0.99990275481710955</v>
      </c>
      <c r="O229" s="240">
        <f t="shared" si="182"/>
        <v>1</v>
      </c>
      <c r="P229" s="240">
        <f t="shared" si="182"/>
        <v>1</v>
      </c>
      <c r="Q229" s="240">
        <f t="shared" si="182"/>
        <v>0.88528528528528527</v>
      </c>
      <c r="R229" s="240">
        <f t="shared" si="182"/>
        <v>0.97257039055404182</v>
      </c>
      <c r="S229" s="240">
        <f t="shared" si="182"/>
        <v>0.88548698167791706</v>
      </c>
      <c r="T229" s="240">
        <f t="shared" si="182"/>
        <v>0.91531206100742524</v>
      </c>
      <c r="U229" s="240">
        <f t="shared" si="182"/>
        <v>0.94558381186765106</v>
      </c>
      <c r="V229" s="240">
        <f t="shared" si="182"/>
        <v>0.97750389783948322</v>
      </c>
      <c r="W229" s="240">
        <f t="shared" si="181"/>
        <v>1</v>
      </c>
      <c r="X229" s="240">
        <f t="shared" si="181"/>
        <v>0.98821481183875715</v>
      </c>
      <c r="Y229" s="240">
        <f t="shared" si="181"/>
        <v>0.98085739944226502</v>
      </c>
      <c r="Z229" s="240">
        <f t="shared" si="181"/>
        <v>0.9115019925793596</v>
      </c>
      <c r="AA229" s="240">
        <f t="shared" si="181"/>
        <v>0.79726522770934571</v>
      </c>
      <c r="AB229" s="240">
        <f t="shared" si="181"/>
        <v>0.88480392156862742</v>
      </c>
      <c r="AC229" s="240">
        <f t="shared" si="181"/>
        <v>0.93954002209500853</v>
      </c>
      <c r="AD229" s="240">
        <f t="shared" si="181"/>
        <v>0.94197724466984756</v>
      </c>
      <c r="AE229" s="240">
        <f t="shared" si="181"/>
        <v>1</v>
      </c>
      <c r="AF229" s="240">
        <f t="shared" si="181"/>
        <v>0.82363570654138052</v>
      </c>
      <c r="AG229" s="315"/>
      <c r="AH229" s="315"/>
      <c r="AJ229" s="308">
        <f t="shared" si="154"/>
        <v>0.95153011765267004</v>
      </c>
    </row>
    <row r="230" spans="1:36" x14ac:dyDescent="0.25">
      <c r="A230" s="239">
        <f t="shared" si="179"/>
        <v>38597</v>
      </c>
      <c r="B230" s="240">
        <f t="shared" si="182"/>
        <v>1</v>
      </c>
      <c r="C230" s="240">
        <f t="shared" ref="C230:I230" si="187">C153/C$161</f>
        <v>1</v>
      </c>
      <c r="D230" s="240">
        <f t="shared" si="187"/>
        <v>0.99799465240641716</v>
      </c>
      <c r="E230" s="240">
        <f t="shared" si="187"/>
        <v>1</v>
      </c>
      <c r="F230" s="240">
        <f t="shared" si="187"/>
        <v>0.949354351836324</v>
      </c>
      <c r="G230" s="240">
        <f t="shared" si="187"/>
        <v>0.95010672358591253</v>
      </c>
      <c r="H230" s="240">
        <f t="shared" si="187"/>
        <v>0.98847184016215439</v>
      </c>
      <c r="I230" s="240">
        <f t="shared" si="187"/>
        <v>0.89983573710716802</v>
      </c>
      <c r="J230" s="240">
        <f t="shared" si="182"/>
        <v>1</v>
      </c>
      <c r="K230" s="240">
        <f t="shared" si="182"/>
        <v>0.99354329433672028</v>
      </c>
      <c r="L230" s="240">
        <f t="shared" si="182"/>
        <v>0.99367407245266504</v>
      </c>
      <c r="M230" s="240">
        <f t="shared" si="182"/>
        <v>1</v>
      </c>
      <c r="N230" s="240">
        <f t="shared" si="182"/>
        <v>1</v>
      </c>
      <c r="O230" s="240">
        <f t="shared" si="182"/>
        <v>1</v>
      </c>
      <c r="P230" s="240">
        <f t="shared" si="182"/>
        <v>1</v>
      </c>
      <c r="Q230" s="240">
        <f t="shared" si="182"/>
        <v>0.88888888888888884</v>
      </c>
      <c r="R230" s="240">
        <f t="shared" si="182"/>
        <v>0.9726222914233813</v>
      </c>
      <c r="S230" s="240">
        <f t="shared" si="182"/>
        <v>0.91712873674059792</v>
      </c>
      <c r="T230" s="240">
        <f t="shared" si="182"/>
        <v>0.92648337681450266</v>
      </c>
      <c r="U230" s="240">
        <f t="shared" si="182"/>
        <v>0.94567496126150763</v>
      </c>
      <c r="V230" s="240">
        <f t="shared" si="182"/>
        <v>0.97742965327789744</v>
      </c>
      <c r="W230" s="240">
        <f t="shared" si="181"/>
        <v>1</v>
      </c>
      <c r="X230" s="240">
        <f t="shared" si="181"/>
        <v>0.98821481183875715</v>
      </c>
      <c r="Y230" s="240">
        <f t="shared" si="181"/>
        <v>0.99933828047454742</v>
      </c>
      <c r="Z230" s="240">
        <f t="shared" si="181"/>
        <v>0.94054326416563605</v>
      </c>
      <c r="AA230" s="240">
        <f t="shared" si="181"/>
        <v>0.80489320827212119</v>
      </c>
      <c r="AB230" s="240">
        <f t="shared" si="181"/>
        <v>0.88807189542483655</v>
      </c>
      <c r="AC230" s="240">
        <f t="shared" si="181"/>
        <v>0.97489203575374106</v>
      </c>
      <c r="AD230" s="240">
        <f t="shared" si="181"/>
        <v>0.94997386362372516</v>
      </c>
      <c r="AE230" s="240">
        <f t="shared" si="181"/>
        <v>1</v>
      </c>
      <c r="AF230" s="240">
        <f t="shared" si="181"/>
        <v>0.82363570654138052</v>
      </c>
      <c r="AG230" s="315"/>
      <c r="AH230" s="315"/>
      <c r="AJ230" s="308">
        <f t="shared" si="154"/>
        <v>0.96034747246415741</v>
      </c>
    </row>
    <row r="231" spans="1:36" x14ac:dyDescent="0.25">
      <c r="A231" s="239">
        <f t="shared" si="179"/>
        <v>38598</v>
      </c>
      <c r="B231" s="240">
        <f t="shared" si="182"/>
        <v>1</v>
      </c>
      <c r="C231" s="240">
        <f t="shared" ref="C231:I231" si="188">C154/C$161</f>
        <v>1</v>
      </c>
      <c r="D231" s="240">
        <f t="shared" si="188"/>
        <v>1</v>
      </c>
      <c r="E231" s="240">
        <f t="shared" si="188"/>
        <v>1</v>
      </c>
      <c r="F231" s="240">
        <f t="shared" si="188"/>
        <v>0.949354351836324</v>
      </c>
      <c r="G231" s="240">
        <f t="shared" si="188"/>
        <v>0.95304162219850586</v>
      </c>
      <c r="H231" s="240">
        <f t="shared" si="188"/>
        <v>0.99562038511654838</v>
      </c>
      <c r="I231" s="240">
        <f t="shared" si="188"/>
        <v>0.91687575588007009</v>
      </c>
      <c r="J231" s="240">
        <f t="shared" si="182"/>
        <v>1</v>
      </c>
      <c r="K231" s="240">
        <f t="shared" si="182"/>
        <v>1</v>
      </c>
      <c r="L231" s="240">
        <f t="shared" si="182"/>
        <v>1</v>
      </c>
      <c r="M231" s="240">
        <f t="shared" si="182"/>
        <v>1</v>
      </c>
      <c r="N231" s="240">
        <f t="shared" si="182"/>
        <v>1</v>
      </c>
      <c r="O231" s="240">
        <f t="shared" si="182"/>
        <v>1</v>
      </c>
      <c r="P231" s="240">
        <f t="shared" si="182"/>
        <v>1</v>
      </c>
      <c r="Q231" s="240">
        <f t="shared" si="182"/>
        <v>0.89984984984984984</v>
      </c>
      <c r="R231" s="240">
        <f t="shared" si="182"/>
        <v>0.9726222914233813</v>
      </c>
      <c r="S231" s="240">
        <f t="shared" si="182"/>
        <v>0.9208052073288332</v>
      </c>
      <c r="T231" s="240">
        <f t="shared" si="182"/>
        <v>0.93083149374540108</v>
      </c>
      <c r="U231" s="240">
        <f t="shared" si="182"/>
        <v>0.99307264606690371</v>
      </c>
      <c r="V231" s="240">
        <f t="shared" si="182"/>
        <v>0.97752864602667855</v>
      </c>
      <c r="W231" s="240">
        <f t="shared" si="181"/>
        <v>1</v>
      </c>
      <c r="X231" s="240">
        <f t="shared" si="181"/>
        <v>0.99889513860988344</v>
      </c>
      <c r="Y231" s="240">
        <f t="shared" si="181"/>
        <v>0.99938554615493691</v>
      </c>
      <c r="Z231" s="240">
        <f t="shared" si="181"/>
        <v>0.94136777976272268</v>
      </c>
      <c r="AA231" s="240">
        <f t="shared" si="181"/>
        <v>0.83128037066335181</v>
      </c>
      <c r="AB231" s="240">
        <f t="shared" si="181"/>
        <v>0.89869281045751637</v>
      </c>
      <c r="AC231" s="240">
        <f t="shared" si="181"/>
        <v>0.9811188108868133</v>
      </c>
      <c r="AD231" s="240">
        <f t="shared" si="181"/>
        <v>0.97545405002613639</v>
      </c>
      <c r="AE231" s="240">
        <f t="shared" si="181"/>
        <v>1</v>
      </c>
      <c r="AF231" s="240">
        <f t="shared" si="181"/>
        <v>0.87965305384893389</v>
      </c>
      <c r="AG231" s="315"/>
      <c r="AH231" s="315"/>
      <c r="AJ231" s="308">
        <f t="shared" si="154"/>
        <v>0.96824031644783171</v>
      </c>
    </row>
    <row r="232" spans="1:36" x14ac:dyDescent="0.25">
      <c r="A232" s="239">
        <f t="shared" si="179"/>
        <v>38599</v>
      </c>
      <c r="B232" s="240">
        <f t="shared" si="182"/>
        <v>1</v>
      </c>
      <c r="C232" s="240">
        <f t="shared" ref="C232:I232" si="189">C155/C$161</f>
        <v>1</v>
      </c>
      <c r="D232" s="240">
        <f t="shared" si="189"/>
        <v>1</v>
      </c>
      <c r="E232" s="240">
        <f t="shared" si="189"/>
        <v>1</v>
      </c>
      <c r="F232" s="240">
        <f t="shared" si="189"/>
        <v>0.95975180278383365</v>
      </c>
      <c r="G232" s="240">
        <f t="shared" si="189"/>
        <v>0.9713180362860192</v>
      </c>
      <c r="H232" s="240">
        <f t="shared" si="189"/>
        <v>0.99695960619661217</v>
      </c>
      <c r="I232" s="240">
        <f t="shared" si="189"/>
        <v>0.92144262531814658</v>
      </c>
      <c r="J232" s="240">
        <f t="shared" si="182"/>
        <v>1</v>
      </c>
      <c r="K232" s="240">
        <f t="shared" si="182"/>
        <v>1</v>
      </c>
      <c r="L232" s="240">
        <f t="shared" si="182"/>
        <v>1</v>
      </c>
      <c r="M232" s="240">
        <f t="shared" si="182"/>
        <v>1</v>
      </c>
      <c r="N232" s="240">
        <f t="shared" si="182"/>
        <v>1</v>
      </c>
      <c r="O232" s="240">
        <f t="shared" si="182"/>
        <v>1</v>
      </c>
      <c r="P232" s="240">
        <f t="shared" si="182"/>
        <v>1</v>
      </c>
      <c r="Q232" s="240">
        <f t="shared" si="182"/>
        <v>0.91081081081081083</v>
      </c>
      <c r="R232" s="240">
        <f t="shared" si="182"/>
        <v>0.97272609316206049</v>
      </c>
      <c r="S232" s="240">
        <f t="shared" si="182"/>
        <v>0.93050867888138866</v>
      </c>
      <c r="T232" s="240">
        <f t="shared" si="182"/>
        <v>0.94314000936517495</v>
      </c>
      <c r="U232" s="240">
        <f t="shared" si="182"/>
        <v>0.99307264606690371</v>
      </c>
      <c r="V232" s="240">
        <f t="shared" si="182"/>
        <v>0.97752864602667855</v>
      </c>
      <c r="W232" s="240">
        <f t="shared" si="181"/>
        <v>1</v>
      </c>
      <c r="X232" s="240">
        <f t="shared" si="181"/>
        <v>0.99889513860988344</v>
      </c>
      <c r="Y232" s="240">
        <f t="shared" si="181"/>
        <v>0.99981093727844217</v>
      </c>
      <c r="Z232" s="240">
        <f t="shared" si="181"/>
        <v>0.94187165040538678</v>
      </c>
      <c r="AA232" s="240">
        <f t="shared" si="181"/>
        <v>0.83506610916487733</v>
      </c>
      <c r="AB232" s="240">
        <f t="shared" si="181"/>
        <v>0.95016339869281041</v>
      </c>
      <c r="AC232" s="240">
        <f t="shared" si="181"/>
        <v>0.9811188108868133</v>
      </c>
      <c r="AD232" s="240">
        <f t="shared" si="181"/>
        <v>0.975465171888381</v>
      </c>
      <c r="AE232" s="240">
        <f t="shared" si="181"/>
        <v>1</v>
      </c>
      <c r="AF232" s="240">
        <f t="shared" si="181"/>
        <v>0.92085290928803754</v>
      </c>
      <c r="AG232" s="315"/>
      <c r="AH232" s="315"/>
      <c r="AJ232" s="308">
        <f t="shared" ref="AJ232:AJ237" si="190">AVERAGE(B232:AF232)</f>
        <v>0.97356461551975015</v>
      </c>
    </row>
    <row r="233" spans="1:36" x14ac:dyDescent="0.25">
      <c r="A233" s="239">
        <f t="shared" si="179"/>
        <v>38600</v>
      </c>
      <c r="B233" s="240">
        <f t="shared" si="182"/>
        <v>1</v>
      </c>
      <c r="C233" s="240">
        <f t="shared" ref="C233:I233" si="191">C156/C$161</f>
        <v>1</v>
      </c>
      <c r="D233" s="240">
        <f t="shared" si="191"/>
        <v>1</v>
      </c>
      <c r="E233" s="240">
        <f t="shared" si="191"/>
        <v>1</v>
      </c>
      <c r="F233" s="240">
        <f t="shared" si="191"/>
        <v>0.95975180278383365</v>
      </c>
      <c r="G233" s="240">
        <f t="shared" si="191"/>
        <v>0.97878868729989332</v>
      </c>
      <c r="H233" s="240">
        <f t="shared" si="191"/>
        <v>0.99905892572752275</v>
      </c>
      <c r="I233" s="240">
        <f t="shared" si="191"/>
        <v>0.93563060705066881</v>
      </c>
      <c r="J233" s="240">
        <f t="shared" si="182"/>
        <v>1</v>
      </c>
      <c r="K233" s="240">
        <f t="shared" si="182"/>
        <v>1</v>
      </c>
      <c r="L233" s="240">
        <f t="shared" si="182"/>
        <v>1</v>
      </c>
      <c r="M233" s="240">
        <f t="shared" si="182"/>
        <v>1</v>
      </c>
      <c r="N233" s="240">
        <f t="shared" si="182"/>
        <v>1</v>
      </c>
      <c r="O233" s="240">
        <f t="shared" si="182"/>
        <v>1</v>
      </c>
      <c r="P233" s="240">
        <f t="shared" si="182"/>
        <v>1</v>
      </c>
      <c r="Q233" s="240">
        <f t="shared" si="182"/>
        <v>0.92822822822822826</v>
      </c>
      <c r="R233" s="240">
        <f t="shared" si="182"/>
        <v>0.97890229661346828</v>
      </c>
      <c r="S233" s="240">
        <f t="shared" si="182"/>
        <v>0.93237704918032782</v>
      </c>
      <c r="T233" s="240">
        <f t="shared" si="182"/>
        <v>0.98294200280955246</v>
      </c>
      <c r="U233" s="240">
        <f t="shared" si="182"/>
        <v>0.99680977121502146</v>
      </c>
      <c r="V233" s="240">
        <f t="shared" si="182"/>
        <v>0.98958101319078373</v>
      </c>
      <c r="W233" s="240">
        <f t="shared" si="181"/>
        <v>1</v>
      </c>
      <c r="X233" s="240">
        <f t="shared" si="181"/>
        <v>0.99889513860988344</v>
      </c>
      <c r="Y233" s="240">
        <f t="shared" si="181"/>
        <v>1</v>
      </c>
      <c r="Z233" s="240">
        <f t="shared" si="181"/>
        <v>0.97100453483578397</v>
      </c>
      <c r="AA233" s="240">
        <f t="shared" si="181"/>
        <v>0.96259464346253809</v>
      </c>
      <c r="AB233" s="240">
        <f t="shared" si="181"/>
        <v>0.96895424836601307</v>
      </c>
      <c r="AC233" s="240">
        <f t="shared" si="181"/>
        <v>0.9811188108868133</v>
      </c>
      <c r="AD233" s="240">
        <f t="shared" si="181"/>
        <v>0.97890182732196684</v>
      </c>
      <c r="AE233" s="240">
        <f t="shared" si="181"/>
        <v>1</v>
      </c>
      <c r="AF233" s="240">
        <f t="shared" si="181"/>
        <v>0.92085290928803754</v>
      </c>
      <c r="AG233" s="315"/>
      <c r="AH233" s="315"/>
      <c r="AJ233" s="308">
        <f t="shared" si="190"/>
        <v>0.98272233860872049</v>
      </c>
    </row>
    <row r="234" spans="1:36" x14ac:dyDescent="0.25">
      <c r="A234" s="239">
        <f t="shared" si="179"/>
        <v>38601</v>
      </c>
      <c r="B234" s="240">
        <f t="shared" si="182"/>
        <v>1</v>
      </c>
      <c r="C234" s="240">
        <f t="shared" ref="C234:I234" si="192">C157/C$161</f>
        <v>1</v>
      </c>
      <c r="D234" s="240">
        <f t="shared" si="192"/>
        <v>1</v>
      </c>
      <c r="E234" s="240">
        <f t="shared" si="192"/>
        <v>1</v>
      </c>
      <c r="F234" s="240">
        <f t="shared" si="192"/>
        <v>0.98121750796578899</v>
      </c>
      <c r="G234" s="240">
        <f t="shared" si="192"/>
        <v>0.98292422625400211</v>
      </c>
      <c r="H234" s="240">
        <f t="shared" si="192"/>
        <v>1</v>
      </c>
      <c r="I234" s="240">
        <f t="shared" si="192"/>
        <v>0.95572122240473656</v>
      </c>
      <c r="J234" s="240">
        <f t="shared" si="182"/>
        <v>1</v>
      </c>
      <c r="K234" s="240">
        <f t="shared" si="182"/>
        <v>1</v>
      </c>
      <c r="L234" s="240">
        <f t="shared" si="182"/>
        <v>1</v>
      </c>
      <c r="M234" s="240">
        <f t="shared" si="182"/>
        <v>1</v>
      </c>
      <c r="N234" s="240">
        <f t="shared" si="182"/>
        <v>1</v>
      </c>
      <c r="O234" s="240">
        <f t="shared" si="182"/>
        <v>1</v>
      </c>
      <c r="P234" s="240">
        <f t="shared" si="182"/>
        <v>1</v>
      </c>
      <c r="Q234" s="240">
        <f t="shared" si="182"/>
        <v>0.96081081081081077</v>
      </c>
      <c r="R234" s="240">
        <f t="shared" si="182"/>
        <v>0.97903204878681716</v>
      </c>
      <c r="S234" s="240">
        <f t="shared" si="182"/>
        <v>0.98197926711668271</v>
      </c>
      <c r="T234" s="240">
        <f t="shared" si="182"/>
        <v>0.98675496688741726</v>
      </c>
      <c r="U234" s="240">
        <f t="shared" si="182"/>
        <v>0.99708321939659106</v>
      </c>
      <c r="V234" s="240">
        <f t="shared" si="182"/>
        <v>0.98972950231395551</v>
      </c>
      <c r="W234" s="240">
        <f t="shared" si="181"/>
        <v>1</v>
      </c>
      <c r="X234" s="240">
        <f t="shared" si="181"/>
        <v>1</v>
      </c>
      <c r="Y234" s="240">
        <f t="shared" si="181"/>
        <v>1</v>
      </c>
      <c r="Z234" s="240">
        <f t="shared" si="181"/>
        <v>0.97100453483578397</v>
      </c>
      <c r="AA234" s="240">
        <f t="shared" si="181"/>
        <v>0.96722793535992768</v>
      </c>
      <c r="AB234" s="240">
        <f t="shared" si="181"/>
        <v>0.99101307189542487</v>
      </c>
      <c r="AC234" s="240">
        <f t="shared" si="181"/>
        <v>0.98814904087576583</v>
      </c>
      <c r="AD234" s="240">
        <f t="shared" si="181"/>
        <v>0.99318229844405148</v>
      </c>
      <c r="AE234" s="240">
        <f t="shared" si="181"/>
        <v>1</v>
      </c>
      <c r="AF234" s="240">
        <f t="shared" si="181"/>
        <v>0.92808095410191538</v>
      </c>
      <c r="AG234" s="315"/>
      <c r="AH234" s="315"/>
      <c r="AJ234" s="308">
        <f t="shared" si="190"/>
        <v>0.98883582604676357</v>
      </c>
    </row>
    <row r="235" spans="1:36" x14ac:dyDescent="0.25">
      <c r="A235" s="239">
        <f t="shared" si="179"/>
        <v>38602</v>
      </c>
      <c r="B235" s="240">
        <f t="shared" si="182"/>
        <v>1</v>
      </c>
      <c r="C235" s="240">
        <f t="shared" ref="C235:I235" si="193">C158/C$161</f>
        <v>1</v>
      </c>
      <c r="D235" s="240">
        <f t="shared" si="193"/>
        <v>1</v>
      </c>
      <c r="E235" s="240">
        <f t="shared" si="193"/>
        <v>1</v>
      </c>
      <c r="F235" s="240">
        <f t="shared" si="193"/>
        <v>0.98121750796578899</v>
      </c>
      <c r="G235" s="240">
        <f t="shared" si="193"/>
        <v>0.98745997865528279</v>
      </c>
      <c r="H235" s="240">
        <f t="shared" si="193"/>
        <v>1</v>
      </c>
      <c r="I235" s="240">
        <f t="shared" si="193"/>
        <v>0.97328471633061964</v>
      </c>
      <c r="J235" s="240">
        <f t="shared" si="182"/>
        <v>1</v>
      </c>
      <c r="K235" s="240">
        <f t="shared" si="182"/>
        <v>1</v>
      </c>
      <c r="L235" s="240">
        <f t="shared" si="182"/>
        <v>1</v>
      </c>
      <c r="M235" s="240">
        <f t="shared" si="182"/>
        <v>1</v>
      </c>
      <c r="N235" s="240">
        <f t="shared" si="182"/>
        <v>1</v>
      </c>
      <c r="O235" s="240">
        <f t="shared" si="182"/>
        <v>1</v>
      </c>
      <c r="P235" s="240">
        <f t="shared" si="182"/>
        <v>1</v>
      </c>
      <c r="Q235" s="240">
        <f t="shared" si="182"/>
        <v>0.96351351351351355</v>
      </c>
      <c r="R235" s="240">
        <f t="shared" si="182"/>
        <v>0.9999740495653302</v>
      </c>
      <c r="S235" s="240">
        <f t="shared" si="182"/>
        <v>0.98457087753134043</v>
      </c>
      <c r="T235" s="240">
        <f t="shared" si="182"/>
        <v>0.9871563315271924</v>
      </c>
      <c r="U235" s="240">
        <f t="shared" si="182"/>
        <v>0.99717436879044752</v>
      </c>
      <c r="V235" s="240">
        <f t="shared" si="182"/>
        <v>0.99524834805850471</v>
      </c>
      <c r="W235" s="240">
        <f t="shared" si="181"/>
        <v>1</v>
      </c>
      <c r="X235" s="240">
        <f t="shared" si="181"/>
        <v>1</v>
      </c>
      <c r="Y235" s="240">
        <f t="shared" si="181"/>
        <v>1</v>
      </c>
      <c r="Z235" s="240">
        <f t="shared" si="181"/>
        <v>0.99331226237918557</v>
      </c>
      <c r="AA235" s="240">
        <f t="shared" si="181"/>
        <v>0.96745394959882469</v>
      </c>
      <c r="AB235" s="240">
        <f t="shared" si="181"/>
        <v>0.99183006535947715</v>
      </c>
      <c r="AC235" s="240">
        <f t="shared" si="181"/>
        <v>0.98814904087576583</v>
      </c>
      <c r="AD235" s="240">
        <f t="shared" si="181"/>
        <v>0.99349371058690072</v>
      </c>
      <c r="AE235" s="240">
        <f t="shared" si="181"/>
        <v>1</v>
      </c>
      <c r="AF235" s="240">
        <f t="shared" si="181"/>
        <v>0.9432598482110589</v>
      </c>
      <c r="AG235" s="315"/>
      <c r="AH235" s="315"/>
      <c r="AJ235" s="308">
        <f t="shared" si="190"/>
        <v>0.99184188932094275</v>
      </c>
    </row>
    <row r="236" spans="1:36" x14ac:dyDescent="0.25">
      <c r="A236" s="239">
        <f t="shared" si="179"/>
        <v>38603</v>
      </c>
      <c r="B236" s="240">
        <f t="shared" si="182"/>
        <v>1</v>
      </c>
      <c r="C236" s="240">
        <f t="shared" ref="C236:I236" si="194">C159/C$161</f>
        <v>1</v>
      </c>
      <c r="D236" s="240">
        <f t="shared" si="194"/>
        <v>1</v>
      </c>
      <c r="E236" s="240">
        <f t="shared" si="194"/>
        <v>1</v>
      </c>
      <c r="F236" s="240">
        <f t="shared" si="194"/>
        <v>0.99010565151769248</v>
      </c>
      <c r="G236" s="240">
        <f t="shared" si="194"/>
        <v>0.996264674493063</v>
      </c>
      <c r="H236" s="240">
        <f t="shared" si="194"/>
        <v>1</v>
      </c>
      <c r="I236" s="240">
        <f t="shared" si="194"/>
        <v>0.97721980541164999</v>
      </c>
      <c r="J236" s="240">
        <f t="shared" si="182"/>
        <v>1</v>
      </c>
      <c r="K236" s="240">
        <f t="shared" si="182"/>
        <v>1</v>
      </c>
      <c r="L236" s="240">
        <f t="shared" si="182"/>
        <v>1</v>
      </c>
      <c r="M236" s="240">
        <f t="shared" si="182"/>
        <v>1</v>
      </c>
      <c r="N236" s="240">
        <f t="shared" si="182"/>
        <v>1</v>
      </c>
      <c r="O236" s="240">
        <f t="shared" si="182"/>
        <v>1</v>
      </c>
      <c r="P236" s="240">
        <f t="shared" si="182"/>
        <v>1</v>
      </c>
      <c r="Q236" s="240">
        <f t="shared" si="182"/>
        <v>0.96366366366366363</v>
      </c>
      <c r="R236" s="240">
        <f t="shared" si="182"/>
        <v>1</v>
      </c>
      <c r="S236" s="240">
        <f t="shared" si="182"/>
        <v>0.98631870781099329</v>
      </c>
      <c r="T236" s="240">
        <f t="shared" si="182"/>
        <v>0.99973242357348313</v>
      </c>
      <c r="U236" s="240">
        <f t="shared" si="182"/>
        <v>0.99763011575973015</v>
      </c>
      <c r="V236" s="240">
        <f t="shared" si="182"/>
        <v>0.99631252010790206</v>
      </c>
      <c r="W236" s="240">
        <f t="shared" si="181"/>
        <v>1</v>
      </c>
      <c r="X236" s="240">
        <f t="shared" si="181"/>
        <v>1</v>
      </c>
      <c r="Y236" s="240">
        <f t="shared" si="181"/>
        <v>1</v>
      </c>
      <c r="Z236" s="240">
        <f t="shared" si="181"/>
        <v>0.99349548806742705</v>
      </c>
      <c r="AA236" s="240">
        <f t="shared" si="181"/>
        <v>0.97123968810035033</v>
      </c>
      <c r="AB236" s="240">
        <f t="shared" si="181"/>
        <v>0.99346405228758172</v>
      </c>
      <c r="AC236" s="240">
        <f t="shared" si="181"/>
        <v>0.98804860901878078</v>
      </c>
      <c r="AD236" s="240">
        <f t="shared" si="181"/>
        <v>0.99784235872454485</v>
      </c>
      <c r="AE236" s="240">
        <f t="shared" si="181"/>
        <v>1</v>
      </c>
      <c r="AF236" s="240">
        <f t="shared" si="181"/>
        <v>0.94578966389591612</v>
      </c>
      <c r="AG236" s="315"/>
      <c r="AH236" s="315"/>
      <c r="AJ236" s="308">
        <f t="shared" si="190"/>
        <v>0.99345572330428322</v>
      </c>
    </row>
    <row r="237" spans="1:36" x14ac:dyDescent="0.25">
      <c r="A237" s="239">
        <f t="shared" si="179"/>
        <v>38604</v>
      </c>
      <c r="B237" s="240">
        <f t="shared" si="182"/>
        <v>1</v>
      </c>
      <c r="C237" s="240">
        <f t="shared" ref="C237:I237" si="195">C160/C$161</f>
        <v>1</v>
      </c>
      <c r="D237" s="240">
        <f t="shared" si="195"/>
        <v>1</v>
      </c>
      <c r="E237" s="240">
        <f t="shared" si="195"/>
        <v>1</v>
      </c>
      <c r="F237" s="240">
        <f t="shared" si="195"/>
        <v>1</v>
      </c>
      <c r="G237" s="240">
        <f t="shared" si="195"/>
        <v>0.99946638207043759</v>
      </c>
      <c r="H237" s="240">
        <f t="shared" si="195"/>
        <v>1</v>
      </c>
      <c r="I237" s="240">
        <f t="shared" si="195"/>
        <v>0.98388057546165097</v>
      </c>
      <c r="J237" s="240">
        <f t="shared" si="182"/>
        <v>1</v>
      </c>
      <c r="K237" s="240">
        <f t="shared" si="182"/>
        <v>1</v>
      </c>
      <c r="L237" s="240">
        <f t="shared" si="182"/>
        <v>1</v>
      </c>
      <c r="M237" s="240">
        <f t="shared" si="182"/>
        <v>1</v>
      </c>
      <c r="N237" s="240">
        <f t="shared" si="182"/>
        <v>1</v>
      </c>
      <c r="O237" s="240">
        <f t="shared" si="182"/>
        <v>1</v>
      </c>
      <c r="P237" s="240">
        <f t="shared" si="182"/>
        <v>1</v>
      </c>
      <c r="Q237" s="240">
        <f t="shared" si="182"/>
        <v>0.99714714714714714</v>
      </c>
      <c r="R237" s="240">
        <f t="shared" si="182"/>
        <v>1</v>
      </c>
      <c r="S237" s="240">
        <f t="shared" si="182"/>
        <v>0.99777000964320151</v>
      </c>
      <c r="T237" s="240">
        <f t="shared" si="182"/>
        <v>0.99986621178674162</v>
      </c>
      <c r="U237" s="240">
        <f t="shared" si="182"/>
        <v>0.99763011575973015</v>
      </c>
      <c r="V237" s="240">
        <f t="shared" si="182"/>
        <v>0.99787165590120519</v>
      </c>
      <c r="W237" s="240">
        <f t="shared" si="181"/>
        <v>1</v>
      </c>
      <c r="X237" s="240">
        <f t="shared" si="181"/>
        <v>1</v>
      </c>
      <c r="Y237" s="240">
        <f t="shared" si="181"/>
        <v>1</v>
      </c>
      <c r="Z237" s="240">
        <f t="shared" si="181"/>
        <v>0.99770967889698137</v>
      </c>
      <c r="AA237" s="240">
        <f t="shared" si="181"/>
        <v>0.99519719742343771</v>
      </c>
      <c r="AB237" s="240">
        <f t="shared" si="181"/>
        <v>1</v>
      </c>
      <c r="AC237" s="240">
        <f t="shared" si="181"/>
        <v>0.98824947273275088</v>
      </c>
      <c r="AD237" s="240">
        <f t="shared" si="181"/>
        <v>0.99837620811228633</v>
      </c>
      <c r="AE237" s="240">
        <f t="shared" si="181"/>
        <v>1</v>
      </c>
      <c r="AF237" s="240">
        <f t="shared" si="181"/>
        <v>1</v>
      </c>
      <c r="AG237" s="315"/>
      <c r="AH237" s="315"/>
      <c r="AJ237" s="308">
        <f t="shared" si="190"/>
        <v>0.99848918241727647</v>
      </c>
    </row>
    <row r="238" spans="1:36" ht="15.75" thickBot="1" x14ac:dyDescent="0.3">
      <c r="A238" s="247">
        <f t="shared" si="179"/>
        <v>38605</v>
      </c>
      <c r="B238" s="248">
        <f t="shared" si="182"/>
        <v>1</v>
      </c>
      <c r="C238" s="248">
        <f t="shared" ref="C238:I238" si="196">C161/C$161</f>
        <v>1</v>
      </c>
      <c r="D238" s="248">
        <f t="shared" si="196"/>
        <v>1</v>
      </c>
      <c r="E238" s="248">
        <f t="shared" si="196"/>
        <v>1</v>
      </c>
      <c r="F238" s="248">
        <f t="shared" si="196"/>
        <v>1</v>
      </c>
      <c r="G238" s="248">
        <f t="shared" si="196"/>
        <v>1</v>
      </c>
      <c r="H238" s="248">
        <f t="shared" si="196"/>
        <v>1</v>
      </c>
      <c r="I238" s="248">
        <f t="shared" si="196"/>
        <v>1</v>
      </c>
      <c r="J238" s="248">
        <f t="shared" si="182"/>
        <v>1</v>
      </c>
      <c r="K238" s="248">
        <f t="shared" si="182"/>
        <v>1</v>
      </c>
      <c r="L238" s="248">
        <f t="shared" si="182"/>
        <v>1</v>
      </c>
      <c r="M238" s="248">
        <f t="shared" si="182"/>
        <v>1</v>
      </c>
      <c r="N238" s="248">
        <f t="shared" si="182"/>
        <v>1</v>
      </c>
      <c r="O238" s="248">
        <f t="shared" si="182"/>
        <v>1</v>
      </c>
      <c r="P238" s="248">
        <f t="shared" si="182"/>
        <v>1</v>
      </c>
      <c r="Q238" s="248">
        <f t="shared" si="182"/>
        <v>1</v>
      </c>
      <c r="R238" s="248">
        <f t="shared" si="182"/>
        <v>1</v>
      </c>
      <c r="S238" s="248">
        <f t="shared" si="182"/>
        <v>1</v>
      </c>
      <c r="T238" s="248">
        <f t="shared" si="182"/>
        <v>1</v>
      </c>
      <c r="U238" s="248">
        <f t="shared" si="182"/>
        <v>1</v>
      </c>
      <c r="V238" s="248">
        <f t="shared" si="182"/>
        <v>1</v>
      </c>
      <c r="W238" s="248">
        <f t="shared" si="181"/>
        <v>1</v>
      </c>
      <c r="X238" s="248">
        <f t="shared" si="181"/>
        <v>1</v>
      </c>
      <c r="Y238" s="248">
        <f t="shared" si="181"/>
        <v>1</v>
      </c>
      <c r="Z238" s="248">
        <f t="shared" si="181"/>
        <v>1</v>
      </c>
      <c r="AA238" s="248">
        <f t="shared" si="181"/>
        <v>1</v>
      </c>
      <c r="AB238" s="248">
        <f t="shared" si="181"/>
        <v>1</v>
      </c>
      <c r="AC238" s="248">
        <f t="shared" si="181"/>
        <v>1</v>
      </c>
      <c r="AD238" s="248">
        <f t="shared" si="181"/>
        <v>1</v>
      </c>
      <c r="AE238" s="248">
        <f t="shared" si="181"/>
        <v>1</v>
      </c>
      <c r="AF238" s="248">
        <f t="shared" si="181"/>
        <v>1</v>
      </c>
      <c r="AG238" s="315"/>
      <c r="AH238" s="315"/>
      <c r="AJ238" s="515">
        <f>AVERAGE(B238:AF238)</f>
        <v>1</v>
      </c>
    </row>
    <row r="239" spans="1:36" x14ac:dyDescent="0.25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30"/>
    </row>
    <row r="240" spans="1:36" x14ac:dyDescent="0.25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30"/>
    </row>
    <row r="241" spans="1:25" x14ac:dyDescent="0.25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30"/>
      <c r="Y241" s="335"/>
    </row>
    <row r="242" spans="1:25" x14ac:dyDescent="0.25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30"/>
      <c r="Y242" s="335"/>
    </row>
    <row r="243" spans="1:25" x14ac:dyDescent="0.25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30"/>
    </row>
    <row r="244" spans="1:25" x14ac:dyDescent="0.25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30"/>
    </row>
    <row r="245" spans="1:25" x14ac:dyDescent="0.25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30"/>
    </row>
    <row r="246" spans="1:25" x14ac:dyDescent="0.25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30"/>
    </row>
    <row r="247" spans="1:25" x14ac:dyDescent="0.25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30"/>
    </row>
    <row r="248" spans="1:25" x14ac:dyDescent="0.25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30"/>
    </row>
    <row r="249" spans="1:25" x14ac:dyDescent="0.25">
      <c r="A249" s="229"/>
      <c r="B249" s="229"/>
      <c r="C249" s="229"/>
      <c r="D249" s="229"/>
      <c r="E249" s="229"/>
      <c r="F249" s="229"/>
      <c r="G249" s="229"/>
      <c r="H249" s="229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30"/>
    </row>
    <row r="250" spans="1:25" x14ac:dyDescent="0.25">
      <c r="A250" s="229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30"/>
    </row>
    <row r="251" spans="1:25" x14ac:dyDescent="0.25">
      <c r="A251" s="229"/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30"/>
    </row>
    <row r="252" spans="1:25" x14ac:dyDescent="0.25">
      <c r="A252" s="229"/>
      <c r="B252" s="229"/>
      <c r="C252" s="229"/>
      <c r="D252" s="229"/>
      <c r="E252" s="229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30"/>
    </row>
    <row r="253" spans="1:25" x14ac:dyDescent="0.25">
      <c r="A253" s="229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30"/>
    </row>
    <row r="254" spans="1:25" x14ac:dyDescent="0.25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30"/>
    </row>
    <row r="255" spans="1:25" x14ac:dyDescent="0.25">
      <c r="A255" s="229"/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30"/>
    </row>
    <row r="256" spans="1:25" x14ac:dyDescent="0.25">
      <c r="A256" s="229"/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30"/>
    </row>
    <row r="257" spans="1:23" x14ac:dyDescent="0.25">
      <c r="A257" s="229"/>
      <c r="B257" s="229"/>
      <c r="C257" s="229"/>
      <c r="D257" s="229"/>
      <c r="E257" s="229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30"/>
    </row>
    <row r="258" spans="1:23" x14ac:dyDescent="0.25">
      <c r="A258" s="229"/>
      <c r="B258" s="229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30"/>
    </row>
    <row r="259" spans="1:23" x14ac:dyDescent="0.25">
      <c r="A259" s="229"/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30"/>
    </row>
    <row r="260" spans="1:23" x14ac:dyDescent="0.25">
      <c r="A260" s="229"/>
      <c r="B260" s="229"/>
      <c r="C260" s="229"/>
      <c r="D260" s="229"/>
      <c r="E260" s="229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30"/>
    </row>
    <row r="261" spans="1:23" x14ac:dyDescent="0.25">
      <c r="A261" s="229"/>
      <c r="B261" s="229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30"/>
    </row>
    <row r="262" spans="1:23" x14ac:dyDescent="0.25">
      <c r="A262" s="229"/>
      <c r="B262" s="229"/>
      <c r="C262" s="229"/>
      <c r="D262" s="229"/>
      <c r="E262" s="229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30"/>
    </row>
    <row r="263" spans="1:23" x14ac:dyDescent="0.25">
      <c r="A263" s="229"/>
      <c r="B263" s="229"/>
      <c r="C263" s="229"/>
      <c r="D263" s="229"/>
      <c r="E263" s="229"/>
      <c r="F263" s="229"/>
      <c r="G263" s="229"/>
      <c r="H263" s="229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30"/>
    </row>
    <row r="264" spans="1:23" x14ac:dyDescent="0.25">
      <c r="A264" s="229"/>
      <c r="B264" s="229"/>
      <c r="C264" s="229"/>
      <c r="D264" s="229"/>
      <c r="E264" s="229"/>
      <c r="F264" s="229"/>
      <c r="G264" s="229"/>
      <c r="H264" s="229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30"/>
    </row>
    <row r="265" spans="1:23" x14ac:dyDescent="0.25">
      <c r="A265" s="229"/>
      <c r="B265" s="229"/>
      <c r="C265" s="229"/>
      <c r="D265" s="229"/>
      <c r="E265" s="229"/>
      <c r="F265" s="229"/>
      <c r="G265" s="229"/>
      <c r="H265" s="229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30"/>
    </row>
    <row r="266" spans="1:23" x14ac:dyDescent="0.25">
      <c r="A266" s="229"/>
      <c r="B266" s="229"/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30"/>
    </row>
    <row r="267" spans="1:23" x14ac:dyDescent="0.25">
      <c r="A267" s="229"/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30"/>
    </row>
    <row r="268" spans="1:23" x14ac:dyDescent="0.25">
      <c r="A268" s="229"/>
      <c r="B268" s="229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30"/>
    </row>
    <row r="269" spans="1:23" x14ac:dyDescent="0.25">
      <c r="A269" s="229"/>
      <c r="B269" s="229"/>
      <c r="C269" s="229"/>
      <c r="D269" s="229"/>
      <c r="E269" s="229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30"/>
    </row>
    <row r="270" spans="1:23" x14ac:dyDescent="0.25">
      <c r="A270" s="229"/>
      <c r="B270" s="229"/>
      <c r="C270" s="229"/>
      <c r="D270" s="229"/>
      <c r="E270" s="229"/>
      <c r="F270" s="229"/>
      <c r="G270" s="229"/>
      <c r="H270" s="229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30"/>
    </row>
    <row r="271" spans="1:23" x14ac:dyDescent="0.25">
      <c r="A271" s="229"/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30"/>
    </row>
    <row r="272" spans="1:23" x14ac:dyDescent="0.25">
      <c r="A272" s="229"/>
      <c r="B272" s="229"/>
      <c r="C272" s="229"/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30"/>
    </row>
    <row r="273" spans="1:23" x14ac:dyDescent="0.25">
      <c r="A273" s="229"/>
      <c r="B273" s="229"/>
      <c r="C273" s="229"/>
      <c r="D273" s="229"/>
      <c r="E273" s="229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30"/>
    </row>
    <row r="274" spans="1:23" x14ac:dyDescent="0.25">
      <c r="A274" s="229"/>
      <c r="B274" s="229"/>
      <c r="C274" s="229"/>
      <c r="D274" s="229"/>
      <c r="E274" s="229"/>
      <c r="F274" s="229"/>
      <c r="G274" s="229"/>
      <c r="H274" s="229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30"/>
    </row>
    <row r="275" spans="1:23" x14ac:dyDescent="0.25">
      <c r="A275" s="229"/>
      <c r="B275" s="229"/>
      <c r="C275" s="229"/>
      <c r="D275" s="229"/>
      <c r="E275" s="229"/>
      <c r="F275" s="229"/>
      <c r="G275" s="229"/>
      <c r="H275" s="229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30"/>
    </row>
    <row r="276" spans="1:23" x14ac:dyDescent="0.25">
      <c r="A276" s="229"/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30"/>
    </row>
    <row r="277" spans="1:23" x14ac:dyDescent="0.25">
      <c r="A277" s="229"/>
      <c r="B277" s="229"/>
      <c r="C277" s="229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30"/>
    </row>
    <row r="278" spans="1:23" x14ac:dyDescent="0.25">
      <c r="A278" s="229"/>
      <c r="B278" s="229"/>
      <c r="C278" s="229"/>
      <c r="D278" s="229"/>
      <c r="E278" s="229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30"/>
    </row>
    <row r="279" spans="1:23" x14ac:dyDescent="0.25">
      <c r="A279" s="229"/>
      <c r="B279" s="229"/>
      <c r="C279" s="229"/>
      <c r="D279" s="229"/>
      <c r="E279" s="229"/>
      <c r="F279" s="229"/>
      <c r="G279" s="229"/>
      <c r="H279" s="229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30"/>
    </row>
    <row r="280" spans="1:23" x14ac:dyDescent="0.25">
      <c r="A280" s="229"/>
      <c r="B280" s="229"/>
      <c r="C280" s="229"/>
      <c r="D280" s="229"/>
      <c r="E280" s="229"/>
      <c r="F280" s="229"/>
      <c r="G280" s="229"/>
      <c r="H280" s="229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30"/>
    </row>
    <row r="281" spans="1:23" x14ac:dyDescent="0.25">
      <c r="A281" s="229"/>
      <c r="B281" s="229"/>
      <c r="C281" s="229"/>
      <c r="D281" s="229"/>
      <c r="E281" s="229"/>
      <c r="F281" s="229"/>
      <c r="G281" s="229"/>
      <c r="H281" s="229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30"/>
    </row>
    <row r="282" spans="1:23" x14ac:dyDescent="0.25">
      <c r="A282" s="229"/>
      <c r="B282" s="229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30"/>
    </row>
    <row r="283" spans="1:23" x14ac:dyDescent="0.25">
      <c r="A283" s="229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30"/>
    </row>
    <row r="284" spans="1:23" x14ac:dyDescent="0.25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30"/>
    </row>
    <row r="285" spans="1:23" x14ac:dyDescent="0.25">
      <c r="A285" s="229"/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30"/>
    </row>
    <row r="286" spans="1:23" x14ac:dyDescent="0.25">
      <c r="A286" s="229"/>
      <c r="B286" s="229"/>
      <c r="C286" s="229"/>
      <c r="D286" s="229"/>
      <c r="E286" s="229"/>
      <c r="F286" s="229"/>
      <c r="G286" s="229"/>
      <c r="H286" s="229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30"/>
    </row>
    <row r="287" spans="1:23" x14ac:dyDescent="0.25">
      <c r="A287" s="229"/>
      <c r="B287" s="229"/>
      <c r="C287" s="229"/>
      <c r="D287" s="229"/>
      <c r="E287" s="229"/>
      <c r="F287" s="229"/>
      <c r="G287" s="229"/>
      <c r="H287" s="229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30"/>
    </row>
    <row r="288" spans="1:23" x14ac:dyDescent="0.25">
      <c r="A288" s="229"/>
      <c r="B288" s="229"/>
      <c r="C288" s="229"/>
      <c r="D288" s="229"/>
      <c r="E288" s="229"/>
      <c r="F288" s="229"/>
      <c r="G288" s="229"/>
      <c r="H288" s="229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30"/>
    </row>
    <row r="289" spans="1:23" x14ac:dyDescent="0.25">
      <c r="A289" s="229"/>
      <c r="B289" s="229"/>
      <c r="C289" s="229"/>
      <c r="D289" s="229"/>
      <c r="E289" s="229"/>
      <c r="F289" s="229"/>
      <c r="G289" s="229"/>
      <c r="H289" s="229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30"/>
    </row>
    <row r="290" spans="1:23" x14ac:dyDescent="0.25">
      <c r="A290" s="229"/>
      <c r="B290" s="229"/>
      <c r="C290" s="229"/>
      <c r="D290" s="229"/>
      <c r="E290" s="229"/>
      <c r="F290" s="229"/>
      <c r="G290" s="229"/>
      <c r="H290" s="229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30"/>
    </row>
    <row r="291" spans="1:23" x14ac:dyDescent="0.25">
      <c r="A291" s="229"/>
      <c r="B291" s="229"/>
      <c r="C291" s="229"/>
      <c r="D291" s="229"/>
      <c r="E291" s="229"/>
      <c r="F291" s="229"/>
      <c r="G291" s="229"/>
      <c r="H291" s="229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30"/>
    </row>
    <row r="292" spans="1:23" x14ac:dyDescent="0.25">
      <c r="A292" s="229"/>
      <c r="B292" s="229"/>
      <c r="C292" s="229"/>
      <c r="D292" s="229"/>
      <c r="E292" s="229"/>
      <c r="F292" s="229"/>
      <c r="G292" s="229"/>
      <c r="H292" s="229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30"/>
    </row>
    <row r="293" spans="1:23" x14ac:dyDescent="0.25">
      <c r="A293" s="229"/>
      <c r="B293" s="229"/>
      <c r="C293" s="229"/>
      <c r="D293" s="229"/>
      <c r="E293" s="229"/>
      <c r="F293" s="229"/>
      <c r="G293" s="229"/>
      <c r="H293" s="229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30"/>
    </row>
    <row r="294" spans="1:23" x14ac:dyDescent="0.25">
      <c r="A294" s="229"/>
      <c r="B294" s="229"/>
      <c r="C294" s="229"/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30"/>
    </row>
    <row r="295" spans="1:23" x14ac:dyDescent="0.25">
      <c r="A295" s="229"/>
      <c r="B295" s="229"/>
      <c r="C295" s="229"/>
      <c r="D295" s="229"/>
      <c r="E295" s="229"/>
      <c r="F295" s="229"/>
      <c r="G295" s="229"/>
      <c r="H295" s="229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30"/>
    </row>
    <row r="296" spans="1:23" x14ac:dyDescent="0.25">
      <c r="A296" s="229"/>
      <c r="B296" s="229"/>
      <c r="C296" s="229"/>
      <c r="D296" s="229"/>
      <c r="E296" s="229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30"/>
    </row>
    <row r="297" spans="1:23" x14ac:dyDescent="0.25">
      <c r="A297" s="229"/>
      <c r="B297" s="229"/>
      <c r="C297" s="229"/>
      <c r="D297" s="229"/>
      <c r="E297" s="229"/>
      <c r="F297" s="229"/>
      <c r="G297" s="229"/>
      <c r="H297" s="229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30"/>
    </row>
    <row r="298" spans="1:23" x14ac:dyDescent="0.25">
      <c r="A298" s="229"/>
      <c r="B298" s="229"/>
      <c r="C298" s="229"/>
      <c r="D298" s="229"/>
      <c r="E298" s="229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30"/>
    </row>
    <row r="299" spans="1:23" x14ac:dyDescent="0.25">
      <c r="A299" s="229"/>
      <c r="B299" s="229"/>
      <c r="C299" s="229"/>
      <c r="D299" s="229"/>
      <c r="E299" s="229"/>
      <c r="F299" s="229"/>
      <c r="G299" s="229"/>
      <c r="H299" s="229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30"/>
    </row>
    <row r="300" spans="1:23" x14ac:dyDescent="0.25">
      <c r="A300" s="229"/>
      <c r="B300" s="229"/>
      <c r="C300" s="229"/>
      <c r="D300" s="229"/>
      <c r="E300" s="229"/>
      <c r="F300" s="229"/>
      <c r="G300" s="229"/>
      <c r="H300" s="229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30"/>
    </row>
    <row r="301" spans="1:23" x14ac:dyDescent="0.25">
      <c r="A301" s="229"/>
      <c r="B301" s="229"/>
      <c r="C301" s="229"/>
      <c r="D301" s="229"/>
      <c r="E301" s="229"/>
      <c r="F301" s="229"/>
      <c r="G301" s="229"/>
      <c r="H301" s="229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30"/>
    </row>
    <row r="302" spans="1:23" x14ac:dyDescent="0.25">
      <c r="A302" s="229"/>
      <c r="B302" s="229"/>
      <c r="C302" s="229"/>
      <c r="D302" s="229"/>
      <c r="E302" s="229"/>
      <c r="F302" s="229"/>
      <c r="G302" s="229"/>
      <c r="H302" s="229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30"/>
    </row>
    <row r="303" spans="1:23" x14ac:dyDescent="0.25">
      <c r="A303" s="229"/>
      <c r="B303" s="229"/>
      <c r="C303" s="229"/>
      <c r="D303" s="229"/>
      <c r="E303" s="229"/>
      <c r="F303" s="229"/>
      <c r="G303" s="229"/>
      <c r="H303" s="229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30"/>
    </row>
    <row r="304" spans="1:23" x14ac:dyDescent="0.25">
      <c r="A304" s="229"/>
      <c r="B304" s="229"/>
      <c r="C304" s="229"/>
      <c r="D304" s="229"/>
      <c r="E304" s="229"/>
      <c r="F304" s="229"/>
      <c r="G304" s="229"/>
      <c r="H304" s="229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30"/>
    </row>
    <row r="305" spans="1:23" x14ac:dyDescent="0.25">
      <c r="A305" s="229"/>
      <c r="B305" s="229"/>
      <c r="C305" s="229"/>
      <c r="D305" s="229"/>
      <c r="E305" s="229"/>
      <c r="F305" s="229"/>
      <c r="G305" s="229"/>
      <c r="H305" s="229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30"/>
    </row>
    <row r="306" spans="1:23" x14ac:dyDescent="0.25">
      <c r="A306" s="229"/>
      <c r="B306" s="229"/>
      <c r="C306" s="229"/>
      <c r="D306" s="229"/>
      <c r="E306" s="229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30"/>
    </row>
    <row r="307" spans="1:23" x14ac:dyDescent="0.25">
      <c r="A307" s="229"/>
      <c r="B307" s="229"/>
      <c r="C307" s="229"/>
      <c r="D307" s="229"/>
      <c r="E307" s="229"/>
      <c r="F307" s="229"/>
      <c r="G307" s="229"/>
      <c r="H307" s="229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30"/>
    </row>
    <row r="308" spans="1:23" x14ac:dyDescent="0.25">
      <c r="A308" s="229"/>
      <c r="B308" s="229"/>
      <c r="C308" s="229"/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30"/>
    </row>
    <row r="309" spans="1:23" x14ac:dyDescent="0.25">
      <c r="A309" s="229"/>
      <c r="B309" s="229"/>
      <c r="C309" s="229"/>
      <c r="D309" s="229"/>
      <c r="E309" s="229"/>
      <c r="F309" s="229"/>
      <c r="G309" s="229"/>
      <c r="H309" s="229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30"/>
    </row>
    <row r="310" spans="1:23" x14ac:dyDescent="0.25">
      <c r="A310" s="229"/>
      <c r="B310" s="229"/>
      <c r="C310" s="229"/>
      <c r="D310" s="229"/>
      <c r="E310" s="229"/>
      <c r="F310" s="229"/>
      <c r="G310" s="229"/>
      <c r="H310" s="229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30"/>
    </row>
    <row r="311" spans="1:23" x14ac:dyDescent="0.25">
      <c r="A311" s="229"/>
      <c r="B311" s="229"/>
      <c r="C311" s="229"/>
      <c r="D311" s="229"/>
      <c r="E311" s="229"/>
      <c r="F311" s="229"/>
      <c r="G311" s="229"/>
      <c r="H311" s="229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30"/>
    </row>
    <row r="312" spans="1:23" x14ac:dyDescent="0.25">
      <c r="A312" s="229"/>
      <c r="B312" s="229"/>
      <c r="C312" s="229"/>
      <c r="D312" s="229"/>
      <c r="E312" s="229"/>
      <c r="F312" s="229"/>
      <c r="G312" s="229"/>
      <c r="H312" s="229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30"/>
    </row>
    <row r="313" spans="1:23" x14ac:dyDescent="0.25">
      <c r="A313" s="229"/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30"/>
    </row>
    <row r="314" spans="1:23" x14ac:dyDescent="0.25">
      <c r="A314" s="229"/>
      <c r="B314" s="229"/>
      <c r="C314" s="229"/>
      <c r="D314" s="229"/>
      <c r="E314" s="229"/>
      <c r="F314" s="229"/>
      <c r="G314" s="229"/>
      <c r="H314" s="229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30"/>
    </row>
    <row r="315" spans="1:23" x14ac:dyDescent="0.25">
      <c r="A315" s="229"/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30"/>
    </row>
    <row r="316" spans="1:23" x14ac:dyDescent="0.25">
      <c r="A316" s="229"/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30"/>
    </row>
    <row r="317" spans="1:23" x14ac:dyDescent="0.25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30"/>
    </row>
    <row r="318" spans="1:23" x14ac:dyDescent="0.25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30"/>
    </row>
    <row r="319" spans="1:23" x14ac:dyDescent="0.25">
      <c r="A319" s="229"/>
      <c r="B319" s="229"/>
      <c r="C319" s="229"/>
      <c r="D319" s="229"/>
      <c r="E319" s="229"/>
      <c r="F319" s="229"/>
      <c r="G319" s="229"/>
      <c r="H319" s="229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30"/>
    </row>
    <row r="320" spans="1:23" x14ac:dyDescent="0.25">
      <c r="A320" s="229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30"/>
    </row>
    <row r="321" spans="1:23" x14ac:dyDescent="0.25">
      <c r="A321" s="229"/>
      <c r="B321" s="229"/>
      <c r="C321" s="229"/>
      <c r="D321" s="229"/>
      <c r="E321" s="229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30"/>
    </row>
    <row r="322" spans="1:23" x14ac:dyDescent="0.25">
      <c r="A322" s="229"/>
      <c r="B322" s="229"/>
      <c r="C322" s="229"/>
      <c r="D322" s="229"/>
      <c r="E322" s="229"/>
      <c r="F322" s="229"/>
      <c r="G322" s="229"/>
      <c r="H322" s="229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30"/>
    </row>
    <row r="323" spans="1:23" x14ac:dyDescent="0.25">
      <c r="A323" s="229"/>
      <c r="B323" s="229"/>
      <c r="C323" s="229"/>
      <c r="D323" s="229"/>
      <c r="E323" s="229"/>
      <c r="F323" s="229"/>
      <c r="G323" s="229"/>
      <c r="H323" s="229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30"/>
    </row>
    <row r="324" spans="1:23" x14ac:dyDescent="0.25">
      <c r="A324" s="229"/>
      <c r="B324" s="229"/>
      <c r="C324" s="229"/>
      <c r="D324" s="229"/>
      <c r="E324" s="229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30"/>
    </row>
    <row r="325" spans="1:23" x14ac:dyDescent="0.25">
      <c r="A325" s="229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</row>
    <row r="326" spans="1:23" x14ac:dyDescent="0.25">
      <c r="A326" s="229"/>
      <c r="B326" s="229"/>
      <c r="C326" s="229"/>
      <c r="D326" s="229"/>
      <c r="E326" s="229"/>
      <c r="F326" s="229"/>
      <c r="G326" s="229"/>
      <c r="H326" s="229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</row>
    <row r="327" spans="1:23" x14ac:dyDescent="0.25">
      <c r="A327" s="229"/>
      <c r="B327" s="229"/>
      <c r="C327" s="229"/>
      <c r="D327" s="229"/>
      <c r="E327" s="229"/>
      <c r="F327" s="229"/>
      <c r="G327" s="229"/>
      <c r="H327" s="229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</row>
    <row r="328" spans="1:23" x14ac:dyDescent="0.25">
      <c r="A328" s="229"/>
      <c r="B328" s="229"/>
      <c r="C328" s="229"/>
      <c r="D328" s="229"/>
      <c r="E328" s="229"/>
      <c r="F328" s="229"/>
      <c r="G328" s="229"/>
      <c r="H328" s="229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</row>
    <row r="329" spans="1:23" x14ac:dyDescent="0.25">
      <c r="A329" s="229"/>
      <c r="B329" s="229"/>
      <c r="C329" s="229"/>
      <c r="D329" s="229"/>
      <c r="E329" s="229"/>
      <c r="F329" s="229"/>
      <c r="G329" s="229"/>
      <c r="H329" s="229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</row>
    <row r="330" spans="1:23" x14ac:dyDescent="0.25">
      <c r="A330" s="229"/>
      <c r="B330" s="229"/>
      <c r="C330" s="229"/>
      <c r="D330" s="229"/>
      <c r="E330" s="229"/>
      <c r="F330" s="229"/>
      <c r="G330" s="229"/>
      <c r="H330" s="229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</row>
    <row r="331" spans="1:23" x14ac:dyDescent="0.25">
      <c r="A331" s="229"/>
      <c r="B331" s="229"/>
      <c r="C331" s="229"/>
      <c r="D331" s="229"/>
      <c r="E331" s="229"/>
      <c r="F331" s="229"/>
      <c r="G331" s="229"/>
      <c r="H331" s="229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</row>
    <row r="332" spans="1:23" x14ac:dyDescent="0.25">
      <c r="A332" s="229"/>
      <c r="B332" s="229"/>
      <c r="C332" s="229"/>
      <c r="D332" s="229"/>
      <c r="E332" s="229"/>
      <c r="F332" s="229"/>
      <c r="G332" s="229"/>
      <c r="H332" s="229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</row>
    <row r="333" spans="1:23" x14ac:dyDescent="0.25">
      <c r="A333" s="229"/>
      <c r="B333" s="229"/>
      <c r="C333" s="229"/>
      <c r="D333" s="229"/>
      <c r="E333" s="229"/>
      <c r="F333" s="229"/>
      <c r="G333" s="229"/>
      <c r="H333" s="229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</row>
    <row r="334" spans="1:23" x14ac:dyDescent="0.25">
      <c r="A334" s="229"/>
      <c r="B334" s="229"/>
      <c r="C334" s="229"/>
      <c r="D334" s="229"/>
      <c r="E334" s="229"/>
      <c r="F334" s="229"/>
      <c r="G334" s="229"/>
      <c r="H334" s="229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</row>
    <row r="335" spans="1:23" x14ac:dyDescent="0.25">
      <c r="A335" s="229"/>
      <c r="B335" s="229"/>
      <c r="C335" s="229"/>
      <c r="D335" s="229"/>
      <c r="E335" s="229"/>
      <c r="F335" s="229"/>
      <c r="G335" s="229"/>
      <c r="H335" s="229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</row>
    <row r="336" spans="1:23" x14ac:dyDescent="0.25">
      <c r="A336" s="229"/>
      <c r="B336" s="229"/>
      <c r="C336" s="229"/>
      <c r="D336" s="229"/>
      <c r="E336" s="229"/>
      <c r="F336" s="229"/>
      <c r="G336" s="229"/>
      <c r="H336" s="229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</row>
    <row r="337" spans="1:22" x14ac:dyDescent="0.25">
      <c r="A337" s="229"/>
      <c r="B337" s="229"/>
      <c r="C337" s="229"/>
      <c r="D337" s="229"/>
      <c r="E337" s="229"/>
      <c r="F337" s="229"/>
      <c r="G337" s="229"/>
      <c r="H337" s="229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</row>
    <row r="338" spans="1:22" x14ac:dyDescent="0.25">
      <c r="A338" s="229"/>
      <c r="B338" s="229"/>
      <c r="C338" s="229"/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</row>
    <row r="339" spans="1:22" x14ac:dyDescent="0.25">
      <c r="A339" s="229"/>
      <c r="B339" s="229"/>
      <c r="C339" s="229"/>
      <c r="D339" s="229"/>
      <c r="E339" s="229"/>
      <c r="F339" s="229"/>
      <c r="G339" s="229"/>
      <c r="H339" s="229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</row>
    <row r="340" spans="1:22" x14ac:dyDescent="0.25">
      <c r="A340" s="229"/>
      <c r="B340" s="229"/>
      <c r="C340" s="229"/>
      <c r="D340" s="229"/>
      <c r="E340" s="229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</row>
    <row r="341" spans="1:22" x14ac:dyDescent="0.25">
      <c r="A341" s="229"/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</row>
    <row r="342" spans="1:22" x14ac:dyDescent="0.25">
      <c r="A342" s="229"/>
      <c r="B342" s="229"/>
      <c r="C342" s="229"/>
      <c r="D342" s="229"/>
      <c r="E342" s="229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</row>
    <row r="343" spans="1:22" x14ac:dyDescent="0.25">
      <c r="A343" s="229"/>
      <c r="B343" s="229"/>
      <c r="C343" s="229"/>
      <c r="D343" s="229"/>
      <c r="E343" s="229"/>
      <c r="F343" s="229"/>
      <c r="G343" s="229"/>
      <c r="H343" s="229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</row>
    <row r="344" spans="1:22" x14ac:dyDescent="0.25">
      <c r="A344" s="229"/>
      <c r="B344" s="229"/>
      <c r="C344" s="229"/>
      <c r="D344" s="229"/>
      <c r="E344" s="229"/>
      <c r="F344" s="229"/>
      <c r="G344" s="229"/>
      <c r="H344" s="229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</row>
    <row r="345" spans="1:22" x14ac:dyDescent="0.25">
      <c r="A345" s="229"/>
      <c r="B345" s="229"/>
      <c r="C345" s="229"/>
      <c r="D345" s="229"/>
      <c r="E345" s="229"/>
      <c r="F345" s="229"/>
      <c r="G345" s="229"/>
      <c r="H345" s="229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</row>
    <row r="346" spans="1:22" x14ac:dyDescent="0.25">
      <c r="A346" s="229"/>
      <c r="B346" s="229"/>
      <c r="C346" s="229"/>
      <c r="D346" s="229"/>
      <c r="E346" s="229"/>
      <c r="F346" s="229"/>
      <c r="G346" s="229"/>
      <c r="H346" s="229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</row>
    <row r="347" spans="1:22" x14ac:dyDescent="0.25">
      <c r="A347" s="229"/>
      <c r="B347" s="229"/>
      <c r="C347" s="229"/>
      <c r="D347" s="229"/>
      <c r="E347" s="229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</row>
    <row r="348" spans="1:22" x14ac:dyDescent="0.25">
      <c r="A348" s="229"/>
      <c r="B348" s="229"/>
      <c r="C348" s="229"/>
      <c r="D348" s="229"/>
      <c r="E348" s="229"/>
      <c r="F348" s="229"/>
      <c r="G348" s="229"/>
      <c r="H348" s="229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</row>
    <row r="349" spans="1:22" x14ac:dyDescent="0.25">
      <c r="A349" s="229"/>
      <c r="B349" s="229"/>
      <c r="C349" s="229"/>
      <c r="D349" s="229"/>
      <c r="E349" s="229"/>
      <c r="F349" s="229"/>
      <c r="G349" s="229"/>
      <c r="H349" s="229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</row>
    <row r="350" spans="1:22" x14ac:dyDescent="0.25">
      <c r="A350" s="229"/>
      <c r="B350" s="229"/>
      <c r="C350" s="229"/>
      <c r="D350" s="229"/>
      <c r="E350" s="229"/>
      <c r="F350" s="229"/>
      <c r="G350" s="229"/>
      <c r="H350" s="229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</row>
    <row r="351" spans="1:22" x14ac:dyDescent="0.25">
      <c r="A351" s="229"/>
      <c r="B351" s="229"/>
      <c r="C351" s="229"/>
      <c r="D351" s="229"/>
      <c r="E351" s="229"/>
      <c r="F351" s="229"/>
      <c r="G351" s="229"/>
      <c r="H351" s="229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</row>
    <row r="352" spans="1:22" x14ac:dyDescent="0.25">
      <c r="A352" s="229"/>
      <c r="B352" s="229"/>
      <c r="C352" s="229"/>
      <c r="D352" s="229"/>
      <c r="E352" s="229"/>
      <c r="F352" s="229"/>
      <c r="G352" s="229"/>
      <c r="H352" s="229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</row>
    <row r="353" spans="1:22" x14ac:dyDescent="0.25">
      <c r="A353" s="229"/>
      <c r="B353" s="229"/>
      <c r="C353" s="229"/>
      <c r="D353" s="229"/>
      <c r="E353" s="229"/>
      <c r="F353" s="229"/>
      <c r="G353" s="229"/>
      <c r="H353" s="229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</row>
    <row r="354" spans="1:22" x14ac:dyDescent="0.25">
      <c r="A354" s="229"/>
      <c r="B354" s="229"/>
      <c r="C354" s="229"/>
      <c r="D354" s="229"/>
      <c r="E354" s="229"/>
      <c r="F354" s="229"/>
      <c r="G354" s="229"/>
      <c r="H354" s="229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</row>
    <row r="355" spans="1:22" x14ac:dyDescent="0.25">
      <c r="A355" s="229"/>
      <c r="B355" s="229"/>
      <c r="C355" s="229"/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</row>
    <row r="356" spans="1:22" x14ac:dyDescent="0.25">
      <c r="A356" s="229"/>
      <c r="B356" s="229"/>
      <c r="C356" s="229"/>
      <c r="D356" s="229"/>
      <c r="E356" s="229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</row>
    <row r="357" spans="1:22" x14ac:dyDescent="0.25">
      <c r="A357" s="229"/>
      <c r="B357" s="229"/>
      <c r="C357" s="229"/>
      <c r="D357" s="229"/>
      <c r="E357" s="229"/>
      <c r="F357" s="229"/>
      <c r="G357" s="229"/>
      <c r="H357" s="229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</row>
    <row r="358" spans="1:22" x14ac:dyDescent="0.25">
      <c r="A358" s="229"/>
      <c r="B358" s="229"/>
      <c r="C358" s="229"/>
      <c r="D358" s="229"/>
      <c r="E358" s="229"/>
      <c r="F358" s="229"/>
      <c r="G358" s="229"/>
      <c r="H358" s="229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</row>
    <row r="359" spans="1:22" x14ac:dyDescent="0.25">
      <c r="A359" s="229"/>
      <c r="B359" s="229"/>
      <c r="C359" s="229"/>
      <c r="D359" s="229"/>
      <c r="E359" s="229"/>
      <c r="F359" s="229"/>
      <c r="G359" s="229"/>
      <c r="H359" s="229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</row>
    <row r="360" spans="1:22" x14ac:dyDescent="0.25">
      <c r="A360" s="229"/>
      <c r="B360" s="229"/>
      <c r="C360" s="229"/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</row>
    <row r="361" spans="1:22" x14ac:dyDescent="0.25">
      <c r="A361" s="229"/>
      <c r="B361" s="229"/>
      <c r="C361" s="229"/>
      <c r="D361" s="229"/>
      <c r="E361" s="229"/>
      <c r="F361" s="229"/>
      <c r="G361" s="229"/>
      <c r="H361" s="229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</row>
    <row r="362" spans="1:22" x14ac:dyDescent="0.25">
      <c r="A362" s="229"/>
      <c r="B362" s="229"/>
      <c r="C362" s="229"/>
      <c r="D362" s="229"/>
      <c r="E362" s="229"/>
      <c r="F362" s="229"/>
      <c r="G362" s="229"/>
      <c r="H362" s="229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</row>
    <row r="363" spans="1:22" x14ac:dyDescent="0.25">
      <c r="A363" s="229"/>
      <c r="B363" s="229"/>
      <c r="C363" s="229"/>
      <c r="D363" s="229"/>
      <c r="E363" s="229"/>
      <c r="F363" s="229"/>
      <c r="G363" s="229"/>
      <c r="H363" s="229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</row>
    <row r="364" spans="1:22" x14ac:dyDescent="0.25">
      <c r="A364" s="229"/>
      <c r="B364" s="229"/>
      <c r="C364" s="229"/>
      <c r="D364" s="229"/>
      <c r="E364" s="229"/>
      <c r="F364" s="229"/>
      <c r="G364" s="229"/>
      <c r="H364" s="229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</row>
    <row r="365" spans="1:22" x14ac:dyDescent="0.25">
      <c r="A365" s="229"/>
      <c r="B365" s="229"/>
      <c r="C365" s="229"/>
      <c r="D365" s="229"/>
      <c r="E365" s="229"/>
      <c r="F365" s="229"/>
      <c r="G365" s="229"/>
      <c r="H365" s="229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</row>
    <row r="366" spans="1:22" x14ac:dyDescent="0.25">
      <c r="A366" s="229"/>
      <c r="B366" s="229"/>
      <c r="C366" s="229"/>
      <c r="D366" s="229"/>
      <c r="E366" s="229"/>
      <c r="F366" s="229"/>
      <c r="G366" s="229"/>
      <c r="H366" s="229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</row>
    <row r="367" spans="1:22" x14ac:dyDescent="0.25">
      <c r="A367" s="229"/>
      <c r="B367" s="229"/>
      <c r="C367" s="229"/>
      <c r="D367" s="229"/>
      <c r="E367" s="229"/>
      <c r="F367" s="229"/>
      <c r="G367" s="229"/>
      <c r="H367" s="229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</row>
    <row r="368" spans="1:22" x14ac:dyDescent="0.25">
      <c r="A368" s="229"/>
      <c r="B368" s="229"/>
      <c r="C368" s="229"/>
      <c r="D368" s="229"/>
      <c r="E368" s="229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</row>
    <row r="369" spans="1:22" x14ac:dyDescent="0.25">
      <c r="A369" s="229"/>
      <c r="B369" s="229"/>
      <c r="C369" s="229"/>
      <c r="D369" s="229"/>
      <c r="E369" s="229"/>
      <c r="F369" s="229"/>
      <c r="G369" s="229"/>
      <c r="H369" s="229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</row>
    <row r="370" spans="1:22" x14ac:dyDescent="0.25">
      <c r="A370" s="229"/>
      <c r="B370" s="229"/>
      <c r="C370" s="229"/>
      <c r="D370" s="229"/>
      <c r="E370" s="229"/>
      <c r="F370" s="229"/>
      <c r="G370" s="229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</row>
    <row r="371" spans="1:22" x14ac:dyDescent="0.25">
      <c r="A371" s="229"/>
      <c r="B371" s="229"/>
      <c r="C371" s="229"/>
      <c r="D371" s="229"/>
      <c r="E371" s="229"/>
      <c r="F371" s="229"/>
      <c r="G371" s="229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</row>
    <row r="372" spans="1:22" x14ac:dyDescent="0.25">
      <c r="A372" s="229"/>
      <c r="B372" s="229"/>
      <c r="C372" s="229"/>
      <c r="D372" s="229"/>
      <c r="E372" s="229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</row>
    <row r="373" spans="1:22" x14ac:dyDescent="0.25">
      <c r="A373" s="229"/>
      <c r="B373" s="229"/>
      <c r="C373" s="229"/>
      <c r="D373" s="229"/>
      <c r="E373" s="229"/>
      <c r="F373" s="229"/>
      <c r="G373" s="229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</row>
    <row r="374" spans="1:22" x14ac:dyDescent="0.25">
      <c r="A374" s="229"/>
      <c r="B374" s="229"/>
      <c r="C374" s="229"/>
      <c r="D374" s="229"/>
      <c r="E374" s="229"/>
      <c r="F374" s="229"/>
      <c r="G374" s="229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</row>
    <row r="375" spans="1:22" x14ac:dyDescent="0.25">
      <c r="A375" s="229"/>
      <c r="B375" s="229"/>
      <c r="C375" s="229"/>
      <c r="D375" s="229"/>
      <c r="E375" s="229"/>
      <c r="F375" s="229"/>
      <c r="G375" s="229"/>
      <c r="H375" s="229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</row>
    <row r="376" spans="1:22" x14ac:dyDescent="0.25">
      <c r="A376" s="229"/>
      <c r="B376" s="229"/>
      <c r="C376" s="229"/>
      <c r="D376" s="229"/>
      <c r="E376" s="229"/>
      <c r="F376" s="229"/>
      <c r="G376" s="229"/>
      <c r="H376" s="229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</row>
    <row r="377" spans="1:22" x14ac:dyDescent="0.25">
      <c r="A377" s="229"/>
      <c r="B377" s="229"/>
      <c r="C377" s="229"/>
      <c r="D377" s="229"/>
      <c r="E377" s="229"/>
      <c r="F377" s="229"/>
      <c r="G377" s="229"/>
      <c r="H377" s="229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</row>
    <row r="378" spans="1:22" x14ac:dyDescent="0.25">
      <c r="A378" s="229"/>
      <c r="B378" s="229"/>
      <c r="C378" s="229"/>
      <c r="D378" s="229"/>
      <c r="E378" s="229"/>
      <c r="F378" s="229"/>
      <c r="G378" s="229"/>
      <c r="H378" s="229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</row>
  </sheetData>
  <mergeCells count="1">
    <mergeCell ref="A1:A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Z274"/>
  <sheetViews>
    <sheetView tabSelected="1" zoomScale="75" workbookViewId="0">
      <pane xSplit="1" ySplit="4" topLeftCell="Q17" activePane="bottomRight" state="frozen"/>
      <selection pane="topRight" activeCell="B1" sqref="B1"/>
      <selection pane="bottomLeft" activeCell="A5" sqref="A5"/>
      <selection pane="bottomRight" activeCell="S66" sqref="S66"/>
    </sheetView>
  </sheetViews>
  <sheetFormatPr defaultColWidth="8.875" defaultRowHeight="15" x14ac:dyDescent="0.25"/>
  <cols>
    <col min="1" max="1" width="10.375" style="3" customWidth="1"/>
    <col min="2" max="18" width="8.875" style="3"/>
    <col min="19" max="19" width="9.125" style="3" customWidth="1"/>
    <col min="20" max="25" width="8.875" style="3"/>
    <col min="26" max="26" width="9" customWidth="1"/>
    <col min="27" max="27" width="9.625" style="3" customWidth="1"/>
    <col min="28" max="28" width="9.5" style="3" customWidth="1"/>
    <col min="29" max="29" width="10" style="3" customWidth="1"/>
    <col min="30" max="30" width="11.375" style="3" customWidth="1"/>
    <col min="31" max="32" width="10.875" style="3" customWidth="1"/>
    <col min="33" max="33" width="10.875" style="280" customWidth="1"/>
    <col min="34" max="36" width="10.875" style="3" customWidth="1"/>
    <col min="37" max="44" width="12.25" style="3" customWidth="1"/>
    <col min="45" max="45" width="10.875" style="3" customWidth="1"/>
    <col min="46" max="46" width="8.875" style="3"/>
    <col min="47" max="47" width="10.25" style="3" customWidth="1"/>
    <col min="48" max="48" width="10.5" style="3" customWidth="1"/>
    <col min="49" max="49" width="10.625" style="3" customWidth="1"/>
    <col min="50" max="50" width="10.75" style="3" customWidth="1"/>
    <col min="51" max="51" width="10.25" style="3" customWidth="1"/>
    <col min="52" max="52" width="10.5" style="3" customWidth="1"/>
    <col min="53" max="16384" width="8.875" style="3"/>
  </cols>
  <sheetData>
    <row r="1" spans="1:52" ht="16.5" thickBot="1" x14ac:dyDescent="0.3">
      <c r="A1" s="16" t="s">
        <v>21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T1" s="361"/>
      <c r="AU1" s="333"/>
      <c r="AV1" s="333"/>
      <c r="AW1" s="386">
        <v>3.5000000000000001E-3</v>
      </c>
      <c r="AX1" s="386" t="s">
        <v>41</v>
      </c>
      <c r="AY1" s="390"/>
      <c r="AZ1" s="401"/>
    </row>
    <row r="2" spans="1:52" x14ac:dyDescent="0.25">
      <c r="A2" s="262" t="s">
        <v>4</v>
      </c>
      <c r="B2" s="116">
        <f t="shared" ref="B2:AP2" si="0">+SUM(B5:B91)</f>
        <v>184839</v>
      </c>
      <c r="C2" s="116">
        <f t="shared" si="0"/>
        <v>235700</v>
      </c>
      <c r="D2" s="116">
        <f t="shared" si="0"/>
        <v>491938</v>
      </c>
      <c r="E2" s="116">
        <f t="shared" si="0"/>
        <v>250332</v>
      </c>
      <c r="F2" s="116">
        <f t="shared" si="0"/>
        <v>248861</v>
      </c>
      <c r="G2" s="116">
        <f t="shared" si="0"/>
        <v>155672</v>
      </c>
      <c r="H2" s="116">
        <f t="shared" si="0"/>
        <v>164954</v>
      </c>
      <c r="I2" s="116">
        <f t="shared" si="0"/>
        <v>147665</v>
      </c>
      <c r="J2" s="116">
        <f t="shared" si="0"/>
        <v>233647</v>
      </c>
      <c r="K2" s="116">
        <f t="shared" si="0"/>
        <v>188819</v>
      </c>
      <c r="L2" s="116">
        <f t="shared" si="0"/>
        <v>151801</v>
      </c>
      <c r="M2" s="116">
        <f t="shared" si="0"/>
        <v>218826</v>
      </c>
      <c r="N2" s="116">
        <f t="shared" si="0"/>
        <v>202430</v>
      </c>
      <c r="O2" s="116">
        <f t="shared" si="0"/>
        <v>264512</v>
      </c>
      <c r="P2" s="116">
        <f t="shared" si="0"/>
        <v>263779</v>
      </c>
      <c r="Q2" s="116">
        <f t="shared" si="0"/>
        <v>256212</v>
      </c>
      <c r="R2" s="116">
        <f t="shared" si="0"/>
        <v>312481</v>
      </c>
      <c r="S2" s="116">
        <f t="shared" si="0"/>
        <v>263634</v>
      </c>
      <c r="T2" s="116">
        <f t="shared" si="0"/>
        <v>318738</v>
      </c>
      <c r="U2" s="116">
        <f t="shared" si="0"/>
        <v>235732</v>
      </c>
      <c r="V2" s="116">
        <f t="shared" si="0"/>
        <v>353526.10451857513</v>
      </c>
      <c r="W2" s="116">
        <f t="shared" si="0"/>
        <v>523652.71594708838</v>
      </c>
      <c r="X2" s="116">
        <f t="shared" si="0"/>
        <v>360065.23832931818</v>
      </c>
      <c r="Y2" s="116">
        <f t="shared" si="0"/>
        <v>389644.71157890838</v>
      </c>
      <c r="Z2" s="116">
        <f t="shared" si="0"/>
        <v>365183.95832066593</v>
      </c>
      <c r="AA2" s="116">
        <f t="shared" si="0"/>
        <v>327017.57333668182</v>
      </c>
      <c r="AB2" s="116">
        <f t="shared" si="0"/>
        <v>326284.83235420054</v>
      </c>
      <c r="AC2" s="116">
        <f t="shared" si="0"/>
        <v>295265</v>
      </c>
      <c r="AD2" s="116">
        <f t="shared" si="0"/>
        <v>245721</v>
      </c>
      <c r="AE2" s="116">
        <f t="shared" si="0"/>
        <v>374523</v>
      </c>
      <c r="AF2" s="116">
        <f t="shared" si="0"/>
        <v>489654</v>
      </c>
      <c r="AG2" s="116">
        <f t="shared" si="0"/>
        <v>440191.60000000003</v>
      </c>
      <c r="AH2" s="116">
        <f t="shared" si="0"/>
        <v>470676.54645425832</v>
      </c>
      <c r="AI2" s="116">
        <f t="shared" si="0"/>
        <v>239981</v>
      </c>
      <c r="AJ2" s="116">
        <f t="shared" si="0"/>
        <v>358724</v>
      </c>
      <c r="AK2" s="116">
        <f t="shared" si="0"/>
        <v>394308.71428571426</v>
      </c>
      <c r="AL2" s="116">
        <f t="shared" si="0"/>
        <v>378416</v>
      </c>
      <c r="AM2" s="116">
        <f t="shared" si="0"/>
        <v>545654</v>
      </c>
      <c r="AN2" s="116">
        <f t="shared" si="0"/>
        <v>521859</v>
      </c>
      <c r="AO2" s="116">
        <f t="shared" si="0"/>
        <v>968148.01122511446</v>
      </c>
      <c r="AP2" s="116">
        <f t="shared" si="0"/>
        <v>933145</v>
      </c>
      <c r="AQ2" s="563"/>
      <c r="AR2" s="563"/>
      <c r="AS2" s="279"/>
      <c r="AT2" s="362">
        <f>SUM(AT10:AT73)</f>
        <v>336347.38920257561</v>
      </c>
      <c r="AU2" s="271" t="s">
        <v>31</v>
      </c>
      <c r="AV2" s="271" t="s">
        <v>44</v>
      </c>
      <c r="AW2" s="398" t="s">
        <v>1</v>
      </c>
      <c r="AX2" s="398" t="s">
        <v>43</v>
      </c>
      <c r="AY2" s="392" t="s">
        <v>1</v>
      </c>
      <c r="AZ2" s="393" t="s">
        <v>43</v>
      </c>
    </row>
    <row r="3" spans="1:52" x14ac:dyDescent="0.25">
      <c r="A3" s="264">
        <v>0.5</v>
      </c>
      <c r="B3" s="198">
        <f>B2*0.5</f>
        <v>92419.5</v>
      </c>
      <c r="C3" s="198">
        <f t="shared" ref="C3:AE3" si="1">C2*0.5</f>
        <v>117850</v>
      </c>
      <c r="D3" s="198">
        <f t="shared" si="1"/>
        <v>245969</v>
      </c>
      <c r="E3" s="198">
        <f t="shared" si="1"/>
        <v>125166</v>
      </c>
      <c r="F3" s="198">
        <f t="shared" si="1"/>
        <v>124430.5</v>
      </c>
      <c r="G3" s="198">
        <f t="shared" si="1"/>
        <v>77836</v>
      </c>
      <c r="H3" s="198">
        <f t="shared" si="1"/>
        <v>82477</v>
      </c>
      <c r="I3" s="198">
        <f t="shared" si="1"/>
        <v>73832.5</v>
      </c>
      <c r="J3" s="198">
        <f t="shared" si="1"/>
        <v>116823.5</v>
      </c>
      <c r="K3" s="198">
        <f t="shared" si="1"/>
        <v>94409.5</v>
      </c>
      <c r="L3" s="198">
        <f t="shared" si="1"/>
        <v>75900.5</v>
      </c>
      <c r="M3" s="198">
        <f t="shared" si="1"/>
        <v>109413</v>
      </c>
      <c r="N3" s="198">
        <f t="shared" si="1"/>
        <v>101215</v>
      </c>
      <c r="O3" s="198">
        <f t="shared" si="1"/>
        <v>132256</v>
      </c>
      <c r="P3" s="198">
        <f t="shared" si="1"/>
        <v>131889.5</v>
      </c>
      <c r="Q3" s="198">
        <f t="shared" si="1"/>
        <v>128106</v>
      </c>
      <c r="R3" s="198">
        <f t="shared" si="1"/>
        <v>156240.5</v>
      </c>
      <c r="S3" s="198">
        <f t="shared" si="1"/>
        <v>131817</v>
      </c>
      <c r="T3" s="198">
        <f t="shared" si="1"/>
        <v>159369</v>
      </c>
      <c r="U3" s="198">
        <f t="shared" si="1"/>
        <v>117866</v>
      </c>
      <c r="V3" s="198">
        <f t="shared" si="1"/>
        <v>176763.05225928756</v>
      </c>
      <c r="W3" s="198">
        <f t="shared" si="1"/>
        <v>261826.35797354419</v>
      </c>
      <c r="X3" s="198">
        <f t="shared" si="1"/>
        <v>180032.61916465909</v>
      </c>
      <c r="Y3" s="198">
        <f t="shared" si="1"/>
        <v>194822.35578945419</v>
      </c>
      <c r="Z3" s="198">
        <f t="shared" si="1"/>
        <v>182591.97916033296</v>
      </c>
      <c r="AA3" s="198">
        <f t="shared" si="1"/>
        <v>163508.78666834091</v>
      </c>
      <c r="AB3" s="198">
        <f t="shared" si="1"/>
        <v>163142.41617710027</v>
      </c>
      <c r="AC3" s="198">
        <f t="shared" si="1"/>
        <v>147632.5</v>
      </c>
      <c r="AD3" s="198">
        <f t="shared" si="1"/>
        <v>122860.5</v>
      </c>
      <c r="AE3" s="198">
        <f t="shared" si="1"/>
        <v>187261.5</v>
      </c>
      <c r="AF3" s="198">
        <f t="shared" ref="AF3:AG3" si="2">AF2*0.5</f>
        <v>244827</v>
      </c>
      <c r="AG3" s="198">
        <f t="shared" si="2"/>
        <v>220095.80000000002</v>
      </c>
      <c r="AH3" s="198">
        <f t="shared" ref="AH3:AI3" si="3">AH2*0.5</f>
        <v>235338.27322712916</v>
      </c>
      <c r="AI3" s="198">
        <f t="shared" si="3"/>
        <v>119990.5</v>
      </c>
      <c r="AJ3" s="198">
        <f t="shared" ref="AJ3:AK3" si="4">AJ2*0.5</f>
        <v>179362</v>
      </c>
      <c r="AK3" s="198">
        <f t="shared" si="4"/>
        <v>197154.35714285713</v>
      </c>
      <c r="AL3" s="198">
        <f t="shared" ref="AL3" si="5">AL2*0.5</f>
        <v>189208</v>
      </c>
      <c r="AM3" s="198">
        <f>AM2*0.5</f>
        <v>272827</v>
      </c>
      <c r="AN3" s="198">
        <f t="shared" ref="AN3:AP3" si="6">AN2*0.5</f>
        <v>260929.5</v>
      </c>
      <c r="AO3" s="198">
        <f t="shared" si="6"/>
        <v>484074.00561255723</v>
      </c>
      <c r="AP3" s="198">
        <f t="shared" si="6"/>
        <v>466572.5</v>
      </c>
      <c r="AQ3" s="563"/>
      <c r="AR3" s="563"/>
      <c r="AS3" s="279"/>
      <c r="AT3" s="362"/>
      <c r="AU3" s="271" t="s">
        <v>32</v>
      </c>
      <c r="AV3" s="271" t="s">
        <v>40</v>
      </c>
      <c r="AW3" s="398" t="s">
        <v>42</v>
      </c>
      <c r="AX3" s="398" t="s">
        <v>42</v>
      </c>
      <c r="AY3" s="394" t="s">
        <v>42</v>
      </c>
      <c r="AZ3" s="395" t="s">
        <v>42</v>
      </c>
    </row>
    <row r="4" spans="1:52" ht="15.75" thickBot="1" x14ac:dyDescent="0.3">
      <c r="A4" s="263" t="s">
        <v>0</v>
      </c>
      <c r="B4" s="114">
        <v>1983</v>
      </c>
      <c r="C4" s="114">
        <v>1984</v>
      </c>
      <c r="D4" s="114">
        <v>1985</v>
      </c>
      <c r="E4" s="114">
        <v>1986</v>
      </c>
      <c r="F4" s="114">
        <v>1987</v>
      </c>
      <c r="G4" s="114">
        <v>1988</v>
      </c>
      <c r="H4" s="114">
        <v>1989</v>
      </c>
      <c r="I4" s="114">
        <v>1990</v>
      </c>
      <c r="J4" s="114">
        <v>1991</v>
      </c>
      <c r="K4" s="114">
        <v>1992</v>
      </c>
      <c r="L4" s="114">
        <v>1993</v>
      </c>
      <c r="M4" s="114">
        <v>1994</v>
      </c>
      <c r="N4" s="114">
        <v>1995</v>
      </c>
      <c r="O4" s="114">
        <v>1996</v>
      </c>
      <c r="P4" s="114">
        <v>1997</v>
      </c>
      <c r="Q4" s="114">
        <v>1998</v>
      </c>
      <c r="R4" s="114">
        <v>1999</v>
      </c>
      <c r="S4" s="114">
        <v>2000</v>
      </c>
      <c r="T4" s="114">
        <v>2001</v>
      </c>
      <c r="U4" s="114">
        <v>2002</v>
      </c>
      <c r="V4" s="114">
        <v>2003</v>
      </c>
      <c r="W4" s="114">
        <v>2004</v>
      </c>
      <c r="X4" s="136">
        <v>2005</v>
      </c>
      <c r="Y4" s="136">
        <v>2006</v>
      </c>
      <c r="Z4" s="136">
        <v>2007</v>
      </c>
      <c r="AA4" s="136">
        <v>2008</v>
      </c>
      <c r="AB4" s="136">
        <v>2009</v>
      </c>
      <c r="AC4" s="136">
        <v>2010</v>
      </c>
      <c r="AD4" s="136">
        <v>2011</v>
      </c>
      <c r="AE4" s="136">
        <v>2012</v>
      </c>
      <c r="AF4" s="136">
        <v>2013</v>
      </c>
      <c r="AG4" s="136">
        <v>2014</v>
      </c>
      <c r="AH4" s="136">
        <v>2015</v>
      </c>
      <c r="AI4" s="136">
        <v>2016</v>
      </c>
      <c r="AJ4" s="136">
        <v>2017</v>
      </c>
      <c r="AK4" s="136">
        <v>2018</v>
      </c>
      <c r="AL4" s="136">
        <v>2019</v>
      </c>
      <c r="AM4" s="136">
        <v>2020</v>
      </c>
      <c r="AN4" s="136">
        <v>2021</v>
      </c>
      <c r="AO4" s="136">
        <v>2022</v>
      </c>
      <c r="AP4" s="136">
        <v>2023</v>
      </c>
      <c r="AQ4" s="561">
        <v>2024</v>
      </c>
      <c r="AR4" s="561"/>
      <c r="AS4" s="7"/>
      <c r="AT4" s="363" t="s">
        <v>13</v>
      </c>
      <c r="AU4" s="364"/>
      <c r="AV4" s="365">
        <v>250000</v>
      </c>
      <c r="AW4" s="399" t="s">
        <v>45</v>
      </c>
      <c r="AX4" s="400"/>
      <c r="AY4" s="396" t="s">
        <v>46</v>
      </c>
      <c r="AZ4" s="397" t="s">
        <v>46</v>
      </c>
    </row>
    <row r="5" spans="1:52" x14ac:dyDescent="0.25">
      <c r="A5" s="75">
        <v>29016</v>
      </c>
      <c r="B5" s="74"/>
      <c r="C5" s="74">
        <v>621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274"/>
      <c r="AE5" s="275"/>
      <c r="AF5" s="275"/>
      <c r="AG5" s="275"/>
      <c r="AH5" s="275"/>
      <c r="AI5" s="275"/>
      <c r="AJ5" s="275"/>
      <c r="AK5" s="275"/>
      <c r="AL5" s="534"/>
      <c r="AM5" s="535"/>
      <c r="AN5" s="535"/>
      <c r="AO5" s="536"/>
      <c r="AP5" s="280"/>
      <c r="AQ5" s="280"/>
      <c r="AR5" s="280"/>
      <c r="AS5" s="280"/>
      <c r="AW5" s="359"/>
      <c r="AX5" s="359"/>
      <c r="AY5" s="366"/>
      <c r="AZ5" s="402"/>
    </row>
    <row r="6" spans="1:52" x14ac:dyDescent="0.25">
      <c r="A6" s="75">
        <v>29017</v>
      </c>
      <c r="B6" s="74">
        <v>604</v>
      </c>
      <c r="C6" s="74">
        <v>695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272"/>
      <c r="AE6" s="200"/>
      <c r="AF6" s="200"/>
      <c r="AG6" s="200"/>
      <c r="AH6" s="200"/>
      <c r="AI6" s="200"/>
      <c r="AJ6" s="200"/>
      <c r="AK6" s="200"/>
      <c r="AL6" s="537"/>
      <c r="AM6" s="280"/>
      <c r="AN6" s="280"/>
      <c r="AO6" s="538"/>
      <c r="AP6" s="280"/>
      <c r="AQ6" s="280"/>
      <c r="AR6" s="280"/>
      <c r="AS6" s="280"/>
      <c r="AW6" s="359"/>
      <c r="AX6" s="359"/>
      <c r="AY6" s="366"/>
      <c r="AZ6" s="367"/>
    </row>
    <row r="7" spans="1:52" x14ac:dyDescent="0.25">
      <c r="A7" s="75">
        <v>29018</v>
      </c>
      <c r="B7" s="74">
        <v>761</v>
      </c>
      <c r="C7" s="74">
        <v>724</v>
      </c>
      <c r="D7" s="74"/>
      <c r="E7" s="74"/>
      <c r="F7" s="74"/>
      <c r="G7" s="74"/>
      <c r="H7" s="74"/>
      <c r="I7" s="74"/>
      <c r="J7" s="74"/>
      <c r="K7" s="74"/>
      <c r="L7" s="74">
        <v>1803</v>
      </c>
      <c r="M7" s="74">
        <v>351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272"/>
      <c r="AE7" s="200"/>
      <c r="AF7" s="200"/>
      <c r="AG7" s="200"/>
      <c r="AH7" s="200"/>
      <c r="AI7" s="200"/>
      <c r="AJ7" s="200"/>
      <c r="AK7" s="200"/>
      <c r="AL7" s="537"/>
      <c r="AM7" s="280"/>
      <c r="AN7" s="280"/>
      <c r="AO7" s="538"/>
      <c r="AP7" s="280"/>
      <c r="AQ7" s="280"/>
      <c r="AR7" s="280"/>
      <c r="AS7" s="280"/>
      <c r="AW7" s="359"/>
      <c r="AX7" s="359"/>
      <c r="AY7" s="366"/>
      <c r="AZ7" s="367"/>
    </row>
    <row r="8" spans="1:52" x14ac:dyDescent="0.25">
      <c r="A8" s="75">
        <v>29019</v>
      </c>
      <c r="B8" s="74">
        <v>747</v>
      </c>
      <c r="C8" s="74">
        <v>619</v>
      </c>
      <c r="D8" s="74">
        <v>350</v>
      </c>
      <c r="E8" s="74">
        <v>1620</v>
      </c>
      <c r="F8" s="74">
        <v>2221</v>
      </c>
      <c r="G8" s="74"/>
      <c r="H8" s="74"/>
      <c r="I8" s="74"/>
      <c r="J8" s="74"/>
      <c r="K8" s="74"/>
      <c r="L8" s="74">
        <v>2280</v>
      </c>
      <c r="M8" s="74">
        <v>741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272"/>
      <c r="AE8" s="200"/>
      <c r="AF8" s="200"/>
      <c r="AG8" s="200"/>
      <c r="AH8" s="200"/>
      <c r="AI8" s="200"/>
      <c r="AJ8" s="200"/>
      <c r="AK8" s="200"/>
      <c r="AL8" s="537"/>
      <c r="AM8" s="280"/>
      <c r="AN8" s="280"/>
      <c r="AO8" s="538"/>
      <c r="AP8" s="280"/>
      <c r="AQ8" s="280"/>
      <c r="AR8" s="280"/>
      <c r="AS8" s="280"/>
      <c r="AW8" s="359"/>
      <c r="AX8" s="359"/>
      <c r="AY8" s="366"/>
      <c r="AZ8" s="367"/>
    </row>
    <row r="9" spans="1:52" x14ac:dyDescent="0.25">
      <c r="A9" s="75">
        <v>29020</v>
      </c>
      <c r="B9" s="74">
        <v>642</v>
      </c>
      <c r="C9" s="74">
        <v>676</v>
      </c>
      <c r="D9" s="74">
        <v>589</v>
      </c>
      <c r="E9" s="74">
        <v>1614</v>
      </c>
      <c r="F9" s="74">
        <v>3238</v>
      </c>
      <c r="G9" s="74"/>
      <c r="H9" s="74"/>
      <c r="I9" s="74"/>
      <c r="J9" s="74"/>
      <c r="K9" s="74"/>
      <c r="L9" s="74">
        <v>2460</v>
      </c>
      <c r="M9" s="74">
        <v>765</v>
      </c>
      <c r="N9" s="74"/>
      <c r="O9" s="74"/>
      <c r="P9" s="74">
        <v>1049</v>
      </c>
      <c r="Q9" s="74"/>
      <c r="R9" s="74"/>
      <c r="S9" s="74"/>
      <c r="T9" s="74"/>
      <c r="U9" s="74">
        <v>3389</v>
      </c>
      <c r="V9" s="74"/>
      <c r="W9" s="74"/>
      <c r="X9" s="74"/>
      <c r="Y9" s="74"/>
      <c r="Z9" s="74"/>
      <c r="AA9" s="74"/>
      <c r="AB9" s="74"/>
      <c r="AC9" s="74"/>
      <c r="AD9" s="272"/>
      <c r="AE9" s="200"/>
      <c r="AF9" s="200"/>
      <c r="AG9" s="200"/>
      <c r="AH9" s="200"/>
      <c r="AI9" s="200"/>
      <c r="AJ9" s="200"/>
      <c r="AK9" s="200"/>
      <c r="AL9" s="537"/>
      <c r="AM9" s="280"/>
      <c r="AN9" s="280"/>
      <c r="AO9" s="538"/>
      <c r="AP9" s="280"/>
      <c r="AQ9" s="280"/>
      <c r="AR9" s="280"/>
      <c r="AS9" s="280"/>
      <c r="AW9" s="359"/>
      <c r="AX9" s="359"/>
      <c r="AY9" s="366"/>
      <c r="AZ9" s="367"/>
    </row>
    <row r="10" spans="1:52" x14ac:dyDescent="0.25">
      <c r="A10" s="75">
        <v>29021</v>
      </c>
      <c r="B10" s="74">
        <v>835</v>
      </c>
      <c r="C10" s="74">
        <v>843</v>
      </c>
      <c r="D10" s="74">
        <v>553</v>
      </c>
      <c r="E10" s="74">
        <v>1203</v>
      </c>
      <c r="F10" s="74">
        <v>3526</v>
      </c>
      <c r="G10" s="74">
        <v>1163</v>
      </c>
      <c r="H10" s="74">
        <v>337</v>
      </c>
      <c r="I10" s="74">
        <v>630</v>
      </c>
      <c r="J10" s="74">
        <v>855</v>
      </c>
      <c r="K10" s="74">
        <v>1088</v>
      </c>
      <c r="L10" s="74">
        <v>1579</v>
      </c>
      <c r="M10" s="74">
        <v>841</v>
      </c>
      <c r="N10" s="74">
        <v>439</v>
      </c>
      <c r="O10" s="74">
        <v>1006</v>
      </c>
      <c r="P10" s="74">
        <v>1531</v>
      </c>
      <c r="Q10" s="74">
        <v>587</v>
      </c>
      <c r="R10" s="74">
        <v>982</v>
      </c>
      <c r="S10" s="74">
        <v>458</v>
      </c>
      <c r="T10" s="74">
        <v>2299</v>
      </c>
      <c r="U10" s="74">
        <v>3557</v>
      </c>
      <c r="V10" s="74">
        <v>1708.4802468743351</v>
      </c>
      <c r="W10" s="74">
        <v>4565.7663697954868</v>
      </c>
      <c r="X10" s="74">
        <v>7432.2327885818468</v>
      </c>
      <c r="Y10" s="74">
        <v>3747.6928588877777</v>
      </c>
      <c r="Z10" s="74">
        <v>4441.6106569475387</v>
      </c>
      <c r="AA10" s="74">
        <v>799.68637136415191</v>
      </c>
      <c r="AB10" s="74">
        <v>2753.0395680545471</v>
      </c>
      <c r="AC10" s="74">
        <v>2862</v>
      </c>
      <c r="AD10" s="74">
        <v>5521</v>
      </c>
      <c r="AE10" s="321">
        <v>2658</v>
      </c>
      <c r="AF10" s="321">
        <v>6946</v>
      </c>
      <c r="AG10" s="321">
        <v>7587</v>
      </c>
      <c r="AH10" s="321">
        <v>9078</v>
      </c>
      <c r="AI10" s="321">
        <v>4278</v>
      </c>
      <c r="AJ10" s="321">
        <v>5586</v>
      </c>
      <c r="AK10" s="321">
        <v>796</v>
      </c>
      <c r="AL10" s="539">
        <v>1932</v>
      </c>
      <c r="AM10" s="303">
        <v>3942</v>
      </c>
      <c r="AN10" s="303">
        <v>4890</v>
      </c>
      <c r="AO10" s="540">
        <v>2616</v>
      </c>
      <c r="AP10" s="303">
        <v>6792</v>
      </c>
      <c r="AQ10" s="303"/>
      <c r="AR10" s="303"/>
      <c r="AS10" s="303"/>
      <c r="AT10" s="278">
        <f>AVERAGE(B10:AN10)</f>
        <v>2713.7566374488638</v>
      </c>
      <c r="AU10" s="357">
        <f>AT10/$AT$2</f>
        <v>8.0683148570968102E-3</v>
      </c>
      <c r="AV10" s="278">
        <f>AU10*$AV$4</f>
        <v>2017.0787142742026</v>
      </c>
      <c r="AW10" s="359">
        <v>7</v>
      </c>
      <c r="AX10" s="359">
        <f>AW10</f>
        <v>7</v>
      </c>
      <c r="AY10" s="366"/>
      <c r="AZ10" s="367"/>
    </row>
    <row r="11" spans="1:52" x14ac:dyDescent="0.25">
      <c r="A11" s="75">
        <v>29022</v>
      </c>
      <c r="B11" s="74">
        <v>870</v>
      </c>
      <c r="C11" s="74">
        <v>1078</v>
      </c>
      <c r="D11" s="74">
        <v>607</v>
      </c>
      <c r="E11" s="74">
        <v>1925</v>
      </c>
      <c r="F11" s="74">
        <v>4944</v>
      </c>
      <c r="G11" s="74">
        <v>1064</v>
      </c>
      <c r="H11" s="74">
        <v>478</v>
      </c>
      <c r="I11" s="74">
        <v>574</v>
      </c>
      <c r="J11" s="74">
        <v>2085</v>
      </c>
      <c r="K11" s="74">
        <v>2369</v>
      </c>
      <c r="L11" s="74">
        <v>1978</v>
      </c>
      <c r="M11" s="74">
        <v>1090</v>
      </c>
      <c r="N11" s="74">
        <v>529</v>
      </c>
      <c r="O11" s="74">
        <v>1590</v>
      </c>
      <c r="P11" s="74">
        <v>1898</v>
      </c>
      <c r="Q11" s="74">
        <v>722</v>
      </c>
      <c r="R11" s="74">
        <v>981</v>
      </c>
      <c r="S11" s="74">
        <v>640</v>
      </c>
      <c r="T11" s="74">
        <v>5109</v>
      </c>
      <c r="U11" s="74">
        <v>3023</v>
      </c>
      <c r="V11" s="74">
        <v>1224.9519128869247</v>
      </c>
      <c r="W11" s="74">
        <v>2186.7897809897381</v>
      </c>
      <c r="X11" s="74">
        <v>7521.2666467537192</v>
      </c>
      <c r="Y11" s="74">
        <v>2098.799057410346</v>
      </c>
      <c r="Z11" s="74">
        <v>5055.279286680171</v>
      </c>
      <c r="AA11" s="74">
        <v>579.03790491734071</v>
      </c>
      <c r="AB11" s="74">
        <v>2734.0100583074727</v>
      </c>
      <c r="AC11" s="74">
        <v>1356</v>
      </c>
      <c r="AD11" s="74">
        <v>3192</v>
      </c>
      <c r="AE11" s="326">
        <v>672</v>
      </c>
      <c r="AF11" s="321">
        <v>4446</v>
      </c>
      <c r="AG11" s="321">
        <v>6352</v>
      </c>
      <c r="AH11" s="321">
        <v>6930</v>
      </c>
      <c r="AI11" s="321">
        <v>3054</v>
      </c>
      <c r="AJ11" s="321">
        <v>3384</v>
      </c>
      <c r="AK11" s="321">
        <v>958</v>
      </c>
      <c r="AL11" s="539">
        <v>1008</v>
      </c>
      <c r="AM11" s="303">
        <v>4759</v>
      </c>
      <c r="AN11" s="303">
        <v>4842</v>
      </c>
      <c r="AO11" s="540">
        <v>2448</v>
      </c>
      <c r="AP11" s="303">
        <v>3918</v>
      </c>
      <c r="AQ11" s="303"/>
      <c r="AR11" s="303"/>
      <c r="AS11" s="303"/>
      <c r="AT11" s="278">
        <f t="shared" ref="AT11:AT74" si="7">AVERAGE(B11:AN11)</f>
        <v>2459.1572986652745</v>
      </c>
      <c r="AU11" s="357">
        <f t="shared" ref="AU11:AU73" si="8">AT11/$AT$2</f>
        <v>7.3113613413070709E-3</v>
      </c>
      <c r="AV11" s="278">
        <f t="shared" ref="AV11:AV73" si="9">AU11*$AV$4</f>
        <v>1827.8403353267677</v>
      </c>
      <c r="AW11" s="360">
        <f>AV10*$AW$1</f>
        <v>7.0597754999597093</v>
      </c>
      <c r="AX11" s="360">
        <f>AW11+AX10</f>
        <v>14.059775499959709</v>
      </c>
      <c r="AY11" s="366"/>
      <c r="AZ11" s="367"/>
    </row>
    <row r="12" spans="1:52" x14ac:dyDescent="0.25">
      <c r="A12" s="75">
        <v>29023</v>
      </c>
      <c r="B12" s="74">
        <v>890</v>
      </c>
      <c r="C12" s="74">
        <v>795</v>
      </c>
      <c r="D12" s="74">
        <v>635</v>
      </c>
      <c r="E12" s="74">
        <v>2314</v>
      </c>
      <c r="F12" s="74">
        <v>4021</v>
      </c>
      <c r="G12" s="74">
        <v>802</v>
      </c>
      <c r="H12" s="74">
        <v>680</v>
      </c>
      <c r="I12" s="74">
        <v>564</v>
      </c>
      <c r="J12" s="74">
        <v>1891</v>
      </c>
      <c r="K12" s="74">
        <v>1511</v>
      </c>
      <c r="L12" s="74">
        <v>1671</v>
      </c>
      <c r="M12" s="74">
        <v>1021</v>
      </c>
      <c r="N12" s="74">
        <v>718</v>
      </c>
      <c r="O12" s="74">
        <v>2687</v>
      </c>
      <c r="P12" s="74">
        <v>3770</v>
      </c>
      <c r="Q12" s="74">
        <v>1144</v>
      </c>
      <c r="R12" s="74">
        <v>1191</v>
      </c>
      <c r="S12" s="74">
        <v>901</v>
      </c>
      <c r="T12" s="74">
        <v>7834</v>
      </c>
      <c r="U12" s="74">
        <v>3146</v>
      </c>
      <c r="V12" s="74">
        <v>1010.3369837938808</v>
      </c>
      <c r="W12" s="74">
        <v>1747.2694911171623</v>
      </c>
      <c r="X12" s="74">
        <v>10710.016103819828</v>
      </c>
      <c r="Y12" s="74">
        <v>2180.3820673143355</v>
      </c>
      <c r="Z12" s="74">
        <v>3061.8009270107068</v>
      </c>
      <c r="AA12" s="74">
        <v>833.11981659236358</v>
      </c>
      <c r="AB12" s="74">
        <v>1388.5314280229513</v>
      </c>
      <c r="AC12" s="74">
        <v>828</v>
      </c>
      <c r="AD12" s="74">
        <v>1927</v>
      </c>
      <c r="AE12" s="326">
        <v>672</v>
      </c>
      <c r="AF12" s="321">
        <v>2052</v>
      </c>
      <c r="AG12" s="321">
        <v>7201</v>
      </c>
      <c r="AH12" s="321">
        <v>6906</v>
      </c>
      <c r="AI12" s="321">
        <v>5196</v>
      </c>
      <c r="AJ12" s="321">
        <v>6642</v>
      </c>
      <c r="AK12" s="321">
        <v>1063</v>
      </c>
      <c r="AL12" s="539">
        <v>1139</v>
      </c>
      <c r="AM12" s="303">
        <v>2736</v>
      </c>
      <c r="AN12" s="303">
        <v>4327</v>
      </c>
      <c r="AO12" s="540">
        <v>3018</v>
      </c>
      <c r="AP12" s="303">
        <v>4110</v>
      </c>
      <c r="AQ12" s="303"/>
      <c r="AR12" s="303"/>
      <c r="AS12" s="303"/>
      <c r="AT12" s="278">
        <f t="shared" si="7"/>
        <v>2559.139918401826</v>
      </c>
      <c r="AU12" s="357">
        <f t="shared" si="8"/>
        <v>7.6086213259128491E-3</v>
      </c>
      <c r="AV12" s="278">
        <f t="shared" si="9"/>
        <v>1902.1553314782122</v>
      </c>
      <c r="AW12" s="360">
        <f t="shared" ref="AW12:AW73" si="10">AV11*$AW$1</f>
        <v>6.3974411736436867</v>
      </c>
      <c r="AX12" s="360">
        <f t="shared" ref="AX12:AX73" si="11">AW12+AX11</f>
        <v>20.457216673603398</v>
      </c>
      <c r="AY12" s="366"/>
      <c r="AZ12" s="367"/>
    </row>
    <row r="13" spans="1:52" x14ac:dyDescent="0.25">
      <c r="A13" s="75">
        <v>29024</v>
      </c>
      <c r="B13" s="74">
        <v>954</v>
      </c>
      <c r="C13" s="74">
        <v>814</v>
      </c>
      <c r="D13" s="74">
        <v>556</v>
      </c>
      <c r="E13" s="74">
        <v>1425</v>
      </c>
      <c r="F13" s="74">
        <v>3628</v>
      </c>
      <c r="G13" s="74">
        <v>843</v>
      </c>
      <c r="H13" s="74">
        <v>578</v>
      </c>
      <c r="I13" s="74">
        <v>593</v>
      </c>
      <c r="J13" s="74">
        <v>1555</v>
      </c>
      <c r="K13" s="74">
        <v>2226</v>
      </c>
      <c r="L13" s="74">
        <v>2531</v>
      </c>
      <c r="M13" s="74">
        <v>990</v>
      </c>
      <c r="N13" s="74">
        <v>881</v>
      </c>
      <c r="O13" s="74">
        <v>2269</v>
      </c>
      <c r="P13" s="74">
        <v>3901</v>
      </c>
      <c r="Q13" s="74">
        <v>3331</v>
      </c>
      <c r="R13" s="74">
        <v>962</v>
      </c>
      <c r="S13" s="74">
        <v>1538</v>
      </c>
      <c r="T13" s="74">
        <v>7323</v>
      </c>
      <c r="U13" s="74">
        <v>4261</v>
      </c>
      <c r="V13" s="74">
        <v>1272.644861041367</v>
      </c>
      <c r="W13" s="74">
        <v>3047.7829207046666</v>
      </c>
      <c r="X13" s="74">
        <v>13806.442764223011</v>
      </c>
      <c r="Y13" s="74">
        <v>1943.0944576654135</v>
      </c>
      <c r="Z13" s="74">
        <v>2608.3104892403235</v>
      </c>
      <c r="AA13" s="74">
        <v>718.93743346503697</v>
      </c>
      <c r="AB13" s="74">
        <v>1342.343352844347</v>
      </c>
      <c r="AC13" s="74">
        <v>744</v>
      </c>
      <c r="AD13" s="74">
        <v>2700</v>
      </c>
      <c r="AE13" s="321">
        <v>1434</v>
      </c>
      <c r="AF13" s="321">
        <v>1980</v>
      </c>
      <c r="AG13" s="321">
        <v>13296</v>
      </c>
      <c r="AH13" s="321">
        <v>7080</v>
      </c>
      <c r="AI13" s="321">
        <v>4530</v>
      </c>
      <c r="AJ13" s="321">
        <v>7770</v>
      </c>
      <c r="AK13" s="321">
        <v>1860</v>
      </c>
      <c r="AL13" s="539">
        <v>1722</v>
      </c>
      <c r="AM13" s="303">
        <v>3096</v>
      </c>
      <c r="AN13" s="303">
        <v>3870</v>
      </c>
      <c r="AO13" s="540">
        <v>4074.2283737024222</v>
      </c>
      <c r="AP13" s="303">
        <v>4522</v>
      </c>
      <c r="AQ13" s="303"/>
      <c r="AR13" s="303"/>
      <c r="AS13" s="303"/>
      <c r="AT13" s="278">
        <f t="shared" si="7"/>
        <v>2973.8604174149782</v>
      </c>
      <c r="AU13" s="357">
        <f t="shared" si="8"/>
        <v>8.8416337182384928E-3</v>
      </c>
      <c r="AV13" s="278">
        <f t="shared" si="9"/>
        <v>2210.4084295596231</v>
      </c>
      <c r="AW13" s="360">
        <f t="shared" si="10"/>
        <v>6.6575436601737428</v>
      </c>
      <c r="AX13" s="360">
        <f t="shared" si="11"/>
        <v>27.114760333777141</v>
      </c>
      <c r="AY13" s="366"/>
      <c r="AZ13" s="367"/>
    </row>
    <row r="14" spans="1:52" x14ac:dyDescent="0.25">
      <c r="A14" s="75">
        <v>29025</v>
      </c>
      <c r="B14" s="74">
        <v>995</v>
      </c>
      <c r="C14" s="74">
        <v>1170</v>
      </c>
      <c r="D14" s="74">
        <v>589</v>
      </c>
      <c r="E14" s="74">
        <v>1698</v>
      </c>
      <c r="F14" s="74">
        <v>6588</v>
      </c>
      <c r="G14" s="74">
        <v>854</v>
      </c>
      <c r="H14" s="74">
        <v>540</v>
      </c>
      <c r="I14" s="74">
        <v>415</v>
      </c>
      <c r="J14" s="74">
        <v>1943</v>
      </c>
      <c r="K14" s="74">
        <v>1790</v>
      </c>
      <c r="L14" s="74">
        <v>2299</v>
      </c>
      <c r="M14" s="74">
        <v>1020</v>
      </c>
      <c r="N14" s="74">
        <v>1116</v>
      </c>
      <c r="O14" s="74">
        <v>3142</v>
      </c>
      <c r="P14" s="74">
        <v>6064</v>
      </c>
      <c r="Q14" s="74">
        <v>3836</v>
      </c>
      <c r="R14" s="74">
        <v>1190</v>
      </c>
      <c r="S14" s="74">
        <v>1587</v>
      </c>
      <c r="T14" s="74">
        <v>7330</v>
      </c>
      <c r="U14" s="74">
        <v>6543</v>
      </c>
      <c r="V14" s="74">
        <v>2374.0194278241288</v>
      </c>
      <c r="W14" s="74">
        <v>3250.6555466444051</v>
      </c>
      <c r="X14" s="74">
        <v>16719.618262273762</v>
      </c>
      <c r="Y14" s="74">
        <v>2917.1457655798054</v>
      </c>
      <c r="Z14" s="74">
        <v>2335.3477418224365</v>
      </c>
      <c r="AA14" s="74">
        <v>1045.8896461702543</v>
      </c>
      <c r="AB14" s="74">
        <v>2491.4938181835046</v>
      </c>
      <c r="AC14" s="74">
        <v>858</v>
      </c>
      <c r="AD14" s="74">
        <v>5808</v>
      </c>
      <c r="AE14" s="321">
        <v>1974</v>
      </c>
      <c r="AF14" s="321">
        <v>5670</v>
      </c>
      <c r="AG14" s="321">
        <v>17850</v>
      </c>
      <c r="AH14" s="321">
        <v>11325</v>
      </c>
      <c r="AI14" s="321">
        <v>2844</v>
      </c>
      <c r="AJ14" s="321">
        <v>6270</v>
      </c>
      <c r="AK14" s="321">
        <v>1872</v>
      </c>
      <c r="AL14" s="539">
        <v>2528</v>
      </c>
      <c r="AM14" s="303">
        <v>4134</v>
      </c>
      <c r="AN14" s="303">
        <v>3012</v>
      </c>
      <c r="AO14" s="540">
        <v>4326</v>
      </c>
      <c r="AP14" s="303">
        <v>5220</v>
      </c>
      <c r="AQ14" s="303"/>
      <c r="AR14" s="303"/>
      <c r="AS14" s="303"/>
      <c r="AT14" s="278">
        <f t="shared" si="7"/>
        <v>3743.2864156025203</v>
      </c>
      <c r="AU14" s="357">
        <f t="shared" si="8"/>
        <v>1.1129226911727299E-2</v>
      </c>
      <c r="AV14" s="278">
        <f t="shared" si="9"/>
        <v>2782.3067279318248</v>
      </c>
      <c r="AW14" s="360">
        <f t="shared" si="10"/>
        <v>7.7364295034586812</v>
      </c>
      <c r="AX14" s="360">
        <f t="shared" si="11"/>
        <v>34.851189837235822</v>
      </c>
      <c r="AY14" s="366"/>
      <c r="AZ14" s="367"/>
    </row>
    <row r="15" spans="1:52" x14ac:dyDescent="0.25">
      <c r="A15" s="75">
        <v>29026</v>
      </c>
      <c r="B15" s="74">
        <v>953</v>
      </c>
      <c r="C15" s="74">
        <v>1952</v>
      </c>
      <c r="D15" s="74">
        <v>797</v>
      </c>
      <c r="E15" s="74">
        <v>1207</v>
      </c>
      <c r="F15" s="74">
        <v>5972</v>
      </c>
      <c r="G15" s="74">
        <v>1029</v>
      </c>
      <c r="H15" s="74">
        <v>869</v>
      </c>
      <c r="I15" s="74">
        <v>481</v>
      </c>
      <c r="J15" s="74">
        <v>2066</v>
      </c>
      <c r="K15" s="74">
        <v>2379</v>
      </c>
      <c r="L15" s="74">
        <v>2478</v>
      </c>
      <c r="M15" s="74">
        <v>1434</v>
      </c>
      <c r="N15" s="74">
        <v>1657</v>
      </c>
      <c r="O15" s="74">
        <v>3837</v>
      </c>
      <c r="P15" s="74">
        <v>9272</v>
      </c>
      <c r="Q15" s="74">
        <v>2186</v>
      </c>
      <c r="R15" s="74">
        <v>1701</v>
      </c>
      <c r="S15" s="74">
        <v>1971</v>
      </c>
      <c r="T15" s="74">
        <v>4117</v>
      </c>
      <c r="U15" s="74">
        <v>5498</v>
      </c>
      <c r="V15" s="74">
        <v>5520.6906830799971</v>
      </c>
      <c r="W15" s="74">
        <v>6531.125443031</v>
      </c>
      <c r="X15" s="74">
        <v>16070.498776420678</v>
      </c>
      <c r="Y15" s="74">
        <v>3700.787686093804</v>
      </c>
      <c r="Z15" s="74">
        <v>2474.1533849428456</v>
      </c>
      <c r="AA15" s="74">
        <v>3867.4316274107587</v>
      </c>
      <c r="AB15" s="74">
        <v>6215.0995897038265</v>
      </c>
      <c r="AC15" s="74">
        <v>882</v>
      </c>
      <c r="AD15" s="74">
        <v>5268</v>
      </c>
      <c r="AE15" s="321">
        <v>2598</v>
      </c>
      <c r="AF15" s="321">
        <v>4692</v>
      </c>
      <c r="AG15" s="321">
        <v>16206</v>
      </c>
      <c r="AH15" s="321">
        <v>15366</v>
      </c>
      <c r="AI15" s="321">
        <v>3602</v>
      </c>
      <c r="AJ15" s="321">
        <v>4648</v>
      </c>
      <c r="AK15" s="321">
        <v>2100</v>
      </c>
      <c r="AL15" s="539">
        <v>2254</v>
      </c>
      <c r="AM15" s="303">
        <v>5160</v>
      </c>
      <c r="AN15" s="303">
        <v>3738</v>
      </c>
      <c r="AO15" s="540">
        <v>5058</v>
      </c>
      <c r="AP15" s="303">
        <v>7008</v>
      </c>
      <c r="AQ15" s="303"/>
      <c r="AR15" s="303"/>
      <c r="AS15" s="303"/>
      <c r="AT15" s="278">
        <f t="shared" si="7"/>
        <v>4173.0714664277666</v>
      </c>
      <c r="AU15" s="357">
        <f t="shared" si="8"/>
        <v>1.2407027972839133E-2</v>
      </c>
      <c r="AV15" s="278">
        <f t="shared" si="9"/>
        <v>3101.7569932097831</v>
      </c>
      <c r="AW15" s="360">
        <f t="shared" si="10"/>
        <v>9.7380735477613865</v>
      </c>
      <c r="AX15" s="360">
        <f t="shared" si="11"/>
        <v>44.58926338499721</v>
      </c>
      <c r="AY15" s="366"/>
      <c r="AZ15" s="367"/>
    </row>
    <row r="16" spans="1:52" x14ac:dyDescent="0.25">
      <c r="A16" s="75">
        <v>29027</v>
      </c>
      <c r="B16" s="74">
        <v>869</v>
      </c>
      <c r="C16" s="74">
        <v>2389</v>
      </c>
      <c r="D16" s="74">
        <v>640</v>
      </c>
      <c r="E16" s="74">
        <v>1160</v>
      </c>
      <c r="F16" s="74">
        <v>4729</v>
      </c>
      <c r="G16" s="74">
        <v>1229</v>
      </c>
      <c r="H16" s="74">
        <v>1010</v>
      </c>
      <c r="I16" s="74">
        <v>481</v>
      </c>
      <c r="J16" s="74">
        <v>3094</v>
      </c>
      <c r="K16" s="74">
        <v>2949</v>
      </c>
      <c r="L16" s="74">
        <v>2294</v>
      </c>
      <c r="M16" s="74">
        <v>1334</v>
      </c>
      <c r="N16" s="74">
        <v>2051</v>
      </c>
      <c r="O16" s="74">
        <v>2561</v>
      </c>
      <c r="P16" s="74">
        <v>6509</v>
      </c>
      <c r="Q16" s="74">
        <v>3565</v>
      </c>
      <c r="R16" s="74">
        <v>2771</v>
      </c>
      <c r="S16" s="74">
        <v>1716</v>
      </c>
      <c r="T16" s="74">
        <v>4630</v>
      </c>
      <c r="U16" s="74">
        <v>4599</v>
      </c>
      <c r="V16" s="74">
        <v>6960.387265552321</v>
      </c>
      <c r="W16" s="74">
        <v>10208.603440850566</v>
      </c>
      <c r="X16" s="74">
        <v>9079.8729331276227</v>
      </c>
      <c r="Y16" s="74">
        <v>5731.4339088084425</v>
      </c>
      <c r="Z16" s="74">
        <v>2609.6917681670157</v>
      </c>
      <c r="AA16" s="74">
        <v>4545.9586235865745</v>
      </c>
      <c r="AB16" s="74">
        <v>3865.958683236448</v>
      </c>
      <c r="AC16" s="74">
        <v>2280</v>
      </c>
      <c r="AD16" s="74">
        <v>5340</v>
      </c>
      <c r="AE16" s="321">
        <v>3552</v>
      </c>
      <c r="AF16" s="321">
        <v>13188</v>
      </c>
      <c r="AG16" s="321">
        <v>9720</v>
      </c>
      <c r="AH16" s="321">
        <v>15954</v>
      </c>
      <c r="AI16" s="321">
        <v>6360</v>
      </c>
      <c r="AJ16" s="321">
        <v>5400</v>
      </c>
      <c r="AK16" s="321">
        <v>1920</v>
      </c>
      <c r="AL16" s="539">
        <v>2790</v>
      </c>
      <c r="AM16" s="303">
        <v>4878</v>
      </c>
      <c r="AN16" s="303">
        <v>5178</v>
      </c>
      <c r="AO16" s="540">
        <v>6498</v>
      </c>
      <c r="AP16" s="303">
        <v>6438</v>
      </c>
      <c r="AQ16" s="303"/>
      <c r="AR16" s="303"/>
      <c r="AS16" s="303"/>
      <c r="AT16" s="278">
        <f t="shared" si="7"/>
        <v>4362.6129903417686</v>
      </c>
      <c r="AU16" s="357">
        <f t="shared" si="8"/>
        <v>1.2970557020480543E-2</v>
      </c>
      <c r="AV16" s="278">
        <f t="shared" si="9"/>
        <v>3242.6392551201357</v>
      </c>
      <c r="AW16" s="360">
        <f t="shared" si="10"/>
        <v>10.856149476234242</v>
      </c>
      <c r="AX16" s="360">
        <f t="shared" si="11"/>
        <v>55.445412861231453</v>
      </c>
      <c r="AY16" s="366"/>
      <c r="AZ16" s="367"/>
    </row>
    <row r="17" spans="1:52" x14ac:dyDescent="0.25">
      <c r="A17" s="75">
        <v>29028</v>
      </c>
      <c r="B17" s="74">
        <v>1019</v>
      </c>
      <c r="C17" s="74">
        <v>2732</v>
      </c>
      <c r="D17" s="74">
        <v>831</v>
      </c>
      <c r="E17" s="74">
        <v>1084</v>
      </c>
      <c r="F17" s="74">
        <v>2229</v>
      </c>
      <c r="G17" s="74">
        <v>1580</v>
      </c>
      <c r="H17" s="74">
        <v>636</v>
      </c>
      <c r="I17" s="74">
        <v>603</v>
      </c>
      <c r="J17" s="74">
        <v>3312</v>
      </c>
      <c r="K17" s="74">
        <v>3537</v>
      </c>
      <c r="L17" s="74">
        <v>1935</v>
      </c>
      <c r="M17" s="74">
        <v>1280</v>
      </c>
      <c r="N17" s="74">
        <v>1874</v>
      </c>
      <c r="O17" s="74">
        <v>6234</v>
      </c>
      <c r="P17" s="74">
        <v>4297</v>
      </c>
      <c r="Q17" s="74">
        <v>4414</v>
      </c>
      <c r="R17" s="74">
        <v>3769</v>
      </c>
      <c r="S17" s="74">
        <v>3256</v>
      </c>
      <c r="T17" s="74">
        <v>4577</v>
      </c>
      <c r="U17" s="74">
        <v>4458</v>
      </c>
      <c r="V17" s="74">
        <v>4076.3480050721892</v>
      </c>
      <c r="W17" s="74">
        <v>20955.506870372505</v>
      </c>
      <c r="X17" s="74">
        <v>2970.3385356785675</v>
      </c>
      <c r="Y17" s="74">
        <v>4469.145812570132</v>
      </c>
      <c r="Z17" s="74">
        <v>3703.5434284976363</v>
      </c>
      <c r="AA17" s="74">
        <v>6274.8598334568087</v>
      </c>
      <c r="AB17" s="74">
        <v>1914.1345424508822</v>
      </c>
      <c r="AC17" s="74">
        <v>4656</v>
      </c>
      <c r="AD17" s="74">
        <v>5508</v>
      </c>
      <c r="AE17" s="321">
        <v>2382</v>
      </c>
      <c r="AF17" s="321">
        <v>14994</v>
      </c>
      <c r="AG17" s="321">
        <v>7824</v>
      </c>
      <c r="AH17" s="321">
        <v>12664.681481481482</v>
      </c>
      <c r="AI17" s="321">
        <v>9930</v>
      </c>
      <c r="AJ17" s="321">
        <v>4100</v>
      </c>
      <c r="AK17" s="321">
        <v>2400</v>
      </c>
      <c r="AL17" s="539">
        <v>3516</v>
      </c>
      <c r="AM17" s="303">
        <v>4773</v>
      </c>
      <c r="AN17" s="303">
        <v>9468</v>
      </c>
      <c r="AO17" s="540">
        <v>8460</v>
      </c>
      <c r="AP17" s="303">
        <v>6054</v>
      </c>
      <c r="AQ17" s="303"/>
      <c r="AR17" s="303"/>
      <c r="AS17" s="303"/>
      <c r="AT17" s="278">
        <f t="shared" si="7"/>
        <v>4621.4502181943644</v>
      </c>
      <c r="AU17" s="357">
        <f t="shared" si="8"/>
        <v>1.3740110274532124E-2</v>
      </c>
      <c r="AV17" s="278">
        <f t="shared" si="9"/>
        <v>3435.027568633031</v>
      </c>
      <c r="AW17" s="360">
        <f t="shared" si="10"/>
        <v>11.349237392920475</v>
      </c>
      <c r="AX17" s="360">
        <f t="shared" si="11"/>
        <v>66.794650254151932</v>
      </c>
      <c r="AY17" s="366"/>
      <c r="AZ17" s="367"/>
    </row>
    <row r="18" spans="1:52" x14ac:dyDescent="0.25">
      <c r="A18" s="75">
        <v>29029</v>
      </c>
      <c r="B18" s="74">
        <v>1258</v>
      </c>
      <c r="C18" s="74">
        <v>2948</v>
      </c>
      <c r="D18" s="74">
        <v>1073</v>
      </c>
      <c r="E18" s="74">
        <v>670</v>
      </c>
      <c r="F18" s="74">
        <v>1353</v>
      </c>
      <c r="G18" s="74">
        <v>1403</v>
      </c>
      <c r="H18" s="74">
        <v>683</v>
      </c>
      <c r="I18" s="74">
        <v>508</v>
      </c>
      <c r="J18" s="74">
        <v>3527</v>
      </c>
      <c r="K18" s="74">
        <v>3819</v>
      </c>
      <c r="L18" s="74">
        <v>1842</v>
      </c>
      <c r="M18" s="74">
        <v>1459</v>
      </c>
      <c r="N18" s="74">
        <v>1995</v>
      </c>
      <c r="O18" s="74">
        <v>8128</v>
      </c>
      <c r="P18" s="74">
        <v>4332</v>
      </c>
      <c r="Q18" s="74">
        <v>4700</v>
      </c>
      <c r="R18" s="74">
        <v>4898</v>
      </c>
      <c r="S18" s="74">
        <v>3579</v>
      </c>
      <c r="T18" s="74">
        <v>7303</v>
      </c>
      <c r="U18" s="74">
        <v>4174</v>
      </c>
      <c r="V18" s="74">
        <v>9272.997738891434</v>
      </c>
      <c r="W18" s="74">
        <v>23442.223953063127</v>
      </c>
      <c r="X18" s="74">
        <v>2152.0159361014571</v>
      </c>
      <c r="Y18" s="74">
        <v>4239.8806215790246</v>
      </c>
      <c r="Z18" s="74">
        <v>4786.1967414324408</v>
      </c>
      <c r="AA18" s="74">
        <v>8077.0039533300642</v>
      </c>
      <c r="AB18" s="74">
        <v>2517.2350096329064</v>
      </c>
      <c r="AC18" s="74">
        <v>10002</v>
      </c>
      <c r="AD18" s="74">
        <v>11352</v>
      </c>
      <c r="AE18" s="321">
        <v>2310</v>
      </c>
      <c r="AF18" s="321">
        <v>9006</v>
      </c>
      <c r="AG18" s="321">
        <v>7554</v>
      </c>
      <c r="AH18" s="321">
        <v>6792</v>
      </c>
      <c r="AI18" s="321">
        <v>7998</v>
      </c>
      <c r="AJ18" s="321">
        <v>3651</v>
      </c>
      <c r="AK18" s="321">
        <v>4995</v>
      </c>
      <c r="AL18" s="539">
        <v>2790</v>
      </c>
      <c r="AM18" s="303">
        <v>7956</v>
      </c>
      <c r="AN18" s="303">
        <v>2274</v>
      </c>
      <c r="AO18" s="540">
        <v>6557</v>
      </c>
      <c r="AP18" s="303">
        <v>6601</v>
      </c>
      <c r="AQ18" s="303"/>
      <c r="AR18" s="303"/>
      <c r="AS18" s="303"/>
      <c r="AT18" s="278">
        <f t="shared" si="7"/>
        <v>4892.8090757443706</v>
      </c>
      <c r="AU18" s="357">
        <f t="shared" si="8"/>
        <v>1.4546891793465135E-2</v>
      </c>
      <c r="AV18" s="278">
        <f t="shared" si="9"/>
        <v>3636.7229483662836</v>
      </c>
      <c r="AW18" s="360">
        <f t="shared" si="10"/>
        <v>12.022596490215609</v>
      </c>
      <c r="AX18" s="360">
        <f t="shared" si="11"/>
        <v>78.817246744367537</v>
      </c>
      <c r="AY18" s="366"/>
      <c r="AZ18" s="367"/>
    </row>
    <row r="19" spans="1:52" x14ac:dyDescent="0.25">
      <c r="A19" s="75">
        <v>29030</v>
      </c>
      <c r="B19" s="74">
        <v>888</v>
      </c>
      <c r="C19" s="74">
        <v>3177</v>
      </c>
      <c r="D19" s="74">
        <v>1698</v>
      </c>
      <c r="E19" s="74">
        <v>654</v>
      </c>
      <c r="F19" s="74">
        <v>1504</v>
      </c>
      <c r="G19" s="74">
        <v>1989</v>
      </c>
      <c r="H19" s="74">
        <v>724</v>
      </c>
      <c r="I19" s="74">
        <v>418</v>
      </c>
      <c r="J19" s="74">
        <v>3962</v>
      </c>
      <c r="K19" s="74">
        <v>4532</v>
      </c>
      <c r="L19" s="74">
        <v>3493</v>
      </c>
      <c r="M19" s="74">
        <v>1924</v>
      </c>
      <c r="N19" s="74">
        <v>1762</v>
      </c>
      <c r="O19" s="74">
        <v>7426</v>
      </c>
      <c r="P19" s="74">
        <v>7150</v>
      </c>
      <c r="Q19" s="74">
        <v>3521</v>
      </c>
      <c r="R19" s="74">
        <v>4986</v>
      </c>
      <c r="S19" s="74">
        <v>4802</v>
      </c>
      <c r="T19" s="74">
        <v>9324</v>
      </c>
      <c r="U19" s="74">
        <v>2857</v>
      </c>
      <c r="V19" s="74">
        <v>6878.842031861921</v>
      </c>
      <c r="W19" s="74">
        <v>22502.286102082413</v>
      </c>
      <c r="X19" s="74">
        <v>3922.8204022195587</v>
      </c>
      <c r="Y19" s="74">
        <v>4586.0458062109328</v>
      </c>
      <c r="Z19" s="74">
        <v>2869.6498534041521</v>
      </c>
      <c r="AA19" s="74">
        <v>5312.3736624375842</v>
      </c>
      <c r="AB19" s="74">
        <v>3770.794950776422</v>
      </c>
      <c r="AC19" s="74">
        <v>9246</v>
      </c>
      <c r="AD19" s="74">
        <v>11032</v>
      </c>
      <c r="AE19" s="321">
        <v>3414</v>
      </c>
      <c r="AF19" s="321">
        <v>10218</v>
      </c>
      <c r="AG19" s="321">
        <v>4235</v>
      </c>
      <c r="AH19" s="321">
        <v>17016</v>
      </c>
      <c r="AI19" s="321">
        <v>3306</v>
      </c>
      <c r="AJ19" s="321">
        <v>3074</v>
      </c>
      <c r="AK19" s="321">
        <v>5508</v>
      </c>
      <c r="AL19" s="539">
        <v>4518</v>
      </c>
      <c r="AM19" s="303">
        <v>4284</v>
      </c>
      <c r="AN19" s="303">
        <v>3369</v>
      </c>
      <c r="AO19" s="540">
        <v>3453.5238095238096</v>
      </c>
      <c r="AP19" s="303">
        <v>6786</v>
      </c>
      <c r="AQ19" s="303"/>
      <c r="AR19" s="303"/>
      <c r="AS19" s="303"/>
      <c r="AT19" s="278">
        <f t="shared" si="7"/>
        <v>5021.8926361280255</v>
      </c>
      <c r="AU19" s="357">
        <f t="shared" si="8"/>
        <v>1.4930672267247586E-2</v>
      </c>
      <c r="AV19" s="278">
        <f t="shared" si="9"/>
        <v>3732.6680668118966</v>
      </c>
      <c r="AW19" s="360">
        <f t="shared" si="10"/>
        <v>12.728530319281992</v>
      </c>
      <c r="AX19" s="360">
        <f t="shared" si="11"/>
        <v>91.545777063649524</v>
      </c>
      <c r="AY19" s="366"/>
      <c r="AZ19" s="367"/>
    </row>
    <row r="20" spans="1:52" x14ac:dyDescent="0.25">
      <c r="A20" s="75">
        <v>29031</v>
      </c>
      <c r="B20" s="74">
        <v>731</v>
      </c>
      <c r="C20" s="74">
        <v>1735</v>
      </c>
      <c r="D20" s="74">
        <v>1912</v>
      </c>
      <c r="E20" s="74">
        <v>888</v>
      </c>
      <c r="F20" s="74">
        <v>2119</v>
      </c>
      <c r="G20" s="74">
        <v>2032</v>
      </c>
      <c r="H20" s="74">
        <v>820</v>
      </c>
      <c r="I20" s="74">
        <v>571</v>
      </c>
      <c r="J20" s="74">
        <v>2880</v>
      </c>
      <c r="K20" s="74">
        <v>4200</v>
      </c>
      <c r="L20" s="74">
        <v>5053</v>
      </c>
      <c r="M20" s="74">
        <v>2270</v>
      </c>
      <c r="N20" s="74">
        <v>2778</v>
      </c>
      <c r="O20" s="74">
        <v>4627</v>
      </c>
      <c r="P20" s="74">
        <v>10554</v>
      </c>
      <c r="Q20" s="74">
        <v>3729</v>
      </c>
      <c r="R20" s="74">
        <v>7200</v>
      </c>
      <c r="S20" s="74">
        <v>5012</v>
      </c>
      <c r="T20" s="74">
        <v>11096</v>
      </c>
      <c r="U20" s="74">
        <v>2599</v>
      </c>
      <c r="V20" s="74">
        <v>5089.3680002107867</v>
      </c>
      <c r="W20" s="74">
        <v>18316.44787222724</v>
      </c>
      <c r="X20" s="74">
        <v>8029.3529353065305</v>
      </c>
      <c r="Y20" s="74">
        <v>6761.1836990506999</v>
      </c>
      <c r="Z20" s="74">
        <v>2912.5021611787374</v>
      </c>
      <c r="AA20" s="74">
        <v>6991.5960274583913</v>
      </c>
      <c r="AB20" s="74">
        <v>6168.9986863629765</v>
      </c>
      <c r="AC20" s="74">
        <v>6042</v>
      </c>
      <c r="AD20" s="74">
        <v>9162</v>
      </c>
      <c r="AE20" s="321">
        <v>2898</v>
      </c>
      <c r="AF20" s="321">
        <v>13848</v>
      </c>
      <c r="AG20" s="321">
        <v>10620</v>
      </c>
      <c r="AH20" s="321">
        <v>3342</v>
      </c>
      <c r="AI20" s="321">
        <v>4446</v>
      </c>
      <c r="AJ20" s="321">
        <v>942</v>
      </c>
      <c r="AK20" s="321">
        <v>4144</v>
      </c>
      <c r="AL20" s="539">
        <v>5550</v>
      </c>
      <c r="AM20" s="303">
        <v>3654</v>
      </c>
      <c r="AN20" s="303">
        <v>3738</v>
      </c>
      <c r="AO20" s="540">
        <v>7212.1900826446281</v>
      </c>
      <c r="AP20" s="303">
        <v>8101</v>
      </c>
      <c r="AQ20" s="303"/>
      <c r="AR20" s="303"/>
      <c r="AS20" s="303"/>
      <c r="AT20" s="278">
        <f t="shared" si="7"/>
        <v>5011.8320354306506</v>
      </c>
      <c r="AU20" s="357">
        <f t="shared" si="8"/>
        <v>1.4900760928493843E-2</v>
      </c>
      <c r="AV20" s="278">
        <f t="shared" si="9"/>
        <v>3725.1902321234606</v>
      </c>
      <c r="AW20" s="360">
        <f t="shared" si="10"/>
        <v>13.064338233841639</v>
      </c>
      <c r="AX20" s="360">
        <f t="shared" si="11"/>
        <v>104.61011529749116</v>
      </c>
      <c r="AY20" s="366"/>
      <c r="AZ20" s="367"/>
    </row>
    <row r="21" spans="1:52" x14ac:dyDescent="0.25">
      <c r="A21" s="75">
        <v>29032</v>
      </c>
      <c r="B21" s="74">
        <v>724</v>
      </c>
      <c r="C21" s="74">
        <v>1882</v>
      </c>
      <c r="D21" s="74">
        <v>1423</v>
      </c>
      <c r="E21" s="74">
        <v>1095</v>
      </c>
      <c r="F21" s="74">
        <v>1899</v>
      </c>
      <c r="G21" s="74">
        <v>2032</v>
      </c>
      <c r="H21" s="74">
        <v>1409</v>
      </c>
      <c r="I21" s="74">
        <v>679</v>
      </c>
      <c r="J21" s="74">
        <v>3680</v>
      </c>
      <c r="K21" s="74">
        <v>4775</v>
      </c>
      <c r="L21" s="74">
        <v>5366</v>
      </c>
      <c r="M21" s="74">
        <v>2830</v>
      </c>
      <c r="N21" s="74">
        <v>2823</v>
      </c>
      <c r="O21" s="74">
        <v>4821</v>
      </c>
      <c r="P21" s="74">
        <v>11170</v>
      </c>
      <c r="Q21" s="74">
        <v>4606</v>
      </c>
      <c r="R21" s="74">
        <v>6258</v>
      </c>
      <c r="S21" s="74">
        <v>5520</v>
      </c>
      <c r="T21" s="74">
        <v>5804</v>
      </c>
      <c r="U21" s="74">
        <v>4450</v>
      </c>
      <c r="V21" s="74">
        <v>7822.9485967064593</v>
      </c>
      <c r="W21" s="74">
        <v>1504.9384766559074</v>
      </c>
      <c r="X21" s="74">
        <v>7070.1341998397738</v>
      </c>
      <c r="Y21" s="74">
        <v>7517.4825246908858</v>
      </c>
      <c r="Z21" s="74">
        <v>1317.7263340354202</v>
      </c>
      <c r="AA21" s="74">
        <v>14843.462531123278</v>
      </c>
      <c r="AB21" s="74">
        <v>3953.7933917333885</v>
      </c>
      <c r="AC21" s="74">
        <v>7584</v>
      </c>
      <c r="AD21" s="74">
        <v>768</v>
      </c>
      <c r="AE21" s="321">
        <v>3714</v>
      </c>
      <c r="AF21" s="321">
        <v>13914</v>
      </c>
      <c r="AG21" s="321">
        <v>19794</v>
      </c>
      <c r="AH21" s="321">
        <v>5040</v>
      </c>
      <c r="AI21" s="321">
        <v>2226</v>
      </c>
      <c r="AJ21" s="321">
        <v>3185</v>
      </c>
      <c r="AK21" s="321">
        <v>1398</v>
      </c>
      <c r="AL21" s="539">
        <v>4584</v>
      </c>
      <c r="AM21" s="303">
        <v>5112</v>
      </c>
      <c r="AN21" s="303">
        <v>5136</v>
      </c>
      <c r="AO21" s="540">
        <v>7542</v>
      </c>
      <c r="AP21" s="303">
        <v>7506</v>
      </c>
      <c r="AQ21" s="303"/>
      <c r="AR21" s="303"/>
      <c r="AS21" s="303"/>
      <c r="AT21" s="278">
        <f t="shared" si="7"/>
        <v>4864.909898840644</v>
      </c>
      <c r="AU21" s="357">
        <f t="shared" si="8"/>
        <v>1.4463944288001004E-2</v>
      </c>
      <c r="AV21" s="278">
        <f t="shared" si="9"/>
        <v>3615.9860720002512</v>
      </c>
      <c r="AW21" s="360">
        <f t="shared" si="10"/>
        <v>13.038165812432112</v>
      </c>
      <c r="AX21" s="360">
        <f t="shared" si="11"/>
        <v>117.64828110992327</v>
      </c>
      <c r="AY21" s="366"/>
      <c r="AZ21" s="367"/>
    </row>
    <row r="22" spans="1:52" x14ac:dyDescent="0.25">
      <c r="A22" s="75">
        <v>29033</v>
      </c>
      <c r="B22" s="74">
        <v>806</v>
      </c>
      <c r="C22" s="74">
        <v>2536</v>
      </c>
      <c r="D22" s="74">
        <v>1504</v>
      </c>
      <c r="E22" s="74">
        <v>1159</v>
      </c>
      <c r="F22" s="74">
        <v>1423</v>
      </c>
      <c r="G22" s="74">
        <v>2526</v>
      </c>
      <c r="H22" s="74">
        <v>1333</v>
      </c>
      <c r="I22" s="74">
        <v>854</v>
      </c>
      <c r="J22" s="74">
        <v>5243</v>
      </c>
      <c r="K22" s="74">
        <v>6386</v>
      </c>
      <c r="L22" s="74">
        <v>4780</v>
      </c>
      <c r="M22" s="74">
        <v>4811</v>
      </c>
      <c r="N22" s="74">
        <v>3535</v>
      </c>
      <c r="O22" s="74">
        <v>11200</v>
      </c>
      <c r="P22" s="74">
        <v>10955</v>
      </c>
      <c r="Q22" s="74">
        <v>7522</v>
      </c>
      <c r="R22" s="74">
        <v>8206</v>
      </c>
      <c r="S22" s="74">
        <v>5640</v>
      </c>
      <c r="T22" s="74">
        <v>8684</v>
      </c>
      <c r="U22" s="74">
        <v>4464</v>
      </c>
      <c r="V22" s="74">
        <v>1325.7642998292251</v>
      </c>
      <c r="W22" s="74">
        <v>1946.8418818217519</v>
      </c>
      <c r="X22" s="74">
        <v>4962.4031022539712</v>
      </c>
      <c r="Y22" s="74">
        <v>8008.9870490866069</v>
      </c>
      <c r="Z22" s="74">
        <v>2681.7495212713075</v>
      </c>
      <c r="AA22" s="74">
        <v>6946.0468224386004</v>
      </c>
      <c r="AB22" s="74">
        <v>7112.814181568403</v>
      </c>
      <c r="AC22" s="74">
        <v>8195</v>
      </c>
      <c r="AD22" s="74">
        <v>2442</v>
      </c>
      <c r="AE22" s="321">
        <v>6492</v>
      </c>
      <c r="AF22" s="321">
        <v>22398</v>
      </c>
      <c r="AG22" s="321">
        <v>4050</v>
      </c>
      <c r="AH22" s="321">
        <v>5787.6</v>
      </c>
      <c r="AI22" s="321">
        <v>4656</v>
      </c>
      <c r="AJ22" s="321">
        <v>3162</v>
      </c>
      <c r="AK22" s="321">
        <v>2364</v>
      </c>
      <c r="AL22" s="539">
        <v>3048</v>
      </c>
      <c r="AM22" s="303">
        <v>8537</v>
      </c>
      <c r="AN22" s="303">
        <v>2976</v>
      </c>
      <c r="AO22" s="540">
        <v>9990</v>
      </c>
      <c r="AP22" s="303">
        <v>6618</v>
      </c>
      <c r="AQ22" s="303"/>
      <c r="AR22" s="303"/>
      <c r="AS22" s="303"/>
      <c r="AT22" s="278">
        <f t="shared" si="7"/>
        <v>5145.107868160766</v>
      </c>
      <c r="AU22" s="357">
        <f t="shared" si="8"/>
        <v>1.5297005516703939E-2</v>
      </c>
      <c r="AV22" s="278">
        <f t="shared" si="9"/>
        <v>3824.2513791759848</v>
      </c>
      <c r="AW22" s="360">
        <f t="shared" si="10"/>
        <v>12.655951252000879</v>
      </c>
      <c r="AX22" s="360">
        <f t="shared" si="11"/>
        <v>130.30423236192416</v>
      </c>
      <c r="AY22" s="366"/>
      <c r="AZ22" s="367"/>
    </row>
    <row r="23" spans="1:52" x14ac:dyDescent="0.25">
      <c r="A23" s="75">
        <v>29034</v>
      </c>
      <c r="B23" s="74">
        <v>1049</v>
      </c>
      <c r="C23" s="74">
        <v>3051</v>
      </c>
      <c r="D23" s="74">
        <v>2021</v>
      </c>
      <c r="E23" s="74">
        <v>1298</v>
      </c>
      <c r="F23" s="74">
        <v>1566</v>
      </c>
      <c r="G23" s="74">
        <v>4026</v>
      </c>
      <c r="H23" s="74">
        <v>1716</v>
      </c>
      <c r="I23" s="74">
        <v>951</v>
      </c>
      <c r="J23" s="74">
        <v>7231</v>
      </c>
      <c r="K23" s="74">
        <v>5636</v>
      </c>
      <c r="L23" s="74">
        <v>3553</v>
      </c>
      <c r="M23" s="74">
        <v>6873</v>
      </c>
      <c r="N23" s="74">
        <v>5846</v>
      </c>
      <c r="O23" s="74">
        <v>16102</v>
      </c>
      <c r="P23" s="74">
        <v>4409</v>
      </c>
      <c r="Q23" s="74">
        <v>7532</v>
      </c>
      <c r="R23" s="74">
        <v>8822</v>
      </c>
      <c r="S23" s="74">
        <v>5031</v>
      </c>
      <c r="T23" s="74">
        <v>10307</v>
      </c>
      <c r="U23" s="74">
        <v>1066</v>
      </c>
      <c r="V23" s="74">
        <v>811.13576007386814</v>
      </c>
      <c r="W23" s="74">
        <v>3399.2376284254451</v>
      </c>
      <c r="X23" s="74">
        <v>4996.3285331946472</v>
      </c>
      <c r="Y23" s="74">
        <v>7202.2803997351366</v>
      </c>
      <c r="Z23" s="74">
        <v>5734.2861353642074</v>
      </c>
      <c r="AA23" s="74">
        <v>8189.5957317808934</v>
      </c>
      <c r="AB23" s="74">
        <v>1928.9746845231416</v>
      </c>
      <c r="AC23" s="74">
        <v>2280</v>
      </c>
      <c r="AD23" s="74">
        <v>1344</v>
      </c>
      <c r="AE23" s="321">
        <v>8700</v>
      </c>
      <c r="AF23" s="321">
        <v>8278</v>
      </c>
      <c r="AG23" s="321">
        <v>4194</v>
      </c>
      <c r="AH23" s="74">
        <v>4266</v>
      </c>
      <c r="AI23" s="74">
        <v>4218</v>
      </c>
      <c r="AJ23" s="74">
        <v>3210</v>
      </c>
      <c r="AK23" s="74">
        <v>3547</v>
      </c>
      <c r="AL23" s="446">
        <v>2070</v>
      </c>
      <c r="AM23" s="112">
        <v>5508</v>
      </c>
      <c r="AN23" s="112">
        <v>11893</v>
      </c>
      <c r="AO23" s="541">
        <v>3001</v>
      </c>
      <c r="AP23" s="112">
        <v>11616</v>
      </c>
      <c r="AQ23" s="112"/>
      <c r="AR23" s="112"/>
      <c r="AS23" s="112"/>
      <c r="AT23" s="278">
        <f t="shared" si="7"/>
        <v>4868.0984326435209</v>
      </c>
      <c r="AU23" s="357">
        <f t="shared" si="8"/>
        <v>1.4473424170721177E-2</v>
      </c>
      <c r="AV23" s="278">
        <f t="shared" si="9"/>
        <v>3618.3560426802942</v>
      </c>
      <c r="AW23" s="360">
        <f t="shared" si="10"/>
        <v>13.384879827115947</v>
      </c>
      <c r="AX23" s="360">
        <f t="shared" si="11"/>
        <v>143.68911218904012</v>
      </c>
      <c r="AY23" s="366"/>
      <c r="AZ23" s="367"/>
    </row>
    <row r="24" spans="1:52" x14ac:dyDescent="0.25">
      <c r="A24" s="75">
        <v>29035</v>
      </c>
      <c r="B24" s="74">
        <v>1370</v>
      </c>
      <c r="C24" s="74">
        <v>3386</v>
      </c>
      <c r="D24" s="74">
        <v>2011</v>
      </c>
      <c r="E24" s="74">
        <v>2657</v>
      </c>
      <c r="F24" s="74">
        <v>3450</v>
      </c>
      <c r="G24" s="74">
        <v>3443</v>
      </c>
      <c r="H24" s="74">
        <v>1980</v>
      </c>
      <c r="I24" s="74">
        <v>1309</v>
      </c>
      <c r="J24" s="74">
        <v>6743</v>
      </c>
      <c r="K24" s="74">
        <v>7128</v>
      </c>
      <c r="L24" s="74">
        <v>2133</v>
      </c>
      <c r="M24" s="74">
        <v>8021</v>
      </c>
      <c r="N24" s="74">
        <v>7905</v>
      </c>
      <c r="O24" s="74">
        <v>5651</v>
      </c>
      <c r="P24" s="74">
        <v>5841</v>
      </c>
      <c r="Q24" s="74">
        <v>8216</v>
      </c>
      <c r="R24" s="74">
        <v>10330</v>
      </c>
      <c r="S24" s="74">
        <v>7377</v>
      </c>
      <c r="T24" s="74">
        <v>4041</v>
      </c>
      <c r="U24" s="74">
        <v>811</v>
      </c>
      <c r="V24" s="74">
        <v>3341.3956150778731</v>
      </c>
      <c r="W24" s="74">
        <v>4738.9819664992083</v>
      </c>
      <c r="X24" s="74">
        <v>9317.9425146393587</v>
      </c>
      <c r="Y24" s="74">
        <v>7789.7108603729521</v>
      </c>
      <c r="Z24" s="74">
        <v>1146.6833046778597</v>
      </c>
      <c r="AA24" s="74">
        <v>2719.2484332414815</v>
      </c>
      <c r="AB24" s="74">
        <v>3745.3175171228604</v>
      </c>
      <c r="AC24" s="74">
        <v>3324</v>
      </c>
      <c r="AD24" s="74">
        <v>6012</v>
      </c>
      <c r="AE24" s="321">
        <v>5190</v>
      </c>
      <c r="AF24" s="321">
        <v>10212</v>
      </c>
      <c r="AG24" s="321">
        <v>2652</v>
      </c>
      <c r="AH24" s="272">
        <v>11808</v>
      </c>
      <c r="AI24" s="272">
        <v>5724</v>
      </c>
      <c r="AJ24" s="272">
        <v>2167</v>
      </c>
      <c r="AK24" s="272">
        <v>1254</v>
      </c>
      <c r="AL24" s="542">
        <v>3030</v>
      </c>
      <c r="AM24" s="273">
        <v>10764</v>
      </c>
      <c r="AN24" s="273">
        <v>10602</v>
      </c>
      <c r="AO24" s="543">
        <v>6234</v>
      </c>
      <c r="AP24" s="273">
        <v>11244</v>
      </c>
      <c r="AQ24" s="273"/>
      <c r="AR24" s="273"/>
      <c r="AS24" s="273"/>
      <c r="AT24" s="278">
        <f t="shared" si="7"/>
        <v>5111.3148772213235</v>
      </c>
      <c r="AU24" s="357">
        <f t="shared" si="8"/>
        <v>1.5196535015001636E-2</v>
      </c>
      <c r="AV24" s="278">
        <f t="shared" si="9"/>
        <v>3799.1337537504091</v>
      </c>
      <c r="AW24" s="360">
        <f t="shared" si="10"/>
        <v>12.664246149381031</v>
      </c>
      <c r="AX24" s="360">
        <f t="shared" si="11"/>
        <v>156.35335833842115</v>
      </c>
      <c r="AY24" s="366"/>
      <c r="AZ24" s="367"/>
    </row>
    <row r="25" spans="1:52" x14ac:dyDescent="0.25">
      <c r="A25" s="75">
        <v>29036</v>
      </c>
      <c r="B25" s="74">
        <v>4996</v>
      </c>
      <c r="C25" s="74">
        <v>3149</v>
      </c>
      <c r="D25" s="74">
        <v>2391</v>
      </c>
      <c r="E25" s="74">
        <v>8137</v>
      </c>
      <c r="F25" s="74">
        <v>3110</v>
      </c>
      <c r="G25" s="74">
        <v>2665</v>
      </c>
      <c r="H25" s="74">
        <v>2746</v>
      </c>
      <c r="I25" s="74">
        <v>2047</v>
      </c>
      <c r="J25" s="74">
        <v>7441</v>
      </c>
      <c r="K25" s="74">
        <v>6019</v>
      </c>
      <c r="L25" s="74">
        <v>3835</v>
      </c>
      <c r="M25" s="74">
        <v>9298</v>
      </c>
      <c r="N25" s="74">
        <v>5465</v>
      </c>
      <c r="O25" s="74">
        <v>6821</v>
      </c>
      <c r="P25" s="74">
        <v>7380</v>
      </c>
      <c r="Q25" s="74">
        <v>3299</v>
      </c>
      <c r="R25" s="74">
        <v>8772</v>
      </c>
      <c r="S25" s="74">
        <v>7027</v>
      </c>
      <c r="T25" s="74">
        <v>6564</v>
      </c>
      <c r="U25" s="74">
        <v>1317</v>
      </c>
      <c r="V25" s="74">
        <v>7754.041948455395</v>
      </c>
      <c r="W25" s="74">
        <v>4217.1058939309878</v>
      </c>
      <c r="X25" s="74">
        <v>2564.7366328326475</v>
      </c>
      <c r="Y25" s="74">
        <v>2947.6810345208814</v>
      </c>
      <c r="Z25" s="74">
        <v>853.92519977413224</v>
      </c>
      <c r="AA25" s="74">
        <v>5001.5078387267458</v>
      </c>
      <c r="AB25" s="74">
        <v>4084.824259969213</v>
      </c>
      <c r="AC25" s="74">
        <v>6960</v>
      </c>
      <c r="AD25" s="74">
        <v>786</v>
      </c>
      <c r="AE25" s="321">
        <v>6840</v>
      </c>
      <c r="AF25" s="321">
        <v>8464</v>
      </c>
      <c r="AG25" s="321">
        <v>7256</v>
      </c>
      <c r="AH25" s="272">
        <v>4068</v>
      </c>
      <c r="AI25" s="272">
        <v>3918</v>
      </c>
      <c r="AJ25" s="272">
        <v>3876</v>
      </c>
      <c r="AK25" s="272">
        <v>2238</v>
      </c>
      <c r="AL25" s="542">
        <v>2508</v>
      </c>
      <c r="AM25" s="273">
        <v>12056</v>
      </c>
      <c r="AN25" s="273">
        <v>20454</v>
      </c>
      <c r="AO25" s="543">
        <v>10765</v>
      </c>
      <c r="AP25" s="273">
        <v>15810</v>
      </c>
      <c r="AQ25" s="273"/>
      <c r="AR25" s="273"/>
      <c r="AS25" s="273"/>
      <c r="AT25" s="278">
        <f t="shared" si="7"/>
        <v>5367.3544309797435</v>
      </c>
      <c r="AU25" s="357">
        <f t="shared" si="8"/>
        <v>1.5957770457814043E-2</v>
      </c>
      <c r="AV25" s="278">
        <f t="shared" si="9"/>
        <v>3989.4426144535109</v>
      </c>
      <c r="AW25" s="360">
        <f t="shared" si="10"/>
        <v>13.296968138126433</v>
      </c>
      <c r="AX25" s="360">
        <f t="shared" si="11"/>
        <v>169.65032647654758</v>
      </c>
      <c r="AY25" s="366"/>
      <c r="AZ25" s="367"/>
    </row>
    <row r="26" spans="1:52" x14ac:dyDescent="0.25">
      <c r="A26" s="75">
        <v>29037</v>
      </c>
      <c r="B26" s="74">
        <v>9176</v>
      </c>
      <c r="C26" s="74">
        <v>3628</v>
      </c>
      <c r="D26" s="74">
        <v>3450</v>
      </c>
      <c r="E26" s="74">
        <v>9842</v>
      </c>
      <c r="F26" s="74">
        <v>4974</v>
      </c>
      <c r="G26" s="74">
        <v>1967</v>
      </c>
      <c r="H26" s="74">
        <v>3511</v>
      </c>
      <c r="I26" s="74">
        <v>2102</v>
      </c>
      <c r="J26" s="74">
        <v>4919</v>
      </c>
      <c r="K26" s="74">
        <v>2960</v>
      </c>
      <c r="L26" s="74">
        <v>3947</v>
      </c>
      <c r="M26" s="74">
        <v>6456</v>
      </c>
      <c r="N26" s="74">
        <v>3925</v>
      </c>
      <c r="O26" s="74">
        <v>8888</v>
      </c>
      <c r="P26" s="74">
        <v>5270</v>
      </c>
      <c r="Q26" s="74">
        <v>6974</v>
      </c>
      <c r="R26" s="74">
        <v>9593</v>
      </c>
      <c r="S26" s="74">
        <v>6710</v>
      </c>
      <c r="T26" s="74">
        <v>4392</v>
      </c>
      <c r="U26" s="74">
        <v>5906</v>
      </c>
      <c r="V26" s="74">
        <v>3536.5569942053944</v>
      </c>
      <c r="W26" s="74">
        <v>1488.8267449377404</v>
      </c>
      <c r="X26" s="74">
        <v>8634.379662926076</v>
      </c>
      <c r="Y26" s="74">
        <v>2437.6384225007528</v>
      </c>
      <c r="Z26" s="74">
        <v>2165.0634988477459</v>
      </c>
      <c r="AA26" s="74">
        <v>2654.3097347886851</v>
      </c>
      <c r="AB26" s="74">
        <v>10387.048209228433</v>
      </c>
      <c r="AC26" s="74">
        <v>2562</v>
      </c>
      <c r="AD26" s="74">
        <v>2994</v>
      </c>
      <c r="AE26" s="321">
        <v>5610</v>
      </c>
      <c r="AF26" s="321">
        <v>2262</v>
      </c>
      <c r="AG26" s="321">
        <v>3084</v>
      </c>
      <c r="AH26" s="272">
        <v>5220</v>
      </c>
      <c r="AI26" s="272">
        <v>3960</v>
      </c>
      <c r="AJ26" s="272">
        <v>6072</v>
      </c>
      <c r="AK26" s="272">
        <v>2454</v>
      </c>
      <c r="AL26" s="542">
        <v>6690</v>
      </c>
      <c r="AM26" s="273">
        <v>6960</v>
      </c>
      <c r="AN26" s="273">
        <v>13717</v>
      </c>
      <c r="AO26" s="543">
        <v>4404</v>
      </c>
      <c r="AP26" s="273">
        <v>10704</v>
      </c>
      <c r="AQ26" s="273"/>
      <c r="AR26" s="273"/>
      <c r="AS26" s="273"/>
      <c r="AT26" s="278">
        <f t="shared" si="7"/>
        <v>5166.12367352397</v>
      </c>
      <c r="AU26" s="357">
        <f t="shared" si="8"/>
        <v>1.5359487956103956E-2</v>
      </c>
      <c r="AV26" s="278">
        <f t="shared" si="9"/>
        <v>3839.871989025989</v>
      </c>
      <c r="AW26" s="360">
        <f t="shared" si="10"/>
        <v>13.963049150587288</v>
      </c>
      <c r="AX26" s="360">
        <f t="shared" si="11"/>
        <v>183.61337562713487</v>
      </c>
      <c r="AY26" s="366"/>
      <c r="AZ26" s="367"/>
    </row>
    <row r="27" spans="1:52" x14ac:dyDescent="0.25">
      <c r="A27" s="75">
        <v>29038</v>
      </c>
      <c r="B27" s="74">
        <v>2912</v>
      </c>
      <c r="C27" s="74">
        <v>3788</v>
      </c>
      <c r="D27" s="74">
        <v>2096</v>
      </c>
      <c r="E27" s="74">
        <v>8265</v>
      </c>
      <c r="F27" s="74">
        <v>6997</v>
      </c>
      <c r="G27" s="74">
        <v>1179</v>
      </c>
      <c r="H27" s="74">
        <v>8183</v>
      </c>
      <c r="I27" s="74">
        <v>1822</v>
      </c>
      <c r="J27" s="74">
        <v>3915</v>
      </c>
      <c r="K27" s="74">
        <v>2238</v>
      </c>
      <c r="L27" s="74">
        <v>4339</v>
      </c>
      <c r="M27" s="74">
        <v>1632</v>
      </c>
      <c r="N27" s="74">
        <v>2954</v>
      </c>
      <c r="O27" s="74">
        <v>1556</v>
      </c>
      <c r="P27" s="74">
        <v>10917</v>
      </c>
      <c r="Q27" s="74">
        <v>6540</v>
      </c>
      <c r="R27" s="74">
        <v>4130</v>
      </c>
      <c r="S27" s="74">
        <v>8246</v>
      </c>
      <c r="T27" s="74">
        <v>9232</v>
      </c>
      <c r="U27" s="74">
        <v>3452</v>
      </c>
      <c r="V27" s="74">
        <v>6121.0873000065185</v>
      </c>
      <c r="W27" s="74">
        <v>1876.3540078226188</v>
      </c>
      <c r="X27" s="74">
        <v>12055.739921999526</v>
      </c>
      <c r="Y27" s="74">
        <v>5862.2711328746655</v>
      </c>
      <c r="Z27" s="74">
        <v>3921.9758590550405</v>
      </c>
      <c r="AA27" s="74">
        <v>3409.9611241931561</v>
      </c>
      <c r="AB27" s="74">
        <v>4745.2848986538847</v>
      </c>
      <c r="AC27" s="74">
        <v>2394</v>
      </c>
      <c r="AD27" s="74">
        <v>6606</v>
      </c>
      <c r="AE27" s="321">
        <v>5904</v>
      </c>
      <c r="AF27" s="321">
        <v>2034</v>
      </c>
      <c r="AG27" s="321">
        <v>6780</v>
      </c>
      <c r="AH27" s="272">
        <v>8664</v>
      </c>
      <c r="AI27" s="272">
        <v>4356</v>
      </c>
      <c r="AJ27" s="272">
        <v>1770</v>
      </c>
      <c r="AK27" s="272">
        <v>5676</v>
      </c>
      <c r="AL27" s="542">
        <v>2910</v>
      </c>
      <c r="AM27" s="273">
        <v>7287</v>
      </c>
      <c r="AN27" s="273">
        <v>6078</v>
      </c>
      <c r="AO27" s="543">
        <v>6654</v>
      </c>
      <c r="AP27" s="273">
        <v>8910</v>
      </c>
      <c r="AQ27" s="273"/>
      <c r="AR27" s="273"/>
      <c r="AS27" s="273"/>
      <c r="AT27" s="278">
        <f t="shared" si="7"/>
        <v>4944.7352370411645</v>
      </c>
      <c r="AU27" s="357">
        <f t="shared" si="8"/>
        <v>1.4701274324632991E-2</v>
      </c>
      <c r="AV27" s="278">
        <f t="shared" si="9"/>
        <v>3675.3185811582475</v>
      </c>
      <c r="AW27" s="360">
        <f t="shared" si="10"/>
        <v>13.439551961590961</v>
      </c>
      <c r="AX27" s="360">
        <f t="shared" si="11"/>
        <v>197.05292758872582</v>
      </c>
      <c r="AY27" s="366"/>
      <c r="AZ27" s="367"/>
    </row>
    <row r="28" spans="1:52" x14ac:dyDescent="0.25">
      <c r="A28" s="75">
        <v>29039</v>
      </c>
      <c r="B28" s="74">
        <v>5028</v>
      </c>
      <c r="C28" s="74">
        <v>2164</v>
      </c>
      <c r="D28" s="74">
        <v>2977</v>
      </c>
      <c r="E28" s="74">
        <v>5642</v>
      </c>
      <c r="F28" s="74">
        <v>5375</v>
      </c>
      <c r="G28" s="74">
        <v>1502</v>
      </c>
      <c r="H28" s="74">
        <v>3715</v>
      </c>
      <c r="I28" s="74">
        <v>2278</v>
      </c>
      <c r="J28" s="74">
        <v>4259</v>
      </c>
      <c r="K28" s="74">
        <v>3868</v>
      </c>
      <c r="L28" s="74">
        <v>1691</v>
      </c>
      <c r="M28" s="74">
        <v>5663</v>
      </c>
      <c r="N28" s="74">
        <v>2717</v>
      </c>
      <c r="O28" s="74">
        <v>958</v>
      </c>
      <c r="P28" s="74">
        <v>3972</v>
      </c>
      <c r="Q28" s="74">
        <v>4012</v>
      </c>
      <c r="R28" s="74">
        <v>5128</v>
      </c>
      <c r="S28" s="74">
        <v>6314</v>
      </c>
      <c r="T28" s="74">
        <v>4262</v>
      </c>
      <c r="U28" s="74">
        <v>7509</v>
      </c>
      <c r="V28" s="74">
        <v>12328.292791158252</v>
      </c>
      <c r="W28" s="74">
        <v>2718.0744526016124</v>
      </c>
      <c r="X28" s="74">
        <v>6182.1103141556159</v>
      </c>
      <c r="Y28" s="74">
        <v>5620.6324413689008</v>
      </c>
      <c r="Z28" s="74">
        <v>1710.9962271402678</v>
      </c>
      <c r="AA28" s="74">
        <v>3617.0288282464376</v>
      </c>
      <c r="AB28" s="74">
        <v>4874.82516190559</v>
      </c>
      <c r="AC28" s="74">
        <v>4074</v>
      </c>
      <c r="AD28" s="74">
        <v>1362</v>
      </c>
      <c r="AE28" s="321">
        <v>5100</v>
      </c>
      <c r="AF28" s="321">
        <v>9936</v>
      </c>
      <c r="AG28" s="321">
        <v>6606</v>
      </c>
      <c r="AH28" s="272">
        <v>4122</v>
      </c>
      <c r="AI28" s="272">
        <v>2130</v>
      </c>
      <c r="AJ28" s="272">
        <v>5310</v>
      </c>
      <c r="AK28" s="272">
        <v>6738</v>
      </c>
      <c r="AL28" s="542">
        <v>4716</v>
      </c>
      <c r="AM28" s="273">
        <v>3732</v>
      </c>
      <c r="AN28" s="273">
        <v>12060</v>
      </c>
      <c r="AO28" s="543">
        <v>7626</v>
      </c>
      <c r="AP28" s="273">
        <v>9138</v>
      </c>
      <c r="AQ28" s="273"/>
      <c r="AR28" s="273"/>
      <c r="AS28" s="273"/>
      <c r="AT28" s="278">
        <f t="shared" si="7"/>
        <v>4665.9476978609391</v>
      </c>
      <c r="AU28" s="357">
        <f t="shared" si="8"/>
        <v>1.3872406469166104E-2</v>
      </c>
      <c r="AV28" s="278">
        <f t="shared" si="9"/>
        <v>3468.1016172915261</v>
      </c>
      <c r="AW28" s="360">
        <f t="shared" si="10"/>
        <v>12.863615034053867</v>
      </c>
      <c r="AX28" s="360">
        <f t="shared" si="11"/>
        <v>209.9165426227797</v>
      </c>
      <c r="AY28" s="366"/>
      <c r="AZ28" s="367"/>
    </row>
    <row r="29" spans="1:52" x14ac:dyDescent="0.25">
      <c r="A29" s="75">
        <v>29040</v>
      </c>
      <c r="B29" s="74">
        <v>5063</v>
      </c>
      <c r="C29" s="74">
        <v>5518</v>
      </c>
      <c r="D29" s="74">
        <v>6223</v>
      </c>
      <c r="E29" s="74">
        <v>5406</v>
      </c>
      <c r="F29" s="74">
        <v>4626</v>
      </c>
      <c r="G29" s="74">
        <v>3773</v>
      </c>
      <c r="H29" s="74">
        <v>1106</v>
      </c>
      <c r="I29" s="74">
        <v>3792</v>
      </c>
      <c r="J29" s="74">
        <v>9094</v>
      </c>
      <c r="K29" s="74">
        <v>1344</v>
      </c>
      <c r="L29" s="74">
        <v>2155</v>
      </c>
      <c r="M29" s="74">
        <v>8811</v>
      </c>
      <c r="N29" s="74">
        <v>1735</v>
      </c>
      <c r="O29" s="74">
        <v>2980</v>
      </c>
      <c r="P29" s="74">
        <v>12002</v>
      </c>
      <c r="Q29" s="74">
        <v>2427</v>
      </c>
      <c r="R29" s="74">
        <v>2719</v>
      </c>
      <c r="S29" s="74">
        <v>2409</v>
      </c>
      <c r="T29" s="74">
        <v>6220</v>
      </c>
      <c r="U29" s="74">
        <v>7782</v>
      </c>
      <c r="V29" s="74">
        <v>5432.8887851202835</v>
      </c>
      <c r="W29" s="74">
        <v>3959.7452805875546</v>
      </c>
      <c r="X29" s="74">
        <v>7120.7342629599962</v>
      </c>
      <c r="Y29" s="74">
        <v>7393.0506288341694</v>
      </c>
      <c r="Z29" s="74">
        <v>3331.8929978549395</v>
      </c>
      <c r="AA29" s="74">
        <v>1656.3738183536684</v>
      </c>
      <c r="AB29" s="74">
        <v>10285.891627899668</v>
      </c>
      <c r="AC29" s="74">
        <v>3546</v>
      </c>
      <c r="AD29" s="74">
        <v>2628</v>
      </c>
      <c r="AE29" s="321">
        <v>1302</v>
      </c>
      <c r="AF29" s="321">
        <v>8976</v>
      </c>
      <c r="AG29" s="321">
        <v>3180</v>
      </c>
      <c r="AH29" s="272">
        <v>8586</v>
      </c>
      <c r="AI29" s="272">
        <v>5592</v>
      </c>
      <c r="AJ29" s="272">
        <v>3444</v>
      </c>
      <c r="AK29" s="272">
        <v>7584</v>
      </c>
      <c r="AL29" s="542">
        <v>5432</v>
      </c>
      <c r="AM29" s="273">
        <v>6690</v>
      </c>
      <c r="AN29" s="273">
        <v>5592</v>
      </c>
      <c r="AO29" s="543">
        <v>10986</v>
      </c>
      <c r="AP29" s="273">
        <v>8706</v>
      </c>
      <c r="AQ29" s="273"/>
      <c r="AR29" s="273"/>
      <c r="AS29" s="273"/>
      <c r="AT29" s="278">
        <f t="shared" si="7"/>
        <v>5049.1686513233408</v>
      </c>
      <c r="AU29" s="357">
        <f t="shared" si="8"/>
        <v>1.5011767040303449E-2</v>
      </c>
      <c r="AV29" s="278">
        <f t="shared" si="9"/>
        <v>3752.941760075862</v>
      </c>
      <c r="AW29" s="360">
        <f t="shared" si="10"/>
        <v>12.138355660520341</v>
      </c>
      <c r="AX29" s="360">
        <f t="shared" si="11"/>
        <v>222.05489828330005</v>
      </c>
      <c r="AY29" s="366"/>
      <c r="AZ29" s="367"/>
    </row>
    <row r="30" spans="1:52" x14ac:dyDescent="0.25">
      <c r="A30" s="75">
        <v>29041</v>
      </c>
      <c r="B30" s="74">
        <v>2109</v>
      </c>
      <c r="C30" s="74">
        <v>9734</v>
      </c>
      <c r="D30" s="74">
        <v>5380</v>
      </c>
      <c r="E30" s="74">
        <v>3975</v>
      </c>
      <c r="F30" s="74">
        <v>5979</v>
      </c>
      <c r="G30" s="74">
        <v>1869</v>
      </c>
      <c r="H30" s="74">
        <v>5699</v>
      </c>
      <c r="I30" s="74">
        <v>4806</v>
      </c>
      <c r="J30" s="74">
        <v>10047</v>
      </c>
      <c r="K30" s="74">
        <v>3157</v>
      </c>
      <c r="L30" s="74">
        <v>2753</v>
      </c>
      <c r="M30" s="74">
        <v>2604</v>
      </c>
      <c r="N30" s="74">
        <v>3476</v>
      </c>
      <c r="O30" s="74">
        <v>10152</v>
      </c>
      <c r="P30" s="74">
        <v>2372</v>
      </c>
      <c r="Q30" s="74">
        <v>6434</v>
      </c>
      <c r="R30" s="74">
        <v>5281</v>
      </c>
      <c r="S30" s="74">
        <v>5782</v>
      </c>
      <c r="T30" s="74">
        <v>2185</v>
      </c>
      <c r="U30" s="74">
        <v>2180</v>
      </c>
      <c r="V30" s="74">
        <v>2134.0278885078442</v>
      </c>
      <c r="W30" s="74">
        <v>1957.812111644861</v>
      </c>
      <c r="X30" s="74">
        <v>8087.6874935685892</v>
      </c>
      <c r="Y30" s="74">
        <v>6324.7429211655126</v>
      </c>
      <c r="Z30" s="74">
        <v>1694.8903637097901</v>
      </c>
      <c r="AA30" s="74">
        <v>2553.4208731907456</v>
      </c>
      <c r="AB30" s="74">
        <v>3193.9348773798815</v>
      </c>
      <c r="AC30" s="74">
        <v>6168</v>
      </c>
      <c r="AD30" s="74">
        <v>1392</v>
      </c>
      <c r="AE30" s="321">
        <v>1776</v>
      </c>
      <c r="AF30" s="321">
        <v>1398</v>
      </c>
      <c r="AG30" s="321">
        <v>7440</v>
      </c>
      <c r="AH30" s="347">
        <v>5214</v>
      </c>
      <c r="AI30" s="347">
        <v>4730</v>
      </c>
      <c r="AJ30" s="347">
        <v>5539</v>
      </c>
      <c r="AK30" s="347">
        <v>3599</v>
      </c>
      <c r="AL30" s="544">
        <v>3000</v>
      </c>
      <c r="AM30" s="278">
        <v>6006</v>
      </c>
      <c r="AN30" s="278">
        <v>9562</v>
      </c>
      <c r="AO30" s="545">
        <v>7110</v>
      </c>
      <c r="AP30" s="278">
        <v>7416</v>
      </c>
      <c r="AQ30" s="278"/>
      <c r="AR30" s="278"/>
      <c r="AS30" s="278"/>
      <c r="AT30" s="278">
        <f t="shared" si="7"/>
        <v>4557.5517058760825</v>
      </c>
      <c r="AU30" s="357">
        <f t="shared" si="8"/>
        <v>1.3550132548022117E-2</v>
      </c>
      <c r="AV30" s="278">
        <f t="shared" si="9"/>
        <v>3387.5331370055292</v>
      </c>
      <c r="AW30" s="360">
        <f t="shared" si="10"/>
        <v>13.135296160265517</v>
      </c>
      <c r="AX30" s="360">
        <f t="shared" si="11"/>
        <v>235.19019444356556</v>
      </c>
      <c r="AY30" s="366"/>
      <c r="AZ30" s="367"/>
    </row>
    <row r="31" spans="1:52" x14ac:dyDescent="0.25">
      <c r="A31" s="75">
        <v>29042</v>
      </c>
      <c r="B31" s="74">
        <v>2457</v>
      </c>
      <c r="C31" s="74">
        <v>6859</v>
      </c>
      <c r="D31" s="74">
        <v>2731</v>
      </c>
      <c r="E31" s="74">
        <v>5025</v>
      </c>
      <c r="F31" s="74">
        <v>7110</v>
      </c>
      <c r="G31" s="74">
        <v>3279</v>
      </c>
      <c r="H31" s="74">
        <v>7134</v>
      </c>
      <c r="I31" s="74">
        <v>4947</v>
      </c>
      <c r="J31" s="74">
        <v>3832</v>
      </c>
      <c r="K31" s="74">
        <v>3440</v>
      </c>
      <c r="L31" s="74">
        <v>1583</v>
      </c>
      <c r="M31" s="74">
        <v>7976</v>
      </c>
      <c r="N31" s="74">
        <v>5012</v>
      </c>
      <c r="O31" s="74">
        <v>3596</v>
      </c>
      <c r="P31" s="74">
        <v>1695</v>
      </c>
      <c r="Q31" s="74">
        <v>8112</v>
      </c>
      <c r="R31" s="74">
        <v>4770</v>
      </c>
      <c r="S31" s="74">
        <v>5274</v>
      </c>
      <c r="T31" s="74">
        <v>3170</v>
      </c>
      <c r="U31" s="74">
        <v>5647</v>
      </c>
      <c r="V31" s="74">
        <v>6202.669342043896</v>
      </c>
      <c r="W31" s="74">
        <v>3585.1274174441041</v>
      </c>
      <c r="X31" s="74">
        <v>6225.5418945012298</v>
      </c>
      <c r="Y31" s="74">
        <v>5371.4304199071121</v>
      </c>
      <c r="Z31" s="74">
        <v>1728.6596781142223</v>
      </c>
      <c r="AA31" s="74">
        <v>1993.2607172975681</v>
      </c>
      <c r="AB31" s="74">
        <v>8402.353839293186</v>
      </c>
      <c r="AC31" s="74">
        <v>1326</v>
      </c>
      <c r="AD31" s="74">
        <v>3067</v>
      </c>
      <c r="AE31" s="321">
        <v>630</v>
      </c>
      <c r="AF31" s="321">
        <v>3006</v>
      </c>
      <c r="AG31" s="321">
        <v>10140</v>
      </c>
      <c r="AH31" s="347">
        <v>16182</v>
      </c>
      <c r="AI31" s="347">
        <v>6900</v>
      </c>
      <c r="AJ31" s="347">
        <v>2436</v>
      </c>
      <c r="AK31" s="347">
        <v>6180</v>
      </c>
      <c r="AL31" s="544">
        <v>6570</v>
      </c>
      <c r="AM31" s="278">
        <v>18453</v>
      </c>
      <c r="AN31" s="278">
        <v>6054</v>
      </c>
      <c r="AO31" s="545">
        <v>21684</v>
      </c>
      <c r="AP31" s="278">
        <v>9022</v>
      </c>
      <c r="AQ31" s="278"/>
      <c r="AR31" s="278"/>
      <c r="AS31" s="278"/>
      <c r="AT31" s="278">
        <f t="shared" si="7"/>
        <v>5335.9498284256742</v>
      </c>
      <c r="AU31" s="357">
        <f t="shared" si="8"/>
        <v>1.586440091322348E-2</v>
      </c>
      <c r="AV31" s="278">
        <f t="shared" si="9"/>
        <v>3966.1002283058701</v>
      </c>
      <c r="AW31" s="360">
        <f t="shared" si="10"/>
        <v>11.856365979519353</v>
      </c>
      <c r="AX31" s="360">
        <f t="shared" si="11"/>
        <v>247.04656042308491</v>
      </c>
      <c r="AY31" s="366"/>
      <c r="AZ31" s="367"/>
    </row>
    <row r="32" spans="1:52" x14ac:dyDescent="0.25">
      <c r="A32" s="75">
        <v>29043</v>
      </c>
      <c r="B32" s="74">
        <v>2162</v>
      </c>
      <c r="C32" s="74">
        <v>5430</v>
      </c>
      <c r="D32" s="74">
        <v>3987</v>
      </c>
      <c r="E32" s="74">
        <v>4127</v>
      </c>
      <c r="F32" s="74">
        <v>4746</v>
      </c>
      <c r="G32" s="74">
        <v>7959</v>
      </c>
      <c r="H32" s="74">
        <v>6239</v>
      </c>
      <c r="I32" s="74">
        <v>2688</v>
      </c>
      <c r="J32" s="74">
        <v>1942</v>
      </c>
      <c r="K32" s="74">
        <v>1311</v>
      </c>
      <c r="L32" s="74">
        <v>3937</v>
      </c>
      <c r="M32" s="74">
        <v>11641</v>
      </c>
      <c r="N32" s="74">
        <v>4457</v>
      </c>
      <c r="O32" s="74">
        <v>6141</v>
      </c>
      <c r="P32" s="74">
        <v>4839</v>
      </c>
      <c r="Q32" s="74">
        <v>3532</v>
      </c>
      <c r="R32" s="74">
        <v>9190</v>
      </c>
      <c r="S32" s="74">
        <v>2805</v>
      </c>
      <c r="T32" s="74">
        <v>7582</v>
      </c>
      <c r="U32" s="74">
        <v>10668</v>
      </c>
      <c r="V32" s="74">
        <v>10879.389971369948</v>
      </c>
      <c r="W32" s="74">
        <v>8246.0026658657498</v>
      </c>
      <c r="X32" s="74">
        <v>3534.0284426602293</v>
      </c>
      <c r="Y32" s="74">
        <v>5080.8770708884003</v>
      </c>
      <c r="Z32" s="74">
        <v>5394.6184096792786</v>
      </c>
      <c r="AA32" s="74">
        <v>6438.6394288428583</v>
      </c>
      <c r="AB32" s="74">
        <v>5226.3113929584624</v>
      </c>
      <c r="AC32" s="74">
        <v>2766</v>
      </c>
      <c r="AD32" s="74">
        <v>534</v>
      </c>
      <c r="AE32" s="321">
        <v>2154</v>
      </c>
      <c r="AF32" s="321">
        <v>1320</v>
      </c>
      <c r="AG32" s="321">
        <v>11334</v>
      </c>
      <c r="AH32" s="347">
        <v>8778</v>
      </c>
      <c r="AI32" s="347">
        <v>2856</v>
      </c>
      <c r="AJ32" s="347">
        <v>5160</v>
      </c>
      <c r="AK32" s="347">
        <v>4746</v>
      </c>
      <c r="AL32" s="544">
        <v>8556</v>
      </c>
      <c r="AM32" s="278">
        <v>8574</v>
      </c>
      <c r="AN32" s="278">
        <v>10422</v>
      </c>
      <c r="AO32" s="545">
        <v>13374</v>
      </c>
      <c r="AP32" s="278">
        <v>7554</v>
      </c>
      <c r="AQ32" s="278"/>
      <c r="AR32" s="278"/>
      <c r="AS32" s="278"/>
      <c r="AT32" s="278">
        <f t="shared" si="7"/>
        <v>5573.9196764683311</v>
      </c>
      <c r="AU32" s="357">
        <f t="shared" si="8"/>
        <v>1.6571913014348585E-2</v>
      </c>
      <c r="AV32" s="278">
        <f t="shared" si="9"/>
        <v>4142.9782535871464</v>
      </c>
      <c r="AW32" s="360">
        <f t="shared" si="10"/>
        <v>13.881350799070546</v>
      </c>
      <c r="AX32" s="360">
        <f t="shared" si="11"/>
        <v>260.92791122215544</v>
      </c>
      <c r="AY32" s="366"/>
      <c r="AZ32" s="367"/>
    </row>
    <row r="33" spans="1:52" x14ac:dyDescent="0.25">
      <c r="A33" s="75">
        <v>29044</v>
      </c>
      <c r="B33" s="74">
        <v>1919</v>
      </c>
      <c r="C33" s="74">
        <v>10131</v>
      </c>
      <c r="D33" s="74">
        <v>8834</v>
      </c>
      <c r="E33" s="74">
        <v>1521</v>
      </c>
      <c r="F33" s="74">
        <v>4688</v>
      </c>
      <c r="G33" s="74">
        <v>3862</v>
      </c>
      <c r="H33" s="74">
        <v>3829</v>
      </c>
      <c r="I33" s="74">
        <v>3637</v>
      </c>
      <c r="J33" s="74">
        <v>2682</v>
      </c>
      <c r="K33" s="74">
        <v>1970</v>
      </c>
      <c r="L33" s="74">
        <v>5289</v>
      </c>
      <c r="M33" s="74">
        <v>8740</v>
      </c>
      <c r="N33" s="74">
        <v>1793</v>
      </c>
      <c r="O33" s="74">
        <v>5454</v>
      </c>
      <c r="P33" s="74">
        <v>1463</v>
      </c>
      <c r="Q33" s="74">
        <v>5592</v>
      </c>
      <c r="R33" s="74">
        <v>10723</v>
      </c>
      <c r="S33" s="74">
        <v>5603</v>
      </c>
      <c r="T33" s="74">
        <v>8255</v>
      </c>
      <c r="U33" s="74">
        <v>9124</v>
      </c>
      <c r="V33" s="74">
        <v>5088.0284849637756</v>
      </c>
      <c r="W33" s="74">
        <v>5676.6553207043471</v>
      </c>
      <c r="X33" s="74">
        <v>6092.9510502798967</v>
      </c>
      <c r="Y33" s="74">
        <v>3242.9296577825926</v>
      </c>
      <c r="Z33" s="74">
        <v>9178.8259574824187</v>
      </c>
      <c r="AA33" s="74">
        <v>3562.1814927472005</v>
      </c>
      <c r="AB33" s="74">
        <v>2383.4572535584866</v>
      </c>
      <c r="AC33" s="74">
        <v>2964</v>
      </c>
      <c r="AD33" s="74">
        <v>1938</v>
      </c>
      <c r="AE33" s="321">
        <v>2772</v>
      </c>
      <c r="AF33" s="321">
        <v>5046</v>
      </c>
      <c r="AG33" s="321">
        <v>6810</v>
      </c>
      <c r="AH33" s="347">
        <v>5147.5</v>
      </c>
      <c r="AI33" s="347">
        <v>2562</v>
      </c>
      <c r="AJ33" s="347">
        <v>5616</v>
      </c>
      <c r="AK33" s="347">
        <v>5682</v>
      </c>
      <c r="AL33" s="544">
        <v>15774</v>
      </c>
      <c r="AM33" s="278">
        <v>6585</v>
      </c>
      <c r="AN33" s="278">
        <v>6533</v>
      </c>
      <c r="AO33" s="545">
        <v>11448</v>
      </c>
      <c r="AP33" s="278">
        <v>10676</v>
      </c>
      <c r="AQ33" s="278"/>
      <c r="AR33" s="278"/>
      <c r="AS33" s="278"/>
      <c r="AT33" s="278">
        <f t="shared" si="7"/>
        <v>5327.2699799363772</v>
      </c>
      <c r="AU33" s="357">
        <f t="shared" si="8"/>
        <v>1.583859471175459E-2</v>
      </c>
      <c r="AV33" s="278">
        <f t="shared" si="9"/>
        <v>3959.6486779386478</v>
      </c>
      <c r="AW33" s="360">
        <f t="shared" si="10"/>
        <v>14.500423887555012</v>
      </c>
      <c r="AX33" s="360">
        <f t="shared" si="11"/>
        <v>275.42833510971047</v>
      </c>
      <c r="AY33" s="366"/>
      <c r="AZ33" s="367"/>
    </row>
    <row r="34" spans="1:52" x14ac:dyDescent="0.25">
      <c r="A34" s="75">
        <v>29045</v>
      </c>
      <c r="B34" s="74">
        <v>3474</v>
      </c>
      <c r="C34" s="74">
        <v>13132</v>
      </c>
      <c r="D34" s="74">
        <v>4313</v>
      </c>
      <c r="E34" s="74">
        <v>2070</v>
      </c>
      <c r="F34" s="74">
        <v>3799</v>
      </c>
      <c r="G34" s="74">
        <v>8211</v>
      </c>
      <c r="H34" s="74">
        <v>4759</v>
      </c>
      <c r="I34" s="74">
        <v>2927</v>
      </c>
      <c r="J34" s="74">
        <v>3414</v>
      </c>
      <c r="K34" s="74">
        <v>2229</v>
      </c>
      <c r="L34" s="74">
        <v>2100</v>
      </c>
      <c r="M34" s="74">
        <v>3963</v>
      </c>
      <c r="N34" s="74">
        <v>2780</v>
      </c>
      <c r="O34" s="74">
        <v>1257</v>
      </c>
      <c r="P34" s="74">
        <v>2326</v>
      </c>
      <c r="Q34" s="74">
        <v>7409</v>
      </c>
      <c r="R34" s="74">
        <v>2527</v>
      </c>
      <c r="S34" s="74">
        <v>6109</v>
      </c>
      <c r="T34" s="74">
        <v>2355</v>
      </c>
      <c r="U34" s="74">
        <v>4272</v>
      </c>
      <c r="V34" s="74">
        <v>7328.8786078536286</v>
      </c>
      <c r="W34" s="74">
        <v>1882.1018292384363</v>
      </c>
      <c r="X34" s="74">
        <v>3822.2024308739997</v>
      </c>
      <c r="Y34" s="74">
        <v>5800.4292073860497</v>
      </c>
      <c r="Z34" s="74">
        <v>5950.6478120198262</v>
      </c>
      <c r="AA34" s="74">
        <v>2933.7201665955795</v>
      </c>
      <c r="AB34" s="74">
        <v>6504.770290370463</v>
      </c>
      <c r="AC34" s="74">
        <v>1788</v>
      </c>
      <c r="AD34" s="74">
        <v>2268</v>
      </c>
      <c r="AE34" s="321">
        <v>2952</v>
      </c>
      <c r="AF34" s="321">
        <v>7068</v>
      </c>
      <c r="AG34" s="321">
        <v>11052</v>
      </c>
      <c r="AH34" s="347">
        <v>8730</v>
      </c>
      <c r="AI34" s="347">
        <v>4458</v>
      </c>
      <c r="AJ34" s="347">
        <v>3574</v>
      </c>
      <c r="AK34" s="347">
        <v>5226</v>
      </c>
      <c r="AL34" s="544">
        <v>6726</v>
      </c>
      <c r="AM34" s="278">
        <v>4310</v>
      </c>
      <c r="AN34" s="278">
        <v>4955</v>
      </c>
      <c r="AO34" s="545">
        <v>17250.909090909092</v>
      </c>
      <c r="AP34" s="278">
        <v>15186</v>
      </c>
      <c r="AQ34" s="278"/>
      <c r="AR34" s="278"/>
      <c r="AS34" s="278"/>
      <c r="AT34" s="278">
        <f t="shared" si="7"/>
        <v>4634.7628293420003</v>
      </c>
      <c r="AU34" s="357">
        <f t="shared" si="8"/>
        <v>1.3779690219478918E-2</v>
      </c>
      <c r="AV34" s="278">
        <f t="shared" si="9"/>
        <v>3444.9225548697295</v>
      </c>
      <c r="AW34" s="360">
        <f t="shared" si="10"/>
        <v>13.858770372785267</v>
      </c>
      <c r="AX34" s="360">
        <f t="shared" si="11"/>
        <v>289.28710548249575</v>
      </c>
      <c r="AY34" s="366"/>
      <c r="AZ34" s="367"/>
    </row>
    <row r="35" spans="1:52" x14ac:dyDescent="0.25">
      <c r="A35" s="75">
        <v>29046</v>
      </c>
      <c r="B35" s="74">
        <v>6698</v>
      </c>
      <c r="C35" s="74">
        <v>8448</v>
      </c>
      <c r="D35" s="74">
        <v>6200</v>
      </c>
      <c r="E35" s="74">
        <v>5563</v>
      </c>
      <c r="F35" s="74">
        <v>2883</v>
      </c>
      <c r="G35" s="74">
        <v>10183</v>
      </c>
      <c r="H35" s="74">
        <v>3948</v>
      </c>
      <c r="I35" s="74">
        <v>913</v>
      </c>
      <c r="J35" s="74">
        <v>4566</v>
      </c>
      <c r="K35" s="74">
        <v>2721</v>
      </c>
      <c r="L35" s="74">
        <v>1942</v>
      </c>
      <c r="M35" s="74">
        <v>6634</v>
      </c>
      <c r="N35" s="74">
        <v>3862</v>
      </c>
      <c r="O35" s="74">
        <v>2252</v>
      </c>
      <c r="P35" s="74">
        <v>2918</v>
      </c>
      <c r="Q35" s="74">
        <v>7570</v>
      </c>
      <c r="R35" s="74">
        <v>2974</v>
      </c>
      <c r="S35" s="74">
        <v>7322</v>
      </c>
      <c r="T35" s="74">
        <v>3707</v>
      </c>
      <c r="U35" s="74">
        <v>5879</v>
      </c>
      <c r="V35" s="74">
        <v>9259.9196739614672</v>
      </c>
      <c r="W35" s="74">
        <v>1973.877335101907</v>
      </c>
      <c r="X35" s="74">
        <v>4405.9154106735432</v>
      </c>
      <c r="Y35" s="74">
        <v>8200.7405767612072</v>
      </c>
      <c r="Z35" s="74">
        <v>2926.5709769441401</v>
      </c>
      <c r="AA35" s="74">
        <v>4808.9995129313966</v>
      </c>
      <c r="AB35" s="74">
        <v>4715.708015330345</v>
      </c>
      <c r="AC35" s="74">
        <v>3540</v>
      </c>
      <c r="AD35" s="74">
        <v>846</v>
      </c>
      <c r="AE35" s="321">
        <v>4026</v>
      </c>
      <c r="AF35" s="321">
        <v>26586</v>
      </c>
      <c r="AG35" s="321">
        <v>4560</v>
      </c>
      <c r="AH35" s="347">
        <v>7932</v>
      </c>
      <c r="AI35" s="347">
        <v>4212</v>
      </c>
      <c r="AJ35" s="347">
        <v>5852</v>
      </c>
      <c r="AK35" s="347">
        <v>2604</v>
      </c>
      <c r="AL35" s="544">
        <v>17102</v>
      </c>
      <c r="AM35" s="278">
        <v>6282</v>
      </c>
      <c r="AN35" s="278">
        <v>8214</v>
      </c>
      <c r="AO35" s="545">
        <v>25711</v>
      </c>
      <c r="AP35" s="278">
        <v>14862</v>
      </c>
      <c r="AQ35" s="278"/>
      <c r="AR35" s="278"/>
      <c r="AS35" s="278"/>
      <c r="AT35" s="278">
        <f t="shared" si="7"/>
        <v>5775.1469615821534</v>
      </c>
      <c r="AU35" s="357">
        <f t="shared" si="8"/>
        <v>1.717018519238124E-2</v>
      </c>
      <c r="AV35" s="278">
        <f t="shared" si="9"/>
        <v>4292.5462980953098</v>
      </c>
      <c r="AW35" s="360">
        <f t="shared" si="10"/>
        <v>12.057228942044054</v>
      </c>
      <c r="AX35" s="360">
        <f t="shared" si="11"/>
        <v>301.3443344245398</v>
      </c>
      <c r="AY35" s="366"/>
      <c r="AZ35" s="367"/>
    </row>
    <row r="36" spans="1:52" x14ac:dyDescent="0.25">
      <c r="A36" s="75">
        <v>29047</v>
      </c>
      <c r="B36" s="74">
        <v>4948</v>
      </c>
      <c r="C36" s="74">
        <v>5057</v>
      </c>
      <c r="D36" s="74">
        <v>2609</v>
      </c>
      <c r="E36" s="74">
        <v>9438</v>
      </c>
      <c r="F36" s="74">
        <v>1847</v>
      </c>
      <c r="G36" s="74">
        <v>7303</v>
      </c>
      <c r="H36" s="74">
        <v>4179</v>
      </c>
      <c r="I36" s="74">
        <v>1597</v>
      </c>
      <c r="J36" s="74">
        <v>6312</v>
      </c>
      <c r="K36" s="74">
        <v>2193</v>
      </c>
      <c r="L36" s="74">
        <v>2516</v>
      </c>
      <c r="M36" s="74">
        <v>2363</v>
      </c>
      <c r="N36" s="74">
        <v>1318</v>
      </c>
      <c r="O36" s="74">
        <v>4710</v>
      </c>
      <c r="P36" s="74">
        <v>4240</v>
      </c>
      <c r="Q36" s="74">
        <v>2422</v>
      </c>
      <c r="R36" s="74">
        <v>3836</v>
      </c>
      <c r="S36" s="74">
        <v>2543</v>
      </c>
      <c r="T36" s="74">
        <v>1896</v>
      </c>
      <c r="U36" s="74">
        <v>2811</v>
      </c>
      <c r="V36" s="74">
        <v>11635.473555599259</v>
      </c>
      <c r="W36" s="74">
        <v>1825.0267394424468</v>
      </c>
      <c r="X36" s="74">
        <v>11770.708499128801</v>
      </c>
      <c r="Y36" s="74">
        <v>2979.1227435090932</v>
      </c>
      <c r="Z36" s="74">
        <v>6517.436012738377</v>
      </c>
      <c r="AA36" s="74">
        <v>2618.1353191325061</v>
      </c>
      <c r="AB36" s="74">
        <v>13871.175420106452</v>
      </c>
      <c r="AC36" s="74">
        <v>2772</v>
      </c>
      <c r="AD36" s="74">
        <v>1398</v>
      </c>
      <c r="AE36" s="321">
        <v>3228</v>
      </c>
      <c r="AF36" s="321">
        <v>5524</v>
      </c>
      <c r="AG36" s="321">
        <v>10386</v>
      </c>
      <c r="AH36" s="347">
        <v>6486</v>
      </c>
      <c r="AI36" s="347">
        <v>8124</v>
      </c>
      <c r="AJ36" s="347">
        <v>2922</v>
      </c>
      <c r="AK36" s="347">
        <v>6744</v>
      </c>
      <c r="AL36" s="544">
        <v>16558</v>
      </c>
      <c r="AM36" s="278">
        <v>10758</v>
      </c>
      <c r="AN36" s="278">
        <v>12316</v>
      </c>
      <c r="AO36" s="545">
        <v>14358</v>
      </c>
      <c r="AP36" s="278">
        <v>11262</v>
      </c>
      <c r="AQ36" s="278"/>
      <c r="AR36" s="278"/>
      <c r="AS36" s="278"/>
      <c r="AT36" s="278">
        <f t="shared" si="7"/>
        <v>5450.5404689655625</v>
      </c>
      <c r="AU36" s="357">
        <f t="shared" si="8"/>
        <v>1.6205092246703322E-2</v>
      </c>
      <c r="AV36" s="278">
        <f t="shared" si="9"/>
        <v>4051.2730616758304</v>
      </c>
      <c r="AW36" s="360">
        <f t="shared" si="10"/>
        <v>15.023912043333585</v>
      </c>
      <c r="AX36" s="360">
        <f t="shared" si="11"/>
        <v>316.3682464678734</v>
      </c>
      <c r="AY36" s="366"/>
      <c r="AZ36" s="367"/>
    </row>
    <row r="37" spans="1:52" x14ac:dyDescent="0.25">
      <c r="A37" s="75">
        <v>29048</v>
      </c>
      <c r="B37" s="74">
        <v>6079</v>
      </c>
      <c r="C37" s="74">
        <v>1565</v>
      </c>
      <c r="D37" s="74">
        <v>4199</v>
      </c>
      <c r="E37" s="74">
        <v>4016</v>
      </c>
      <c r="F37" s="74">
        <v>6051</v>
      </c>
      <c r="G37" s="74">
        <v>8088</v>
      </c>
      <c r="H37" s="74">
        <v>7610</v>
      </c>
      <c r="I37" s="74">
        <v>2147</v>
      </c>
      <c r="J37" s="74">
        <v>2810</v>
      </c>
      <c r="K37" s="74">
        <v>9872</v>
      </c>
      <c r="L37" s="74">
        <v>3309</v>
      </c>
      <c r="M37" s="74">
        <v>1829</v>
      </c>
      <c r="N37" s="74">
        <v>1460</v>
      </c>
      <c r="O37" s="74">
        <v>1306</v>
      </c>
      <c r="P37" s="74">
        <v>4181</v>
      </c>
      <c r="Q37" s="74">
        <v>2062</v>
      </c>
      <c r="R37" s="74">
        <v>2400</v>
      </c>
      <c r="S37" s="74">
        <v>4939</v>
      </c>
      <c r="T37" s="74">
        <v>2245</v>
      </c>
      <c r="U37" s="74">
        <v>2157</v>
      </c>
      <c r="V37" s="74">
        <v>19641.25029885173</v>
      </c>
      <c r="W37" s="74">
        <v>3922.2167259100643</v>
      </c>
      <c r="X37" s="74">
        <v>10950.408015179315</v>
      </c>
      <c r="Y37" s="74">
        <v>2313.9049217363927</v>
      </c>
      <c r="Z37" s="74">
        <v>2021.9276732722776</v>
      </c>
      <c r="AA37" s="74">
        <v>5221.018039378172</v>
      </c>
      <c r="AB37" s="74">
        <v>5080.5574794195627</v>
      </c>
      <c r="AC37" s="74">
        <v>8130</v>
      </c>
      <c r="AD37" s="74">
        <v>786</v>
      </c>
      <c r="AE37" s="321">
        <v>2736</v>
      </c>
      <c r="AF37" s="321">
        <v>3192</v>
      </c>
      <c r="AG37" s="321">
        <v>9540</v>
      </c>
      <c r="AH37" s="347">
        <v>6261</v>
      </c>
      <c r="AI37" s="347">
        <v>4272</v>
      </c>
      <c r="AJ37" s="347">
        <v>5412</v>
      </c>
      <c r="AK37" s="347">
        <v>18192</v>
      </c>
      <c r="AL37" s="544">
        <v>7516</v>
      </c>
      <c r="AM37" s="278">
        <v>11619</v>
      </c>
      <c r="AN37" s="278">
        <v>11699</v>
      </c>
      <c r="AO37" s="545">
        <v>7886.229249011858</v>
      </c>
      <c r="AP37" s="278">
        <v>6156</v>
      </c>
      <c r="AQ37" s="278"/>
      <c r="AR37" s="278"/>
      <c r="AS37" s="278"/>
      <c r="AT37" s="278">
        <f t="shared" si="7"/>
        <v>5559.7764911217309</v>
      </c>
      <c r="AU37" s="357">
        <f t="shared" si="8"/>
        <v>1.6529863675478641E-2</v>
      </c>
      <c r="AV37" s="278">
        <f t="shared" si="9"/>
        <v>4132.4659188696605</v>
      </c>
      <c r="AW37" s="360">
        <f t="shared" si="10"/>
        <v>14.179455715865407</v>
      </c>
      <c r="AX37" s="360">
        <f t="shared" si="11"/>
        <v>330.54770218373881</v>
      </c>
      <c r="AY37" s="366"/>
      <c r="AZ37" s="367"/>
    </row>
    <row r="38" spans="1:52" x14ac:dyDescent="0.25">
      <c r="A38" s="75">
        <v>29049</v>
      </c>
      <c r="B38" s="74">
        <v>10702</v>
      </c>
      <c r="C38" s="74">
        <v>3127</v>
      </c>
      <c r="D38" s="74">
        <v>11767</v>
      </c>
      <c r="E38" s="74">
        <v>22574</v>
      </c>
      <c r="F38" s="74">
        <v>6802</v>
      </c>
      <c r="G38" s="74">
        <v>4786</v>
      </c>
      <c r="H38" s="74">
        <v>2376</v>
      </c>
      <c r="I38" s="74">
        <v>2097</v>
      </c>
      <c r="J38" s="74">
        <v>651</v>
      </c>
      <c r="K38" s="74">
        <v>9689</v>
      </c>
      <c r="L38" s="74">
        <v>10213</v>
      </c>
      <c r="M38" s="74">
        <v>2824</v>
      </c>
      <c r="N38" s="74">
        <v>1989</v>
      </c>
      <c r="O38" s="74">
        <v>2810</v>
      </c>
      <c r="P38" s="74">
        <v>4765</v>
      </c>
      <c r="Q38" s="74">
        <v>3771</v>
      </c>
      <c r="R38" s="74">
        <v>2767</v>
      </c>
      <c r="S38" s="74">
        <v>8334</v>
      </c>
      <c r="T38" s="74">
        <v>2881</v>
      </c>
      <c r="U38" s="74">
        <v>3218</v>
      </c>
      <c r="V38" s="74">
        <v>5835.6653926546214</v>
      </c>
      <c r="W38" s="74">
        <v>29835.524745098057</v>
      </c>
      <c r="X38" s="74">
        <v>9650.1966105564516</v>
      </c>
      <c r="Y38" s="74">
        <v>2547.6868316363125</v>
      </c>
      <c r="Z38" s="74">
        <v>2100.9504391640821</v>
      </c>
      <c r="AA38" s="74">
        <v>2681.9781412005009</v>
      </c>
      <c r="AB38" s="74">
        <v>5513.8106247908927</v>
      </c>
      <c r="AC38" s="74">
        <v>4488</v>
      </c>
      <c r="AD38" s="74">
        <v>1578</v>
      </c>
      <c r="AE38" s="321">
        <v>4224</v>
      </c>
      <c r="AF38" s="321">
        <v>12132</v>
      </c>
      <c r="AG38" s="321">
        <v>4318</v>
      </c>
      <c r="AH38" s="347">
        <v>9330</v>
      </c>
      <c r="AI38" s="347">
        <v>6210</v>
      </c>
      <c r="AJ38" s="347">
        <v>3383</v>
      </c>
      <c r="AK38" s="347">
        <v>5540</v>
      </c>
      <c r="AL38" s="544">
        <v>12724</v>
      </c>
      <c r="AM38" s="278">
        <v>15522</v>
      </c>
      <c r="AN38" s="278">
        <v>4669</v>
      </c>
      <c r="AO38" s="545">
        <v>8094</v>
      </c>
      <c r="AP38" s="278">
        <v>4824</v>
      </c>
      <c r="AQ38" s="278"/>
      <c r="AR38" s="278"/>
      <c r="AS38" s="278"/>
      <c r="AT38" s="278">
        <f t="shared" si="7"/>
        <v>6677.6105842333573</v>
      </c>
      <c r="AU38" s="357">
        <f t="shared" si="8"/>
        <v>1.9853314753133285E-2</v>
      </c>
      <c r="AV38" s="278">
        <f t="shared" si="9"/>
        <v>4963.3286882833218</v>
      </c>
      <c r="AW38" s="360">
        <f t="shared" si="10"/>
        <v>14.463630716043813</v>
      </c>
      <c r="AX38" s="360">
        <f t="shared" si="11"/>
        <v>345.01133289978264</v>
      </c>
      <c r="AY38" s="366"/>
      <c r="AZ38" s="367"/>
    </row>
    <row r="39" spans="1:52" x14ac:dyDescent="0.25">
      <c r="A39" s="75">
        <v>29050</v>
      </c>
      <c r="B39" s="74">
        <v>12708</v>
      </c>
      <c r="C39" s="74">
        <v>4687</v>
      </c>
      <c r="D39" s="74">
        <v>32228</v>
      </c>
      <c r="E39" s="74">
        <v>18139</v>
      </c>
      <c r="F39" s="74">
        <v>3255</v>
      </c>
      <c r="G39" s="74">
        <v>2600</v>
      </c>
      <c r="H39" s="74">
        <v>2766</v>
      </c>
      <c r="I39" s="74">
        <v>1852</v>
      </c>
      <c r="J39" s="74">
        <v>808</v>
      </c>
      <c r="K39" s="74">
        <v>2578</v>
      </c>
      <c r="L39" s="74">
        <v>3981</v>
      </c>
      <c r="M39" s="74">
        <v>3908</v>
      </c>
      <c r="N39" s="74">
        <v>3190</v>
      </c>
      <c r="O39" s="74">
        <v>29435</v>
      </c>
      <c r="P39" s="74">
        <v>2048</v>
      </c>
      <c r="Q39" s="74">
        <v>2719</v>
      </c>
      <c r="R39" s="74">
        <v>4818</v>
      </c>
      <c r="S39" s="74">
        <v>15044</v>
      </c>
      <c r="T39" s="74">
        <v>5549</v>
      </c>
      <c r="U39" s="74">
        <v>1955</v>
      </c>
      <c r="V39" s="74">
        <v>8731.9407089519791</v>
      </c>
      <c r="W39" s="74">
        <v>75016.067632340171</v>
      </c>
      <c r="X39" s="74">
        <v>5169.2269378092478</v>
      </c>
      <c r="Y39" s="74">
        <v>4509.7959115663425</v>
      </c>
      <c r="Z39" s="74">
        <v>5458.4639468469586</v>
      </c>
      <c r="AA39" s="74">
        <v>10032.736553713206</v>
      </c>
      <c r="AB39" s="74">
        <v>12097.37831690985</v>
      </c>
      <c r="AC39" s="74">
        <v>7650</v>
      </c>
      <c r="AD39" s="74">
        <v>1146</v>
      </c>
      <c r="AE39" s="321">
        <v>6612</v>
      </c>
      <c r="AF39" s="321">
        <v>20094</v>
      </c>
      <c r="AG39" s="74">
        <v>8310</v>
      </c>
      <c r="AH39" s="347">
        <v>11940</v>
      </c>
      <c r="AI39" s="347">
        <v>3708</v>
      </c>
      <c r="AJ39" s="347">
        <v>2332</v>
      </c>
      <c r="AK39" s="347">
        <v>4584</v>
      </c>
      <c r="AL39" s="544">
        <v>7306</v>
      </c>
      <c r="AM39" s="278">
        <v>13170</v>
      </c>
      <c r="AN39" s="278">
        <v>7167</v>
      </c>
      <c r="AO39" s="545">
        <v>5664</v>
      </c>
      <c r="AP39" s="278">
        <v>5478</v>
      </c>
      <c r="AQ39" s="278"/>
      <c r="AR39" s="278"/>
      <c r="AS39" s="278"/>
      <c r="AT39" s="278">
        <f t="shared" si="7"/>
        <v>9469.297692516353</v>
      </c>
      <c r="AU39" s="357">
        <f t="shared" si="8"/>
        <v>2.8153325985275229E-2</v>
      </c>
      <c r="AV39" s="278">
        <f t="shared" si="9"/>
        <v>7038.3314963188077</v>
      </c>
      <c r="AW39" s="360">
        <f t="shared" si="10"/>
        <v>17.371650408991627</v>
      </c>
      <c r="AX39" s="360">
        <f t="shared" si="11"/>
        <v>362.38298330877427</v>
      </c>
      <c r="AY39" s="366"/>
      <c r="AZ39" s="367"/>
    </row>
    <row r="40" spans="1:52" x14ac:dyDescent="0.25">
      <c r="A40" s="75">
        <v>29051</v>
      </c>
      <c r="B40" s="74">
        <v>10146</v>
      </c>
      <c r="C40" s="74">
        <v>9006</v>
      </c>
      <c r="D40" s="74">
        <v>30237</v>
      </c>
      <c r="E40" s="74">
        <v>3663</v>
      </c>
      <c r="F40" s="74">
        <v>15976</v>
      </c>
      <c r="G40" s="74">
        <v>6033</v>
      </c>
      <c r="H40" s="74">
        <v>3314</v>
      </c>
      <c r="I40" s="74">
        <v>2116</v>
      </c>
      <c r="J40" s="74">
        <v>3712</v>
      </c>
      <c r="K40" s="74">
        <v>2087</v>
      </c>
      <c r="L40" s="74">
        <v>5657</v>
      </c>
      <c r="M40" s="74">
        <v>7323</v>
      </c>
      <c r="N40" s="74">
        <v>1999</v>
      </c>
      <c r="O40" s="74">
        <v>15752</v>
      </c>
      <c r="P40" s="74">
        <v>2000</v>
      </c>
      <c r="Q40" s="74">
        <v>5325</v>
      </c>
      <c r="R40" s="74">
        <v>2201</v>
      </c>
      <c r="S40" s="74">
        <v>17480</v>
      </c>
      <c r="T40" s="74">
        <v>9443</v>
      </c>
      <c r="U40" s="74">
        <v>4020</v>
      </c>
      <c r="V40" s="74">
        <v>6814.571391299377</v>
      </c>
      <c r="W40" s="74">
        <v>31166.92646561109</v>
      </c>
      <c r="X40" s="74">
        <v>3772.3911612087945</v>
      </c>
      <c r="Y40" s="74">
        <v>14719.572923230495</v>
      </c>
      <c r="Z40" s="74">
        <v>3820.5976599607429</v>
      </c>
      <c r="AA40" s="74">
        <v>20240.618367749885</v>
      </c>
      <c r="AB40" s="74">
        <v>20887.363821858802</v>
      </c>
      <c r="AC40" s="74">
        <v>8532</v>
      </c>
      <c r="AD40" s="74">
        <v>1278</v>
      </c>
      <c r="AE40" s="321">
        <v>25146</v>
      </c>
      <c r="AF40" s="321">
        <v>43316</v>
      </c>
      <c r="AG40" s="74">
        <v>17310</v>
      </c>
      <c r="AH40" s="347">
        <v>12810</v>
      </c>
      <c r="AI40" s="347">
        <v>3330</v>
      </c>
      <c r="AJ40" s="347">
        <v>4275</v>
      </c>
      <c r="AK40" s="347">
        <v>3066</v>
      </c>
      <c r="AL40" s="544">
        <v>7089</v>
      </c>
      <c r="AM40" s="278">
        <v>9025</v>
      </c>
      <c r="AN40" s="278">
        <v>7894</v>
      </c>
      <c r="AO40" s="545">
        <v>7014</v>
      </c>
      <c r="AP40" s="278">
        <v>26772</v>
      </c>
      <c r="AQ40" s="278"/>
      <c r="AR40" s="278"/>
      <c r="AS40" s="278"/>
      <c r="AT40" s="278">
        <f t="shared" si="7"/>
        <v>10307.25748181844</v>
      </c>
      <c r="AU40" s="357">
        <f t="shared" si="8"/>
        <v>3.0644678129523331E-2</v>
      </c>
      <c r="AV40" s="278">
        <f t="shared" si="9"/>
        <v>7661.1695323808326</v>
      </c>
      <c r="AW40" s="360">
        <f t="shared" si="10"/>
        <v>24.634160237115829</v>
      </c>
      <c r="AX40" s="360">
        <f t="shared" si="11"/>
        <v>387.01714354589012</v>
      </c>
      <c r="AY40" s="366"/>
      <c r="AZ40" s="367"/>
    </row>
    <row r="41" spans="1:52" x14ac:dyDescent="0.25">
      <c r="A41" s="75">
        <v>29052</v>
      </c>
      <c r="B41" s="74">
        <v>7025</v>
      </c>
      <c r="C41" s="74">
        <v>12549</v>
      </c>
      <c r="D41" s="74">
        <v>54884</v>
      </c>
      <c r="E41" s="74">
        <v>4736</v>
      </c>
      <c r="F41" s="74">
        <v>4438</v>
      </c>
      <c r="G41" s="74">
        <v>2751</v>
      </c>
      <c r="H41" s="74">
        <v>5104</v>
      </c>
      <c r="I41" s="74">
        <v>4275</v>
      </c>
      <c r="J41" s="74">
        <v>3524</v>
      </c>
      <c r="K41" s="74">
        <v>2026</v>
      </c>
      <c r="L41" s="74">
        <v>6190</v>
      </c>
      <c r="M41" s="74">
        <v>2716</v>
      </c>
      <c r="N41" s="74">
        <v>16047</v>
      </c>
      <c r="O41" s="74">
        <v>3207</v>
      </c>
      <c r="P41" s="74">
        <v>3262</v>
      </c>
      <c r="Q41" s="74">
        <v>6618</v>
      </c>
      <c r="R41" s="74">
        <v>2899</v>
      </c>
      <c r="S41" s="74">
        <v>2683</v>
      </c>
      <c r="T41" s="74">
        <v>10184</v>
      </c>
      <c r="U41" s="74">
        <v>2946</v>
      </c>
      <c r="V41" s="74">
        <v>27317.89159513851</v>
      </c>
      <c r="W41" s="74">
        <v>14934.954213201134</v>
      </c>
      <c r="X41" s="74">
        <v>6221.9300699420728</v>
      </c>
      <c r="Y41" s="74">
        <v>13446.343125383375</v>
      </c>
      <c r="Z41" s="74">
        <v>4835.201760465251</v>
      </c>
      <c r="AA41" s="74">
        <v>19620.816965213016</v>
      </c>
      <c r="AB41" s="74">
        <v>8456.0243785349485</v>
      </c>
      <c r="AC41" s="74">
        <v>14214</v>
      </c>
      <c r="AD41" s="74">
        <v>10302</v>
      </c>
      <c r="AE41" s="321">
        <v>29100</v>
      </c>
      <c r="AF41" s="321">
        <v>31890</v>
      </c>
      <c r="AG41" s="74">
        <v>12312</v>
      </c>
      <c r="AH41" s="347">
        <v>10800</v>
      </c>
      <c r="AI41" s="347">
        <v>5454</v>
      </c>
      <c r="AJ41" s="347">
        <v>4618</v>
      </c>
      <c r="AK41" s="347">
        <v>6366</v>
      </c>
      <c r="AL41" s="544">
        <v>5857</v>
      </c>
      <c r="AM41" s="278">
        <v>9339</v>
      </c>
      <c r="AN41" s="278">
        <v>6347</v>
      </c>
      <c r="AO41" s="545">
        <v>30444</v>
      </c>
      <c r="AP41" s="278">
        <v>59742</v>
      </c>
      <c r="AQ41" s="278"/>
      <c r="AR41" s="278"/>
      <c r="AS41" s="278"/>
      <c r="AT41" s="278">
        <f t="shared" si="7"/>
        <v>10243.491336099443</v>
      </c>
      <c r="AU41" s="357">
        <f t="shared" si="8"/>
        <v>3.0455093944344501E-2</v>
      </c>
      <c r="AV41" s="278">
        <f t="shared" si="9"/>
        <v>7613.7734860861256</v>
      </c>
      <c r="AW41" s="360">
        <f t="shared" si="10"/>
        <v>26.814093363332915</v>
      </c>
      <c r="AX41" s="360">
        <f t="shared" si="11"/>
        <v>413.83123690922304</v>
      </c>
      <c r="AY41" s="366"/>
      <c r="AZ41" s="367"/>
    </row>
    <row r="42" spans="1:52" x14ac:dyDescent="0.25">
      <c r="A42" s="75">
        <v>29053</v>
      </c>
      <c r="B42" s="74">
        <v>20854</v>
      </c>
      <c r="C42" s="74">
        <v>10621</v>
      </c>
      <c r="D42" s="74">
        <v>19803</v>
      </c>
      <c r="E42" s="74">
        <v>4753</v>
      </c>
      <c r="F42" s="74">
        <v>2410</v>
      </c>
      <c r="G42" s="74">
        <v>2592</v>
      </c>
      <c r="H42" s="74">
        <v>6649</v>
      </c>
      <c r="I42" s="74">
        <v>15353</v>
      </c>
      <c r="J42" s="74">
        <v>5031</v>
      </c>
      <c r="K42" s="74">
        <v>2656</v>
      </c>
      <c r="L42" s="74">
        <v>2356</v>
      </c>
      <c r="M42" s="74">
        <v>8946</v>
      </c>
      <c r="N42" s="74">
        <v>24442</v>
      </c>
      <c r="O42" s="74">
        <v>2038</v>
      </c>
      <c r="P42" s="74">
        <v>7745</v>
      </c>
      <c r="Q42" s="74">
        <v>11180</v>
      </c>
      <c r="R42" s="74">
        <v>6125</v>
      </c>
      <c r="S42" s="74">
        <v>4812</v>
      </c>
      <c r="T42" s="74">
        <v>13641</v>
      </c>
      <c r="U42" s="74">
        <v>3490</v>
      </c>
      <c r="V42" s="74">
        <v>24345.321549747532</v>
      </c>
      <c r="W42" s="74">
        <v>9970.2569778019115</v>
      </c>
      <c r="X42" s="74">
        <v>4519.1611434955221</v>
      </c>
      <c r="Y42" s="74">
        <v>4602.295058879864</v>
      </c>
      <c r="Z42" s="74">
        <v>3459.8074471949731</v>
      </c>
      <c r="AA42" s="74">
        <v>13256.475991699084</v>
      </c>
      <c r="AB42" s="74">
        <v>7264.9856616998477</v>
      </c>
      <c r="AC42" s="74">
        <v>25626</v>
      </c>
      <c r="AD42" s="74">
        <v>13542</v>
      </c>
      <c r="AE42" s="321">
        <v>3030</v>
      </c>
      <c r="AF42" s="321">
        <v>29694</v>
      </c>
      <c r="AG42" s="74">
        <v>10566</v>
      </c>
      <c r="AH42" s="347">
        <v>4926</v>
      </c>
      <c r="AI42" s="347">
        <v>2934</v>
      </c>
      <c r="AJ42" s="347">
        <v>11156</v>
      </c>
      <c r="AK42" s="347">
        <v>15102</v>
      </c>
      <c r="AL42" s="544">
        <v>14012</v>
      </c>
      <c r="AM42" s="278">
        <v>10957</v>
      </c>
      <c r="AN42" s="278">
        <v>8886</v>
      </c>
      <c r="AO42" s="545">
        <v>50807.05</v>
      </c>
      <c r="AP42" s="278">
        <v>49932</v>
      </c>
      <c r="AQ42" s="278"/>
      <c r="AR42" s="278"/>
      <c r="AS42" s="278"/>
      <c r="AT42" s="278">
        <f t="shared" si="7"/>
        <v>10085.802662320993</v>
      </c>
      <c r="AU42" s="357">
        <f t="shared" si="8"/>
        <v>2.99862671336108E-2</v>
      </c>
      <c r="AV42" s="278">
        <f t="shared" si="9"/>
        <v>7496.5667834026999</v>
      </c>
      <c r="AW42" s="360">
        <f t="shared" si="10"/>
        <v>26.648207201301439</v>
      </c>
      <c r="AX42" s="360">
        <f t="shared" si="11"/>
        <v>440.47944411052447</v>
      </c>
      <c r="AY42" s="366"/>
      <c r="AZ42" s="367"/>
    </row>
    <row r="43" spans="1:52" x14ac:dyDescent="0.25">
      <c r="A43" s="75">
        <v>29054</v>
      </c>
      <c r="B43" s="74">
        <v>18100</v>
      </c>
      <c r="C43" s="74">
        <v>10123</v>
      </c>
      <c r="D43" s="74">
        <v>7108</v>
      </c>
      <c r="E43" s="74">
        <v>5154</v>
      </c>
      <c r="F43" s="74">
        <v>3163</v>
      </c>
      <c r="G43" s="74">
        <v>2152</v>
      </c>
      <c r="H43" s="74">
        <v>3137</v>
      </c>
      <c r="I43" s="74">
        <v>10672</v>
      </c>
      <c r="J43" s="74">
        <v>14007</v>
      </c>
      <c r="K43" s="74">
        <v>3475</v>
      </c>
      <c r="L43" s="74">
        <v>2078</v>
      </c>
      <c r="M43" s="74">
        <v>6446</v>
      </c>
      <c r="N43" s="74">
        <v>4677</v>
      </c>
      <c r="O43" s="74">
        <v>2837</v>
      </c>
      <c r="P43" s="74">
        <v>2904</v>
      </c>
      <c r="Q43" s="74">
        <v>7169</v>
      </c>
      <c r="R43" s="74">
        <v>5078</v>
      </c>
      <c r="S43" s="74">
        <v>2887</v>
      </c>
      <c r="T43" s="74">
        <v>13333</v>
      </c>
      <c r="U43" s="74">
        <v>5118</v>
      </c>
      <c r="V43" s="74">
        <v>11597.067353162396</v>
      </c>
      <c r="W43" s="74">
        <v>7682.3463975906943</v>
      </c>
      <c r="X43" s="74">
        <v>7330.9982788811267</v>
      </c>
      <c r="Y43" s="74">
        <v>3432.5077248371317</v>
      </c>
      <c r="Z43" s="74">
        <v>24279.951838119472</v>
      </c>
      <c r="AA43" s="74">
        <v>8497.1721147168118</v>
      </c>
      <c r="AB43" s="74">
        <v>5731.4435644605828</v>
      </c>
      <c r="AC43" s="74">
        <v>18594</v>
      </c>
      <c r="AD43" s="74">
        <v>15042</v>
      </c>
      <c r="AE43" s="321">
        <v>7824</v>
      </c>
      <c r="AF43" s="321">
        <v>16848</v>
      </c>
      <c r="AG43" s="321">
        <v>21720</v>
      </c>
      <c r="AH43" s="347">
        <v>7002</v>
      </c>
      <c r="AI43" s="347">
        <v>2172</v>
      </c>
      <c r="AJ43" s="347">
        <v>6780</v>
      </c>
      <c r="AK43" s="347">
        <v>26616</v>
      </c>
      <c r="AL43" s="544">
        <v>8709</v>
      </c>
      <c r="AM43" s="278">
        <v>9417</v>
      </c>
      <c r="AN43" s="278">
        <v>8396</v>
      </c>
      <c r="AO43" s="545">
        <v>30426</v>
      </c>
      <c r="AP43" s="278">
        <v>16548</v>
      </c>
      <c r="AQ43" s="278"/>
      <c r="AR43" s="278"/>
      <c r="AS43" s="278"/>
      <c r="AT43" s="278">
        <f t="shared" si="7"/>
        <v>8904.8586479940586</v>
      </c>
      <c r="AU43" s="357">
        <f t="shared" si="8"/>
        <v>2.6475182902730463E-2</v>
      </c>
      <c r="AV43" s="278">
        <f t="shared" si="9"/>
        <v>6618.7957256826157</v>
      </c>
      <c r="AW43" s="360">
        <f t="shared" si="10"/>
        <v>26.237983741909449</v>
      </c>
      <c r="AX43" s="360">
        <f t="shared" si="11"/>
        <v>466.7174278524339</v>
      </c>
      <c r="AY43" s="366"/>
      <c r="AZ43" s="367"/>
    </row>
    <row r="44" spans="1:52" x14ac:dyDescent="0.25">
      <c r="A44" s="75">
        <v>29055</v>
      </c>
      <c r="B44" s="74">
        <v>3475</v>
      </c>
      <c r="C44" s="74">
        <v>12113</v>
      </c>
      <c r="D44" s="74">
        <v>2582</v>
      </c>
      <c r="E44" s="74">
        <v>4062</v>
      </c>
      <c r="F44" s="74">
        <v>17867</v>
      </c>
      <c r="G44" s="74">
        <v>3026</v>
      </c>
      <c r="H44" s="74">
        <v>4090</v>
      </c>
      <c r="I44" s="74">
        <v>2993</v>
      </c>
      <c r="J44" s="74">
        <v>7915</v>
      </c>
      <c r="K44" s="74">
        <v>4060</v>
      </c>
      <c r="L44" s="74">
        <v>2204</v>
      </c>
      <c r="M44" s="74">
        <v>4434</v>
      </c>
      <c r="N44" s="74">
        <v>5007</v>
      </c>
      <c r="O44" s="74">
        <v>5725</v>
      </c>
      <c r="P44" s="74">
        <v>2409</v>
      </c>
      <c r="Q44" s="74">
        <v>8808</v>
      </c>
      <c r="R44" s="74">
        <v>5876</v>
      </c>
      <c r="S44" s="74">
        <v>6946</v>
      </c>
      <c r="T44" s="74">
        <v>5564</v>
      </c>
      <c r="U44" s="74">
        <v>4536</v>
      </c>
      <c r="V44" s="74">
        <v>5573.2818378746324</v>
      </c>
      <c r="W44" s="74">
        <v>5488.6326753815802</v>
      </c>
      <c r="X44" s="74">
        <v>5535.4415814581935</v>
      </c>
      <c r="Y44" s="74">
        <v>5146.7451928813416</v>
      </c>
      <c r="Z44" s="74">
        <v>19369.818910880633</v>
      </c>
      <c r="AA44" s="74">
        <v>20155.481299704228</v>
      </c>
      <c r="AB44" s="74">
        <v>11110.741287047374</v>
      </c>
      <c r="AC44" s="74">
        <v>8616</v>
      </c>
      <c r="AD44" s="74">
        <v>5506</v>
      </c>
      <c r="AE44" s="321">
        <v>7416</v>
      </c>
      <c r="AF44" s="321">
        <v>15174</v>
      </c>
      <c r="AG44" s="321">
        <v>10410</v>
      </c>
      <c r="AH44" s="347">
        <v>12726</v>
      </c>
      <c r="AI44" s="347">
        <v>4242</v>
      </c>
      <c r="AJ44" s="347">
        <v>11916</v>
      </c>
      <c r="AK44" s="347">
        <v>13218</v>
      </c>
      <c r="AL44" s="544">
        <v>6657</v>
      </c>
      <c r="AM44" s="278">
        <v>14088</v>
      </c>
      <c r="AN44" s="278">
        <v>8226</v>
      </c>
      <c r="AO44" s="545">
        <v>70632</v>
      </c>
      <c r="AP44" s="278">
        <v>16457</v>
      </c>
      <c r="AQ44" s="278"/>
      <c r="AR44" s="278"/>
      <c r="AS44" s="278"/>
      <c r="AT44" s="278">
        <f t="shared" si="7"/>
        <v>7801.7216098776407</v>
      </c>
      <c r="AU44" s="357">
        <f t="shared" si="8"/>
        <v>2.3195427882982057E-2</v>
      </c>
      <c r="AV44" s="278">
        <f t="shared" si="9"/>
        <v>5798.8569707455144</v>
      </c>
      <c r="AW44" s="360">
        <f t="shared" si="10"/>
        <v>23.165785039889155</v>
      </c>
      <c r="AX44" s="360">
        <f t="shared" si="11"/>
        <v>489.88321289232306</v>
      </c>
      <c r="AY44" s="366"/>
      <c r="AZ44" s="367"/>
    </row>
    <row r="45" spans="1:52" x14ac:dyDescent="0.25">
      <c r="A45" s="75">
        <v>29056</v>
      </c>
      <c r="B45" s="74">
        <v>2453</v>
      </c>
      <c r="C45" s="74">
        <v>10249</v>
      </c>
      <c r="D45" s="74">
        <v>1586</v>
      </c>
      <c r="E45" s="74">
        <v>3184</v>
      </c>
      <c r="F45" s="74">
        <v>7653</v>
      </c>
      <c r="G45" s="74">
        <v>5893</v>
      </c>
      <c r="H45" s="74">
        <v>11389</v>
      </c>
      <c r="I45" s="74">
        <v>5485</v>
      </c>
      <c r="J45" s="74">
        <v>3159</v>
      </c>
      <c r="K45" s="74">
        <v>6957</v>
      </c>
      <c r="L45" s="74">
        <v>2015</v>
      </c>
      <c r="M45" s="74">
        <v>4007</v>
      </c>
      <c r="N45" s="74">
        <v>4412</v>
      </c>
      <c r="O45" s="74">
        <v>5141</v>
      </c>
      <c r="P45" s="74">
        <v>2242</v>
      </c>
      <c r="Q45" s="74">
        <v>6695</v>
      </c>
      <c r="R45" s="74">
        <v>8996</v>
      </c>
      <c r="S45" s="74">
        <v>8127</v>
      </c>
      <c r="T45" s="74">
        <v>3541</v>
      </c>
      <c r="U45" s="74">
        <v>7438</v>
      </c>
      <c r="V45" s="74">
        <v>3945.0759984798642</v>
      </c>
      <c r="W45" s="74">
        <v>4562.9864732499336</v>
      </c>
      <c r="X45" s="74">
        <v>4889.7613505367508</v>
      </c>
      <c r="Y45" s="74">
        <v>2688.5504706091338</v>
      </c>
      <c r="Z45" s="74">
        <v>8890.3778706053381</v>
      </c>
      <c r="AA45" s="74">
        <v>6104.3255789609993</v>
      </c>
      <c r="AB45" s="74">
        <v>6676.6811212726507</v>
      </c>
      <c r="AC45" s="74">
        <v>9516</v>
      </c>
      <c r="AD45" s="74">
        <v>11838</v>
      </c>
      <c r="AE45" s="321">
        <v>12756</v>
      </c>
      <c r="AF45" s="321">
        <v>23364</v>
      </c>
      <c r="AG45" s="321">
        <v>9762</v>
      </c>
      <c r="AH45" s="347">
        <v>10895.785714285714</v>
      </c>
      <c r="AI45" s="347">
        <v>3624</v>
      </c>
      <c r="AJ45" s="347">
        <v>9372</v>
      </c>
      <c r="AK45" s="347">
        <v>21312</v>
      </c>
      <c r="AL45" s="544">
        <v>11885</v>
      </c>
      <c r="AM45" s="278">
        <v>8964</v>
      </c>
      <c r="AN45" s="278">
        <v>24773</v>
      </c>
      <c r="AO45" s="545">
        <v>122670</v>
      </c>
      <c r="AP45" s="278">
        <v>17586</v>
      </c>
      <c r="AQ45" s="278"/>
      <c r="AR45" s="278"/>
      <c r="AS45" s="278"/>
      <c r="AT45" s="278">
        <f t="shared" si="7"/>
        <v>7857.4755020000084</v>
      </c>
      <c r="AU45" s="357">
        <f t="shared" si="8"/>
        <v>2.3361190704137148E-2</v>
      </c>
      <c r="AV45" s="278">
        <f t="shared" si="9"/>
        <v>5840.2976760342872</v>
      </c>
      <c r="AW45" s="360">
        <f t="shared" si="10"/>
        <v>20.2959993976093</v>
      </c>
      <c r="AX45" s="360">
        <f t="shared" si="11"/>
        <v>510.17921228993237</v>
      </c>
      <c r="AY45" s="366"/>
      <c r="AZ45" s="367"/>
    </row>
    <row r="46" spans="1:52" x14ac:dyDescent="0.25">
      <c r="A46" s="75">
        <v>29057</v>
      </c>
      <c r="B46" s="74">
        <v>3875</v>
      </c>
      <c r="C46" s="74">
        <v>8709</v>
      </c>
      <c r="D46" s="74">
        <v>12862</v>
      </c>
      <c r="E46" s="74">
        <v>3811</v>
      </c>
      <c r="F46" s="74">
        <v>7964</v>
      </c>
      <c r="G46" s="74">
        <v>9864</v>
      </c>
      <c r="H46" s="74">
        <v>6469</v>
      </c>
      <c r="I46" s="74">
        <v>1739</v>
      </c>
      <c r="J46" s="74">
        <v>4425</v>
      </c>
      <c r="K46" s="74">
        <v>3952</v>
      </c>
      <c r="L46" s="74">
        <v>1803</v>
      </c>
      <c r="M46" s="74">
        <v>2997</v>
      </c>
      <c r="N46" s="74">
        <v>3416</v>
      </c>
      <c r="O46" s="74">
        <v>3407</v>
      </c>
      <c r="P46" s="74">
        <v>1493</v>
      </c>
      <c r="Q46" s="74">
        <v>4222</v>
      </c>
      <c r="R46" s="74">
        <v>16974</v>
      </c>
      <c r="S46" s="74">
        <v>3504</v>
      </c>
      <c r="T46" s="74">
        <v>3935</v>
      </c>
      <c r="U46" s="74">
        <v>2260</v>
      </c>
      <c r="V46" s="74">
        <v>7837.9366762574218</v>
      </c>
      <c r="W46" s="74">
        <v>15627.267175742381</v>
      </c>
      <c r="X46" s="74">
        <v>3813.1356806318881</v>
      </c>
      <c r="Y46" s="74">
        <v>3451.7864411541123</v>
      </c>
      <c r="Z46" s="74">
        <v>24884.418272811872</v>
      </c>
      <c r="AA46" s="74">
        <v>7294.6458471185888</v>
      </c>
      <c r="AB46" s="74">
        <v>3569.5386319314125</v>
      </c>
      <c r="AC46" s="74">
        <v>8034</v>
      </c>
      <c r="AD46" s="74">
        <v>3924</v>
      </c>
      <c r="AE46" s="321">
        <v>29262</v>
      </c>
      <c r="AF46" s="321">
        <v>5292</v>
      </c>
      <c r="AG46" s="321">
        <v>16926</v>
      </c>
      <c r="AH46" s="347">
        <v>12246</v>
      </c>
      <c r="AI46" s="347">
        <v>4356</v>
      </c>
      <c r="AJ46" s="347">
        <v>4677</v>
      </c>
      <c r="AK46" s="347">
        <v>10734</v>
      </c>
      <c r="AL46" s="544">
        <v>11124</v>
      </c>
      <c r="AM46" s="278">
        <v>7590</v>
      </c>
      <c r="AN46" s="278">
        <v>17032</v>
      </c>
      <c r="AO46" s="545">
        <v>67243.199999999997</v>
      </c>
      <c r="AP46" s="278">
        <v>15522</v>
      </c>
      <c r="AQ46" s="278"/>
      <c r="AR46" s="278"/>
      <c r="AS46" s="278"/>
      <c r="AT46" s="278">
        <f t="shared" si="7"/>
        <v>7829.659710914043</v>
      </c>
      <c r="AU46" s="357">
        <f t="shared" si="8"/>
        <v>2.327849111443047E-2</v>
      </c>
      <c r="AV46" s="278">
        <f t="shared" si="9"/>
        <v>5819.6227786076179</v>
      </c>
      <c r="AW46" s="360">
        <f t="shared" si="10"/>
        <v>20.441041866120006</v>
      </c>
      <c r="AX46" s="360">
        <f t="shared" si="11"/>
        <v>530.6202541560524</v>
      </c>
      <c r="AY46" s="366"/>
      <c r="AZ46" s="367"/>
    </row>
    <row r="47" spans="1:52" x14ac:dyDescent="0.25">
      <c r="A47" s="75">
        <v>29058</v>
      </c>
      <c r="B47" s="74">
        <v>4203</v>
      </c>
      <c r="C47" s="74">
        <v>7202</v>
      </c>
      <c r="D47" s="74">
        <v>42240</v>
      </c>
      <c r="E47" s="74">
        <v>2847</v>
      </c>
      <c r="F47" s="74">
        <v>10700</v>
      </c>
      <c r="G47" s="74">
        <v>8012</v>
      </c>
      <c r="H47" s="74">
        <v>4470</v>
      </c>
      <c r="I47" s="74">
        <v>1524</v>
      </c>
      <c r="J47" s="74">
        <v>7315</v>
      </c>
      <c r="K47" s="74">
        <v>3014</v>
      </c>
      <c r="L47" s="74">
        <v>1600</v>
      </c>
      <c r="M47" s="74">
        <v>2089</v>
      </c>
      <c r="N47" s="74">
        <v>9312</v>
      </c>
      <c r="O47" s="74">
        <v>4488</v>
      </c>
      <c r="P47" s="74">
        <v>2219</v>
      </c>
      <c r="Q47" s="74">
        <v>6360</v>
      </c>
      <c r="R47" s="74">
        <v>17399</v>
      </c>
      <c r="S47" s="74">
        <v>7217</v>
      </c>
      <c r="T47" s="74">
        <v>1773</v>
      </c>
      <c r="U47" s="74">
        <v>4354</v>
      </c>
      <c r="V47" s="74">
        <v>10265.714674793508</v>
      </c>
      <c r="W47" s="74">
        <v>7523.5094998500244</v>
      </c>
      <c r="X47" s="74">
        <v>4165.5711819938733</v>
      </c>
      <c r="Y47" s="74">
        <v>2967.4583186862224</v>
      </c>
      <c r="Z47" s="74">
        <v>23001.594917423314</v>
      </c>
      <c r="AA47" s="74">
        <v>8545.8734748443094</v>
      </c>
      <c r="AB47" s="74">
        <v>2102.7210126393916</v>
      </c>
      <c r="AC47" s="74">
        <v>6960</v>
      </c>
      <c r="AD47" s="74">
        <v>5856</v>
      </c>
      <c r="AE47" s="321">
        <v>19278</v>
      </c>
      <c r="AF47" s="321">
        <v>4223</v>
      </c>
      <c r="AG47" s="321">
        <v>8310</v>
      </c>
      <c r="AH47" s="347">
        <v>7836</v>
      </c>
      <c r="AI47" s="347">
        <v>4332</v>
      </c>
      <c r="AJ47" s="347">
        <v>5478</v>
      </c>
      <c r="AK47" s="347">
        <v>8484</v>
      </c>
      <c r="AL47" s="544">
        <v>6563</v>
      </c>
      <c r="AM47" s="278">
        <v>6432</v>
      </c>
      <c r="AN47" s="278">
        <v>13787</v>
      </c>
      <c r="AO47" s="545">
        <v>23484</v>
      </c>
      <c r="AP47" s="278">
        <v>11940</v>
      </c>
      <c r="AQ47" s="278"/>
      <c r="AR47" s="278"/>
      <c r="AS47" s="278"/>
      <c r="AT47" s="278">
        <f t="shared" si="7"/>
        <v>7806.3959764161709</v>
      </c>
      <c r="AU47" s="357">
        <f t="shared" si="8"/>
        <v>2.3209325319646014E-2</v>
      </c>
      <c r="AV47" s="278">
        <f t="shared" si="9"/>
        <v>5802.3313299115034</v>
      </c>
      <c r="AW47" s="360">
        <f t="shared" si="10"/>
        <v>20.368679725126665</v>
      </c>
      <c r="AX47" s="360">
        <f t="shared" si="11"/>
        <v>550.98893388117904</v>
      </c>
      <c r="AY47" s="366"/>
      <c r="AZ47" s="367"/>
    </row>
    <row r="48" spans="1:52" x14ac:dyDescent="0.25">
      <c r="A48" s="75">
        <v>29059</v>
      </c>
      <c r="B48" s="74">
        <v>2298</v>
      </c>
      <c r="C48" s="74">
        <v>4990</v>
      </c>
      <c r="D48" s="74">
        <v>27345</v>
      </c>
      <c r="E48" s="74">
        <v>2503</v>
      </c>
      <c r="F48" s="74">
        <v>10523</v>
      </c>
      <c r="G48" s="74">
        <v>1820</v>
      </c>
      <c r="H48" s="74">
        <v>6767</v>
      </c>
      <c r="I48" s="74">
        <v>3048</v>
      </c>
      <c r="J48" s="74">
        <v>8770</v>
      </c>
      <c r="K48" s="74">
        <v>5767</v>
      </c>
      <c r="L48" s="74">
        <v>3094</v>
      </c>
      <c r="M48" s="74">
        <v>1828</v>
      </c>
      <c r="N48" s="74">
        <v>10001</v>
      </c>
      <c r="O48" s="74">
        <v>4362</v>
      </c>
      <c r="P48" s="74">
        <v>5411</v>
      </c>
      <c r="Q48" s="74">
        <v>6778</v>
      </c>
      <c r="R48" s="74">
        <v>12851</v>
      </c>
      <c r="S48" s="74">
        <v>8541</v>
      </c>
      <c r="T48" s="74">
        <v>4384</v>
      </c>
      <c r="U48" s="74">
        <v>3334</v>
      </c>
      <c r="V48" s="74">
        <v>10425.282859566256</v>
      </c>
      <c r="W48" s="74">
        <v>9002.4523293195343</v>
      </c>
      <c r="X48" s="74">
        <v>7069.9207526455684</v>
      </c>
      <c r="Y48" s="74">
        <v>3027.4481300080852</v>
      </c>
      <c r="Z48" s="74">
        <v>13164.536212715868</v>
      </c>
      <c r="AA48" s="74">
        <v>6081.0705339577016</v>
      </c>
      <c r="AB48" s="74">
        <v>2531.7204353504667</v>
      </c>
      <c r="AC48" s="74">
        <v>6096</v>
      </c>
      <c r="AD48" s="74">
        <v>11214</v>
      </c>
      <c r="AE48" s="321">
        <v>6264</v>
      </c>
      <c r="AF48" s="321">
        <v>3564</v>
      </c>
      <c r="AG48" s="321">
        <v>9246</v>
      </c>
      <c r="AH48" s="347">
        <v>12162.5</v>
      </c>
      <c r="AI48" s="347">
        <v>4968</v>
      </c>
      <c r="AJ48" s="347">
        <v>5982</v>
      </c>
      <c r="AK48" s="347">
        <v>8658</v>
      </c>
      <c r="AL48" s="544">
        <v>8190</v>
      </c>
      <c r="AM48" s="278">
        <v>7022</v>
      </c>
      <c r="AN48" s="278">
        <v>10628</v>
      </c>
      <c r="AO48" s="545">
        <v>41580</v>
      </c>
      <c r="AP48" s="278">
        <v>13860</v>
      </c>
      <c r="AQ48" s="278"/>
      <c r="AR48" s="278"/>
      <c r="AS48" s="278"/>
      <c r="AT48" s="278">
        <f t="shared" si="7"/>
        <v>7172.1008013734227</v>
      </c>
      <c r="AU48" s="357">
        <f t="shared" si="8"/>
        <v>2.1323491817127806E-2</v>
      </c>
      <c r="AV48" s="278">
        <f t="shared" si="9"/>
        <v>5330.8729542819519</v>
      </c>
      <c r="AW48" s="360">
        <f t="shared" si="10"/>
        <v>20.308159654690261</v>
      </c>
      <c r="AX48" s="360">
        <f t="shared" si="11"/>
        <v>571.29709353586929</v>
      </c>
      <c r="AY48" s="366"/>
      <c r="AZ48" s="367"/>
    </row>
    <row r="49" spans="1:54" ht="15.75" thickBot="1" x14ac:dyDescent="0.3">
      <c r="A49" s="75">
        <v>29060</v>
      </c>
      <c r="B49" s="74">
        <v>2310</v>
      </c>
      <c r="C49" s="74">
        <v>7162</v>
      </c>
      <c r="D49" s="74">
        <v>19929</v>
      </c>
      <c r="E49" s="74">
        <v>2971</v>
      </c>
      <c r="F49" s="74">
        <v>5634</v>
      </c>
      <c r="G49" s="74">
        <v>1301</v>
      </c>
      <c r="H49" s="74">
        <v>2203</v>
      </c>
      <c r="I49" s="74">
        <v>3048</v>
      </c>
      <c r="J49" s="74">
        <v>6728</v>
      </c>
      <c r="K49" s="74">
        <v>13109</v>
      </c>
      <c r="L49" s="74">
        <v>2479</v>
      </c>
      <c r="M49" s="74">
        <v>2959</v>
      </c>
      <c r="N49" s="74">
        <v>10661</v>
      </c>
      <c r="O49" s="74">
        <v>6643</v>
      </c>
      <c r="P49" s="74">
        <v>3921</v>
      </c>
      <c r="Q49" s="74">
        <v>7631</v>
      </c>
      <c r="R49" s="74">
        <v>11453</v>
      </c>
      <c r="S49" s="74">
        <v>7830</v>
      </c>
      <c r="T49" s="74">
        <v>17304</v>
      </c>
      <c r="U49" s="74">
        <v>6817</v>
      </c>
      <c r="V49" s="74">
        <v>4994.1755825653581</v>
      </c>
      <c r="W49" s="74">
        <v>7982.7816594876995</v>
      </c>
      <c r="X49" s="74">
        <v>6135.2590407166981</v>
      </c>
      <c r="Y49" s="74">
        <v>2681.8053831248726</v>
      </c>
      <c r="Z49" s="74">
        <v>14471.43156110802</v>
      </c>
      <c r="AA49" s="74">
        <v>5948.1450471381213</v>
      </c>
      <c r="AB49" s="74">
        <v>2607.9283895625426</v>
      </c>
      <c r="AC49" s="74">
        <v>7734</v>
      </c>
      <c r="AD49" s="74">
        <v>8178</v>
      </c>
      <c r="AE49" s="321">
        <v>7098</v>
      </c>
      <c r="AF49" s="321">
        <v>3864</v>
      </c>
      <c r="AG49" s="321">
        <v>9649</v>
      </c>
      <c r="AH49" s="347">
        <v>8322</v>
      </c>
      <c r="AI49" s="347">
        <v>2604</v>
      </c>
      <c r="AJ49" s="347">
        <v>7674</v>
      </c>
      <c r="AK49" s="347">
        <v>5670</v>
      </c>
      <c r="AL49" s="544">
        <v>11102</v>
      </c>
      <c r="AM49" s="278">
        <v>8528</v>
      </c>
      <c r="AN49" s="278">
        <v>9522</v>
      </c>
      <c r="AO49" s="545">
        <v>23411.842105263157</v>
      </c>
      <c r="AP49" s="278">
        <v>26586</v>
      </c>
      <c r="AQ49" s="278"/>
      <c r="AR49" s="278"/>
      <c r="AS49" s="278"/>
      <c r="AT49" s="278">
        <f t="shared" si="7"/>
        <v>7098.9622221462387</v>
      </c>
      <c r="AU49" s="357">
        <f t="shared" si="8"/>
        <v>2.1106042294476289E-2</v>
      </c>
      <c r="AV49" s="278">
        <f t="shared" si="9"/>
        <v>5276.5105736190726</v>
      </c>
      <c r="AW49" s="360">
        <f t="shared" si="10"/>
        <v>18.658055339986831</v>
      </c>
      <c r="AX49" s="360">
        <f t="shared" si="11"/>
        <v>589.95514887585614</v>
      </c>
      <c r="AY49" s="366"/>
      <c r="AZ49" s="367"/>
    </row>
    <row r="50" spans="1:54" ht="15.75" thickBot="1" x14ac:dyDescent="0.3">
      <c r="A50" s="403">
        <v>29061</v>
      </c>
      <c r="B50" s="404">
        <v>2038</v>
      </c>
      <c r="C50" s="404">
        <v>4912</v>
      </c>
      <c r="D50" s="404">
        <v>17564</v>
      </c>
      <c r="E50" s="404">
        <v>22658</v>
      </c>
      <c r="F50" s="404">
        <v>4429</v>
      </c>
      <c r="G50" s="404">
        <v>1068</v>
      </c>
      <c r="H50" s="404">
        <v>1477</v>
      </c>
      <c r="I50" s="404">
        <v>5825</v>
      </c>
      <c r="J50" s="404">
        <v>7055</v>
      </c>
      <c r="K50" s="404">
        <v>8394</v>
      </c>
      <c r="L50" s="404">
        <v>2618</v>
      </c>
      <c r="M50" s="404">
        <v>2456</v>
      </c>
      <c r="N50" s="404">
        <v>3120</v>
      </c>
      <c r="O50" s="404">
        <v>6204</v>
      </c>
      <c r="P50" s="404">
        <v>2575</v>
      </c>
      <c r="Q50" s="404">
        <v>6390</v>
      </c>
      <c r="R50" s="404">
        <v>10834</v>
      </c>
      <c r="S50" s="404">
        <v>4655</v>
      </c>
      <c r="T50" s="404">
        <v>32416</v>
      </c>
      <c r="U50" s="404">
        <v>8819</v>
      </c>
      <c r="V50" s="404">
        <v>6080.4104764234062</v>
      </c>
      <c r="W50" s="404">
        <v>7438.1192559764695</v>
      </c>
      <c r="X50" s="404">
        <v>5628.1268636626319</v>
      </c>
      <c r="Y50" s="404">
        <v>5190.6278586136286</v>
      </c>
      <c r="Z50" s="404">
        <v>22269.631347190392</v>
      </c>
      <c r="AA50" s="404">
        <v>9319.2150120594542</v>
      </c>
      <c r="AB50" s="404">
        <v>5678.3384852718436</v>
      </c>
      <c r="AC50" s="404">
        <v>2868</v>
      </c>
      <c r="AD50" s="404">
        <v>7914</v>
      </c>
      <c r="AE50" s="405">
        <v>26598</v>
      </c>
      <c r="AF50" s="405">
        <v>6480</v>
      </c>
      <c r="AG50" s="405">
        <v>5712</v>
      </c>
      <c r="AH50" s="406">
        <v>11118</v>
      </c>
      <c r="AI50" s="406">
        <v>3480</v>
      </c>
      <c r="AJ50" s="406">
        <v>10656</v>
      </c>
      <c r="AK50" s="406">
        <v>13512</v>
      </c>
      <c r="AL50" s="544">
        <v>12133</v>
      </c>
      <c r="AM50" s="278">
        <v>6882</v>
      </c>
      <c r="AN50" s="278">
        <v>11412</v>
      </c>
      <c r="AO50" s="545">
        <v>20353.333333333332</v>
      </c>
      <c r="AP50" s="278">
        <v>39648</v>
      </c>
      <c r="AQ50" s="278"/>
      <c r="AR50" s="278"/>
      <c r="AS50" s="407"/>
      <c r="AT50" s="278">
        <f t="shared" si="7"/>
        <v>8612.2171615178922</v>
      </c>
      <c r="AU50" s="408">
        <f t="shared" si="8"/>
        <v>2.5605125646838062E-2</v>
      </c>
      <c r="AV50" s="407">
        <f t="shared" si="9"/>
        <v>6401.2814117095159</v>
      </c>
      <c r="AW50" s="409">
        <f t="shared" si="10"/>
        <v>18.467787007666754</v>
      </c>
      <c r="AX50" s="409">
        <f t="shared" si="11"/>
        <v>608.42293588352288</v>
      </c>
      <c r="AY50" s="410"/>
      <c r="AZ50" s="411"/>
      <c r="BB50" s="358" t="s">
        <v>47</v>
      </c>
    </row>
    <row r="51" spans="1:54" x14ac:dyDescent="0.25">
      <c r="A51" s="75">
        <v>29062</v>
      </c>
      <c r="B51" s="74">
        <v>1570</v>
      </c>
      <c r="C51" s="74">
        <v>5125</v>
      </c>
      <c r="D51" s="74">
        <v>24998</v>
      </c>
      <c r="E51" s="74">
        <v>20700</v>
      </c>
      <c r="F51" s="74">
        <v>2503</v>
      </c>
      <c r="G51" s="74">
        <v>1181</v>
      </c>
      <c r="H51" s="74">
        <v>2296</v>
      </c>
      <c r="I51" s="74">
        <v>2938</v>
      </c>
      <c r="J51" s="74">
        <v>7649</v>
      </c>
      <c r="K51" s="74">
        <v>8174</v>
      </c>
      <c r="L51" s="74">
        <v>2010</v>
      </c>
      <c r="M51" s="74">
        <v>1883</v>
      </c>
      <c r="N51" s="74">
        <v>3337</v>
      </c>
      <c r="O51" s="74">
        <v>2182</v>
      </c>
      <c r="P51" s="74">
        <v>2106</v>
      </c>
      <c r="Q51" s="74">
        <v>5225</v>
      </c>
      <c r="R51" s="74">
        <v>11231</v>
      </c>
      <c r="S51" s="74">
        <v>4323</v>
      </c>
      <c r="T51" s="74">
        <v>3391</v>
      </c>
      <c r="U51" s="74">
        <v>4843</v>
      </c>
      <c r="V51" s="74">
        <v>3944.3720312021319</v>
      </c>
      <c r="W51" s="74">
        <v>6392.1070387734726</v>
      </c>
      <c r="X51" s="74">
        <v>4727.8538512337363</v>
      </c>
      <c r="Y51" s="74">
        <v>4055.7023888368976</v>
      </c>
      <c r="Z51" s="74">
        <v>19172.515294204753</v>
      </c>
      <c r="AA51" s="74">
        <v>14701.820092163656</v>
      </c>
      <c r="AB51" s="74">
        <v>11808.801386361987</v>
      </c>
      <c r="AC51" s="74">
        <v>1697</v>
      </c>
      <c r="AD51" s="74">
        <v>7356</v>
      </c>
      <c r="AE51" s="321">
        <v>20890</v>
      </c>
      <c r="AF51" s="321">
        <v>5861</v>
      </c>
      <c r="AG51" s="321">
        <v>5146</v>
      </c>
      <c r="AH51" s="347">
        <v>10462.610837438424</v>
      </c>
      <c r="AI51" s="347">
        <v>2435</v>
      </c>
      <c r="AJ51" s="347">
        <v>14316</v>
      </c>
      <c r="AK51" s="347">
        <v>8826</v>
      </c>
      <c r="AL51" s="544">
        <v>11309</v>
      </c>
      <c r="AM51" s="278">
        <v>8052</v>
      </c>
      <c r="AN51" s="278">
        <v>14262</v>
      </c>
      <c r="AO51" s="545">
        <v>20079.414634146342</v>
      </c>
      <c r="AP51" s="278">
        <v>42480</v>
      </c>
      <c r="AQ51" s="278"/>
      <c r="AR51" s="278"/>
      <c r="AS51" s="278"/>
      <c r="AT51" s="278">
        <f t="shared" si="7"/>
        <v>7514.8918697491035</v>
      </c>
      <c r="AU51" s="357">
        <f t="shared" si="8"/>
        <v>2.2342649626523568E-2</v>
      </c>
      <c r="AV51" s="278">
        <f t="shared" si="9"/>
        <v>5585.6624066308923</v>
      </c>
      <c r="AW51" s="360">
        <f t="shared" si="10"/>
        <v>22.404484940983306</v>
      </c>
      <c r="AX51" s="360">
        <f t="shared" si="11"/>
        <v>630.82742082450613</v>
      </c>
      <c r="AY51" s="366"/>
      <c r="AZ51" s="367"/>
    </row>
    <row r="52" spans="1:54" x14ac:dyDescent="0.25">
      <c r="A52" s="75">
        <v>29063</v>
      </c>
      <c r="B52" s="74">
        <v>1178</v>
      </c>
      <c r="C52" s="74">
        <v>1105</v>
      </c>
      <c r="D52" s="74">
        <v>27336</v>
      </c>
      <c r="E52" s="74">
        <v>3573</v>
      </c>
      <c r="F52" s="74">
        <v>3113</v>
      </c>
      <c r="G52" s="74">
        <v>1041</v>
      </c>
      <c r="H52" s="74">
        <v>1778</v>
      </c>
      <c r="I52" s="74">
        <v>2683</v>
      </c>
      <c r="J52" s="74">
        <v>7188</v>
      </c>
      <c r="K52" s="74">
        <v>5816</v>
      </c>
      <c r="L52" s="74">
        <v>1718</v>
      </c>
      <c r="M52" s="74">
        <v>2016</v>
      </c>
      <c r="N52" s="74">
        <v>4232</v>
      </c>
      <c r="O52" s="74">
        <v>2155</v>
      </c>
      <c r="P52" s="74">
        <v>2098</v>
      </c>
      <c r="Q52" s="74">
        <v>4831</v>
      </c>
      <c r="R52" s="74">
        <v>11344</v>
      </c>
      <c r="S52" s="74">
        <v>4474</v>
      </c>
      <c r="T52" s="74">
        <v>5102</v>
      </c>
      <c r="U52" s="74">
        <v>2661</v>
      </c>
      <c r="V52" s="74">
        <v>6324.3632908924938</v>
      </c>
      <c r="W52" s="74">
        <v>4742.418803651919</v>
      </c>
      <c r="X52" s="74">
        <v>3164.0478220312816</v>
      </c>
      <c r="Y52" s="74">
        <v>4221.5917663668406</v>
      </c>
      <c r="Z52" s="74">
        <v>12350.196393274591</v>
      </c>
      <c r="AA52" s="74">
        <v>12363.240812355176</v>
      </c>
      <c r="AB52" s="74">
        <v>11700.324951545241</v>
      </c>
      <c r="AC52" s="74">
        <v>3902</v>
      </c>
      <c r="AD52" s="74">
        <v>5826</v>
      </c>
      <c r="AE52" s="321">
        <v>18312</v>
      </c>
      <c r="AF52" s="321">
        <v>8819</v>
      </c>
      <c r="AG52" s="321">
        <v>4212</v>
      </c>
      <c r="AH52" s="347">
        <v>11488.5</v>
      </c>
      <c r="AI52" s="347">
        <v>3030</v>
      </c>
      <c r="AJ52" s="347">
        <v>15521</v>
      </c>
      <c r="AK52" s="347">
        <v>6162</v>
      </c>
      <c r="AL52" s="544">
        <v>11419</v>
      </c>
      <c r="AM52" s="278">
        <v>13134</v>
      </c>
      <c r="AN52" s="278">
        <v>11297</v>
      </c>
      <c r="AO52" s="545">
        <v>25955</v>
      </c>
      <c r="AP52" s="278">
        <v>49872</v>
      </c>
      <c r="AQ52" s="278"/>
      <c r="AR52" s="278"/>
      <c r="AS52" s="278"/>
      <c r="AT52" s="278">
        <f t="shared" si="7"/>
        <v>6754.6329189773724</v>
      </c>
      <c r="AU52" s="357">
        <f t="shared" si="8"/>
        <v>2.0082311133710586E-2</v>
      </c>
      <c r="AV52" s="278">
        <f t="shared" si="9"/>
        <v>5020.5777834276469</v>
      </c>
      <c r="AW52" s="360">
        <f t="shared" si="10"/>
        <v>19.549818423208123</v>
      </c>
      <c r="AX52" s="360">
        <f t="shared" si="11"/>
        <v>650.37723924771421</v>
      </c>
      <c r="AY52" s="366"/>
      <c r="AZ52" s="367"/>
    </row>
    <row r="53" spans="1:54" x14ac:dyDescent="0.25">
      <c r="A53" s="75">
        <v>29064</v>
      </c>
      <c r="B53" s="74">
        <v>1165</v>
      </c>
      <c r="C53" s="74">
        <v>3366</v>
      </c>
      <c r="D53" s="74">
        <v>16718</v>
      </c>
      <c r="E53" s="74">
        <v>2070</v>
      </c>
      <c r="F53" s="74">
        <v>3259</v>
      </c>
      <c r="G53" s="74">
        <v>1252</v>
      </c>
      <c r="H53" s="74">
        <v>1578</v>
      </c>
      <c r="I53" s="74">
        <v>3250</v>
      </c>
      <c r="J53" s="74">
        <v>7464</v>
      </c>
      <c r="K53" s="74">
        <v>2100</v>
      </c>
      <c r="L53" s="74">
        <v>2507</v>
      </c>
      <c r="M53" s="74">
        <v>2991</v>
      </c>
      <c r="N53" s="74">
        <v>2009</v>
      </c>
      <c r="O53" s="74">
        <v>1808</v>
      </c>
      <c r="P53" s="74">
        <v>2611</v>
      </c>
      <c r="Q53" s="74">
        <v>7007</v>
      </c>
      <c r="R53" s="74">
        <v>5336</v>
      </c>
      <c r="S53" s="74">
        <v>3992</v>
      </c>
      <c r="T53" s="74">
        <v>3157</v>
      </c>
      <c r="U53" s="74">
        <v>2967</v>
      </c>
      <c r="V53" s="74">
        <v>6248.9283447151356</v>
      </c>
      <c r="W53" s="74">
        <v>5807.0904232919111</v>
      </c>
      <c r="X53" s="74">
        <v>3311.6696502119967</v>
      </c>
      <c r="Y53" s="74">
        <v>19817.857399856643</v>
      </c>
      <c r="Z53" s="74">
        <v>5289.9169013101846</v>
      </c>
      <c r="AA53" s="74">
        <v>6774.5786314660527</v>
      </c>
      <c r="AB53" s="74">
        <v>4381.2838115767463</v>
      </c>
      <c r="AC53" s="74">
        <v>6420</v>
      </c>
      <c r="AD53" s="74">
        <v>3188</v>
      </c>
      <c r="AE53" s="321">
        <v>9655</v>
      </c>
      <c r="AF53" s="321">
        <v>4161</v>
      </c>
      <c r="AG53" s="321">
        <v>4411</v>
      </c>
      <c r="AH53" s="347">
        <v>6605.3684210526317</v>
      </c>
      <c r="AI53" s="347">
        <v>3026</v>
      </c>
      <c r="AJ53" s="347">
        <v>16480</v>
      </c>
      <c r="AK53" s="347">
        <v>5970</v>
      </c>
      <c r="AL53" s="544">
        <v>8508</v>
      </c>
      <c r="AM53" s="278">
        <v>17472</v>
      </c>
      <c r="AN53" s="278">
        <v>11672</v>
      </c>
      <c r="AO53" s="545">
        <v>11184</v>
      </c>
      <c r="AP53" s="278">
        <v>26513</v>
      </c>
      <c r="AQ53" s="278"/>
      <c r="AR53" s="278"/>
      <c r="AS53" s="278"/>
      <c r="AT53" s="278">
        <f t="shared" si="7"/>
        <v>5789.915220089264</v>
      </c>
      <c r="AU53" s="357">
        <f t="shared" si="8"/>
        <v>1.7214092946629383E-2</v>
      </c>
      <c r="AV53" s="278">
        <f t="shared" si="9"/>
        <v>4303.5232366573455</v>
      </c>
      <c r="AW53" s="360">
        <f t="shared" si="10"/>
        <v>17.572022241996763</v>
      </c>
      <c r="AX53" s="360">
        <f t="shared" si="11"/>
        <v>667.94926148971103</v>
      </c>
      <c r="AY53" s="366"/>
      <c r="AZ53" s="367"/>
    </row>
    <row r="54" spans="1:54" x14ac:dyDescent="0.25">
      <c r="A54" s="75">
        <v>29065</v>
      </c>
      <c r="B54" s="74">
        <v>1497</v>
      </c>
      <c r="C54" s="74">
        <v>3109</v>
      </c>
      <c r="D54" s="74">
        <v>8644</v>
      </c>
      <c r="E54" s="74">
        <v>4745</v>
      </c>
      <c r="F54" s="74">
        <v>3000</v>
      </c>
      <c r="G54" s="74">
        <v>1374</v>
      </c>
      <c r="H54" s="74">
        <v>1608</v>
      </c>
      <c r="I54" s="74">
        <v>4140</v>
      </c>
      <c r="J54" s="74">
        <v>4972</v>
      </c>
      <c r="K54" s="74">
        <v>1581</v>
      </c>
      <c r="L54" s="74">
        <v>1971</v>
      </c>
      <c r="M54" s="74">
        <v>4672</v>
      </c>
      <c r="N54" s="74">
        <v>1627</v>
      </c>
      <c r="O54" s="74">
        <v>1361</v>
      </c>
      <c r="P54" s="74">
        <v>2319</v>
      </c>
      <c r="Q54" s="74">
        <v>5330</v>
      </c>
      <c r="R54" s="74">
        <v>6059</v>
      </c>
      <c r="S54" s="74">
        <v>4217</v>
      </c>
      <c r="T54" s="74">
        <v>4642</v>
      </c>
      <c r="U54" s="74">
        <v>3882</v>
      </c>
      <c r="V54" s="74">
        <v>5384.0511214314583</v>
      </c>
      <c r="W54" s="74">
        <v>4565.9349062172287</v>
      </c>
      <c r="X54" s="74">
        <v>5646.8373107745247</v>
      </c>
      <c r="Y54" s="74">
        <v>30669.19546207587</v>
      </c>
      <c r="Z54" s="74">
        <v>5592.7323887755156</v>
      </c>
      <c r="AA54" s="74">
        <v>3839.0088319015817</v>
      </c>
      <c r="AB54" s="74">
        <v>6334.2923199078823</v>
      </c>
      <c r="AC54" s="74">
        <v>3282</v>
      </c>
      <c r="AD54" s="74">
        <v>2908</v>
      </c>
      <c r="AE54" s="321">
        <v>7152</v>
      </c>
      <c r="AF54" s="321">
        <v>4710</v>
      </c>
      <c r="AG54" s="321">
        <v>6462</v>
      </c>
      <c r="AH54" s="347">
        <v>5796</v>
      </c>
      <c r="AI54" s="347">
        <v>3467</v>
      </c>
      <c r="AJ54" s="347">
        <v>6924</v>
      </c>
      <c r="AK54" s="347">
        <v>4657</v>
      </c>
      <c r="AL54" s="544">
        <v>5688</v>
      </c>
      <c r="AM54" s="278">
        <v>11850</v>
      </c>
      <c r="AN54" s="278">
        <v>11601</v>
      </c>
      <c r="AO54" s="545">
        <v>8697.8571428571431</v>
      </c>
      <c r="AP54" s="278">
        <v>18468</v>
      </c>
      <c r="AQ54" s="278"/>
      <c r="AR54" s="278"/>
      <c r="AS54" s="278"/>
      <c r="AT54" s="278">
        <f t="shared" si="7"/>
        <v>5314.8474959252326</v>
      </c>
      <c r="AU54" s="357">
        <f t="shared" si="8"/>
        <v>1.580166121855699E-2</v>
      </c>
      <c r="AV54" s="278">
        <f t="shared" si="9"/>
        <v>3950.4153046392476</v>
      </c>
      <c r="AW54" s="360">
        <f t="shared" si="10"/>
        <v>15.06233132830071</v>
      </c>
      <c r="AX54" s="360">
        <f t="shared" si="11"/>
        <v>683.01159281801176</v>
      </c>
      <c r="AY54" s="366"/>
      <c r="AZ54" s="367"/>
    </row>
    <row r="55" spans="1:54" x14ac:dyDescent="0.25">
      <c r="A55" s="75">
        <v>29066</v>
      </c>
      <c r="B55" s="74">
        <v>1812</v>
      </c>
      <c r="C55" s="74">
        <v>3132</v>
      </c>
      <c r="D55" s="74">
        <v>5934</v>
      </c>
      <c r="E55" s="74">
        <v>14246</v>
      </c>
      <c r="F55" s="74">
        <v>4007</v>
      </c>
      <c r="G55" s="74">
        <v>650</v>
      </c>
      <c r="H55" s="74">
        <v>1558</v>
      </c>
      <c r="I55" s="74">
        <v>1957</v>
      </c>
      <c r="J55" s="74">
        <v>2895</v>
      </c>
      <c r="K55" s="74">
        <v>1344</v>
      </c>
      <c r="L55" s="74">
        <v>1900</v>
      </c>
      <c r="M55" s="74">
        <v>5284</v>
      </c>
      <c r="N55" s="74">
        <v>1404</v>
      </c>
      <c r="O55" s="74">
        <v>1318</v>
      </c>
      <c r="P55" s="74">
        <v>3395</v>
      </c>
      <c r="Q55" s="74">
        <v>5069</v>
      </c>
      <c r="R55" s="74">
        <v>4323</v>
      </c>
      <c r="S55" s="74">
        <v>2584</v>
      </c>
      <c r="T55" s="74">
        <v>5296</v>
      </c>
      <c r="U55" s="74">
        <v>2669</v>
      </c>
      <c r="V55" s="74">
        <v>4032.0169372146333</v>
      </c>
      <c r="W55" s="74">
        <v>4728.1563594987601</v>
      </c>
      <c r="X55" s="74">
        <v>6958.0059592276493</v>
      </c>
      <c r="Y55" s="74">
        <v>11325.935221473705</v>
      </c>
      <c r="Z55" s="74">
        <v>5277.2362247530264</v>
      </c>
      <c r="AA55" s="74">
        <v>3166.5938115244103</v>
      </c>
      <c r="AB55" s="74">
        <v>7217.358287404264</v>
      </c>
      <c r="AC55" s="74">
        <v>2748</v>
      </c>
      <c r="AD55" s="74">
        <v>3102</v>
      </c>
      <c r="AE55" s="321">
        <v>5844</v>
      </c>
      <c r="AF55" s="321">
        <v>3072</v>
      </c>
      <c r="AG55" s="321">
        <v>5346</v>
      </c>
      <c r="AH55" s="347">
        <v>4554</v>
      </c>
      <c r="AI55" s="347">
        <v>2589</v>
      </c>
      <c r="AJ55" s="347">
        <v>3985</v>
      </c>
      <c r="AK55" s="347">
        <v>8268</v>
      </c>
      <c r="AL55" s="544">
        <v>6736</v>
      </c>
      <c r="AM55" s="278">
        <v>13884</v>
      </c>
      <c r="AN55" s="278">
        <v>11253</v>
      </c>
      <c r="AO55" s="545">
        <v>8853.625</v>
      </c>
      <c r="AP55" s="278">
        <v>15696</v>
      </c>
      <c r="AQ55" s="278"/>
      <c r="AR55" s="278"/>
      <c r="AS55" s="278"/>
      <c r="AT55" s="278">
        <f t="shared" si="7"/>
        <v>4740.0846872076008</v>
      </c>
      <c r="AU55" s="357">
        <f t="shared" si="8"/>
        <v>1.4092824381499029E-2</v>
      </c>
      <c r="AV55" s="278">
        <f t="shared" si="9"/>
        <v>3523.2060953747573</v>
      </c>
      <c r="AW55" s="360">
        <f t="shared" si="10"/>
        <v>13.826453566237367</v>
      </c>
      <c r="AX55" s="360">
        <f t="shared" si="11"/>
        <v>696.83804638424908</v>
      </c>
      <c r="AY55" s="366"/>
      <c r="AZ55" s="367"/>
    </row>
    <row r="56" spans="1:54" x14ac:dyDescent="0.25">
      <c r="A56" s="75">
        <v>29067</v>
      </c>
      <c r="B56" s="74">
        <v>3444</v>
      </c>
      <c r="C56" s="74">
        <v>1987</v>
      </c>
      <c r="D56" s="74">
        <v>6312</v>
      </c>
      <c r="E56" s="74">
        <v>7245</v>
      </c>
      <c r="F56" s="74">
        <v>6233</v>
      </c>
      <c r="G56" s="74">
        <v>963</v>
      </c>
      <c r="H56" s="74">
        <v>722</v>
      </c>
      <c r="I56" s="74">
        <v>1374</v>
      </c>
      <c r="J56" s="74">
        <v>2287</v>
      </c>
      <c r="K56" s="74">
        <v>1575</v>
      </c>
      <c r="L56" s="74">
        <v>1059</v>
      </c>
      <c r="M56" s="74">
        <v>5392</v>
      </c>
      <c r="N56" s="74">
        <v>1618</v>
      </c>
      <c r="O56" s="74">
        <v>1331</v>
      </c>
      <c r="P56" s="74">
        <v>2774</v>
      </c>
      <c r="Q56" s="74">
        <v>5742</v>
      </c>
      <c r="R56" s="74">
        <v>3863</v>
      </c>
      <c r="S56" s="74">
        <v>2377</v>
      </c>
      <c r="T56" s="74">
        <v>4229</v>
      </c>
      <c r="U56" s="74">
        <v>2819</v>
      </c>
      <c r="V56" s="74">
        <v>3558.0914814944122</v>
      </c>
      <c r="W56" s="74">
        <v>3844.6539511039191</v>
      </c>
      <c r="X56" s="74">
        <v>3532.5463205127553</v>
      </c>
      <c r="Y56" s="74">
        <v>13425.930736225751</v>
      </c>
      <c r="Z56" s="74">
        <v>6810.8939800181224</v>
      </c>
      <c r="AA56" s="74">
        <v>3898.8247429795833</v>
      </c>
      <c r="AB56" s="74">
        <v>4697.816291609457</v>
      </c>
      <c r="AC56" s="74">
        <v>4140</v>
      </c>
      <c r="AD56" s="74">
        <v>2232</v>
      </c>
      <c r="AE56" s="321">
        <v>5316</v>
      </c>
      <c r="AF56" s="321">
        <v>5010</v>
      </c>
      <c r="AG56" s="321">
        <v>10110</v>
      </c>
      <c r="AH56" s="347">
        <v>4602</v>
      </c>
      <c r="AI56" s="347">
        <v>4882</v>
      </c>
      <c r="AJ56" s="347">
        <v>7506</v>
      </c>
      <c r="AK56" s="347">
        <v>8526</v>
      </c>
      <c r="AL56" s="544">
        <v>7961</v>
      </c>
      <c r="AM56" s="278">
        <v>9516</v>
      </c>
      <c r="AN56" s="278">
        <v>9942</v>
      </c>
      <c r="AO56" s="545">
        <v>7985.311475409836</v>
      </c>
      <c r="AP56" s="278">
        <v>13590</v>
      </c>
      <c r="AQ56" s="278"/>
      <c r="AR56" s="278"/>
      <c r="AS56" s="278"/>
      <c r="AT56" s="278">
        <f t="shared" si="7"/>
        <v>4688.6604488190769</v>
      </c>
      <c r="AU56" s="357">
        <f t="shared" si="8"/>
        <v>1.3939934125652411E-2</v>
      </c>
      <c r="AV56" s="278">
        <f t="shared" si="9"/>
        <v>3484.9835314131028</v>
      </c>
      <c r="AW56" s="360">
        <f t="shared" si="10"/>
        <v>12.331221333811651</v>
      </c>
      <c r="AX56" s="360">
        <f t="shared" si="11"/>
        <v>709.16926771806072</v>
      </c>
      <c r="AY56" s="366"/>
      <c r="AZ56" s="367"/>
    </row>
    <row r="57" spans="1:54" x14ac:dyDescent="0.25">
      <c r="A57" s="75">
        <v>29068</v>
      </c>
      <c r="B57" s="74"/>
      <c r="C57" s="74"/>
      <c r="D57" s="74">
        <v>4732</v>
      </c>
      <c r="E57" s="74"/>
      <c r="F57" s="74">
        <v>3365</v>
      </c>
      <c r="G57" s="74">
        <v>1072</v>
      </c>
      <c r="H57" s="74">
        <v>520</v>
      </c>
      <c r="I57" s="74">
        <v>1190</v>
      </c>
      <c r="J57" s="74">
        <v>1271</v>
      </c>
      <c r="K57" s="74">
        <v>1341</v>
      </c>
      <c r="L57" s="74">
        <v>1155</v>
      </c>
      <c r="M57" s="74">
        <v>7786</v>
      </c>
      <c r="N57" s="74">
        <v>1368</v>
      </c>
      <c r="O57" s="74">
        <v>3651</v>
      </c>
      <c r="P57" s="74">
        <v>2338</v>
      </c>
      <c r="Q57" s="74">
        <v>5541</v>
      </c>
      <c r="R57" s="74">
        <v>3358</v>
      </c>
      <c r="S57" s="74">
        <v>1847</v>
      </c>
      <c r="T57" s="74">
        <v>2784</v>
      </c>
      <c r="U57" s="74">
        <v>3328</v>
      </c>
      <c r="V57" s="74">
        <v>3206.2285932435243</v>
      </c>
      <c r="W57" s="74">
        <v>3102.3781975814554</v>
      </c>
      <c r="X57" s="74">
        <v>2727.423514357873</v>
      </c>
      <c r="Y57" s="74">
        <v>12118.576425411962</v>
      </c>
      <c r="Z57" s="74">
        <v>4781.463793952189</v>
      </c>
      <c r="AA57" s="74">
        <v>3693.8186914500366</v>
      </c>
      <c r="AB57" s="74">
        <v>5496.656356910582</v>
      </c>
      <c r="AC57" s="74">
        <v>3084</v>
      </c>
      <c r="AD57" s="74">
        <v>2214</v>
      </c>
      <c r="AE57" s="321">
        <v>4332</v>
      </c>
      <c r="AF57" s="321">
        <v>3756</v>
      </c>
      <c r="AG57" s="321">
        <v>7037</v>
      </c>
      <c r="AH57" s="347">
        <v>3168</v>
      </c>
      <c r="AI57" s="347">
        <v>4794</v>
      </c>
      <c r="AJ57" s="347">
        <v>3912</v>
      </c>
      <c r="AK57" s="347">
        <v>5952</v>
      </c>
      <c r="AL57" s="544">
        <v>4964</v>
      </c>
      <c r="AM57" s="278">
        <v>9078</v>
      </c>
      <c r="AN57" s="278">
        <v>12854</v>
      </c>
      <c r="AO57" s="545">
        <v>16289.194029850745</v>
      </c>
      <c r="AP57" s="278">
        <v>14268</v>
      </c>
      <c r="AQ57" s="278"/>
      <c r="AR57" s="278"/>
      <c r="AS57" s="278"/>
      <c r="AT57" s="278">
        <f t="shared" si="7"/>
        <v>4081.0707103585446</v>
      </c>
      <c r="AU57" s="357">
        <f t="shared" si="8"/>
        <v>1.2133498999454382E-2</v>
      </c>
      <c r="AV57" s="278">
        <f t="shared" si="9"/>
        <v>3033.3747498635953</v>
      </c>
      <c r="AW57" s="360">
        <f t="shared" si="10"/>
        <v>12.19744235994586</v>
      </c>
      <c r="AX57" s="360">
        <f t="shared" si="11"/>
        <v>721.36671007800658</v>
      </c>
      <c r="AY57" s="366"/>
      <c r="AZ57" s="367"/>
    </row>
    <row r="58" spans="1:54" x14ac:dyDescent="0.25">
      <c r="A58" s="75">
        <v>29069</v>
      </c>
      <c r="B58" s="74"/>
      <c r="C58" s="74"/>
      <c r="D58" s="74">
        <v>3491</v>
      </c>
      <c r="E58" s="74"/>
      <c r="F58" s="74">
        <v>1298</v>
      </c>
      <c r="G58" s="74">
        <v>1076</v>
      </c>
      <c r="H58" s="74">
        <v>287</v>
      </c>
      <c r="I58" s="74">
        <v>1091</v>
      </c>
      <c r="J58" s="74">
        <v>1760</v>
      </c>
      <c r="K58" s="74">
        <v>1477</v>
      </c>
      <c r="L58" s="74">
        <v>1408</v>
      </c>
      <c r="M58" s="74">
        <v>3694</v>
      </c>
      <c r="N58" s="74">
        <v>1514</v>
      </c>
      <c r="O58" s="74">
        <v>3989</v>
      </c>
      <c r="P58" s="74">
        <v>2713</v>
      </c>
      <c r="Q58" s="74">
        <v>2407</v>
      </c>
      <c r="R58" s="74">
        <v>4181</v>
      </c>
      <c r="S58" s="74">
        <v>2696</v>
      </c>
      <c r="T58" s="74">
        <v>1910</v>
      </c>
      <c r="U58" s="74">
        <v>4649</v>
      </c>
      <c r="V58" s="74">
        <v>3055.5922577024821</v>
      </c>
      <c r="W58" s="74">
        <v>3897.5246912694483</v>
      </c>
      <c r="X58" s="74">
        <v>2616.3615530268103</v>
      </c>
      <c r="Y58" s="74">
        <v>13330.822138759728</v>
      </c>
      <c r="Z58" s="74">
        <v>3672.572155861767</v>
      </c>
      <c r="AA58" s="74">
        <v>3444.1313412767786</v>
      </c>
      <c r="AB58" s="74">
        <v>5041.0958147136816</v>
      </c>
      <c r="AC58" s="74">
        <v>6198</v>
      </c>
      <c r="AD58" s="74">
        <v>1907</v>
      </c>
      <c r="AE58" s="321">
        <v>3420</v>
      </c>
      <c r="AF58" s="321">
        <v>2640</v>
      </c>
      <c r="AG58" s="321">
        <v>4022</v>
      </c>
      <c r="AH58" s="347">
        <v>2730</v>
      </c>
      <c r="AI58" s="347">
        <v>3345</v>
      </c>
      <c r="AJ58" s="347">
        <v>5358</v>
      </c>
      <c r="AK58" s="347">
        <v>11448</v>
      </c>
      <c r="AL58" s="544">
        <v>4658</v>
      </c>
      <c r="AM58" s="278">
        <v>8508</v>
      </c>
      <c r="AN58" s="278">
        <v>15248</v>
      </c>
      <c r="AO58" s="545">
        <v>10381.69014084507</v>
      </c>
      <c r="AP58" s="278">
        <v>11682</v>
      </c>
      <c r="AQ58" s="278"/>
      <c r="AR58" s="278"/>
      <c r="AS58" s="278"/>
      <c r="AT58" s="278">
        <f t="shared" si="7"/>
        <v>4005.0305542391861</v>
      </c>
      <c r="AU58" s="357">
        <f t="shared" si="8"/>
        <v>1.1907422750432092E-2</v>
      </c>
      <c r="AV58" s="278">
        <f t="shared" si="9"/>
        <v>2976.8556876080229</v>
      </c>
      <c r="AW58" s="360">
        <f t="shared" si="10"/>
        <v>10.616811624522583</v>
      </c>
      <c r="AX58" s="360">
        <f t="shared" si="11"/>
        <v>731.98352170252917</v>
      </c>
      <c r="AY58" s="366"/>
      <c r="AZ58" s="367"/>
    </row>
    <row r="59" spans="1:54" x14ac:dyDescent="0.25">
      <c r="A59" s="75">
        <v>29070</v>
      </c>
      <c r="B59" s="74"/>
      <c r="C59" s="74"/>
      <c r="D59" s="74">
        <v>5364</v>
      </c>
      <c r="E59" s="74"/>
      <c r="F59" s="74">
        <v>1162</v>
      </c>
      <c r="G59" s="74">
        <v>1283</v>
      </c>
      <c r="H59" s="74">
        <v>486</v>
      </c>
      <c r="I59" s="74">
        <v>2865</v>
      </c>
      <c r="J59" s="74">
        <v>1921</v>
      </c>
      <c r="K59" s="74"/>
      <c r="L59" s="74">
        <v>1005</v>
      </c>
      <c r="M59" s="74">
        <v>2260</v>
      </c>
      <c r="N59" s="74">
        <v>2803</v>
      </c>
      <c r="O59" s="74">
        <v>3677</v>
      </c>
      <c r="P59" s="74">
        <v>2318</v>
      </c>
      <c r="Q59" s="74">
        <v>1473</v>
      </c>
      <c r="R59" s="74">
        <v>4338</v>
      </c>
      <c r="S59" s="74">
        <v>2986</v>
      </c>
      <c r="T59" s="74">
        <v>2436</v>
      </c>
      <c r="U59" s="74">
        <v>3788</v>
      </c>
      <c r="V59" s="74">
        <v>2820.4683417509891</v>
      </c>
      <c r="W59" s="74">
        <v>5704.6394968132554</v>
      </c>
      <c r="X59" s="74">
        <v>3319.3177517142262</v>
      </c>
      <c r="Y59" s="74">
        <v>8699.8101658321575</v>
      </c>
      <c r="Z59" s="74">
        <v>2985.862389337427</v>
      </c>
      <c r="AA59" s="74">
        <v>3427.2986155637186</v>
      </c>
      <c r="AB59" s="74">
        <v>5279.4273035222341</v>
      </c>
      <c r="AC59" s="74">
        <v>2082</v>
      </c>
      <c r="AD59" s="74">
        <v>1729</v>
      </c>
      <c r="AE59" s="321">
        <v>3024</v>
      </c>
      <c r="AF59" s="321">
        <v>2478</v>
      </c>
      <c r="AG59" s="321">
        <v>1422.4</v>
      </c>
      <c r="AH59" s="347">
        <v>4680</v>
      </c>
      <c r="AI59" s="347">
        <v>4843</v>
      </c>
      <c r="AJ59" s="347">
        <v>5760</v>
      </c>
      <c r="AK59" s="347">
        <v>12504</v>
      </c>
      <c r="AL59" s="544">
        <v>4679</v>
      </c>
      <c r="AM59" s="278">
        <v>10272</v>
      </c>
      <c r="AN59" s="278">
        <v>12792</v>
      </c>
      <c r="AO59" s="545">
        <v>9278.1509433962274</v>
      </c>
      <c r="AP59" s="278">
        <v>11484</v>
      </c>
      <c r="AQ59" s="278"/>
      <c r="AR59" s="278"/>
      <c r="AS59" s="278"/>
      <c r="AT59" s="278">
        <f t="shared" si="7"/>
        <v>3961.9206875581144</v>
      </c>
      <c r="AU59" s="357">
        <f t="shared" si="8"/>
        <v>1.1779252090974088E-2</v>
      </c>
      <c r="AV59" s="278">
        <f t="shared" si="9"/>
        <v>2944.8130227435222</v>
      </c>
      <c r="AW59" s="360">
        <f t="shared" si="10"/>
        <v>10.418994906628081</v>
      </c>
      <c r="AX59" s="360">
        <f t="shared" si="11"/>
        <v>742.40251660915726</v>
      </c>
      <c r="AY59" s="366"/>
      <c r="AZ59" s="367"/>
    </row>
    <row r="60" spans="1:54" x14ac:dyDescent="0.25">
      <c r="A60" s="75">
        <v>29071</v>
      </c>
      <c r="B60" s="74"/>
      <c r="C60" s="74"/>
      <c r="D60" s="74">
        <v>4633</v>
      </c>
      <c r="E60" s="74"/>
      <c r="F60" s="74">
        <v>1066</v>
      </c>
      <c r="G60" s="74">
        <v>1786</v>
      </c>
      <c r="H60" s="74">
        <v>2074</v>
      </c>
      <c r="I60" s="74">
        <v>2037</v>
      </c>
      <c r="J60" s="74">
        <v>1423</v>
      </c>
      <c r="K60" s="74"/>
      <c r="L60" s="74">
        <v>967</v>
      </c>
      <c r="M60" s="74">
        <v>1915</v>
      </c>
      <c r="N60" s="74">
        <v>3011</v>
      </c>
      <c r="O60" s="74">
        <v>4195</v>
      </c>
      <c r="P60" s="74">
        <v>2100</v>
      </c>
      <c r="Q60" s="74">
        <v>1324</v>
      </c>
      <c r="R60" s="74">
        <v>3555</v>
      </c>
      <c r="S60" s="74">
        <v>3256</v>
      </c>
      <c r="T60" s="74"/>
      <c r="U60" s="74">
        <v>3320</v>
      </c>
      <c r="V60" s="74">
        <v>1811.2122192475335</v>
      </c>
      <c r="W60" s="74">
        <v>9814.8129287860665</v>
      </c>
      <c r="X60" s="74">
        <v>1700.453810751651</v>
      </c>
      <c r="Y60" s="74">
        <v>10429.456747936762</v>
      </c>
      <c r="Z60" s="74">
        <v>4528.6193288853228</v>
      </c>
      <c r="AA60" s="74">
        <v>3184.5880379580794</v>
      </c>
      <c r="AB60" s="74">
        <v>5550.5239935954141</v>
      </c>
      <c r="AC60" s="74">
        <v>1517</v>
      </c>
      <c r="AD60" s="74">
        <v>1926</v>
      </c>
      <c r="AE60" s="321">
        <v>3450</v>
      </c>
      <c r="AF60" s="321">
        <v>1734</v>
      </c>
      <c r="AG60" s="321">
        <v>3135</v>
      </c>
      <c r="AH60" s="347">
        <v>4734</v>
      </c>
      <c r="AI60" s="347">
        <v>3169</v>
      </c>
      <c r="AJ60" s="347">
        <v>5502</v>
      </c>
      <c r="AK60" s="347">
        <v>9792</v>
      </c>
      <c r="AL60" s="544">
        <v>6624</v>
      </c>
      <c r="AM60" s="278">
        <v>7252</v>
      </c>
      <c r="AN60" s="278">
        <v>11508</v>
      </c>
      <c r="AO60" s="545">
        <v>11227.084337349397</v>
      </c>
      <c r="AP60" s="278">
        <v>18337</v>
      </c>
      <c r="AQ60" s="278"/>
      <c r="AR60" s="278"/>
      <c r="AS60" s="278"/>
      <c r="AT60" s="278">
        <f t="shared" si="7"/>
        <v>3941.901972563554</v>
      </c>
      <c r="AU60" s="357">
        <f t="shared" si="8"/>
        <v>1.1719734117482391E-2</v>
      </c>
      <c r="AV60" s="278">
        <f t="shared" si="9"/>
        <v>2929.9335293705976</v>
      </c>
      <c r="AW60" s="360">
        <f t="shared" si="10"/>
        <v>10.306845579602328</v>
      </c>
      <c r="AX60" s="360">
        <f t="shared" si="11"/>
        <v>752.70936218875954</v>
      </c>
      <c r="AY60" s="366"/>
      <c r="AZ60" s="367"/>
    </row>
    <row r="61" spans="1:54" x14ac:dyDescent="0.25">
      <c r="A61" s="75">
        <v>29072</v>
      </c>
      <c r="B61" s="74"/>
      <c r="C61" s="74"/>
      <c r="D61" s="74">
        <v>3288</v>
      </c>
      <c r="E61" s="74"/>
      <c r="F61" s="74">
        <v>723</v>
      </c>
      <c r="G61" s="74">
        <v>1160</v>
      </c>
      <c r="H61" s="74">
        <v>2053</v>
      </c>
      <c r="I61" s="74">
        <v>2000</v>
      </c>
      <c r="J61" s="74">
        <v>1213</v>
      </c>
      <c r="K61" s="74"/>
      <c r="L61" s="74">
        <v>889</v>
      </c>
      <c r="M61" s="74">
        <v>1882</v>
      </c>
      <c r="N61" s="74">
        <v>1306</v>
      </c>
      <c r="O61" s="74">
        <v>2873</v>
      </c>
      <c r="P61" s="74">
        <v>3617</v>
      </c>
      <c r="Q61" s="74">
        <v>1660</v>
      </c>
      <c r="R61" s="74">
        <v>2507</v>
      </c>
      <c r="S61" s="74">
        <v>2230</v>
      </c>
      <c r="T61" s="74"/>
      <c r="U61" s="74">
        <v>2335</v>
      </c>
      <c r="V61" s="74">
        <v>2245.5340220992312</v>
      </c>
      <c r="W61" s="74">
        <v>6924.0645457979499</v>
      </c>
      <c r="X61" s="74">
        <v>3180.132597250351</v>
      </c>
      <c r="Y61" s="74">
        <v>5631.0149744444398</v>
      </c>
      <c r="Z61" s="74">
        <v>3233.9879385370668</v>
      </c>
      <c r="AA61" s="74">
        <v>2692.9672419217331</v>
      </c>
      <c r="AB61" s="74">
        <v>5409.3469536494995</v>
      </c>
      <c r="AC61" s="74">
        <v>2858</v>
      </c>
      <c r="AD61" s="74">
        <v>2173</v>
      </c>
      <c r="AE61" s="321">
        <v>2922</v>
      </c>
      <c r="AF61" s="321">
        <v>1758</v>
      </c>
      <c r="AG61" s="321">
        <v>1954</v>
      </c>
      <c r="AH61" s="347">
        <v>7578</v>
      </c>
      <c r="AI61" s="347">
        <v>2923</v>
      </c>
      <c r="AJ61" s="347">
        <v>7008</v>
      </c>
      <c r="AK61" s="347">
        <v>10427</v>
      </c>
      <c r="AL61" s="544">
        <v>7841</v>
      </c>
      <c r="AM61" s="278">
        <v>6040</v>
      </c>
      <c r="AN61" s="278">
        <v>7053</v>
      </c>
      <c r="AO61" s="545">
        <v>11940</v>
      </c>
      <c r="AP61" s="278">
        <v>11652</v>
      </c>
      <c r="AQ61" s="278"/>
      <c r="AR61" s="278"/>
      <c r="AS61" s="278"/>
      <c r="AT61" s="278">
        <f t="shared" si="7"/>
        <v>3517.2955374617727</v>
      </c>
      <c r="AU61" s="357">
        <f t="shared" si="8"/>
        <v>1.0457329684647479E-2</v>
      </c>
      <c r="AV61" s="278">
        <f t="shared" si="9"/>
        <v>2614.3324211618697</v>
      </c>
      <c r="AW61" s="360">
        <f t="shared" si="10"/>
        <v>10.254767352797092</v>
      </c>
      <c r="AX61" s="360">
        <f t="shared" si="11"/>
        <v>762.96412954155664</v>
      </c>
      <c r="AY61" s="366"/>
      <c r="AZ61" s="367"/>
    </row>
    <row r="62" spans="1:54" x14ac:dyDescent="0.25">
      <c r="A62" s="75">
        <v>29073</v>
      </c>
      <c r="B62" s="74"/>
      <c r="C62" s="74"/>
      <c r="D62" s="74">
        <v>3296</v>
      </c>
      <c r="E62" s="74"/>
      <c r="F62" s="74">
        <v>446</v>
      </c>
      <c r="G62" s="74">
        <v>574</v>
      </c>
      <c r="H62" s="74">
        <v>3097</v>
      </c>
      <c r="I62" s="74">
        <v>1870</v>
      </c>
      <c r="J62" s="74">
        <v>1648</v>
      </c>
      <c r="K62" s="74"/>
      <c r="L62" s="74"/>
      <c r="M62" s="74">
        <v>1757</v>
      </c>
      <c r="N62" s="74">
        <v>1382</v>
      </c>
      <c r="O62" s="74">
        <v>1807</v>
      </c>
      <c r="P62" s="74">
        <v>5117</v>
      </c>
      <c r="Q62" s="74">
        <v>941</v>
      </c>
      <c r="R62" s="74">
        <v>2568</v>
      </c>
      <c r="S62" s="74">
        <v>2157</v>
      </c>
      <c r="T62" s="74"/>
      <c r="U62" s="74">
        <v>2252</v>
      </c>
      <c r="V62" s="74">
        <v>2360.0821562690762</v>
      </c>
      <c r="W62" s="74">
        <v>5448.48440682818</v>
      </c>
      <c r="X62" s="74">
        <v>4017.1735007309935</v>
      </c>
      <c r="Y62" s="74">
        <v>4000.9852173578574</v>
      </c>
      <c r="Z62" s="74">
        <v>2845.3316039687256</v>
      </c>
      <c r="AA62" s="74">
        <v>2143.4181478858486</v>
      </c>
      <c r="AB62" s="74">
        <v>4273.0163695203082</v>
      </c>
      <c r="AC62" s="74">
        <v>3599</v>
      </c>
      <c r="AD62" s="74">
        <v>2466</v>
      </c>
      <c r="AE62" s="321">
        <v>2149</v>
      </c>
      <c r="AF62" s="321">
        <v>1758</v>
      </c>
      <c r="AG62" s="321">
        <v>2990.2</v>
      </c>
      <c r="AH62" s="272">
        <v>5940</v>
      </c>
      <c r="AI62" s="272">
        <v>1155</v>
      </c>
      <c r="AJ62" s="272">
        <v>7248</v>
      </c>
      <c r="AK62" s="272">
        <v>5935.7142857142862</v>
      </c>
      <c r="AL62" s="542">
        <v>7248</v>
      </c>
      <c r="AM62" s="273">
        <v>5647</v>
      </c>
      <c r="AN62" s="273">
        <v>5163</v>
      </c>
      <c r="AO62" s="543">
        <v>11018.041237113403</v>
      </c>
      <c r="AP62" s="273">
        <v>9606</v>
      </c>
      <c r="AQ62" s="273"/>
      <c r="AR62" s="273"/>
      <c r="AS62" s="273"/>
      <c r="AT62" s="278">
        <f t="shared" si="7"/>
        <v>3190.8910814628871</v>
      </c>
      <c r="AU62" s="357">
        <f t="shared" si="8"/>
        <v>9.4868911842246363E-3</v>
      </c>
      <c r="AV62" s="278">
        <f t="shared" si="9"/>
        <v>2371.722796056159</v>
      </c>
      <c r="AW62" s="360">
        <f t="shared" si="10"/>
        <v>9.1501634740665434</v>
      </c>
      <c r="AX62" s="360">
        <f t="shared" si="11"/>
        <v>772.11429301562316</v>
      </c>
      <c r="AY62" s="366"/>
      <c r="AZ62" s="367"/>
    </row>
    <row r="63" spans="1:54" x14ac:dyDescent="0.25">
      <c r="A63" s="75">
        <v>29074</v>
      </c>
      <c r="B63" s="74"/>
      <c r="C63" s="74"/>
      <c r="D63" s="74">
        <v>4685</v>
      </c>
      <c r="E63" s="74"/>
      <c r="F63" s="74">
        <v>1277</v>
      </c>
      <c r="G63" s="74">
        <v>1374</v>
      </c>
      <c r="H63" s="74">
        <v>2916</v>
      </c>
      <c r="I63" s="74">
        <v>1333</v>
      </c>
      <c r="J63" s="74">
        <v>1916</v>
      </c>
      <c r="K63" s="74"/>
      <c r="L63" s="74"/>
      <c r="M63" s="74">
        <v>1348</v>
      </c>
      <c r="N63" s="74">
        <v>1683</v>
      </c>
      <c r="O63" s="74">
        <v>2322</v>
      </c>
      <c r="P63" s="74">
        <v>5814</v>
      </c>
      <c r="Q63" s="74">
        <v>0</v>
      </c>
      <c r="R63" s="74">
        <v>2716</v>
      </c>
      <c r="S63" s="74">
        <v>2377</v>
      </c>
      <c r="T63" s="74"/>
      <c r="U63" s="74">
        <v>2495</v>
      </c>
      <c r="V63" s="74">
        <v>2362.8189490434129</v>
      </c>
      <c r="W63" s="74">
        <v>5068.2826524992961</v>
      </c>
      <c r="X63" s="74">
        <v>1597.3207642614061</v>
      </c>
      <c r="Y63" s="74">
        <v>2705.3088524609316</v>
      </c>
      <c r="Z63" s="74">
        <v>4005.3396502610312</v>
      </c>
      <c r="AA63" s="74">
        <v>1543.3063816558283</v>
      </c>
      <c r="AB63" s="74">
        <v>3397.4760832329539</v>
      </c>
      <c r="AC63" s="74">
        <v>2106</v>
      </c>
      <c r="AD63" s="74">
        <v>960</v>
      </c>
      <c r="AE63" s="321">
        <v>2172</v>
      </c>
      <c r="AF63" s="321">
        <v>1308</v>
      </c>
      <c r="AG63" s="321">
        <v>2090</v>
      </c>
      <c r="AH63" s="272">
        <v>4020</v>
      </c>
      <c r="AI63" s="272">
        <v>2497</v>
      </c>
      <c r="AJ63" s="272">
        <v>6420</v>
      </c>
      <c r="AK63" s="272">
        <v>16507</v>
      </c>
      <c r="AL63" s="542">
        <v>5559</v>
      </c>
      <c r="AM63" s="273">
        <v>5160</v>
      </c>
      <c r="AN63" s="273">
        <v>5702</v>
      </c>
      <c r="AO63" s="543">
        <v>14411.17808219178</v>
      </c>
      <c r="AP63" s="273">
        <v>9745</v>
      </c>
      <c r="AQ63" s="273"/>
      <c r="AR63" s="273"/>
      <c r="AS63" s="273"/>
      <c r="AT63" s="278">
        <f t="shared" si="7"/>
        <v>3255.6622222246933</v>
      </c>
      <c r="AU63" s="357">
        <f t="shared" si="8"/>
        <v>9.679463336829619E-3</v>
      </c>
      <c r="AV63" s="278">
        <f t="shared" si="9"/>
        <v>2419.8658342074045</v>
      </c>
      <c r="AW63" s="360">
        <f t="shared" si="10"/>
        <v>8.3010297861965565</v>
      </c>
      <c r="AX63" s="360">
        <f t="shared" si="11"/>
        <v>780.41532280181968</v>
      </c>
      <c r="AY63" s="366"/>
      <c r="AZ63" s="367"/>
    </row>
    <row r="64" spans="1:54" x14ac:dyDescent="0.25">
      <c r="A64" s="75">
        <v>29075</v>
      </c>
      <c r="B64" s="74"/>
      <c r="C64" s="74"/>
      <c r="D64" s="74">
        <v>6148</v>
      </c>
      <c r="E64" s="74"/>
      <c r="F64" s="74"/>
      <c r="G64" s="74">
        <v>1133</v>
      </c>
      <c r="H64" s="74">
        <v>225</v>
      </c>
      <c r="I64" s="74">
        <v>1904</v>
      </c>
      <c r="J64" s="74">
        <v>1640</v>
      </c>
      <c r="K64" s="74"/>
      <c r="L64" s="74"/>
      <c r="M64" s="74">
        <v>1243</v>
      </c>
      <c r="N64" s="74"/>
      <c r="O64" s="74">
        <v>2442</v>
      </c>
      <c r="P64" s="74">
        <v>6622</v>
      </c>
      <c r="Q64" s="74">
        <v>0</v>
      </c>
      <c r="R64" s="74">
        <v>2541</v>
      </c>
      <c r="S64" s="74">
        <v>1825</v>
      </c>
      <c r="T64" s="74"/>
      <c r="U64" s="74">
        <v>2151</v>
      </c>
      <c r="V64" s="74">
        <v>1988.0928982568701</v>
      </c>
      <c r="W64" s="74">
        <v>5114.7848386154092</v>
      </c>
      <c r="X64" s="74">
        <v>1582.8837620180407</v>
      </c>
      <c r="Y64" s="74">
        <v>2503.0889197589895</v>
      </c>
      <c r="Z64" s="74">
        <v>4534.3188408267597</v>
      </c>
      <c r="AA64" s="74">
        <v>1574.4342877570148</v>
      </c>
      <c r="AB64" s="74">
        <v>3609.47718693765</v>
      </c>
      <c r="AC64" s="74">
        <v>2432</v>
      </c>
      <c r="AD64" s="74">
        <v>1215</v>
      </c>
      <c r="AE64" s="321">
        <v>1602</v>
      </c>
      <c r="AF64" s="272"/>
      <c r="AG64" s="272"/>
      <c r="AH64" s="272">
        <v>4056</v>
      </c>
      <c r="AI64" s="272">
        <v>1947</v>
      </c>
      <c r="AJ64" s="272">
        <v>3323</v>
      </c>
      <c r="AK64" s="272">
        <v>6822</v>
      </c>
      <c r="AL64" s="542">
        <v>4264</v>
      </c>
      <c r="AM64" s="273">
        <v>5874</v>
      </c>
      <c r="AN64" s="273">
        <v>7988</v>
      </c>
      <c r="AO64" s="543">
        <v>8291.5555555555566</v>
      </c>
      <c r="AP64" s="273">
        <v>11906</v>
      </c>
      <c r="AQ64" s="273"/>
      <c r="AR64" s="273"/>
      <c r="AS64" s="273"/>
      <c r="AT64" s="278">
        <f t="shared" si="7"/>
        <v>3044.9683011783013</v>
      </c>
      <c r="AU64" s="357">
        <f t="shared" si="8"/>
        <v>9.0530457465343231E-3</v>
      </c>
      <c r="AV64" s="278">
        <f t="shared" si="9"/>
        <v>2263.2614366335806</v>
      </c>
      <c r="AW64" s="360">
        <f t="shared" si="10"/>
        <v>8.4695304197259169</v>
      </c>
      <c r="AX64" s="360">
        <f t="shared" si="11"/>
        <v>788.88485322154565</v>
      </c>
      <c r="AY64" s="366"/>
      <c r="AZ64" s="367"/>
    </row>
    <row r="65" spans="1:52" x14ac:dyDescent="0.25">
      <c r="A65" s="75">
        <v>29076</v>
      </c>
      <c r="B65" s="74"/>
      <c r="C65" s="74"/>
      <c r="D65" s="74">
        <v>6431</v>
      </c>
      <c r="E65" s="74"/>
      <c r="F65" s="74"/>
      <c r="G65" s="74"/>
      <c r="H65" s="74">
        <v>1533</v>
      </c>
      <c r="I65" s="74">
        <v>2297</v>
      </c>
      <c r="J65" s="74"/>
      <c r="K65" s="74"/>
      <c r="L65" s="74"/>
      <c r="M65" s="74">
        <v>1585</v>
      </c>
      <c r="N65" s="74"/>
      <c r="O65" s="74"/>
      <c r="P65" s="74">
        <v>4943</v>
      </c>
      <c r="Q65" s="74"/>
      <c r="R65" s="74"/>
      <c r="S65" s="74">
        <v>1984</v>
      </c>
      <c r="T65" s="74"/>
      <c r="U65" s="74">
        <v>2251</v>
      </c>
      <c r="V65" s="74">
        <v>1998.143296823544</v>
      </c>
      <c r="W65" s="74">
        <v>9225.1445525724503</v>
      </c>
      <c r="X65" s="74">
        <v>1566.2119012734267</v>
      </c>
      <c r="Y65" s="74">
        <v>3548.7481194020911</v>
      </c>
      <c r="Z65" s="74">
        <v>4466.1969287054426</v>
      </c>
      <c r="AA65" s="74">
        <v>2161.695259306779</v>
      </c>
      <c r="AB65" s="74">
        <v>3321.7247526518277</v>
      </c>
      <c r="AC65" s="74">
        <v>1484</v>
      </c>
      <c r="AD65" s="74">
        <v>1710</v>
      </c>
      <c r="AE65" s="321">
        <v>1335</v>
      </c>
      <c r="AF65" s="272"/>
      <c r="AG65" s="272"/>
      <c r="AH65" s="272">
        <v>3764</v>
      </c>
      <c r="AI65" s="272">
        <v>3925</v>
      </c>
      <c r="AJ65" s="272">
        <v>3876</v>
      </c>
      <c r="AK65" s="272">
        <v>4224</v>
      </c>
      <c r="AL65" s="542">
        <v>3156</v>
      </c>
      <c r="AM65" s="273">
        <v>6741</v>
      </c>
      <c r="AN65" s="273">
        <v>4716</v>
      </c>
      <c r="AO65" s="543">
        <v>11653.199999999999</v>
      </c>
      <c r="AP65" s="273">
        <v>10403</v>
      </c>
      <c r="AQ65" s="273"/>
      <c r="AR65" s="273"/>
      <c r="AS65" s="273"/>
      <c r="AT65" s="278">
        <f t="shared" si="7"/>
        <v>3426.7860337806487</v>
      </c>
      <c r="AU65" s="357">
        <f t="shared" si="8"/>
        <v>1.0188234378465061E-2</v>
      </c>
      <c r="AV65" s="278">
        <f t="shared" si="9"/>
        <v>2547.0585946162651</v>
      </c>
      <c r="AW65" s="360">
        <f t="shared" si="10"/>
        <v>7.921415028217532</v>
      </c>
      <c r="AX65" s="360">
        <f t="shared" si="11"/>
        <v>796.80626824976321</v>
      </c>
      <c r="AY65" s="366"/>
      <c r="AZ65" s="367"/>
    </row>
    <row r="66" spans="1:52" x14ac:dyDescent="0.25">
      <c r="A66" s="75">
        <v>29077</v>
      </c>
      <c r="B66" s="74"/>
      <c r="C66" s="74"/>
      <c r="D66" s="74">
        <v>4020</v>
      </c>
      <c r="E66" s="74"/>
      <c r="F66" s="74"/>
      <c r="G66" s="74"/>
      <c r="H66" s="74">
        <v>1743</v>
      </c>
      <c r="I66" s="74">
        <v>2089</v>
      </c>
      <c r="J66" s="74"/>
      <c r="K66" s="74"/>
      <c r="L66" s="74"/>
      <c r="M66" s="74">
        <v>1827</v>
      </c>
      <c r="N66" s="74"/>
      <c r="O66" s="74"/>
      <c r="P66" s="74">
        <v>4259</v>
      </c>
      <c r="Q66" s="74"/>
      <c r="R66" s="74"/>
      <c r="S66" s="74">
        <v>2138</v>
      </c>
      <c r="T66" s="74"/>
      <c r="U66" s="74">
        <v>1786</v>
      </c>
      <c r="V66" s="74">
        <v>2259.1778843336401</v>
      </c>
      <c r="W66" s="74">
        <v>6512.7013100776594</v>
      </c>
      <c r="X66" s="74">
        <v>1560.939299176981</v>
      </c>
      <c r="Y66" s="74">
        <v>3452.748412077146</v>
      </c>
      <c r="Z66" s="74">
        <v>2642.3491648991853</v>
      </c>
      <c r="AA66" s="74">
        <v>2416.488168241307</v>
      </c>
      <c r="AB66" s="74">
        <v>2447.3957445321867</v>
      </c>
      <c r="AC66" s="74">
        <v>852</v>
      </c>
      <c r="AD66" s="74">
        <v>1908</v>
      </c>
      <c r="AE66" s="321">
        <v>1320</v>
      </c>
      <c r="AF66" s="272"/>
      <c r="AG66" s="272"/>
      <c r="AH66" s="272">
        <v>3450</v>
      </c>
      <c r="AI66" s="272">
        <v>2561</v>
      </c>
      <c r="AJ66" s="272">
        <v>3210</v>
      </c>
      <c r="AK66" s="272">
        <v>2958</v>
      </c>
      <c r="AL66" s="542">
        <v>3018</v>
      </c>
      <c r="AM66" s="273">
        <v>8526</v>
      </c>
      <c r="AN66" s="273">
        <v>4978</v>
      </c>
      <c r="AO66" s="543">
        <v>10692</v>
      </c>
      <c r="AP66" s="273">
        <v>6984</v>
      </c>
      <c r="AQ66" s="273"/>
      <c r="AR66" s="273"/>
      <c r="AS66" s="273"/>
      <c r="AT66" s="278">
        <f t="shared" si="7"/>
        <v>2997.2833326390878</v>
      </c>
      <c r="AU66" s="357">
        <f t="shared" si="8"/>
        <v>8.9112727758795876E-3</v>
      </c>
      <c r="AV66" s="278">
        <f t="shared" si="9"/>
        <v>2227.818193969897</v>
      </c>
      <c r="AW66" s="360">
        <f t="shared" si="10"/>
        <v>8.9147050811569279</v>
      </c>
      <c r="AX66" s="360">
        <f t="shared" si="11"/>
        <v>805.72097333092017</v>
      </c>
      <c r="AY66" s="366"/>
      <c r="AZ66" s="367"/>
    </row>
    <row r="67" spans="1:52" x14ac:dyDescent="0.25">
      <c r="A67" s="75">
        <v>29078</v>
      </c>
      <c r="B67" s="74"/>
      <c r="C67" s="74"/>
      <c r="D67" s="74">
        <v>2594</v>
      </c>
      <c r="E67" s="74"/>
      <c r="F67" s="74"/>
      <c r="G67" s="74"/>
      <c r="H67" s="74">
        <v>699</v>
      </c>
      <c r="I67" s="74">
        <v>1410</v>
      </c>
      <c r="J67" s="74"/>
      <c r="K67" s="74"/>
      <c r="L67" s="74"/>
      <c r="M67" s="74">
        <v>1693</v>
      </c>
      <c r="N67" s="74"/>
      <c r="O67" s="74"/>
      <c r="P67" s="74">
        <v>5302</v>
      </c>
      <c r="Q67" s="74"/>
      <c r="R67" s="74"/>
      <c r="S67" s="74"/>
      <c r="T67" s="74"/>
      <c r="U67" s="74">
        <v>1632</v>
      </c>
      <c r="V67" s="74">
        <v>129.77752506560637</v>
      </c>
      <c r="W67" s="74">
        <v>5925.6203877861517</v>
      </c>
      <c r="X67" s="74">
        <v>2654.3905209937498</v>
      </c>
      <c r="Y67" s="74">
        <v>5470.1304164005523</v>
      </c>
      <c r="Z67" s="74">
        <v>3432.0311739999734</v>
      </c>
      <c r="AA67" s="74"/>
      <c r="AB67" s="74">
        <v>1726.1157965699667</v>
      </c>
      <c r="AC67" s="74">
        <v>1188</v>
      </c>
      <c r="AD67" s="74">
        <v>1602</v>
      </c>
      <c r="AE67" s="321">
        <v>1188</v>
      </c>
      <c r="AF67" s="272"/>
      <c r="AG67" s="272"/>
      <c r="AH67" s="272">
        <v>6132</v>
      </c>
      <c r="AI67" s="272">
        <v>2816</v>
      </c>
      <c r="AJ67" s="272">
        <v>3296</v>
      </c>
      <c r="AK67" s="272">
        <v>2512</v>
      </c>
      <c r="AL67" s="542">
        <v>2664</v>
      </c>
      <c r="AM67" s="273">
        <v>8164</v>
      </c>
      <c r="AN67" s="273">
        <v>3294</v>
      </c>
      <c r="AO67" s="543">
        <v>7497.7078651685388</v>
      </c>
      <c r="AP67" s="273">
        <v>8640</v>
      </c>
      <c r="AQ67" s="273"/>
      <c r="AR67" s="273"/>
      <c r="AS67" s="273"/>
      <c r="AT67" s="278">
        <f t="shared" si="7"/>
        <v>2978.3666282189092</v>
      </c>
      <c r="AU67" s="357">
        <f t="shared" si="8"/>
        <v>8.8550312082996303E-3</v>
      </c>
      <c r="AV67" s="278">
        <f t="shared" si="9"/>
        <v>2213.7578020749074</v>
      </c>
      <c r="AW67" s="360">
        <f t="shared" si="10"/>
        <v>7.7973636788946399</v>
      </c>
      <c r="AX67" s="360">
        <f t="shared" si="11"/>
        <v>813.51833700981479</v>
      </c>
      <c r="AY67" s="366"/>
      <c r="AZ67" s="367"/>
    </row>
    <row r="68" spans="1:52" x14ac:dyDescent="0.25">
      <c r="A68" s="75">
        <v>29079</v>
      </c>
      <c r="B68" s="74"/>
      <c r="C68" s="74"/>
      <c r="D68" s="74"/>
      <c r="E68" s="74"/>
      <c r="F68" s="74"/>
      <c r="G68" s="74"/>
      <c r="H68" s="74">
        <v>869</v>
      </c>
      <c r="I68" s="74">
        <v>1673</v>
      </c>
      <c r="J68" s="74"/>
      <c r="K68" s="74"/>
      <c r="L68" s="74"/>
      <c r="M68" s="74"/>
      <c r="N68" s="74"/>
      <c r="O68" s="74"/>
      <c r="P68" s="74">
        <v>4062</v>
      </c>
      <c r="Q68" s="74"/>
      <c r="R68" s="74"/>
      <c r="S68" s="74"/>
      <c r="T68" s="74"/>
      <c r="U68" s="74"/>
      <c r="V68" s="74"/>
      <c r="W68" s="74">
        <v>5766.2894445954717</v>
      </c>
      <c r="X68" s="74">
        <v>4584.2881195786513</v>
      </c>
      <c r="Y68" s="74">
        <v>6259.1955345991882</v>
      </c>
      <c r="Z68" s="74">
        <v>2857.174528087372</v>
      </c>
      <c r="AA68" s="74"/>
      <c r="AB68" s="74">
        <v>2441.036901559416</v>
      </c>
      <c r="AC68" s="74">
        <v>1475</v>
      </c>
      <c r="AD68" s="272"/>
      <c r="AE68" s="321">
        <v>1044</v>
      </c>
      <c r="AF68" s="272"/>
      <c r="AG68" s="272"/>
      <c r="AH68" s="272">
        <v>3888</v>
      </c>
      <c r="AI68" s="272">
        <v>1684</v>
      </c>
      <c r="AJ68" s="272">
        <v>4554</v>
      </c>
      <c r="AK68" s="272">
        <v>1236</v>
      </c>
      <c r="AL68" s="542">
        <v>2232</v>
      </c>
      <c r="AM68" s="273">
        <v>8356</v>
      </c>
      <c r="AN68" s="273">
        <v>4368</v>
      </c>
      <c r="AO68" s="543">
        <v>7116</v>
      </c>
      <c r="AP68" s="273">
        <v>8070</v>
      </c>
      <c r="AQ68" s="273"/>
      <c r="AR68" s="273"/>
      <c r="AS68" s="273"/>
      <c r="AT68" s="278">
        <f t="shared" si="7"/>
        <v>3373.469678142359</v>
      </c>
      <c r="AU68" s="357">
        <f t="shared" si="8"/>
        <v>1.0029718637448922E-2</v>
      </c>
      <c r="AV68" s="278">
        <f t="shared" si="9"/>
        <v>2507.4296593622303</v>
      </c>
      <c r="AW68" s="360">
        <f t="shared" si="10"/>
        <v>7.7481523072621759</v>
      </c>
      <c r="AX68" s="360">
        <f t="shared" si="11"/>
        <v>821.266489317077</v>
      </c>
      <c r="AY68" s="366"/>
      <c r="AZ68" s="367"/>
    </row>
    <row r="69" spans="1:52" x14ac:dyDescent="0.25">
      <c r="A69" s="75">
        <v>29080</v>
      </c>
      <c r="B69" s="74"/>
      <c r="C69" s="74"/>
      <c r="D69" s="74"/>
      <c r="E69" s="74"/>
      <c r="F69" s="74"/>
      <c r="G69" s="74"/>
      <c r="H69" s="74">
        <v>1085</v>
      </c>
      <c r="I69" s="74">
        <v>1475</v>
      </c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>
        <v>6605.9130777787996</v>
      </c>
      <c r="X69" s="74">
        <v>4343.1695988763558</v>
      </c>
      <c r="Y69" s="74">
        <v>6289.9239288458284</v>
      </c>
      <c r="Z69" s="74">
        <v>1562.4750552152414</v>
      </c>
      <c r="AA69" s="74"/>
      <c r="AB69" s="74">
        <v>2264.3041284710284</v>
      </c>
      <c r="AC69" s="74">
        <v>1669</v>
      </c>
      <c r="AD69" s="272"/>
      <c r="AE69" s="321">
        <v>1098</v>
      </c>
      <c r="AF69" s="272"/>
      <c r="AG69" s="272"/>
      <c r="AH69" s="272">
        <v>2862</v>
      </c>
      <c r="AI69" s="272">
        <v>1487</v>
      </c>
      <c r="AJ69" s="272">
        <v>3642</v>
      </c>
      <c r="AK69" s="272">
        <v>3651</v>
      </c>
      <c r="AL69" s="542" t="s">
        <v>58</v>
      </c>
      <c r="AM69" s="273">
        <v>8209</v>
      </c>
      <c r="AN69" s="273">
        <v>2758</v>
      </c>
      <c r="AO69" s="543">
        <v>4126.894736842105</v>
      </c>
      <c r="AP69" s="273">
        <v>5274</v>
      </c>
      <c r="AQ69" s="273"/>
      <c r="AR69" s="273"/>
      <c r="AS69" s="273"/>
      <c r="AT69" s="278">
        <f t="shared" si="7"/>
        <v>3266.7857192791498</v>
      </c>
      <c r="AU69" s="357">
        <f t="shared" si="8"/>
        <v>9.7125347903670722E-3</v>
      </c>
      <c r="AV69" s="278">
        <f t="shared" si="9"/>
        <v>2428.1336975917679</v>
      </c>
      <c r="AW69" s="360">
        <f t="shared" si="10"/>
        <v>8.7760038077678058</v>
      </c>
      <c r="AX69" s="360">
        <f t="shared" si="11"/>
        <v>830.04249312484478</v>
      </c>
      <c r="AY69" s="366"/>
      <c r="AZ69" s="367"/>
    </row>
    <row r="70" spans="1:52" x14ac:dyDescent="0.25">
      <c r="A70" s="75">
        <v>29081</v>
      </c>
      <c r="B70" s="74"/>
      <c r="C70" s="74"/>
      <c r="D70" s="74"/>
      <c r="E70" s="74"/>
      <c r="F70" s="74"/>
      <c r="G70" s="74"/>
      <c r="H70" s="74">
        <v>245</v>
      </c>
      <c r="I70" s="74">
        <v>1337</v>
      </c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>
        <v>6568.6314933952362</v>
      </c>
      <c r="X70" s="74">
        <v>3976.399461793952</v>
      </c>
      <c r="Y70" s="74">
        <v>3723.191749458244</v>
      </c>
      <c r="Z70" s="74"/>
      <c r="AA70" s="74"/>
      <c r="AB70" s="74"/>
      <c r="AC70" s="74">
        <v>1726</v>
      </c>
      <c r="AD70" s="272"/>
      <c r="AE70" s="272"/>
      <c r="AF70" s="272"/>
      <c r="AG70" s="272"/>
      <c r="AH70" s="272">
        <v>3306</v>
      </c>
      <c r="AI70" s="272">
        <v>1554</v>
      </c>
      <c r="AJ70" s="272">
        <v>3894</v>
      </c>
      <c r="AK70" s="272">
        <v>1227</v>
      </c>
      <c r="AL70" s="542" t="s">
        <v>58</v>
      </c>
      <c r="AM70" s="273">
        <v>8096</v>
      </c>
      <c r="AN70" s="273">
        <v>3802</v>
      </c>
      <c r="AO70" s="543">
        <v>4483.6000000000004</v>
      </c>
      <c r="AP70" s="273">
        <v>9744</v>
      </c>
      <c r="AQ70" s="273"/>
      <c r="AR70" s="273"/>
      <c r="AS70" s="273"/>
      <c r="AT70" s="278">
        <f t="shared" si="7"/>
        <v>3287.9352253872858</v>
      </c>
      <c r="AU70" s="357">
        <f t="shared" si="8"/>
        <v>9.7754147376688128E-3</v>
      </c>
      <c r="AV70" s="278">
        <f t="shared" si="9"/>
        <v>2443.8536844172031</v>
      </c>
      <c r="AW70" s="360">
        <f t="shared" si="10"/>
        <v>8.4984679415711888</v>
      </c>
      <c r="AX70" s="360">
        <f t="shared" si="11"/>
        <v>838.540961066416</v>
      </c>
      <c r="AY70" s="366"/>
      <c r="AZ70" s="367"/>
    </row>
    <row r="71" spans="1:52" x14ac:dyDescent="0.25">
      <c r="A71" s="75">
        <v>29082</v>
      </c>
      <c r="B71" s="74"/>
      <c r="C71" s="74"/>
      <c r="D71" s="74"/>
      <c r="E71" s="74"/>
      <c r="F71" s="74"/>
      <c r="G71" s="74"/>
      <c r="H71" s="74">
        <v>920</v>
      </c>
      <c r="I71" s="74">
        <v>1391</v>
      </c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>
        <v>5593.7081168725235</v>
      </c>
      <c r="X71" s="74">
        <v>3188.2621398090264</v>
      </c>
      <c r="Y71" s="74">
        <v>4584.6990290817039</v>
      </c>
      <c r="Z71" s="74"/>
      <c r="AA71" s="74"/>
      <c r="AB71" s="74"/>
      <c r="AC71" s="74">
        <v>1749</v>
      </c>
      <c r="AD71" s="272"/>
      <c r="AE71" s="272"/>
      <c r="AF71" s="272"/>
      <c r="AG71" s="272"/>
      <c r="AH71" s="272"/>
      <c r="AI71" s="272" t="s">
        <v>58</v>
      </c>
      <c r="AJ71" s="272">
        <v>2349</v>
      </c>
      <c r="AK71" s="272" t="s">
        <v>58</v>
      </c>
      <c r="AL71" s="542" t="s">
        <v>58</v>
      </c>
      <c r="AM71" s="273">
        <v>9982</v>
      </c>
      <c r="AN71" s="273">
        <v>3900</v>
      </c>
      <c r="AO71" s="543">
        <v>5418</v>
      </c>
      <c r="AP71" s="273">
        <v>9024</v>
      </c>
      <c r="AQ71" s="273"/>
      <c r="AR71" s="273"/>
      <c r="AS71" s="273"/>
      <c r="AT71" s="278">
        <f t="shared" si="7"/>
        <v>3739.7410317514732</v>
      </c>
      <c r="AU71" s="357">
        <f t="shared" si="8"/>
        <v>1.1118686072211783E-2</v>
      </c>
      <c r="AV71" s="278">
        <f t="shared" si="9"/>
        <v>2779.6715180529454</v>
      </c>
      <c r="AW71" s="360">
        <f t="shared" si="10"/>
        <v>8.5534878954602114</v>
      </c>
      <c r="AX71" s="360">
        <f t="shared" si="11"/>
        <v>847.0944489618762</v>
      </c>
      <c r="AY71" s="366"/>
      <c r="AZ71" s="367"/>
    </row>
    <row r="72" spans="1:52" x14ac:dyDescent="0.25">
      <c r="A72" s="75">
        <v>29083</v>
      </c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>
        <v>4394.1645531181566</v>
      </c>
      <c r="X72" s="74"/>
      <c r="Y72" s="74">
        <v>3392.157197571441</v>
      </c>
      <c r="Z72" s="74"/>
      <c r="AA72" s="74"/>
      <c r="AB72" s="74"/>
      <c r="AC72" s="74"/>
      <c r="AD72" s="272"/>
      <c r="AE72" s="272"/>
      <c r="AF72" s="272"/>
      <c r="AG72" s="272"/>
      <c r="AH72" s="272"/>
      <c r="AI72" s="272" t="s">
        <v>58</v>
      </c>
      <c r="AJ72" s="272">
        <v>2982</v>
      </c>
      <c r="AK72" s="272" t="s">
        <v>58</v>
      </c>
      <c r="AL72" s="542" t="s">
        <v>58</v>
      </c>
      <c r="AM72" s="273">
        <v>9121</v>
      </c>
      <c r="AN72" s="273"/>
      <c r="AO72" s="543"/>
      <c r="AP72" s="273">
        <v>5147</v>
      </c>
      <c r="AQ72" s="273"/>
      <c r="AR72" s="273"/>
      <c r="AS72" s="273"/>
      <c r="AT72" s="278">
        <f t="shared" si="7"/>
        <v>4972.3304376723991</v>
      </c>
      <c r="AU72" s="357">
        <f t="shared" si="8"/>
        <v>1.4783318073200977E-2</v>
      </c>
      <c r="AV72" s="278">
        <f t="shared" si="9"/>
        <v>3695.8295183002442</v>
      </c>
      <c r="AW72" s="360">
        <f t="shared" si="10"/>
        <v>9.7288503131853084</v>
      </c>
      <c r="AX72" s="360">
        <f t="shared" si="11"/>
        <v>856.82329927506146</v>
      </c>
      <c r="AY72" s="366"/>
      <c r="AZ72" s="367"/>
    </row>
    <row r="73" spans="1:52" ht="16.5" thickBot="1" x14ac:dyDescent="0.3">
      <c r="A73" s="261">
        <f>A72+1</f>
        <v>29084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>
        <v>2717.5545986433272</v>
      </c>
      <c r="Z73" s="74"/>
      <c r="AA73" s="74"/>
      <c r="AB73" s="74"/>
      <c r="AC73" s="74"/>
      <c r="AD73" s="272"/>
      <c r="AE73" s="272"/>
      <c r="AF73" s="272"/>
      <c r="AG73" s="272"/>
      <c r="AH73" s="272"/>
      <c r="AI73" s="272" t="s">
        <v>58</v>
      </c>
      <c r="AJ73" s="272">
        <v>4193</v>
      </c>
      <c r="AK73" s="272" t="s">
        <v>58</v>
      </c>
      <c r="AL73" s="542" t="s">
        <v>58</v>
      </c>
      <c r="AM73" s="273">
        <v>7206</v>
      </c>
      <c r="AN73" s="273"/>
      <c r="AO73" s="543"/>
      <c r="AP73" s="273">
        <v>5298</v>
      </c>
      <c r="AQ73" s="273"/>
      <c r="AR73" s="273"/>
      <c r="AS73" s="273"/>
      <c r="AT73" s="278">
        <f t="shared" si="7"/>
        <v>4705.518199547776</v>
      </c>
      <c r="AU73" s="357">
        <f t="shared" si="8"/>
        <v>1.3990054183871581E-2</v>
      </c>
      <c r="AV73" s="278">
        <f t="shared" si="9"/>
        <v>3497.5135459678954</v>
      </c>
      <c r="AW73" s="360">
        <f t="shared" si="10"/>
        <v>12.935403314050856</v>
      </c>
      <c r="AX73" s="360">
        <f t="shared" si="11"/>
        <v>869.75870258911232</v>
      </c>
      <c r="AY73" s="368"/>
      <c r="AZ73" s="369"/>
    </row>
    <row r="74" spans="1:52" ht="15.75" x14ac:dyDescent="0.25">
      <c r="A74" s="261">
        <f t="shared" ref="A74:A92" si="12">A73+1</f>
        <v>29085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>
        <v>2388.959051127325</v>
      </c>
      <c r="Z74" s="74"/>
      <c r="AA74" s="74"/>
      <c r="AB74" s="74"/>
      <c r="AC74" s="74"/>
      <c r="AD74" s="272"/>
      <c r="AE74" s="272"/>
      <c r="AF74" s="272"/>
      <c r="AG74" s="272"/>
      <c r="AH74" s="272"/>
      <c r="AI74" s="272" t="s">
        <v>58</v>
      </c>
      <c r="AJ74" s="272">
        <v>3894</v>
      </c>
      <c r="AK74" s="272" t="s">
        <v>58</v>
      </c>
      <c r="AL74" s="542" t="s">
        <v>58</v>
      </c>
      <c r="AM74" s="273">
        <v>5731</v>
      </c>
      <c r="AN74" s="273"/>
      <c r="AO74" s="543"/>
      <c r="AP74" s="273">
        <v>6510</v>
      </c>
      <c r="AQ74" s="273"/>
      <c r="AR74" s="273"/>
      <c r="AS74" s="273"/>
      <c r="AT74" s="278">
        <f t="shared" si="7"/>
        <v>4004.6530170424417</v>
      </c>
      <c r="AU74" s="357"/>
      <c r="AV74" s="278"/>
      <c r="AW74" s="360"/>
      <c r="AX74" s="360"/>
      <c r="AY74" s="417"/>
      <c r="AZ74" s="417"/>
    </row>
    <row r="75" spans="1:52" ht="15.75" x14ac:dyDescent="0.25">
      <c r="A75" s="261">
        <f t="shared" si="12"/>
        <v>29086</v>
      </c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272"/>
      <c r="AE75" s="272"/>
      <c r="AF75" s="272"/>
      <c r="AG75" s="272"/>
      <c r="AH75" s="272"/>
      <c r="AI75" s="272"/>
      <c r="AJ75" s="272">
        <v>3179</v>
      </c>
      <c r="AK75" s="272"/>
      <c r="AL75" s="542"/>
      <c r="AM75" s="273">
        <v>8134</v>
      </c>
      <c r="AN75" s="273"/>
      <c r="AO75" s="543"/>
      <c r="AP75" s="273">
        <v>5004</v>
      </c>
      <c r="AQ75" s="273"/>
      <c r="AR75" s="273"/>
      <c r="AS75" s="273"/>
      <c r="AT75" s="278">
        <f t="shared" ref="AT75:AT76" si="13">AVERAGE(B75:AN75)</f>
        <v>5656.5</v>
      </c>
      <c r="AU75" s="357"/>
      <c r="AV75" s="278"/>
      <c r="AW75" s="360"/>
      <c r="AX75" s="360"/>
      <c r="AY75" s="417"/>
      <c r="AZ75" s="417"/>
    </row>
    <row r="76" spans="1:52" ht="15.75" x14ac:dyDescent="0.25">
      <c r="A76" s="261">
        <f t="shared" si="12"/>
        <v>29087</v>
      </c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272"/>
      <c r="AE76" s="272"/>
      <c r="AF76" s="272"/>
      <c r="AG76" s="272"/>
      <c r="AH76" s="272"/>
      <c r="AI76" s="272"/>
      <c r="AJ76" s="272">
        <v>1919</v>
      </c>
      <c r="AK76" s="272"/>
      <c r="AL76" s="542"/>
      <c r="AM76" s="273">
        <v>4415</v>
      </c>
      <c r="AN76" s="273"/>
      <c r="AO76" s="543"/>
      <c r="AP76" s="273">
        <v>6276</v>
      </c>
      <c r="AQ76" s="273"/>
      <c r="AR76" s="273"/>
      <c r="AS76" s="273"/>
      <c r="AT76" s="278">
        <f t="shared" si="13"/>
        <v>3167</v>
      </c>
      <c r="AU76" s="357"/>
      <c r="AV76" s="278"/>
      <c r="AW76" s="360"/>
      <c r="AX76" s="360"/>
      <c r="AY76" s="417"/>
      <c r="AZ76" s="417"/>
    </row>
    <row r="77" spans="1:52" ht="15.75" x14ac:dyDescent="0.25">
      <c r="A77" s="261">
        <f t="shared" si="12"/>
        <v>29088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272"/>
      <c r="AE77" s="272"/>
      <c r="AF77" s="272"/>
      <c r="AG77" s="272"/>
      <c r="AH77" s="272"/>
      <c r="AI77" s="272"/>
      <c r="AJ77" s="272"/>
      <c r="AK77" s="272"/>
      <c r="AL77" s="542"/>
      <c r="AM77" s="273">
        <v>2756</v>
      </c>
      <c r="AN77" s="273"/>
      <c r="AO77" s="543"/>
      <c r="AP77" s="273">
        <v>9997</v>
      </c>
      <c r="AQ77" s="273"/>
      <c r="AR77" s="273"/>
      <c r="AS77" s="273"/>
      <c r="AT77" s="278"/>
      <c r="AU77" s="357"/>
      <c r="AV77" s="278"/>
      <c r="AW77" s="360"/>
      <c r="AX77" s="360"/>
      <c r="AY77" s="417"/>
      <c r="AZ77" s="417"/>
    </row>
    <row r="78" spans="1:52" ht="15.75" x14ac:dyDescent="0.25">
      <c r="A78" s="261">
        <f t="shared" si="12"/>
        <v>29089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272"/>
      <c r="AE78" s="272"/>
      <c r="AF78" s="272"/>
      <c r="AG78" s="272"/>
      <c r="AH78" s="272"/>
      <c r="AI78" s="272"/>
      <c r="AJ78" s="272"/>
      <c r="AK78" s="272"/>
      <c r="AL78" s="542"/>
      <c r="AM78" s="273">
        <v>2937</v>
      </c>
      <c r="AN78" s="273"/>
      <c r="AO78" s="543"/>
      <c r="AP78" s="273">
        <v>8370</v>
      </c>
      <c r="AQ78" s="273"/>
      <c r="AR78" s="273"/>
      <c r="AS78" s="273"/>
      <c r="AT78" s="278"/>
      <c r="AU78" s="357"/>
      <c r="AV78" s="278"/>
      <c r="AW78" s="360"/>
      <c r="AX78" s="360"/>
      <c r="AY78" s="417"/>
      <c r="AZ78" s="417"/>
    </row>
    <row r="79" spans="1:52" ht="15.75" x14ac:dyDescent="0.25">
      <c r="A79" s="261">
        <f t="shared" si="12"/>
        <v>29090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73"/>
      <c r="AE79" s="278"/>
      <c r="AF79" s="278"/>
      <c r="AG79" s="273"/>
      <c r="AH79" s="278"/>
      <c r="AI79" s="278"/>
      <c r="AJ79" s="278"/>
      <c r="AK79" s="278"/>
      <c r="AL79" s="278"/>
      <c r="AM79" s="278"/>
      <c r="AN79" s="278"/>
      <c r="AO79" s="278"/>
      <c r="AP79" s="278">
        <v>4470</v>
      </c>
      <c r="AQ79" s="278"/>
      <c r="AR79" s="278"/>
      <c r="AS79" s="278"/>
      <c r="AT79" s="278"/>
    </row>
    <row r="80" spans="1:52" ht="15.75" x14ac:dyDescent="0.25">
      <c r="A80" s="261">
        <f t="shared" si="12"/>
        <v>29091</v>
      </c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29"/>
      <c r="AD80" s="273"/>
      <c r="AE80" s="278"/>
      <c r="AF80" s="278"/>
      <c r="AG80" s="273"/>
      <c r="AH80" s="278"/>
      <c r="AI80" s="278"/>
      <c r="AJ80" s="278"/>
      <c r="AK80" s="278"/>
      <c r="AL80" s="278"/>
      <c r="AM80" s="278"/>
      <c r="AN80" s="278"/>
      <c r="AO80" s="278"/>
      <c r="AP80" s="3">
        <v>3756</v>
      </c>
      <c r="AU80" s="357">
        <f>SUM(AU10:AU73)</f>
        <v>0.99999999999999967</v>
      </c>
      <c r="AV80" s="278">
        <f>SUM(AV10:AV73)</f>
        <v>250000.00000000017</v>
      </c>
    </row>
    <row r="81" spans="1:130" ht="15.75" x14ac:dyDescent="0.25">
      <c r="A81" s="261">
        <f t="shared" si="12"/>
        <v>29092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  <c r="AA81" s="229"/>
      <c r="AB81" s="229"/>
      <c r="AC81" s="229"/>
      <c r="AD81" s="273"/>
      <c r="AE81" s="278"/>
      <c r="AF81" s="278"/>
      <c r="AG81" s="273"/>
      <c r="AH81" s="278"/>
      <c r="AI81" s="278"/>
      <c r="AJ81" s="278"/>
      <c r="AK81" s="278"/>
      <c r="AL81" s="278"/>
      <c r="AM81" s="278"/>
      <c r="AN81" s="278"/>
      <c r="AO81" s="278"/>
      <c r="AP81">
        <v>4632</v>
      </c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</row>
    <row r="82" spans="1:130" ht="15.75" x14ac:dyDescent="0.25">
      <c r="A82" s="261">
        <f t="shared" si="12"/>
        <v>29093</v>
      </c>
      <c r="B82" s="229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  <c r="AA82" s="229"/>
      <c r="AB82" s="229"/>
      <c r="AC82" s="229"/>
      <c r="AD82" s="273"/>
      <c r="AE82" s="278"/>
      <c r="AF82" s="278"/>
      <c r="AG82" s="273"/>
      <c r="AH82" s="278"/>
      <c r="AI82" s="278"/>
      <c r="AJ82" s="278"/>
      <c r="AK82" s="278"/>
      <c r="AL82" s="278"/>
      <c r="AM82" s="278"/>
      <c r="AN82" s="278"/>
      <c r="AO82" s="278"/>
      <c r="AP82" s="278">
        <v>5058</v>
      </c>
      <c r="AQ82" s="278"/>
      <c r="AR82" s="278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</row>
    <row r="83" spans="1:130" ht="15.75" x14ac:dyDescent="0.25">
      <c r="A83" s="261">
        <f t="shared" si="12"/>
        <v>29094</v>
      </c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73"/>
      <c r="AE83" s="278"/>
      <c r="AF83" s="278"/>
      <c r="AG83" s="273"/>
      <c r="AH83" s="278"/>
      <c r="AI83" s="278"/>
      <c r="AJ83" s="278"/>
      <c r="AK83" s="278"/>
      <c r="AL83" s="278"/>
      <c r="AM83" s="278"/>
      <c r="AN83" s="278"/>
      <c r="AO83" s="278"/>
      <c r="AP83" s="278">
        <v>2358</v>
      </c>
      <c r="AQ83" s="278"/>
      <c r="AR83" s="278"/>
      <c r="AS83" s="186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</row>
    <row r="84" spans="1:130" ht="15.75" x14ac:dyDescent="0.25">
      <c r="A84" s="261">
        <f t="shared" si="12"/>
        <v>29095</v>
      </c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29"/>
      <c r="AD84" s="273"/>
      <c r="AE84" s="278"/>
      <c r="AF84" s="278"/>
      <c r="AG84" s="273"/>
      <c r="AH84" s="278"/>
      <c r="AI84" s="278"/>
      <c r="AJ84" s="278"/>
      <c r="AK84" s="278"/>
      <c r="AL84" s="278"/>
      <c r="AM84" s="278"/>
      <c r="AN84" s="278"/>
      <c r="AO84" s="278"/>
      <c r="AP84" s="278"/>
      <c r="AQ84" s="278"/>
      <c r="AR84" s="278"/>
      <c r="AS84" s="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</row>
    <row r="85" spans="1:130" ht="15.75" x14ac:dyDescent="0.25">
      <c r="A85" s="261">
        <f t="shared" si="12"/>
        <v>29096</v>
      </c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73"/>
      <c r="AE85" s="278"/>
      <c r="AF85" s="278"/>
      <c r="AG85" s="273"/>
      <c r="AH85" s="278"/>
      <c r="AI85" s="278"/>
      <c r="AJ85" s="278"/>
      <c r="AK85" s="278"/>
      <c r="AL85" s="278"/>
      <c r="AM85" s="278"/>
      <c r="AN85" s="278"/>
      <c r="AO85" s="278"/>
      <c r="AP85" s="278"/>
      <c r="AQ85" s="278"/>
      <c r="AR85" s="278"/>
      <c r="AS85" s="4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</row>
    <row r="86" spans="1:130" ht="15.75" x14ac:dyDescent="0.25">
      <c r="A86" s="261">
        <f t="shared" si="12"/>
        <v>29097</v>
      </c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  <c r="AA86" s="229"/>
      <c r="AB86" s="229"/>
      <c r="AC86" s="229"/>
      <c r="AD86" s="273"/>
      <c r="AE86" s="278"/>
      <c r="AF86" s="278"/>
      <c r="AG86" s="273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4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</row>
    <row r="87" spans="1:130" ht="15.75" x14ac:dyDescent="0.25">
      <c r="A87" s="261">
        <f t="shared" si="12"/>
        <v>29098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73"/>
      <c r="AE87" s="278"/>
      <c r="AF87" s="278"/>
      <c r="AG87" s="273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4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</row>
    <row r="88" spans="1:130" ht="15.75" x14ac:dyDescent="0.25">
      <c r="A88" s="261">
        <f t="shared" si="12"/>
        <v>29099</v>
      </c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29"/>
      <c r="AD88" s="273"/>
      <c r="AE88" s="278"/>
      <c r="AF88" s="278"/>
      <c r="AG88" s="273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4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</row>
    <row r="89" spans="1:130" ht="15.75" x14ac:dyDescent="0.25">
      <c r="A89" s="261">
        <f t="shared" si="12"/>
        <v>29100</v>
      </c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  <c r="AD89" s="273"/>
      <c r="AE89" s="278"/>
      <c r="AF89" s="278"/>
      <c r="AG89" s="273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4"/>
      <c r="AT89" s="112">
        <f t="shared" ref="AT89:AT120" si="14">AVERAGE(B101:AO101)</f>
        <v>3425.2877215126418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</row>
    <row r="90" spans="1:130" ht="15.75" x14ac:dyDescent="0.25">
      <c r="A90" s="261">
        <f t="shared" si="12"/>
        <v>29101</v>
      </c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73"/>
      <c r="AE90" s="278"/>
      <c r="AF90" s="278"/>
      <c r="AG90" s="273"/>
      <c r="AH90" s="278"/>
      <c r="AI90" s="278"/>
      <c r="AJ90" s="278"/>
      <c r="AK90" s="278"/>
      <c r="AL90" s="278"/>
      <c r="AM90" s="278"/>
      <c r="AN90" s="278"/>
      <c r="AO90" s="278"/>
      <c r="AP90" s="278"/>
      <c r="AQ90" s="278"/>
      <c r="AR90" s="278"/>
      <c r="AS90" s="4"/>
      <c r="AT90" s="112">
        <f t="shared" si="14"/>
        <v>5884.1660877112845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</row>
    <row r="91" spans="1:130" ht="15.75" x14ac:dyDescent="0.25">
      <c r="A91" s="261">
        <f t="shared" si="12"/>
        <v>29102</v>
      </c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73"/>
      <c r="AE91" s="278"/>
      <c r="AF91" s="278"/>
      <c r="AG91" s="273"/>
      <c r="AH91" s="278"/>
      <c r="AI91" s="278"/>
      <c r="AJ91" s="278"/>
      <c r="AK91" s="278"/>
      <c r="AL91" s="278"/>
      <c r="AM91" s="278"/>
      <c r="AN91" s="278"/>
      <c r="AO91" s="278"/>
      <c r="AS91" s="4"/>
      <c r="AT91" s="112">
        <f t="shared" si="14"/>
        <v>8454.7775081530654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</row>
    <row r="92" spans="1:130" ht="15.75" x14ac:dyDescent="0.25">
      <c r="A92" s="261">
        <f t="shared" si="12"/>
        <v>29103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 s="157"/>
      <c r="AD92" s="273"/>
      <c r="AP92"/>
      <c r="AQ92"/>
      <c r="AR92"/>
      <c r="AS92" s="4"/>
      <c r="AT92" s="112">
        <f t="shared" si="14"/>
        <v>11456.14712447523</v>
      </c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</row>
    <row r="93" spans="1:130" ht="15.75" x14ac:dyDescent="0.25">
      <c r="A93" s="160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57"/>
      <c r="Y93" s="157"/>
      <c r="Z93" s="157"/>
      <c r="AA93" s="278"/>
      <c r="AB93" s="278"/>
      <c r="AC93" s="278"/>
      <c r="AD93" s="278"/>
      <c r="AE93"/>
      <c r="AF93"/>
      <c r="AG93" s="325"/>
      <c r="AH93"/>
      <c r="AI93"/>
      <c r="AJ93"/>
      <c r="AK93"/>
      <c r="AL93"/>
      <c r="AM93"/>
      <c r="AN93"/>
      <c r="AO93"/>
      <c r="AP93"/>
      <c r="AQ93"/>
      <c r="AR93"/>
      <c r="AS93" s="4"/>
      <c r="AT93" s="112">
        <f t="shared" si="14"/>
        <v>15214.001379687688</v>
      </c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</row>
    <row r="94" spans="1:130" ht="16.5" thickBot="1" x14ac:dyDescent="0.3">
      <c r="A94" s="70" t="s">
        <v>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AD94" s="273"/>
      <c r="AE94"/>
      <c r="AF94"/>
      <c r="AG94" s="325"/>
      <c r="AH94"/>
      <c r="AI94"/>
      <c r="AJ94"/>
      <c r="AK94"/>
      <c r="AL94"/>
      <c r="AM94"/>
      <c r="AN94"/>
      <c r="AO94"/>
      <c r="AP94"/>
      <c r="AQ94"/>
      <c r="AR94"/>
      <c r="AS94" s="4"/>
      <c r="AT94" s="112">
        <f t="shared" si="14"/>
        <v>19409.19605945476</v>
      </c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</row>
    <row r="95" spans="1:130" ht="15.75" thickBot="1" x14ac:dyDescent="0.3">
      <c r="A95" s="5" t="s">
        <v>0</v>
      </c>
      <c r="B95" s="71">
        <v>1983</v>
      </c>
      <c r="C95" s="72">
        <v>1984</v>
      </c>
      <c r="D95" s="71">
        <v>1985</v>
      </c>
      <c r="E95" s="71">
        <v>1986</v>
      </c>
      <c r="F95" s="71">
        <v>1987</v>
      </c>
      <c r="G95" s="71">
        <v>1988</v>
      </c>
      <c r="H95" s="71">
        <v>1989</v>
      </c>
      <c r="I95" s="71">
        <v>1990</v>
      </c>
      <c r="J95" s="71">
        <v>1991</v>
      </c>
      <c r="K95" s="71">
        <v>1992</v>
      </c>
      <c r="L95" s="71">
        <v>1993</v>
      </c>
      <c r="M95" s="71">
        <v>1994</v>
      </c>
      <c r="N95" s="71">
        <v>1995</v>
      </c>
      <c r="O95" s="71">
        <v>1996</v>
      </c>
      <c r="P95" s="71">
        <v>1997</v>
      </c>
      <c r="Q95" s="71">
        <v>1998</v>
      </c>
      <c r="R95" s="71">
        <v>1999</v>
      </c>
      <c r="S95" s="71">
        <v>2000</v>
      </c>
      <c r="T95" s="71">
        <v>2001</v>
      </c>
      <c r="U95" s="73">
        <v>2002</v>
      </c>
      <c r="V95" s="119">
        <v>2003</v>
      </c>
      <c r="W95" s="175">
        <v>2004</v>
      </c>
      <c r="X95" s="119">
        <v>2005</v>
      </c>
      <c r="Y95" s="175">
        <v>2006</v>
      </c>
      <c r="Z95" s="175">
        <v>2007</v>
      </c>
      <c r="AA95" s="175">
        <v>2008</v>
      </c>
      <c r="AB95" s="175">
        <v>2009</v>
      </c>
      <c r="AC95" s="175">
        <v>2010</v>
      </c>
      <c r="AD95" s="175">
        <v>2011</v>
      </c>
      <c r="AE95" s="175">
        <v>2012</v>
      </c>
      <c r="AF95" s="175">
        <v>2013</v>
      </c>
      <c r="AG95" s="175">
        <v>2014</v>
      </c>
      <c r="AH95" s="175">
        <v>2015</v>
      </c>
      <c r="AI95" s="175">
        <v>2016</v>
      </c>
      <c r="AJ95" s="175">
        <v>2017</v>
      </c>
      <c r="AK95" s="175">
        <v>2018</v>
      </c>
      <c r="AL95" s="175">
        <v>2019</v>
      </c>
      <c r="AM95" s="175">
        <v>2020</v>
      </c>
      <c r="AN95" s="175">
        <v>2021</v>
      </c>
      <c r="AO95" s="175">
        <v>2022</v>
      </c>
      <c r="AP95" s="556">
        <v>2023</v>
      </c>
      <c r="AQ95" s="564"/>
      <c r="AR95" s="564"/>
      <c r="AS95" s="4"/>
      <c r="AT95" s="112">
        <f t="shared" si="14"/>
        <v>23825.193725037985</v>
      </c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</row>
    <row r="96" spans="1:130" x14ac:dyDescent="0.25">
      <c r="A96" s="6">
        <v>45087</v>
      </c>
      <c r="B96" s="76">
        <f t="shared" ref="B96:AJ96" si="15">B5</f>
        <v>0</v>
      </c>
      <c r="C96" s="76">
        <f t="shared" si="15"/>
        <v>621</v>
      </c>
      <c r="D96" s="76">
        <f t="shared" si="15"/>
        <v>0</v>
      </c>
      <c r="E96" s="76">
        <f t="shared" si="15"/>
        <v>0</v>
      </c>
      <c r="F96" s="76">
        <f t="shared" si="15"/>
        <v>0</v>
      </c>
      <c r="G96" s="76">
        <f t="shared" si="15"/>
        <v>0</v>
      </c>
      <c r="H96" s="76">
        <f t="shared" si="15"/>
        <v>0</v>
      </c>
      <c r="I96" s="76">
        <f t="shared" si="15"/>
        <v>0</v>
      </c>
      <c r="J96" s="76">
        <f t="shared" si="15"/>
        <v>0</v>
      </c>
      <c r="K96" s="76">
        <f t="shared" si="15"/>
        <v>0</v>
      </c>
      <c r="L96" s="76">
        <f t="shared" si="15"/>
        <v>0</v>
      </c>
      <c r="M96" s="76">
        <f t="shared" si="15"/>
        <v>0</v>
      </c>
      <c r="N96" s="76">
        <f t="shared" si="15"/>
        <v>0</v>
      </c>
      <c r="O96" s="76">
        <f t="shared" si="15"/>
        <v>0</v>
      </c>
      <c r="P96" s="76">
        <f t="shared" si="15"/>
        <v>0</v>
      </c>
      <c r="Q96" s="76">
        <f t="shared" si="15"/>
        <v>0</v>
      </c>
      <c r="R96" s="76">
        <f t="shared" si="15"/>
        <v>0</v>
      </c>
      <c r="S96" s="76">
        <f t="shared" si="15"/>
        <v>0</v>
      </c>
      <c r="T96" s="76">
        <f t="shared" si="15"/>
        <v>0</v>
      </c>
      <c r="U96" s="76">
        <f t="shared" si="15"/>
        <v>0</v>
      </c>
      <c r="V96" s="76">
        <f t="shared" si="15"/>
        <v>0</v>
      </c>
      <c r="W96" s="76">
        <f t="shared" si="15"/>
        <v>0</v>
      </c>
      <c r="X96" s="76">
        <f t="shared" si="15"/>
        <v>0</v>
      </c>
      <c r="Y96" s="76">
        <f t="shared" si="15"/>
        <v>0</v>
      </c>
      <c r="Z96" s="76">
        <f t="shared" si="15"/>
        <v>0</v>
      </c>
      <c r="AA96" s="76">
        <f t="shared" si="15"/>
        <v>0</v>
      </c>
      <c r="AB96" s="76">
        <f t="shared" si="15"/>
        <v>0</v>
      </c>
      <c r="AC96" s="76">
        <f t="shared" si="15"/>
        <v>0</v>
      </c>
      <c r="AD96" s="76">
        <f t="shared" si="15"/>
        <v>0</v>
      </c>
      <c r="AE96" s="76">
        <f t="shared" si="15"/>
        <v>0</v>
      </c>
      <c r="AF96" s="76">
        <f t="shared" si="15"/>
        <v>0</v>
      </c>
      <c r="AG96" s="76">
        <f t="shared" si="15"/>
        <v>0</v>
      </c>
      <c r="AH96" s="76">
        <f t="shared" si="15"/>
        <v>0</v>
      </c>
      <c r="AI96" s="76">
        <f t="shared" si="15"/>
        <v>0</v>
      </c>
      <c r="AJ96" s="76">
        <f t="shared" si="15"/>
        <v>0</v>
      </c>
      <c r="AK96" s="458"/>
      <c r="AL96" s="76">
        <f>AL5</f>
        <v>0</v>
      </c>
      <c r="AM96" s="76">
        <f>AM5</f>
        <v>0</v>
      </c>
      <c r="AN96" s="76">
        <f>AN5</f>
        <v>0</v>
      </c>
      <c r="AO96" s="76">
        <f>AO5</f>
        <v>0</v>
      </c>
      <c r="AP96" s="76">
        <f>AP5</f>
        <v>0</v>
      </c>
      <c r="AQ96" s="565"/>
      <c r="AR96" s="565"/>
      <c r="AS96" s="4"/>
      <c r="AT96" s="112">
        <f t="shared" si="14"/>
        <v>28542.60768777749</v>
      </c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</row>
    <row r="97" spans="1:130" x14ac:dyDescent="0.25">
      <c r="A97" s="6">
        <v>45088</v>
      </c>
      <c r="B97" s="76">
        <f t="shared" ref="B97:B128" si="16">B96+B6</f>
        <v>604</v>
      </c>
      <c r="C97" s="76">
        <f t="shared" ref="C97:C128" si="17">C96+C6</f>
        <v>1316</v>
      </c>
      <c r="D97" s="76">
        <f t="shared" ref="D97:D128" si="18">D96+D6</f>
        <v>0</v>
      </c>
      <c r="E97" s="76">
        <f t="shared" ref="E97:E128" si="19">E96+E6</f>
        <v>0</v>
      </c>
      <c r="F97" s="76">
        <f t="shared" ref="F97:F128" si="20">F96+F6</f>
        <v>0</v>
      </c>
      <c r="G97" s="76">
        <f t="shared" ref="G97:G128" si="21">G96+G6</f>
        <v>0</v>
      </c>
      <c r="H97" s="76">
        <f t="shared" ref="H97:H128" si="22">H96+H6</f>
        <v>0</v>
      </c>
      <c r="I97" s="76">
        <f t="shared" ref="I97:I128" si="23">I96+I6</f>
        <v>0</v>
      </c>
      <c r="J97" s="76">
        <f t="shared" ref="J97:J128" si="24">J96+J6</f>
        <v>0</v>
      </c>
      <c r="K97" s="76">
        <f t="shared" ref="K97:K128" si="25">K96+K6</f>
        <v>0</v>
      </c>
      <c r="L97" s="76">
        <f t="shared" ref="L97:L128" si="26">L96+L6</f>
        <v>0</v>
      </c>
      <c r="M97" s="76">
        <f t="shared" ref="M97:M128" si="27">M96+M6</f>
        <v>0</v>
      </c>
      <c r="N97" s="76">
        <f t="shared" ref="N97:N128" si="28">N96+N6</f>
        <v>0</v>
      </c>
      <c r="O97" s="76">
        <f t="shared" ref="O97:O128" si="29">O96+O6</f>
        <v>0</v>
      </c>
      <c r="P97" s="76">
        <f t="shared" ref="P97:P128" si="30">P96+P6</f>
        <v>0</v>
      </c>
      <c r="Q97" s="76">
        <f t="shared" ref="Q97:Q128" si="31">Q96+Q6</f>
        <v>0</v>
      </c>
      <c r="R97" s="76">
        <f t="shared" ref="R97:R128" si="32">R96+R6</f>
        <v>0</v>
      </c>
      <c r="S97" s="76">
        <f t="shared" ref="S97:S128" si="33">S96+S6</f>
        <v>0</v>
      </c>
      <c r="T97" s="76">
        <f t="shared" ref="T97:T128" si="34">T96+T6</f>
        <v>0</v>
      </c>
      <c r="U97" s="76">
        <f t="shared" ref="U97:U128" si="35">U96+U6</f>
        <v>0</v>
      </c>
      <c r="V97" s="76">
        <f t="shared" ref="V97:V128" si="36">V96+V6</f>
        <v>0</v>
      </c>
      <c r="W97" s="76">
        <f t="shared" ref="W97:W128" si="37">W96+W6</f>
        <v>0</v>
      </c>
      <c r="X97" s="76">
        <f t="shared" ref="X97:X128" si="38">X96+X6</f>
        <v>0</v>
      </c>
      <c r="Y97" s="76">
        <f t="shared" ref="Y97:Y128" si="39">Y96+Y6</f>
        <v>0</v>
      </c>
      <c r="Z97" s="76">
        <f t="shared" ref="Z97:Z128" si="40">Z96+Z6</f>
        <v>0</v>
      </c>
      <c r="AA97" s="76">
        <f t="shared" ref="AA97:AA128" si="41">AA96+AA6</f>
        <v>0</v>
      </c>
      <c r="AB97" s="76">
        <f t="shared" ref="AB97:AB128" si="42">AB96+AB6</f>
        <v>0</v>
      </c>
      <c r="AC97" s="76">
        <f t="shared" ref="AC97:AC128" si="43">AC96+AC6</f>
        <v>0</v>
      </c>
      <c r="AD97" s="76">
        <f t="shared" ref="AD97:AD128" si="44">AD96+AD6</f>
        <v>0</v>
      </c>
      <c r="AE97" s="76">
        <f t="shared" ref="AE97:AE128" si="45">AE96+AE6</f>
        <v>0</v>
      </c>
      <c r="AF97" s="76">
        <f t="shared" ref="AF97:AF128" si="46">AF96+AF6</f>
        <v>0</v>
      </c>
      <c r="AG97" s="76">
        <f t="shared" ref="AG97:AG128" si="47">AG96+AG6</f>
        <v>0</v>
      </c>
      <c r="AH97" s="76">
        <f t="shared" ref="AH97:AH128" si="48">AH96+AH6</f>
        <v>0</v>
      </c>
      <c r="AI97" s="76">
        <f t="shared" ref="AI97:AI128" si="49">AI96+AI6</f>
        <v>0</v>
      </c>
      <c r="AJ97" s="76">
        <f t="shared" ref="AJ97:AJ128" si="50">AJ96+AJ6</f>
        <v>0</v>
      </c>
      <c r="AK97" s="118"/>
      <c r="AL97" s="76">
        <f t="shared" ref="AL97:AL128" si="51">AL96+AL6</f>
        <v>0</v>
      </c>
      <c r="AM97" s="76">
        <f t="shared" ref="AM97:AM128" si="52">AM96+AM6</f>
        <v>0</v>
      </c>
      <c r="AN97" s="76">
        <f t="shared" ref="AN97:AN128" si="53">AN96+AN6</f>
        <v>0</v>
      </c>
      <c r="AO97" s="76">
        <f t="shared" ref="AO97:AO128" si="54">AO96+AO6</f>
        <v>0</v>
      </c>
      <c r="AP97" s="76">
        <f t="shared" ref="AP97:AP128" si="55">AP96+AP6</f>
        <v>0</v>
      </c>
      <c r="AQ97" s="565"/>
      <c r="AR97" s="565"/>
      <c r="AS97" s="4"/>
      <c r="AT97" s="112">
        <f t="shared" si="14"/>
        <v>33477.02153662825</v>
      </c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</row>
    <row r="98" spans="1:130" x14ac:dyDescent="0.25">
      <c r="A98" s="6">
        <v>45089</v>
      </c>
      <c r="B98" s="76">
        <f t="shared" si="16"/>
        <v>1365</v>
      </c>
      <c r="C98" s="76">
        <f t="shared" si="17"/>
        <v>2040</v>
      </c>
      <c r="D98" s="76">
        <f t="shared" si="18"/>
        <v>0</v>
      </c>
      <c r="E98" s="76">
        <f t="shared" si="19"/>
        <v>0</v>
      </c>
      <c r="F98" s="76">
        <f t="shared" si="20"/>
        <v>0</v>
      </c>
      <c r="G98" s="76">
        <f t="shared" si="21"/>
        <v>0</v>
      </c>
      <c r="H98" s="76">
        <f t="shared" si="22"/>
        <v>0</v>
      </c>
      <c r="I98" s="76">
        <f t="shared" si="23"/>
        <v>0</v>
      </c>
      <c r="J98" s="76">
        <f t="shared" si="24"/>
        <v>0</v>
      </c>
      <c r="K98" s="76">
        <f t="shared" si="25"/>
        <v>0</v>
      </c>
      <c r="L98" s="76">
        <f t="shared" si="26"/>
        <v>1803</v>
      </c>
      <c r="M98" s="76">
        <f t="shared" si="27"/>
        <v>351</v>
      </c>
      <c r="N98" s="76">
        <f t="shared" si="28"/>
        <v>0</v>
      </c>
      <c r="O98" s="76">
        <f t="shared" si="29"/>
        <v>0</v>
      </c>
      <c r="P98" s="76">
        <f t="shared" si="30"/>
        <v>0</v>
      </c>
      <c r="Q98" s="76">
        <f t="shared" si="31"/>
        <v>0</v>
      </c>
      <c r="R98" s="76">
        <f t="shared" si="32"/>
        <v>0</v>
      </c>
      <c r="S98" s="76">
        <f t="shared" si="33"/>
        <v>0</v>
      </c>
      <c r="T98" s="76">
        <f t="shared" si="34"/>
        <v>0</v>
      </c>
      <c r="U98" s="76">
        <f t="shared" si="35"/>
        <v>0</v>
      </c>
      <c r="V98" s="76">
        <f t="shared" si="36"/>
        <v>0</v>
      </c>
      <c r="W98" s="76">
        <f t="shared" si="37"/>
        <v>0</v>
      </c>
      <c r="X98" s="76">
        <f t="shared" si="38"/>
        <v>0</v>
      </c>
      <c r="Y98" s="76">
        <f t="shared" si="39"/>
        <v>0</v>
      </c>
      <c r="Z98" s="76">
        <f t="shared" si="40"/>
        <v>0</v>
      </c>
      <c r="AA98" s="76">
        <f t="shared" si="41"/>
        <v>0</v>
      </c>
      <c r="AB98" s="76">
        <f t="shared" si="42"/>
        <v>0</v>
      </c>
      <c r="AC98" s="76">
        <f t="shared" si="43"/>
        <v>0</v>
      </c>
      <c r="AD98" s="76">
        <f t="shared" si="44"/>
        <v>0</v>
      </c>
      <c r="AE98" s="76">
        <f t="shared" si="45"/>
        <v>0</v>
      </c>
      <c r="AF98" s="76">
        <f t="shared" si="46"/>
        <v>0</v>
      </c>
      <c r="AG98" s="76">
        <f t="shared" si="47"/>
        <v>0</v>
      </c>
      <c r="AH98" s="76">
        <f t="shared" si="48"/>
        <v>0</v>
      </c>
      <c r="AI98" s="76">
        <f t="shared" si="49"/>
        <v>0</v>
      </c>
      <c r="AJ98" s="76">
        <f t="shared" si="50"/>
        <v>0</v>
      </c>
      <c r="AK98" s="118"/>
      <c r="AL98" s="76">
        <f t="shared" si="51"/>
        <v>0</v>
      </c>
      <c r="AM98" s="76">
        <f t="shared" si="52"/>
        <v>0</v>
      </c>
      <c r="AN98" s="76">
        <f t="shared" si="53"/>
        <v>0</v>
      </c>
      <c r="AO98" s="76">
        <f t="shared" si="54"/>
        <v>0</v>
      </c>
      <c r="AP98" s="76">
        <f t="shared" si="55"/>
        <v>0</v>
      </c>
      <c r="AQ98" s="565"/>
      <c r="AR98" s="565"/>
      <c r="AS98" s="4"/>
      <c r="AT98" s="112">
        <f t="shared" si="14"/>
        <v>38459.704952091168</v>
      </c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</row>
    <row r="99" spans="1:130" x14ac:dyDescent="0.25">
      <c r="A99" s="6">
        <v>45090</v>
      </c>
      <c r="B99" s="76">
        <f t="shared" si="16"/>
        <v>2112</v>
      </c>
      <c r="C99" s="76">
        <f t="shared" si="17"/>
        <v>2659</v>
      </c>
      <c r="D99" s="76">
        <f t="shared" si="18"/>
        <v>350</v>
      </c>
      <c r="E99" s="76">
        <f t="shared" si="19"/>
        <v>1620</v>
      </c>
      <c r="F99" s="76">
        <f t="shared" si="20"/>
        <v>2221</v>
      </c>
      <c r="G99" s="76">
        <f t="shared" si="21"/>
        <v>0</v>
      </c>
      <c r="H99" s="76">
        <f t="shared" si="22"/>
        <v>0</v>
      </c>
      <c r="I99" s="76">
        <f t="shared" si="23"/>
        <v>0</v>
      </c>
      <c r="J99" s="76">
        <f t="shared" si="24"/>
        <v>0</v>
      </c>
      <c r="K99" s="76">
        <f t="shared" si="25"/>
        <v>0</v>
      </c>
      <c r="L99" s="76">
        <f t="shared" si="26"/>
        <v>4083</v>
      </c>
      <c r="M99" s="76">
        <f t="shared" si="27"/>
        <v>1092</v>
      </c>
      <c r="N99" s="76">
        <f t="shared" si="28"/>
        <v>0</v>
      </c>
      <c r="O99" s="76">
        <f t="shared" si="29"/>
        <v>0</v>
      </c>
      <c r="P99" s="76">
        <f t="shared" si="30"/>
        <v>0</v>
      </c>
      <c r="Q99" s="76">
        <f t="shared" si="31"/>
        <v>0</v>
      </c>
      <c r="R99" s="76">
        <f t="shared" si="32"/>
        <v>0</v>
      </c>
      <c r="S99" s="76">
        <f t="shared" si="33"/>
        <v>0</v>
      </c>
      <c r="T99" s="76">
        <f t="shared" si="34"/>
        <v>0</v>
      </c>
      <c r="U99" s="76">
        <f t="shared" si="35"/>
        <v>0</v>
      </c>
      <c r="V99" s="76">
        <f t="shared" si="36"/>
        <v>0</v>
      </c>
      <c r="W99" s="76">
        <f t="shared" si="37"/>
        <v>0</v>
      </c>
      <c r="X99" s="76">
        <f t="shared" si="38"/>
        <v>0</v>
      </c>
      <c r="Y99" s="76">
        <f t="shared" si="39"/>
        <v>0</v>
      </c>
      <c r="Z99" s="76">
        <f t="shared" si="40"/>
        <v>0</v>
      </c>
      <c r="AA99" s="76">
        <f t="shared" si="41"/>
        <v>0</v>
      </c>
      <c r="AB99" s="76">
        <f t="shared" si="42"/>
        <v>0</v>
      </c>
      <c r="AC99" s="76">
        <f t="shared" si="43"/>
        <v>0</v>
      </c>
      <c r="AD99" s="76">
        <f t="shared" si="44"/>
        <v>0</v>
      </c>
      <c r="AE99" s="76">
        <f t="shared" si="45"/>
        <v>0</v>
      </c>
      <c r="AF99" s="76">
        <f t="shared" si="46"/>
        <v>0</v>
      </c>
      <c r="AG99" s="76">
        <f t="shared" si="47"/>
        <v>0</v>
      </c>
      <c r="AH99" s="76">
        <f t="shared" si="48"/>
        <v>0</v>
      </c>
      <c r="AI99" s="76">
        <f t="shared" si="49"/>
        <v>0</v>
      </c>
      <c r="AJ99" s="76">
        <f t="shared" si="50"/>
        <v>0</v>
      </c>
      <c r="AK99" s="118"/>
      <c r="AL99" s="76">
        <f t="shared" si="51"/>
        <v>0</v>
      </c>
      <c r="AM99" s="76">
        <f t="shared" si="52"/>
        <v>0</v>
      </c>
      <c r="AN99" s="76">
        <f t="shared" si="53"/>
        <v>0</v>
      </c>
      <c r="AO99" s="76">
        <f t="shared" si="54"/>
        <v>0</v>
      </c>
      <c r="AP99" s="76">
        <f t="shared" si="55"/>
        <v>0</v>
      </c>
      <c r="AQ99" s="565"/>
      <c r="AR99" s="565"/>
      <c r="AS99" s="4"/>
      <c r="AT99" s="112">
        <f t="shared" si="14"/>
        <v>43526.545938702169</v>
      </c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</row>
    <row r="100" spans="1:130" x14ac:dyDescent="0.25">
      <c r="A100" s="6">
        <v>45091</v>
      </c>
      <c r="B100" s="76">
        <f t="shared" si="16"/>
        <v>2754</v>
      </c>
      <c r="C100" s="76">
        <f t="shared" si="17"/>
        <v>3335</v>
      </c>
      <c r="D100" s="76">
        <f t="shared" si="18"/>
        <v>939</v>
      </c>
      <c r="E100" s="76">
        <f t="shared" si="19"/>
        <v>3234</v>
      </c>
      <c r="F100" s="76">
        <f t="shared" si="20"/>
        <v>5459</v>
      </c>
      <c r="G100" s="76">
        <f t="shared" si="21"/>
        <v>0</v>
      </c>
      <c r="H100" s="76">
        <f t="shared" si="22"/>
        <v>0</v>
      </c>
      <c r="I100" s="76">
        <f t="shared" si="23"/>
        <v>0</v>
      </c>
      <c r="J100" s="76">
        <f t="shared" si="24"/>
        <v>0</v>
      </c>
      <c r="K100" s="76">
        <f t="shared" si="25"/>
        <v>0</v>
      </c>
      <c r="L100" s="76">
        <f t="shared" si="26"/>
        <v>6543</v>
      </c>
      <c r="M100" s="76">
        <f t="shared" si="27"/>
        <v>1857</v>
      </c>
      <c r="N100" s="76">
        <f t="shared" si="28"/>
        <v>0</v>
      </c>
      <c r="O100" s="76">
        <f t="shared" si="29"/>
        <v>0</v>
      </c>
      <c r="P100" s="76">
        <f t="shared" si="30"/>
        <v>1049</v>
      </c>
      <c r="Q100" s="76">
        <f t="shared" si="31"/>
        <v>0</v>
      </c>
      <c r="R100" s="76">
        <f t="shared" si="32"/>
        <v>0</v>
      </c>
      <c r="S100" s="76">
        <f t="shared" si="33"/>
        <v>0</v>
      </c>
      <c r="T100" s="76">
        <f t="shared" si="34"/>
        <v>0</v>
      </c>
      <c r="U100" s="76">
        <f t="shared" si="35"/>
        <v>3389</v>
      </c>
      <c r="V100" s="76">
        <f t="shared" si="36"/>
        <v>0</v>
      </c>
      <c r="W100" s="76">
        <f t="shared" si="37"/>
        <v>0</v>
      </c>
      <c r="X100" s="76">
        <f t="shared" si="38"/>
        <v>0</v>
      </c>
      <c r="Y100" s="76">
        <f t="shared" si="39"/>
        <v>0</v>
      </c>
      <c r="Z100" s="76">
        <f t="shared" si="40"/>
        <v>0</v>
      </c>
      <c r="AA100" s="76">
        <f t="shared" si="41"/>
        <v>0</v>
      </c>
      <c r="AB100" s="76">
        <f t="shared" si="42"/>
        <v>0</v>
      </c>
      <c r="AC100" s="76">
        <f t="shared" si="43"/>
        <v>0</v>
      </c>
      <c r="AD100" s="76">
        <f t="shared" si="44"/>
        <v>0</v>
      </c>
      <c r="AE100" s="76">
        <f t="shared" si="45"/>
        <v>0</v>
      </c>
      <c r="AF100" s="76">
        <f t="shared" si="46"/>
        <v>0</v>
      </c>
      <c r="AG100" s="76">
        <f t="shared" si="47"/>
        <v>0</v>
      </c>
      <c r="AH100" s="76">
        <f t="shared" si="48"/>
        <v>0</v>
      </c>
      <c r="AI100" s="76">
        <f t="shared" si="49"/>
        <v>0</v>
      </c>
      <c r="AJ100" s="76">
        <f t="shared" si="50"/>
        <v>0</v>
      </c>
      <c r="AK100" s="118"/>
      <c r="AL100" s="76">
        <f t="shared" si="51"/>
        <v>0</v>
      </c>
      <c r="AM100" s="76">
        <f t="shared" si="52"/>
        <v>0</v>
      </c>
      <c r="AN100" s="76">
        <f t="shared" si="53"/>
        <v>0</v>
      </c>
      <c r="AO100" s="76">
        <f t="shared" si="54"/>
        <v>0</v>
      </c>
      <c r="AP100" s="76">
        <f t="shared" si="55"/>
        <v>0</v>
      </c>
      <c r="AQ100" s="565"/>
      <c r="AR100" s="565"/>
      <c r="AS100" s="4"/>
      <c r="AT100" s="112">
        <f t="shared" si="14"/>
        <v>48458.383090071809</v>
      </c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</row>
    <row r="101" spans="1:130" x14ac:dyDescent="0.25">
      <c r="A101" s="6">
        <v>45092</v>
      </c>
      <c r="B101" s="76">
        <f t="shared" si="16"/>
        <v>3589</v>
      </c>
      <c r="C101" s="76">
        <f t="shared" si="17"/>
        <v>4178</v>
      </c>
      <c r="D101" s="76">
        <f t="shared" si="18"/>
        <v>1492</v>
      </c>
      <c r="E101" s="76">
        <f t="shared" si="19"/>
        <v>4437</v>
      </c>
      <c r="F101" s="76">
        <f t="shared" si="20"/>
        <v>8985</v>
      </c>
      <c r="G101" s="76">
        <f t="shared" si="21"/>
        <v>1163</v>
      </c>
      <c r="H101" s="76">
        <f t="shared" si="22"/>
        <v>337</v>
      </c>
      <c r="I101" s="76">
        <f t="shared" si="23"/>
        <v>630</v>
      </c>
      <c r="J101" s="76">
        <f t="shared" si="24"/>
        <v>855</v>
      </c>
      <c r="K101" s="76">
        <f t="shared" si="25"/>
        <v>1088</v>
      </c>
      <c r="L101" s="76">
        <f t="shared" si="26"/>
        <v>8122</v>
      </c>
      <c r="M101" s="76">
        <f t="shared" si="27"/>
        <v>2698</v>
      </c>
      <c r="N101" s="76">
        <f t="shared" si="28"/>
        <v>439</v>
      </c>
      <c r="O101" s="76">
        <f t="shared" si="29"/>
        <v>1006</v>
      </c>
      <c r="P101" s="76">
        <f t="shared" si="30"/>
        <v>2580</v>
      </c>
      <c r="Q101" s="76">
        <f t="shared" si="31"/>
        <v>587</v>
      </c>
      <c r="R101" s="76">
        <f t="shared" si="32"/>
        <v>982</v>
      </c>
      <c r="S101" s="76">
        <f t="shared" si="33"/>
        <v>458</v>
      </c>
      <c r="T101" s="76">
        <f t="shared" si="34"/>
        <v>2299</v>
      </c>
      <c r="U101" s="76">
        <f t="shared" si="35"/>
        <v>6946</v>
      </c>
      <c r="V101" s="76">
        <f t="shared" si="36"/>
        <v>1708.4802468743351</v>
      </c>
      <c r="W101" s="76">
        <f t="shared" si="37"/>
        <v>4565.7663697954868</v>
      </c>
      <c r="X101" s="76">
        <f t="shared" si="38"/>
        <v>7432.2327885818468</v>
      </c>
      <c r="Y101" s="76">
        <f t="shared" si="39"/>
        <v>3747.6928588877777</v>
      </c>
      <c r="Z101" s="76">
        <f t="shared" si="40"/>
        <v>4441.6106569475387</v>
      </c>
      <c r="AA101" s="76">
        <f t="shared" si="41"/>
        <v>799.68637136415191</v>
      </c>
      <c r="AB101" s="76">
        <f t="shared" si="42"/>
        <v>2753.0395680545471</v>
      </c>
      <c r="AC101" s="76">
        <f t="shared" si="43"/>
        <v>2862</v>
      </c>
      <c r="AD101" s="76">
        <f t="shared" si="44"/>
        <v>5521</v>
      </c>
      <c r="AE101" s="76">
        <f t="shared" si="45"/>
        <v>2658</v>
      </c>
      <c r="AF101" s="76">
        <f t="shared" si="46"/>
        <v>6946</v>
      </c>
      <c r="AG101" s="76">
        <f t="shared" si="47"/>
        <v>7587</v>
      </c>
      <c r="AH101" s="76">
        <f t="shared" si="48"/>
        <v>9078</v>
      </c>
      <c r="AI101" s="76">
        <f t="shared" si="49"/>
        <v>4278</v>
      </c>
      <c r="AJ101" s="76">
        <f t="shared" si="50"/>
        <v>5586</v>
      </c>
      <c r="AK101" s="76">
        <f t="shared" ref="AK101:AK132" si="56">AK100+AK10</f>
        <v>796</v>
      </c>
      <c r="AL101" s="76">
        <f t="shared" si="51"/>
        <v>1932</v>
      </c>
      <c r="AM101" s="76">
        <f t="shared" si="52"/>
        <v>3942</v>
      </c>
      <c r="AN101" s="76">
        <f t="shared" si="53"/>
        <v>4890</v>
      </c>
      <c r="AO101" s="76">
        <f t="shared" si="54"/>
        <v>2616</v>
      </c>
      <c r="AP101" s="76">
        <f t="shared" si="55"/>
        <v>6792</v>
      </c>
      <c r="AQ101" s="565"/>
      <c r="AR101" s="565"/>
      <c r="AS101" s="4"/>
      <c r="AT101" s="112">
        <f t="shared" si="14"/>
        <v>53724.613261528546</v>
      </c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</row>
    <row r="102" spans="1:130" x14ac:dyDescent="0.25">
      <c r="A102" s="6">
        <v>45093</v>
      </c>
      <c r="B102" s="76">
        <f t="shared" si="16"/>
        <v>4459</v>
      </c>
      <c r="C102" s="76">
        <f t="shared" si="17"/>
        <v>5256</v>
      </c>
      <c r="D102" s="76">
        <f t="shared" si="18"/>
        <v>2099</v>
      </c>
      <c r="E102" s="76">
        <f t="shared" si="19"/>
        <v>6362</v>
      </c>
      <c r="F102" s="76">
        <f t="shared" si="20"/>
        <v>13929</v>
      </c>
      <c r="G102" s="76">
        <f t="shared" si="21"/>
        <v>2227</v>
      </c>
      <c r="H102" s="76">
        <f t="shared" si="22"/>
        <v>815</v>
      </c>
      <c r="I102" s="76">
        <f t="shared" si="23"/>
        <v>1204</v>
      </c>
      <c r="J102" s="76">
        <f t="shared" si="24"/>
        <v>2940</v>
      </c>
      <c r="K102" s="76">
        <f t="shared" si="25"/>
        <v>3457</v>
      </c>
      <c r="L102" s="76">
        <f t="shared" si="26"/>
        <v>10100</v>
      </c>
      <c r="M102" s="76">
        <f t="shared" si="27"/>
        <v>3788</v>
      </c>
      <c r="N102" s="76">
        <f t="shared" si="28"/>
        <v>968</v>
      </c>
      <c r="O102" s="76">
        <f t="shared" si="29"/>
        <v>2596</v>
      </c>
      <c r="P102" s="76">
        <f t="shared" si="30"/>
        <v>4478</v>
      </c>
      <c r="Q102" s="76">
        <f t="shared" si="31"/>
        <v>1309</v>
      </c>
      <c r="R102" s="76">
        <f t="shared" si="32"/>
        <v>1963</v>
      </c>
      <c r="S102" s="76">
        <f t="shared" si="33"/>
        <v>1098</v>
      </c>
      <c r="T102" s="76">
        <f t="shared" si="34"/>
        <v>7408</v>
      </c>
      <c r="U102" s="76">
        <f t="shared" si="35"/>
        <v>9969</v>
      </c>
      <c r="V102" s="76">
        <f t="shared" si="36"/>
        <v>2933.4321597612598</v>
      </c>
      <c r="W102" s="76">
        <f t="shared" si="37"/>
        <v>6752.5561507852253</v>
      </c>
      <c r="X102" s="76">
        <f t="shared" si="38"/>
        <v>14953.499435335565</v>
      </c>
      <c r="Y102" s="76">
        <f t="shared" si="39"/>
        <v>5846.4919162981241</v>
      </c>
      <c r="Z102" s="76">
        <f t="shared" si="40"/>
        <v>9496.8899436277097</v>
      </c>
      <c r="AA102" s="76">
        <f t="shared" si="41"/>
        <v>1378.7242762814926</v>
      </c>
      <c r="AB102" s="76">
        <f t="shared" si="42"/>
        <v>5487.0496263620198</v>
      </c>
      <c r="AC102" s="76">
        <f t="shared" si="43"/>
        <v>4218</v>
      </c>
      <c r="AD102" s="76">
        <f t="shared" si="44"/>
        <v>8713</v>
      </c>
      <c r="AE102" s="76">
        <f t="shared" si="45"/>
        <v>3330</v>
      </c>
      <c r="AF102" s="76">
        <f t="shared" si="46"/>
        <v>11392</v>
      </c>
      <c r="AG102" s="76">
        <f t="shared" si="47"/>
        <v>13939</v>
      </c>
      <c r="AH102" s="76">
        <f t="shared" si="48"/>
        <v>16008</v>
      </c>
      <c r="AI102" s="76">
        <f t="shared" si="49"/>
        <v>7332</v>
      </c>
      <c r="AJ102" s="76">
        <f t="shared" si="50"/>
        <v>8970</v>
      </c>
      <c r="AK102" s="76">
        <f t="shared" si="56"/>
        <v>1754</v>
      </c>
      <c r="AL102" s="76">
        <f t="shared" si="51"/>
        <v>2940</v>
      </c>
      <c r="AM102" s="76">
        <f t="shared" si="52"/>
        <v>8701</v>
      </c>
      <c r="AN102" s="76">
        <f t="shared" si="53"/>
        <v>9732</v>
      </c>
      <c r="AO102" s="76">
        <f t="shared" si="54"/>
        <v>5064</v>
      </c>
      <c r="AP102" s="76">
        <f t="shared" si="55"/>
        <v>10710</v>
      </c>
      <c r="AQ102" s="565"/>
      <c r="AR102" s="565"/>
      <c r="AS102" s="4"/>
      <c r="AT102" s="112">
        <f t="shared" si="14"/>
        <v>58546.034233355989</v>
      </c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</row>
    <row r="103" spans="1:130" x14ac:dyDescent="0.25">
      <c r="A103" s="6">
        <v>45094</v>
      </c>
      <c r="B103" s="76">
        <f t="shared" si="16"/>
        <v>5349</v>
      </c>
      <c r="C103" s="76">
        <f t="shared" si="17"/>
        <v>6051</v>
      </c>
      <c r="D103" s="76">
        <f t="shared" si="18"/>
        <v>2734</v>
      </c>
      <c r="E103" s="76">
        <f t="shared" si="19"/>
        <v>8676</v>
      </c>
      <c r="F103" s="76">
        <f t="shared" si="20"/>
        <v>17950</v>
      </c>
      <c r="G103" s="76">
        <f t="shared" si="21"/>
        <v>3029</v>
      </c>
      <c r="H103" s="76">
        <f t="shared" si="22"/>
        <v>1495</v>
      </c>
      <c r="I103" s="76">
        <f t="shared" si="23"/>
        <v>1768</v>
      </c>
      <c r="J103" s="76">
        <f t="shared" si="24"/>
        <v>4831</v>
      </c>
      <c r="K103" s="76">
        <f t="shared" si="25"/>
        <v>4968</v>
      </c>
      <c r="L103" s="76">
        <f t="shared" si="26"/>
        <v>11771</v>
      </c>
      <c r="M103" s="76">
        <f t="shared" si="27"/>
        <v>4809</v>
      </c>
      <c r="N103" s="76">
        <f t="shared" si="28"/>
        <v>1686</v>
      </c>
      <c r="O103" s="76">
        <f t="shared" si="29"/>
        <v>5283</v>
      </c>
      <c r="P103" s="76">
        <f t="shared" si="30"/>
        <v>8248</v>
      </c>
      <c r="Q103" s="76">
        <f t="shared" si="31"/>
        <v>2453</v>
      </c>
      <c r="R103" s="76">
        <f t="shared" si="32"/>
        <v>3154</v>
      </c>
      <c r="S103" s="76">
        <f t="shared" si="33"/>
        <v>1999</v>
      </c>
      <c r="T103" s="76">
        <f t="shared" si="34"/>
        <v>15242</v>
      </c>
      <c r="U103" s="76">
        <f t="shared" si="35"/>
        <v>13115</v>
      </c>
      <c r="V103" s="76">
        <f t="shared" si="36"/>
        <v>3943.7691435551405</v>
      </c>
      <c r="W103" s="76">
        <f t="shared" si="37"/>
        <v>8499.8256419023874</v>
      </c>
      <c r="X103" s="76">
        <f t="shared" si="38"/>
        <v>25663.515539155393</v>
      </c>
      <c r="Y103" s="76">
        <f t="shared" si="39"/>
        <v>8026.8739836124596</v>
      </c>
      <c r="Z103" s="76">
        <f t="shared" si="40"/>
        <v>12558.690870638417</v>
      </c>
      <c r="AA103" s="76">
        <f t="shared" si="41"/>
        <v>2211.8440928738564</v>
      </c>
      <c r="AB103" s="76">
        <f t="shared" si="42"/>
        <v>6875.5810543849711</v>
      </c>
      <c r="AC103" s="76">
        <f t="shared" si="43"/>
        <v>5046</v>
      </c>
      <c r="AD103" s="76">
        <f t="shared" si="44"/>
        <v>10640</v>
      </c>
      <c r="AE103" s="76">
        <f t="shared" si="45"/>
        <v>4002</v>
      </c>
      <c r="AF103" s="76">
        <f t="shared" si="46"/>
        <v>13444</v>
      </c>
      <c r="AG103" s="76">
        <f t="shared" si="47"/>
        <v>21140</v>
      </c>
      <c r="AH103" s="76">
        <f t="shared" si="48"/>
        <v>22914</v>
      </c>
      <c r="AI103" s="76">
        <f t="shared" si="49"/>
        <v>12528</v>
      </c>
      <c r="AJ103" s="76">
        <f t="shared" si="50"/>
        <v>15612</v>
      </c>
      <c r="AK103" s="76">
        <f t="shared" si="56"/>
        <v>2817</v>
      </c>
      <c r="AL103" s="76">
        <f t="shared" si="51"/>
        <v>4079</v>
      </c>
      <c r="AM103" s="76">
        <f t="shared" si="52"/>
        <v>11437</v>
      </c>
      <c r="AN103" s="76">
        <f t="shared" si="53"/>
        <v>14059</v>
      </c>
      <c r="AO103" s="76">
        <f t="shared" si="54"/>
        <v>8082</v>
      </c>
      <c r="AP103" s="76">
        <f t="shared" si="55"/>
        <v>14820</v>
      </c>
      <c r="AQ103" s="565"/>
      <c r="AR103" s="565"/>
      <c r="AS103" s="4"/>
      <c r="AT103" s="112">
        <f t="shared" si="14"/>
        <v>63685.416238646765</v>
      </c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</row>
    <row r="104" spans="1:130" x14ac:dyDescent="0.25">
      <c r="A104" s="6">
        <v>45095</v>
      </c>
      <c r="B104" s="76">
        <f t="shared" si="16"/>
        <v>6303</v>
      </c>
      <c r="C104" s="76">
        <f t="shared" si="17"/>
        <v>6865</v>
      </c>
      <c r="D104" s="76">
        <f t="shared" si="18"/>
        <v>3290</v>
      </c>
      <c r="E104" s="76">
        <f t="shared" si="19"/>
        <v>10101</v>
      </c>
      <c r="F104" s="76">
        <f t="shared" si="20"/>
        <v>21578</v>
      </c>
      <c r="G104" s="76">
        <f t="shared" si="21"/>
        <v>3872</v>
      </c>
      <c r="H104" s="76">
        <f t="shared" si="22"/>
        <v>2073</v>
      </c>
      <c r="I104" s="76">
        <f t="shared" si="23"/>
        <v>2361</v>
      </c>
      <c r="J104" s="76">
        <f t="shared" si="24"/>
        <v>6386</v>
      </c>
      <c r="K104" s="76">
        <f t="shared" si="25"/>
        <v>7194</v>
      </c>
      <c r="L104" s="76">
        <f t="shared" si="26"/>
        <v>14302</v>
      </c>
      <c r="M104" s="76">
        <f t="shared" si="27"/>
        <v>5799</v>
      </c>
      <c r="N104" s="76">
        <f t="shared" si="28"/>
        <v>2567</v>
      </c>
      <c r="O104" s="76">
        <f t="shared" si="29"/>
        <v>7552</v>
      </c>
      <c r="P104" s="76">
        <f t="shared" si="30"/>
        <v>12149</v>
      </c>
      <c r="Q104" s="76">
        <f t="shared" si="31"/>
        <v>5784</v>
      </c>
      <c r="R104" s="76">
        <f t="shared" si="32"/>
        <v>4116</v>
      </c>
      <c r="S104" s="76">
        <f t="shared" si="33"/>
        <v>3537</v>
      </c>
      <c r="T104" s="76">
        <f t="shared" si="34"/>
        <v>22565</v>
      </c>
      <c r="U104" s="76">
        <f t="shared" si="35"/>
        <v>17376</v>
      </c>
      <c r="V104" s="76">
        <f t="shared" si="36"/>
        <v>5216.4140045965078</v>
      </c>
      <c r="W104" s="76">
        <f t="shared" si="37"/>
        <v>11547.608562607054</v>
      </c>
      <c r="X104" s="76">
        <f t="shared" si="38"/>
        <v>39469.9583033784</v>
      </c>
      <c r="Y104" s="76">
        <f t="shared" si="39"/>
        <v>9969.9684412778734</v>
      </c>
      <c r="Z104" s="76">
        <f t="shared" si="40"/>
        <v>15167.001359878741</v>
      </c>
      <c r="AA104" s="76">
        <f t="shared" si="41"/>
        <v>2930.7815263388934</v>
      </c>
      <c r="AB104" s="76">
        <f t="shared" si="42"/>
        <v>8217.9244072293186</v>
      </c>
      <c r="AC104" s="76">
        <f t="shared" si="43"/>
        <v>5790</v>
      </c>
      <c r="AD104" s="76">
        <f t="shared" si="44"/>
        <v>13340</v>
      </c>
      <c r="AE104" s="76">
        <f t="shared" si="45"/>
        <v>5436</v>
      </c>
      <c r="AF104" s="76">
        <f t="shared" si="46"/>
        <v>15424</v>
      </c>
      <c r="AG104" s="76">
        <f t="shared" si="47"/>
        <v>34436</v>
      </c>
      <c r="AH104" s="76">
        <f t="shared" si="48"/>
        <v>29994</v>
      </c>
      <c r="AI104" s="76">
        <f t="shared" si="49"/>
        <v>17058</v>
      </c>
      <c r="AJ104" s="76">
        <f t="shared" si="50"/>
        <v>23382</v>
      </c>
      <c r="AK104" s="76">
        <f t="shared" si="56"/>
        <v>4677</v>
      </c>
      <c r="AL104" s="76">
        <f t="shared" si="51"/>
        <v>5801</v>
      </c>
      <c r="AM104" s="76">
        <f t="shared" si="52"/>
        <v>14533</v>
      </c>
      <c r="AN104" s="76">
        <f t="shared" si="53"/>
        <v>17929</v>
      </c>
      <c r="AO104" s="76">
        <f t="shared" si="54"/>
        <v>12156.228373702423</v>
      </c>
      <c r="AP104" s="76">
        <f t="shared" si="55"/>
        <v>19342</v>
      </c>
      <c r="AQ104" s="565"/>
      <c r="AR104" s="565"/>
      <c r="AS104" s="4"/>
      <c r="AT104" s="112">
        <f t="shared" si="14"/>
        <v>69187.711808852022</v>
      </c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</row>
    <row r="105" spans="1:130" x14ac:dyDescent="0.25">
      <c r="A105" s="6">
        <v>45096</v>
      </c>
      <c r="B105" s="76">
        <f t="shared" si="16"/>
        <v>7298</v>
      </c>
      <c r="C105" s="76">
        <f t="shared" si="17"/>
        <v>8035</v>
      </c>
      <c r="D105" s="76">
        <f t="shared" si="18"/>
        <v>3879</v>
      </c>
      <c r="E105" s="76">
        <f t="shared" si="19"/>
        <v>11799</v>
      </c>
      <c r="F105" s="76">
        <f t="shared" si="20"/>
        <v>28166</v>
      </c>
      <c r="G105" s="76">
        <f t="shared" si="21"/>
        <v>4726</v>
      </c>
      <c r="H105" s="76">
        <f t="shared" si="22"/>
        <v>2613</v>
      </c>
      <c r="I105" s="76">
        <f t="shared" si="23"/>
        <v>2776</v>
      </c>
      <c r="J105" s="76">
        <f t="shared" si="24"/>
        <v>8329</v>
      </c>
      <c r="K105" s="76">
        <f t="shared" si="25"/>
        <v>8984</v>
      </c>
      <c r="L105" s="76">
        <f t="shared" si="26"/>
        <v>16601</v>
      </c>
      <c r="M105" s="76">
        <f t="shared" si="27"/>
        <v>6819</v>
      </c>
      <c r="N105" s="76">
        <f t="shared" si="28"/>
        <v>3683</v>
      </c>
      <c r="O105" s="76">
        <f t="shared" si="29"/>
        <v>10694</v>
      </c>
      <c r="P105" s="76">
        <f t="shared" si="30"/>
        <v>18213</v>
      </c>
      <c r="Q105" s="76">
        <f t="shared" si="31"/>
        <v>9620</v>
      </c>
      <c r="R105" s="76">
        <f t="shared" si="32"/>
        <v>5306</v>
      </c>
      <c r="S105" s="76">
        <f t="shared" si="33"/>
        <v>5124</v>
      </c>
      <c r="T105" s="76">
        <f t="shared" si="34"/>
        <v>29895</v>
      </c>
      <c r="U105" s="76">
        <f t="shared" si="35"/>
        <v>23919</v>
      </c>
      <c r="V105" s="76">
        <f t="shared" si="36"/>
        <v>7590.4334324206366</v>
      </c>
      <c r="W105" s="76">
        <f t="shared" si="37"/>
        <v>14798.26410925146</v>
      </c>
      <c r="X105" s="76">
        <f t="shared" si="38"/>
        <v>56189.576565652162</v>
      </c>
      <c r="Y105" s="76">
        <f t="shared" si="39"/>
        <v>12887.114206857679</v>
      </c>
      <c r="Z105" s="76">
        <f t="shared" si="40"/>
        <v>17502.349101701177</v>
      </c>
      <c r="AA105" s="76">
        <f t="shared" si="41"/>
        <v>3976.6711725091477</v>
      </c>
      <c r="AB105" s="76">
        <f t="shared" si="42"/>
        <v>10709.418225412823</v>
      </c>
      <c r="AC105" s="76">
        <f t="shared" si="43"/>
        <v>6648</v>
      </c>
      <c r="AD105" s="76">
        <f t="shared" si="44"/>
        <v>19148</v>
      </c>
      <c r="AE105" s="76">
        <f t="shared" si="45"/>
        <v>7410</v>
      </c>
      <c r="AF105" s="76">
        <f t="shared" si="46"/>
        <v>21094</v>
      </c>
      <c r="AG105" s="76">
        <f t="shared" si="47"/>
        <v>52286</v>
      </c>
      <c r="AH105" s="76">
        <f t="shared" si="48"/>
        <v>41319</v>
      </c>
      <c r="AI105" s="76">
        <f t="shared" si="49"/>
        <v>19902</v>
      </c>
      <c r="AJ105" s="76">
        <f t="shared" si="50"/>
        <v>29652</v>
      </c>
      <c r="AK105" s="76">
        <f t="shared" si="56"/>
        <v>6549</v>
      </c>
      <c r="AL105" s="76">
        <f t="shared" si="51"/>
        <v>8329</v>
      </c>
      <c r="AM105" s="76">
        <f t="shared" si="52"/>
        <v>18667</v>
      </c>
      <c r="AN105" s="76">
        <f t="shared" si="53"/>
        <v>20941</v>
      </c>
      <c r="AO105" s="76">
        <f t="shared" si="54"/>
        <v>16482.228373702423</v>
      </c>
      <c r="AP105" s="76">
        <f t="shared" si="55"/>
        <v>24562</v>
      </c>
      <c r="AQ105" s="565"/>
      <c r="AR105" s="565"/>
      <c r="AS105" s="4"/>
      <c r="AT105" s="112">
        <f t="shared" si="14"/>
        <v>74334.78239053789</v>
      </c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</row>
    <row r="106" spans="1:130" x14ac:dyDescent="0.25">
      <c r="A106" s="6">
        <v>45097</v>
      </c>
      <c r="B106" s="76">
        <f t="shared" si="16"/>
        <v>8251</v>
      </c>
      <c r="C106" s="76">
        <f t="shared" si="17"/>
        <v>9987</v>
      </c>
      <c r="D106" s="76">
        <f t="shared" si="18"/>
        <v>4676</v>
      </c>
      <c r="E106" s="76">
        <f t="shared" si="19"/>
        <v>13006</v>
      </c>
      <c r="F106" s="76">
        <f t="shared" si="20"/>
        <v>34138</v>
      </c>
      <c r="G106" s="76">
        <f t="shared" si="21"/>
        <v>5755</v>
      </c>
      <c r="H106" s="76">
        <f t="shared" si="22"/>
        <v>3482</v>
      </c>
      <c r="I106" s="76">
        <f t="shared" si="23"/>
        <v>3257</v>
      </c>
      <c r="J106" s="76">
        <f t="shared" si="24"/>
        <v>10395</v>
      </c>
      <c r="K106" s="76">
        <f t="shared" si="25"/>
        <v>11363</v>
      </c>
      <c r="L106" s="76">
        <f t="shared" si="26"/>
        <v>19079</v>
      </c>
      <c r="M106" s="76">
        <f t="shared" si="27"/>
        <v>8253</v>
      </c>
      <c r="N106" s="76">
        <f t="shared" si="28"/>
        <v>5340</v>
      </c>
      <c r="O106" s="76">
        <f t="shared" si="29"/>
        <v>14531</v>
      </c>
      <c r="P106" s="76">
        <f t="shared" si="30"/>
        <v>27485</v>
      </c>
      <c r="Q106" s="76">
        <f t="shared" si="31"/>
        <v>11806</v>
      </c>
      <c r="R106" s="76">
        <f t="shared" si="32"/>
        <v>7007</v>
      </c>
      <c r="S106" s="76">
        <f t="shared" si="33"/>
        <v>7095</v>
      </c>
      <c r="T106" s="76">
        <f t="shared" si="34"/>
        <v>34012</v>
      </c>
      <c r="U106" s="76">
        <f t="shared" si="35"/>
        <v>29417</v>
      </c>
      <c r="V106" s="76">
        <f t="shared" si="36"/>
        <v>13111.124115500634</v>
      </c>
      <c r="W106" s="76">
        <f t="shared" si="37"/>
        <v>21329.38955228246</v>
      </c>
      <c r="X106" s="76">
        <f t="shared" si="38"/>
        <v>72260.075342072843</v>
      </c>
      <c r="Y106" s="76">
        <f t="shared" si="39"/>
        <v>16587.901892951482</v>
      </c>
      <c r="Z106" s="76">
        <f t="shared" si="40"/>
        <v>19976.502486644022</v>
      </c>
      <c r="AA106" s="76">
        <f t="shared" si="41"/>
        <v>7844.1027999199068</v>
      </c>
      <c r="AB106" s="76">
        <f t="shared" si="42"/>
        <v>16924.517815116647</v>
      </c>
      <c r="AC106" s="76">
        <f t="shared" si="43"/>
        <v>7530</v>
      </c>
      <c r="AD106" s="76">
        <f t="shared" si="44"/>
        <v>24416</v>
      </c>
      <c r="AE106" s="76">
        <f t="shared" si="45"/>
        <v>10008</v>
      </c>
      <c r="AF106" s="76">
        <f t="shared" si="46"/>
        <v>25786</v>
      </c>
      <c r="AG106" s="76">
        <f t="shared" si="47"/>
        <v>68492</v>
      </c>
      <c r="AH106" s="76">
        <f t="shared" si="48"/>
        <v>56685</v>
      </c>
      <c r="AI106" s="76">
        <f t="shared" si="49"/>
        <v>23504</v>
      </c>
      <c r="AJ106" s="76">
        <f t="shared" si="50"/>
        <v>34300</v>
      </c>
      <c r="AK106" s="76">
        <f t="shared" si="56"/>
        <v>8649</v>
      </c>
      <c r="AL106" s="76">
        <f t="shared" si="51"/>
        <v>10583</v>
      </c>
      <c r="AM106" s="76">
        <f t="shared" si="52"/>
        <v>23827</v>
      </c>
      <c r="AN106" s="76">
        <f t="shared" si="53"/>
        <v>24679</v>
      </c>
      <c r="AO106" s="76">
        <f t="shared" si="54"/>
        <v>21540.228373702423</v>
      </c>
      <c r="AP106" s="76">
        <f t="shared" si="55"/>
        <v>31570</v>
      </c>
      <c r="AQ106" s="565"/>
      <c r="AR106" s="565"/>
      <c r="AS106" s="4"/>
      <c r="AT106" s="112">
        <f t="shared" si="14"/>
        <v>79322.249246653024</v>
      </c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</row>
    <row r="107" spans="1:130" x14ac:dyDescent="0.25">
      <c r="A107" s="6">
        <v>45098</v>
      </c>
      <c r="B107" s="76">
        <f t="shared" si="16"/>
        <v>9120</v>
      </c>
      <c r="C107" s="76">
        <f t="shared" si="17"/>
        <v>12376</v>
      </c>
      <c r="D107" s="76">
        <f t="shared" si="18"/>
        <v>5316</v>
      </c>
      <c r="E107" s="76">
        <f t="shared" si="19"/>
        <v>14166</v>
      </c>
      <c r="F107" s="76">
        <f t="shared" si="20"/>
        <v>38867</v>
      </c>
      <c r="G107" s="76">
        <f t="shared" si="21"/>
        <v>6984</v>
      </c>
      <c r="H107" s="76">
        <f t="shared" si="22"/>
        <v>4492</v>
      </c>
      <c r="I107" s="76">
        <f t="shared" si="23"/>
        <v>3738</v>
      </c>
      <c r="J107" s="76">
        <f t="shared" si="24"/>
        <v>13489</v>
      </c>
      <c r="K107" s="76">
        <f t="shared" si="25"/>
        <v>14312</v>
      </c>
      <c r="L107" s="76">
        <f t="shared" si="26"/>
        <v>21373</v>
      </c>
      <c r="M107" s="76">
        <f t="shared" si="27"/>
        <v>9587</v>
      </c>
      <c r="N107" s="76">
        <f t="shared" si="28"/>
        <v>7391</v>
      </c>
      <c r="O107" s="76">
        <f t="shared" si="29"/>
        <v>17092</v>
      </c>
      <c r="P107" s="76">
        <f t="shared" si="30"/>
        <v>33994</v>
      </c>
      <c r="Q107" s="76">
        <f t="shared" si="31"/>
        <v>15371</v>
      </c>
      <c r="R107" s="76">
        <f t="shared" si="32"/>
        <v>9778</v>
      </c>
      <c r="S107" s="76">
        <f t="shared" si="33"/>
        <v>8811</v>
      </c>
      <c r="T107" s="76">
        <f t="shared" si="34"/>
        <v>38642</v>
      </c>
      <c r="U107" s="76">
        <f t="shared" si="35"/>
        <v>34016</v>
      </c>
      <c r="V107" s="76">
        <f t="shared" si="36"/>
        <v>20071.511381052955</v>
      </c>
      <c r="W107" s="76">
        <f t="shared" si="37"/>
        <v>31537.992993133026</v>
      </c>
      <c r="X107" s="76">
        <f t="shared" si="38"/>
        <v>81339.94827520047</v>
      </c>
      <c r="Y107" s="76">
        <f t="shared" si="39"/>
        <v>22319.335801759924</v>
      </c>
      <c r="Z107" s="76">
        <f t="shared" si="40"/>
        <v>22586.194254811038</v>
      </c>
      <c r="AA107" s="76">
        <f t="shared" si="41"/>
        <v>12390.061423506482</v>
      </c>
      <c r="AB107" s="76">
        <f t="shared" si="42"/>
        <v>20790.476498353095</v>
      </c>
      <c r="AC107" s="76">
        <f t="shared" si="43"/>
        <v>9810</v>
      </c>
      <c r="AD107" s="76">
        <f t="shared" si="44"/>
        <v>29756</v>
      </c>
      <c r="AE107" s="76">
        <f t="shared" si="45"/>
        <v>13560</v>
      </c>
      <c r="AF107" s="76">
        <f t="shared" si="46"/>
        <v>38974</v>
      </c>
      <c r="AG107" s="76">
        <f t="shared" si="47"/>
        <v>78212</v>
      </c>
      <c r="AH107" s="76">
        <f t="shared" si="48"/>
        <v>72639</v>
      </c>
      <c r="AI107" s="76">
        <f t="shared" si="49"/>
        <v>29864</v>
      </c>
      <c r="AJ107" s="76">
        <f t="shared" si="50"/>
        <v>39700</v>
      </c>
      <c r="AK107" s="76">
        <f t="shared" si="56"/>
        <v>10569</v>
      </c>
      <c r="AL107" s="76">
        <f t="shared" si="51"/>
        <v>13373</v>
      </c>
      <c r="AM107" s="76">
        <f t="shared" si="52"/>
        <v>28705</v>
      </c>
      <c r="AN107" s="76">
        <f t="shared" si="53"/>
        <v>29857</v>
      </c>
      <c r="AO107" s="76">
        <f t="shared" si="54"/>
        <v>28038.228373702423</v>
      </c>
      <c r="AP107" s="76">
        <f t="shared" si="55"/>
        <v>38008</v>
      </c>
      <c r="AQ107" s="565"/>
      <c r="AR107" s="565"/>
      <c r="AS107" s="4"/>
      <c r="AT107" s="112">
        <f t="shared" si="14"/>
        <v>84062.19825206745</v>
      </c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</row>
    <row r="108" spans="1:130" x14ac:dyDescent="0.25">
      <c r="A108" s="6">
        <v>45099</v>
      </c>
      <c r="B108" s="76">
        <f t="shared" si="16"/>
        <v>10139</v>
      </c>
      <c r="C108" s="76">
        <f t="shared" si="17"/>
        <v>15108</v>
      </c>
      <c r="D108" s="76">
        <f t="shared" si="18"/>
        <v>6147</v>
      </c>
      <c r="E108" s="76">
        <f t="shared" si="19"/>
        <v>15250</v>
      </c>
      <c r="F108" s="76">
        <f t="shared" si="20"/>
        <v>41096</v>
      </c>
      <c r="G108" s="76">
        <f t="shared" si="21"/>
        <v>8564</v>
      </c>
      <c r="H108" s="76">
        <f t="shared" si="22"/>
        <v>5128</v>
      </c>
      <c r="I108" s="76">
        <f t="shared" si="23"/>
        <v>4341</v>
      </c>
      <c r="J108" s="76">
        <f t="shared" si="24"/>
        <v>16801</v>
      </c>
      <c r="K108" s="76">
        <f t="shared" si="25"/>
        <v>17849</v>
      </c>
      <c r="L108" s="76">
        <f t="shared" si="26"/>
        <v>23308</v>
      </c>
      <c r="M108" s="76">
        <f t="shared" si="27"/>
        <v>10867</v>
      </c>
      <c r="N108" s="76">
        <f t="shared" si="28"/>
        <v>9265</v>
      </c>
      <c r="O108" s="76">
        <f t="shared" si="29"/>
        <v>23326</v>
      </c>
      <c r="P108" s="76">
        <f t="shared" si="30"/>
        <v>38291</v>
      </c>
      <c r="Q108" s="76">
        <f t="shared" si="31"/>
        <v>19785</v>
      </c>
      <c r="R108" s="76">
        <f t="shared" si="32"/>
        <v>13547</v>
      </c>
      <c r="S108" s="76">
        <f t="shared" si="33"/>
        <v>12067</v>
      </c>
      <c r="T108" s="76">
        <f t="shared" si="34"/>
        <v>43219</v>
      </c>
      <c r="U108" s="76">
        <f t="shared" si="35"/>
        <v>38474</v>
      </c>
      <c r="V108" s="76">
        <f t="shared" si="36"/>
        <v>24147.859386125143</v>
      </c>
      <c r="W108" s="76">
        <f t="shared" si="37"/>
        <v>52493.499863505531</v>
      </c>
      <c r="X108" s="76">
        <f t="shared" si="38"/>
        <v>84310.286810879043</v>
      </c>
      <c r="Y108" s="76">
        <f t="shared" si="39"/>
        <v>26788.481614330056</v>
      </c>
      <c r="Z108" s="76">
        <f t="shared" si="40"/>
        <v>26289.737683308675</v>
      </c>
      <c r="AA108" s="76">
        <f t="shared" si="41"/>
        <v>18664.921256963291</v>
      </c>
      <c r="AB108" s="76">
        <f t="shared" si="42"/>
        <v>22704.611040803979</v>
      </c>
      <c r="AC108" s="76">
        <f t="shared" si="43"/>
        <v>14466</v>
      </c>
      <c r="AD108" s="76">
        <f t="shared" si="44"/>
        <v>35264</v>
      </c>
      <c r="AE108" s="76">
        <f t="shared" si="45"/>
        <v>15942</v>
      </c>
      <c r="AF108" s="76">
        <f t="shared" si="46"/>
        <v>53968</v>
      </c>
      <c r="AG108" s="76">
        <f t="shared" si="47"/>
        <v>86036</v>
      </c>
      <c r="AH108" s="76">
        <f t="shared" si="48"/>
        <v>85303.681481481486</v>
      </c>
      <c r="AI108" s="76">
        <f t="shared" si="49"/>
        <v>39794</v>
      </c>
      <c r="AJ108" s="76">
        <f t="shared" si="50"/>
        <v>43800</v>
      </c>
      <c r="AK108" s="76">
        <f t="shared" si="56"/>
        <v>12969</v>
      </c>
      <c r="AL108" s="76">
        <f t="shared" si="51"/>
        <v>16889</v>
      </c>
      <c r="AM108" s="76">
        <f t="shared" si="52"/>
        <v>33478</v>
      </c>
      <c r="AN108" s="76">
        <f t="shared" si="53"/>
        <v>39325</v>
      </c>
      <c r="AO108" s="76">
        <f t="shared" si="54"/>
        <v>36498.228373702426</v>
      </c>
      <c r="AP108" s="76">
        <f t="shared" si="55"/>
        <v>44062</v>
      </c>
      <c r="AQ108" s="565"/>
      <c r="AR108" s="565"/>
      <c r="AS108" s="4"/>
      <c r="AT108" s="112">
        <f t="shared" si="14"/>
        <v>89259.787687107702</v>
      </c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</row>
    <row r="109" spans="1:130" x14ac:dyDescent="0.25">
      <c r="A109" s="6">
        <v>45100</v>
      </c>
      <c r="B109" s="76">
        <f t="shared" si="16"/>
        <v>11397</v>
      </c>
      <c r="C109" s="76">
        <f t="shared" si="17"/>
        <v>18056</v>
      </c>
      <c r="D109" s="76">
        <f t="shared" si="18"/>
        <v>7220</v>
      </c>
      <c r="E109" s="76">
        <f t="shared" si="19"/>
        <v>15920</v>
      </c>
      <c r="F109" s="76">
        <f t="shared" si="20"/>
        <v>42449</v>
      </c>
      <c r="G109" s="76">
        <f t="shared" si="21"/>
        <v>9967</v>
      </c>
      <c r="H109" s="76">
        <f t="shared" si="22"/>
        <v>5811</v>
      </c>
      <c r="I109" s="76">
        <f t="shared" si="23"/>
        <v>4849</v>
      </c>
      <c r="J109" s="76">
        <f t="shared" si="24"/>
        <v>20328</v>
      </c>
      <c r="K109" s="76">
        <f t="shared" si="25"/>
        <v>21668</v>
      </c>
      <c r="L109" s="76">
        <f t="shared" si="26"/>
        <v>25150</v>
      </c>
      <c r="M109" s="76">
        <f t="shared" si="27"/>
        <v>12326</v>
      </c>
      <c r="N109" s="76">
        <f t="shared" si="28"/>
        <v>11260</v>
      </c>
      <c r="O109" s="76">
        <f t="shared" si="29"/>
        <v>31454</v>
      </c>
      <c r="P109" s="76">
        <f t="shared" si="30"/>
        <v>42623</v>
      </c>
      <c r="Q109" s="76">
        <f t="shared" si="31"/>
        <v>24485</v>
      </c>
      <c r="R109" s="76">
        <f t="shared" si="32"/>
        <v>18445</v>
      </c>
      <c r="S109" s="76">
        <f t="shared" si="33"/>
        <v>15646</v>
      </c>
      <c r="T109" s="76">
        <f t="shared" si="34"/>
        <v>50522</v>
      </c>
      <c r="U109" s="76">
        <f t="shared" si="35"/>
        <v>42648</v>
      </c>
      <c r="V109" s="76">
        <f t="shared" si="36"/>
        <v>33420.857125016577</v>
      </c>
      <c r="W109" s="76">
        <f t="shared" si="37"/>
        <v>75935.723816568658</v>
      </c>
      <c r="X109" s="76">
        <f t="shared" si="38"/>
        <v>86462.302746980495</v>
      </c>
      <c r="Y109" s="76">
        <f t="shared" si="39"/>
        <v>31028.36223590908</v>
      </c>
      <c r="Z109" s="76">
        <f t="shared" si="40"/>
        <v>31075.934424741114</v>
      </c>
      <c r="AA109" s="76">
        <f t="shared" si="41"/>
        <v>26741.925210293353</v>
      </c>
      <c r="AB109" s="76">
        <f t="shared" si="42"/>
        <v>25221.846050436885</v>
      </c>
      <c r="AC109" s="76">
        <f t="shared" si="43"/>
        <v>24468</v>
      </c>
      <c r="AD109" s="76">
        <f t="shared" si="44"/>
        <v>46616</v>
      </c>
      <c r="AE109" s="76">
        <f t="shared" si="45"/>
        <v>18252</v>
      </c>
      <c r="AF109" s="76">
        <f t="shared" si="46"/>
        <v>62974</v>
      </c>
      <c r="AG109" s="76">
        <f t="shared" si="47"/>
        <v>93590</v>
      </c>
      <c r="AH109" s="76">
        <f t="shared" si="48"/>
        <v>92095.681481481486</v>
      </c>
      <c r="AI109" s="76">
        <f t="shared" si="49"/>
        <v>47792</v>
      </c>
      <c r="AJ109" s="76">
        <f t="shared" si="50"/>
        <v>47451</v>
      </c>
      <c r="AK109" s="76">
        <f t="shared" si="56"/>
        <v>17964</v>
      </c>
      <c r="AL109" s="76">
        <f t="shared" si="51"/>
        <v>19679</v>
      </c>
      <c r="AM109" s="76">
        <f t="shared" si="52"/>
        <v>41434</v>
      </c>
      <c r="AN109" s="76">
        <f t="shared" si="53"/>
        <v>41599</v>
      </c>
      <c r="AO109" s="76">
        <f t="shared" si="54"/>
        <v>43055.228373702426</v>
      </c>
      <c r="AP109" s="76">
        <f t="shared" si="55"/>
        <v>50663</v>
      </c>
      <c r="AQ109" s="565"/>
      <c r="AR109" s="565"/>
      <c r="AS109" s="4"/>
      <c r="AT109" s="112">
        <f t="shared" si="14"/>
        <v>93881.150600336885</v>
      </c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</row>
    <row r="110" spans="1:130" x14ac:dyDescent="0.25">
      <c r="A110" s="6">
        <v>45101</v>
      </c>
      <c r="B110" s="76">
        <f t="shared" si="16"/>
        <v>12285</v>
      </c>
      <c r="C110" s="76">
        <f t="shared" si="17"/>
        <v>21233</v>
      </c>
      <c r="D110" s="76">
        <f t="shared" si="18"/>
        <v>8918</v>
      </c>
      <c r="E110" s="76">
        <f t="shared" si="19"/>
        <v>16574</v>
      </c>
      <c r="F110" s="76">
        <f t="shared" si="20"/>
        <v>43953</v>
      </c>
      <c r="G110" s="76">
        <f t="shared" si="21"/>
        <v>11956</v>
      </c>
      <c r="H110" s="76">
        <f t="shared" si="22"/>
        <v>6535</v>
      </c>
      <c r="I110" s="76">
        <f t="shared" si="23"/>
        <v>5267</v>
      </c>
      <c r="J110" s="76">
        <f t="shared" si="24"/>
        <v>24290</v>
      </c>
      <c r="K110" s="76">
        <f t="shared" si="25"/>
        <v>26200</v>
      </c>
      <c r="L110" s="76">
        <f t="shared" si="26"/>
        <v>28643</v>
      </c>
      <c r="M110" s="76">
        <f t="shared" si="27"/>
        <v>14250</v>
      </c>
      <c r="N110" s="76">
        <f t="shared" si="28"/>
        <v>13022</v>
      </c>
      <c r="O110" s="76">
        <f t="shared" si="29"/>
        <v>38880</v>
      </c>
      <c r="P110" s="76">
        <f t="shared" si="30"/>
        <v>49773</v>
      </c>
      <c r="Q110" s="76">
        <f t="shared" si="31"/>
        <v>28006</v>
      </c>
      <c r="R110" s="76">
        <f t="shared" si="32"/>
        <v>23431</v>
      </c>
      <c r="S110" s="76">
        <f t="shared" si="33"/>
        <v>20448</v>
      </c>
      <c r="T110" s="76">
        <f t="shared" si="34"/>
        <v>59846</v>
      </c>
      <c r="U110" s="76">
        <f t="shared" si="35"/>
        <v>45505</v>
      </c>
      <c r="V110" s="76">
        <f t="shared" si="36"/>
        <v>40299.699156878502</v>
      </c>
      <c r="W110" s="76">
        <f t="shared" si="37"/>
        <v>98438.009918651078</v>
      </c>
      <c r="X110" s="76">
        <f t="shared" si="38"/>
        <v>90385.123149200052</v>
      </c>
      <c r="Y110" s="76">
        <f t="shared" si="39"/>
        <v>35614.408042120012</v>
      </c>
      <c r="Z110" s="76">
        <f t="shared" si="40"/>
        <v>33945.584278145267</v>
      </c>
      <c r="AA110" s="76">
        <f t="shared" si="41"/>
        <v>32054.298872730938</v>
      </c>
      <c r="AB110" s="76">
        <f t="shared" si="42"/>
        <v>28992.641001213306</v>
      </c>
      <c r="AC110" s="76">
        <f t="shared" si="43"/>
        <v>33714</v>
      </c>
      <c r="AD110" s="76">
        <f t="shared" si="44"/>
        <v>57648</v>
      </c>
      <c r="AE110" s="76">
        <f t="shared" si="45"/>
        <v>21666</v>
      </c>
      <c r="AF110" s="76">
        <f t="shared" si="46"/>
        <v>73192</v>
      </c>
      <c r="AG110" s="76">
        <f t="shared" si="47"/>
        <v>97825</v>
      </c>
      <c r="AH110" s="76">
        <f t="shared" si="48"/>
        <v>109111.68148148149</v>
      </c>
      <c r="AI110" s="76">
        <f t="shared" si="49"/>
        <v>51098</v>
      </c>
      <c r="AJ110" s="76">
        <f t="shared" si="50"/>
        <v>50525</v>
      </c>
      <c r="AK110" s="76">
        <f t="shared" si="56"/>
        <v>23472</v>
      </c>
      <c r="AL110" s="76">
        <f t="shared" si="51"/>
        <v>24197</v>
      </c>
      <c r="AM110" s="76">
        <f t="shared" si="52"/>
        <v>45718</v>
      </c>
      <c r="AN110" s="76">
        <f t="shared" si="53"/>
        <v>44968</v>
      </c>
      <c r="AO110" s="76">
        <f t="shared" si="54"/>
        <v>46508.752183226236</v>
      </c>
      <c r="AP110" s="76">
        <f t="shared" si="55"/>
        <v>57449</v>
      </c>
      <c r="AQ110" s="565"/>
      <c r="AR110" s="565"/>
      <c r="AS110" s="4"/>
      <c r="AT110" s="112">
        <f t="shared" si="14"/>
        <v>99625.801683051919</v>
      </c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</row>
    <row r="111" spans="1:130" x14ac:dyDescent="0.25">
      <c r="A111" s="6">
        <v>45102</v>
      </c>
      <c r="B111" s="76">
        <f t="shared" si="16"/>
        <v>13016</v>
      </c>
      <c r="C111" s="76">
        <f t="shared" si="17"/>
        <v>22968</v>
      </c>
      <c r="D111" s="76">
        <f t="shared" si="18"/>
        <v>10830</v>
      </c>
      <c r="E111" s="76">
        <f t="shared" si="19"/>
        <v>17462</v>
      </c>
      <c r="F111" s="76">
        <f t="shared" si="20"/>
        <v>46072</v>
      </c>
      <c r="G111" s="76">
        <f t="shared" si="21"/>
        <v>13988</v>
      </c>
      <c r="H111" s="76">
        <f t="shared" si="22"/>
        <v>7355</v>
      </c>
      <c r="I111" s="76">
        <f t="shared" si="23"/>
        <v>5838</v>
      </c>
      <c r="J111" s="76">
        <f t="shared" si="24"/>
        <v>27170</v>
      </c>
      <c r="K111" s="76">
        <f t="shared" si="25"/>
        <v>30400</v>
      </c>
      <c r="L111" s="76">
        <f t="shared" si="26"/>
        <v>33696</v>
      </c>
      <c r="M111" s="76">
        <f t="shared" si="27"/>
        <v>16520</v>
      </c>
      <c r="N111" s="76">
        <f t="shared" si="28"/>
        <v>15800</v>
      </c>
      <c r="O111" s="76">
        <f t="shared" si="29"/>
        <v>43507</v>
      </c>
      <c r="P111" s="76">
        <f t="shared" si="30"/>
        <v>60327</v>
      </c>
      <c r="Q111" s="76">
        <f t="shared" si="31"/>
        <v>31735</v>
      </c>
      <c r="R111" s="76">
        <f t="shared" si="32"/>
        <v>30631</v>
      </c>
      <c r="S111" s="76">
        <f t="shared" si="33"/>
        <v>25460</v>
      </c>
      <c r="T111" s="76">
        <f t="shared" si="34"/>
        <v>70942</v>
      </c>
      <c r="U111" s="76">
        <f t="shared" si="35"/>
        <v>48104</v>
      </c>
      <c r="V111" s="76">
        <f t="shared" si="36"/>
        <v>45389.067157089288</v>
      </c>
      <c r="W111" s="76">
        <f t="shared" si="37"/>
        <v>116754.45779087831</v>
      </c>
      <c r="X111" s="76">
        <f t="shared" si="38"/>
        <v>98414.476084506576</v>
      </c>
      <c r="Y111" s="76">
        <f t="shared" si="39"/>
        <v>42375.591741170712</v>
      </c>
      <c r="Z111" s="76">
        <f t="shared" si="40"/>
        <v>36858.086439324004</v>
      </c>
      <c r="AA111" s="76">
        <f t="shared" si="41"/>
        <v>39045.894900189327</v>
      </c>
      <c r="AB111" s="76">
        <f t="shared" si="42"/>
        <v>35161.63968757628</v>
      </c>
      <c r="AC111" s="76">
        <f t="shared" si="43"/>
        <v>39756</v>
      </c>
      <c r="AD111" s="76">
        <f t="shared" si="44"/>
        <v>66810</v>
      </c>
      <c r="AE111" s="76">
        <f t="shared" si="45"/>
        <v>24564</v>
      </c>
      <c r="AF111" s="76">
        <f t="shared" si="46"/>
        <v>87040</v>
      </c>
      <c r="AG111" s="76">
        <f t="shared" si="47"/>
        <v>108445</v>
      </c>
      <c r="AH111" s="76">
        <f t="shared" si="48"/>
        <v>112453.68148148149</v>
      </c>
      <c r="AI111" s="76">
        <f t="shared" si="49"/>
        <v>55544</v>
      </c>
      <c r="AJ111" s="76">
        <f t="shared" si="50"/>
        <v>51467</v>
      </c>
      <c r="AK111" s="76">
        <f t="shared" si="56"/>
        <v>27616</v>
      </c>
      <c r="AL111" s="76">
        <f t="shared" si="51"/>
        <v>29747</v>
      </c>
      <c r="AM111" s="76">
        <f t="shared" si="52"/>
        <v>49372</v>
      </c>
      <c r="AN111" s="76">
        <f t="shared" si="53"/>
        <v>48706</v>
      </c>
      <c r="AO111" s="76">
        <f t="shared" si="54"/>
        <v>53720.942265870865</v>
      </c>
      <c r="AP111" s="76">
        <f t="shared" si="55"/>
        <v>65550</v>
      </c>
      <c r="AQ111" s="565"/>
      <c r="AR111" s="565"/>
      <c r="AS111" s="4"/>
      <c r="AT111" s="112">
        <f t="shared" si="14"/>
        <v>105394.72336760855</v>
      </c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</row>
    <row r="112" spans="1:130" x14ac:dyDescent="0.25">
      <c r="A112" s="6">
        <v>45103</v>
      </c>
      <c r="B112" s="76">
        <f t="shared" si="16"/>
        <v>13740</v>
      </c>
      <c r="C112" s="76">
        <f t="shared" si="17"/>
        <v>24850</v>
      </c>
      <c r="D112" s="76">
        <f t="shared" si="18"/>
        <v>12253</v>
      </c>
      <c r="E112" s="76">
        <f t="shared" si="19"/>
        <v>18557</v>
      </c>
      <c r="F112" s="76">
        <f t="shared" si="20"/>
        <v>47971</v>
      </c>
      <c r="G112" s="76">
        <f t="shared" si="21"/>
        <v>16020</v>
      </c>
      <c r="H112" s="76">
        <f t="shared" si="22"/>
        <v>8764</v>
      </c>
      <c r="I112" s="76">
        <f t="shared" si="23"/>
        <v>6517</v>
      </c>
      <c r="J112" s="76">
        <f t="shared" si="24"/>
        <v>30850</v>
      </c>
      <c r="K112" s="76">
        <f t="shared" si="25"/>
        <v>35175</v>
      </c>
      <c r="L112" s="76">
        <f t="shared" si="26"/>
        <v>39062</v>
      </c>
      <c r="M112" s="76">
        <f t="shared" si="27"/>
        <v>19350</v>
      </c>
      <c r="N112" s="76">
        <f t="shared" si="28"/>
        <v>18623</v>
      </c>
      <c r="O112" s="76">
        <f t="shared" si="29"/>
        <v>48328</v>
      </c>
      <c r="P112" s="76">
        <f t="shared" si="30"/>
        <v>71497</v>
      </c>
      <c r="Q112" s="76">
        <f t="shared" si="31"/>
        <v>36341</v>
      </c>
      <c r="R112" s="76">
        <f t="shared" si="32"/>
        <v>36889</v>
      </c>
      <c r="S112" s="76">
        <f t="shared" si="33"/>
        <v>30980</v>
      </c>
      <c r="T112" s="76">
        <f t="shared" si="34"/>
        <v>76746</v>
      </c>
      <c r="U112" s="76">
        <f t="shared" si="35"/>
        <v>52554</v>
      </c>
      <c r="V112" s="76">
        <f t="shared" si="36"/>
        <v>53212.015753795749</v>
      </c>
      <c r="W112" s="76">
        <f t="shared" si="37"/>
        <v>118259.39626753422</v>
      </c>
      <c r="X112" s="76">
        <f t="shared" si="38"/>
        <v>105484.61028434634</v>
      </c>
      <c r="Y112" s="76">
        <f t="shared" si="39"/>
        <v>49893.0742658616</v>
      </c>
      <c r="Z112" s="76">
        <f t="shared" si="40"/>
        <v>38175.812773359423</v>
      </c>
      <c r="AA112" s="76">
        <f t="shared" si="41"/>
        <v>53889.357431312601</v>
      </c>
      <c r="AB112" s="76">
        <f t="shared" si="42"/>
        <v>39115.433079309667</v>
      </c>
      <c r="AC112" s="76">
        <f t="shared" si="43"/>
        <v>47340</v>
      </c>
      <c r="AD112" s="76">
        <f t="shared" si="44"/>
        <v>67578</v>
      </c>
      <c r="AE112" s="76">
        <f t="shared" si="45"/>
        <v>28278</v>
      </c>
      <c r="AF112" s="76">
        <f t="shared" si="46"/>
        <v>100954</v>
      </c>
      <c r="AG112" s="76">
        <f t="shared" si="47"/>
        <v>128239</v>
      </c>
      <c r="AH112" s="76">
        <f t="shared" si="48"/>
        <v>117493.68148148149</v>
      </c>
      <c r="AI112" s="76">
        <f t="shared" si="49"/>
        <v>57770</v>
      </c>
      <c r="AJ112" s="76">
        <f t="shared" si="50"/>
        <v>54652</v>
      </c>
      <c r="AK112" s="76">
        <f t="shared" si="56"/>
        <v>29014</v>
      </c>
      <c r="AL112" s="76">
        <f t="shared" si="51"/>
        <v>34331</v>
      </c>
      <c r="AM112" s="76">
        <f t="shared" si="52"/>
        <v>54484</v>
      </c>
      <c r="AN112" s="76">
        <f t="shared" si="53"/>
        <v>53842</v>
      </c>
      <c r="AO112" s="76">
        <f t="shared" si="54"/>
        <v>61262.942265870865</v>
      </c>
      <c r="AP112" s="76">
        <f t="shared" si="55"/>
        <v>73056</v>
      </c>
      <c r="AQ112" s="565"/>
      <c r="AR112" s="565"/>
      <c r="AS112" s="4"/>
      <c r="AT112" s="112">
        <f t="shared" si="14"/>
        <v>110875.01159804652</v>
      </c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</row>
    <row r="113" spans="1:130" x14ac:dyDescent="0.25">
      <c r="A113" s="6">
        <v>45104</v>
      </c>
      <c r="B113" s="76">
        <f t="shared" si="16"/>
        <v>14546</v>
      </c>
      <c r="C113" s="76">
        <f t="shared" si="17"/>
        <v>27386</v>
      </c>
      <c r="D113" s="76">
        <f t="shared" si="18"/>
        <v>13757</v>
      </c>
      <c r="E113" s="76">
        <f t="shared" si="19"/>
        <v>19716</v>
      </c>
      <c r="F113" s="76">
        <f t="shared" si="20"/>
        <v>49394</v>
      </c>
      <c r="G113" s="76">
        <f t="shared" si="21"/>
        <v>18546</v>
      </c>
      <c r="H113" s="76">
        <f t="shared" si="22"/>
        <v>10097</v>
      </c>
      <c r="I113" s="76">
        <f t="shared" si="23"/>
        <v>7371</v>
      </c>
      <c r="J113" s="76">
        <f t="shared" si="24"/>
        <v>36093</v>
      </c>
      <c r="K113" s="76">
        <f t="shared" si="25"/>
        <v>41561</v>
      </c>
      <c r="L113" s="76">
        <f t="shared" si="26"/>
        <v>43842</v>
      </c>
      <c r="M113" s="76">
        <f t="shared" si="27"/>
        <v>24161</v>
      </c>
      <c r="N113" s="76">
        <f t="shared" si="28"/>
        <v>22158</v>
      </c>
      <c r="O113" s="76">
        <f t="shared" si="29"/>
        <v>59528</v>
      </c>
      <c r="P113" s="76">
        <f t="shared" si="30"/>
        <v>82452</v>
      </c>
      <c r="Q113" s="76">
        <f t="shared" si="31"/>
        <v>43863</v>
      </c>
      <c r="R113" s="76">
        <f t="shared" si="32"/>
        <v>45095</v>
      </c>
      <c r="S113" s="76">
        <f t="shared" si="33"/>
        <v>36620</v>
      </c>
      <c r="T113" s="76">
        <f t="shared" si="34"/>
        <v>85430</v>
      </c>
      <c r="U113" s="76">
        <f t="shared" si="35"/>
        <v>57018</v>
      </c>
      <c r="V113" s="76">
        <f t="shared" si="36"/>
        <v>54537.780053624978</v>
      </c>
      <c r="W113" s="76">
        <f t="shared" si="37"/>
        <v>120206.23814935597</v>
      </c>
      <c r="X113" s="76">
        <f t="shared" si="38"/>
        <v>110447.01338660032</v>
      </c>
      <c r="Y113" s="76">
        <f t="shared" si="39"/>
        <v>57902.061314948209</v>
      </c>
      <c r="Z113" s="76">
        <f t="shared" si="40"/>
        <v>40857.562294630727</v>
      </c>
      <c r="AA113" s="76">
        <f t="shared" si="41"/>
        <v>60835.4042537512</v>
      </c>
      <c r="AB113" s="76">
        <f t="shared" si="42"/>
        <v>46228.247260878066</v>
      </c>
      <c r="AC113" s="76">
        <f t="shared" si="43"/>
        <v>55535</v>
      </c>
      <c r="AD113" s="76">
        <f t="shared" si="44"/>
        <v>70020</v>
      </c>
      <c r="AE113" s="76">
        <f t="shared" si="45"/>
        <v>34770</v>
      </c>
      <c r="AF113" s="76">
        <f t="shared" si="46"/>
        <v>123352</v>
      </c>
      <c r="AG113" s="76">
        <f t="shared" si="47"/>
        <v>132289</v>
      </c>
      <c r="AH113" s="76">
        <f t="shared" si="48"/>
        <v>123281.28148148149</v>
      </c>
      <c r="AI113" s="76">
        <f t="shared" si="49"/>
        <v>62426</v>
      </c>
      <c r="AJ113" s="76">
        <f t="shared" si="50"/>
        <v>57814</v>
      </c>
      <c r="AK113" s="76">
        <f t="shared" si="56"/>
        <v>31378</v>
      </c>
      <c r="AL113" s="76">
        <f t="shared" si="51"/>
        <v>37379</v>
      </c>
      <c r="AM113" s="76">
        <f t="shared" si="52"/>
        <v>63021</v>
      </c>
      <c r="AN113" s="76">
        <f t="shared" si="53"/>
        <v>56818</v>
      </c>
      <c r="AO113" s="76">
        <f t="shared" si="54"/>
        <v>71252.942265870865</v>
      </c>
      <c r="AP113" s="76">
        <f t="shared" si="55"/>
        <v>79674</v>
      </c>
      <c r="AQ113" s="565"/>
      <c r="AR113" s="565"/>
      <c r="AS113" s="4"/>
      <c r="AT113" s="112">
        <f t="shared" si="14"/>
        <v>115825.17808392769</v>
      </c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</row>
    <row r="114" spans="1:130" x14ac:dyDescent="0.25">
      <c r="A114" s="6">
        <v>45105</v>
      </c>
      <c r="B114" s="76">
        <f t="shared" si="16"/>
        <v>15595</v>
      </c>
      <c r="C114" s="76">
        <f t="shared" si="17"/>
        <v>30437</v>
      </c>
      <c r="D114" s="76">
        <f t="shared" si="18"/>
        <v>15778</v>
      </c>
      <c r="E114" s="76">
        <f t="shared" si="19"/>
        <v>21014</v>
      </c>
      <c r="F114" s="76">
        <f t="shared" si="20"/>
        <v>50960</v>
      </c>
      <c r="G114" s="76">
        <f t="shared" si="21"/>
        <v>22572</v>
      </c>
      <c r="H114" s="76">
        <f t="shared" si="22"/>
        <v>11813</v>
      </c>
      <c r="I114" s="76">
        <f t="shared" si="23"/>
        <v>8322</v>
      </c>
      <c r="J114" s="76">
        <f t="shared" si="24"/>
        <v>43324</v>
      </c>
      <c r="K114" s="76">
        <f t="shared" si="25"/>
        <v>47197</v>
      </c>
      <c r="L114" s="76">
        <f t="shared" si="26"/>
        <v>47395</v>
      </c>
      <c r="M114" s="76">
        <f t="shared" si="27"/>
        <v>31034</v>
      </c>
      <c r="N114" s="76">
        <f t="shared" si="28"/>
        <v>28004</v>
      </c>
      <c r="O114" s="76">
        <f t="shared" si="29"/>
        <v>75630</v>
      </c>
      <c r="P114" s="76">
        <f t="shared" si="30"/>
        <v>86861</v>
      </c>
      <c r="Q114" s="76">
        <f t="shared" si="31"/>
        <v>51395</v>
      </c>
      <c r="R114" s="76">
        <f t="shared" si="32"/>
        <v>53917</v>
      </c>
      <c r="S114" s="76">
        <f t="shared" si="33"/>
        <v>41651</v>
      </c>
      <c r="T114" s="76">
        <f t="shared" si="34"/>
        <v>95737</v>
      </c>
      <c r="U114" s="76">
        <f t="shared" si="35"/>
        <v>58084</v>
      </c>
      <c r="V114" s="76">
        <f t="shared" si="36"/>
        <v>55348.915813698848</v>
      </c>
      <c r="W114" s="76">
        <f t="shared" si="37"/>
        <v>123605.47577778141</v>
      </c>
      <c r="X114" s="76">
        <f t="shared" si="38"/>
        <v>115443.34191979497</v>
      </c>
      <c r="Y114" s="76">
        <f t="shared" si="39"/>
        <v>65104.341714683345</v>
      </c>
      <c r="Z114" s="76">
        <f t="shared" si="40"/>
        <v>46591.848429994934</v>
      </c>
      <c r="AA114" s="76">
        <f t="shared" si="41"/>
        <v>69024.999985532093</v>
      </c>
      <c r="AB114" s="76">
        <f t="shared" si="42"/>
        <v>48157.221945401208</v>
      </c>
      <c r="AC114" s="76">
        <f t="shared" si="43"/>
        <v>57815</v>
      </c>
      <c r="AD114" s="76">
        <f t="shared" si="44"/>
        <v>71364</v>
      </c>
      <c r="AE114" s="76">
        <f t="shared" si="45"/>
        <v>43470</v>
      </c>
      <c r="AF114" s="76">
        <f t="shared" si="46"/>
        <v>131630</v>
      </c>
      <c r="AG114" s="76">
        <f t="shared" si="47"/>
        <v>136483</v>
      </c>
      <c r="AH114" s="76">
        <f t="shared" si="48"/>
        <v>127547.28148148149</v>
      </c>
      <c r="AI114" s="76">
        <f t="shared" si="49"/>
        <v>66644</v>
      </c>
      <c r="AJ114" s="76">
        <f t="shared" si="50"/>
        <v>61024</v>
      </c>
      <c r="AK114" s="76">
        <f t="shared" si="56"/>
        <v>34925</v>
      </c>
      <c r="AL114" s="76">
        <f t="shared" si="51"/>
        <v>39449</v>
      </c>
      <c r="AM114" s="76">
        <f t="shared" si="52"/>
        <v>68529</v>
      </c>
      <c r="AN114" s="76">
        <f t="shared" si="53"/>
        <v>68711</v>
      </c>
      <c r="AO114" s="76">
        <f t="shared" si="54"/>
        <v>74253.942265870865</v>
      </c>
      <c r="AP114" s="76">
        <f t="shared" si="55"/>
        <v>91290</v>
      </c>
      <c r="AQ114" s="565"/>
      <c r="AR114" s="565"/>
      <c r="AS114" s="4"/>
      <c r="AT114" s="112">
        <f t="shared" si="14"/>
        <v>122098.72137147028</v>
      </c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</row>
    <row r="115" spans="1:130" x14ac:dyDescent="0.25">
      <c r="A115" s="6">
        <v>45106</v>
      </c>
      <c r="B115" s="76">
        <f t="shared" si="16"/>
        <v>16965</v>
      </c>
      <c r="C115" s="76">
        <f t="shared" si="17"/>
        <v>33823</v>
      </c>
      <c r="D115" s="76">
        <f t="shared" si="18"/>
        <v>17789</v>
      </c>
      <c r="E115" s="76">
        <f t="shared" si="19"/>
        <v>23671</v>
      </c>
      <c r="F115" s="76">
        <f t="shared" si="20"/>
        <v>54410</v>
      </c>
      <c r="G115" s="76">
        <f t="shared" si="21"/>
        <v>26015</v>
      </c>
      <c r="H115" s="76">
        <f t="shared" si="22"/>
        <v>13793</v>
      </c>
      <c r="I115" s="76">
        <f t="shared" si="23"/>
        <v>9631</v>
      </c>
      <c r="J115" s="76">
        <f t="shared" si="24"/>
        <v>50067</v>
      </c>
      <c r="K115" s="76">
        <f t="shared" si="25"/>
        <v>54325</v>
      </c>
      <c r="L115" s="76">
        <f t="shared" si="26"/>
        <v>49528</v>
      </c>
      <c r="M115" s="76">
        <f t="shared" si="27"/>
        <v>39055</v>
      </c>
      <c r="N115" s="76">
        <f t="shared" si="28"/>
        <v>35909</v>
      </c>
      <c r="O115" s="76">
        <f t="shared" si="29"/>
        <v>81281</v>
      </c>
      <c r="P115" s="76">
        <f t="shared" si="30"/>
        <v>92702</v>
      </c>
      <c r="Q115" s="76">
        <f t="shared" si="31"/>
        <v>59611</v>
      </c>
      <c r="R115" s="76">
        <f t="shared" si="32"/>
        <v>64247</v>
      </c>
      <c r="S115" s="76">
        <f t="shared" si="33"/>
        <v>49028</v>
      </c>
      <c r="T115" s="76">
        <f t="shared" si="34"/>
        <v>99778</v>
      </c>
      <c r="U115" s="76">
        <f t="shared" si="35"/>
        <v>58895</v>
      </c>
      <c r="V115" s="76">
        <f t="shared" si="36"/>
        <v>58690.311428776724</v>
      </c>
      <c r="W115" s="76">
        <f t="shared" si="37"/>
        <v>128344.45774428062</v>
      </c>
      <c r="X115" s="76">
        <f t="shared" si="38"/>
        <v>124761.28443443433</v>
      </c>
      <c r="Y115" s="76">
        <f t="shared" si="39"/>
        <v>72894.052575056296</v>
      </c>
      <c r="Z115" s="76">
        <f t="shared" si="40"/>
        <v>47738.531734672797</v>
      </c>
      <c r="AA115" s="76">
        <f t="shared" si="41"/>
        <v>71744.248418773568</v>
      </c>
      <c r="AB115" s="76">
        <f t="shared" si="42"/>
        <v>51902.539462524066</v>
      </c>
      <c r="AC115" s="76">
        <f t="shared" si="43"/>
        <v>61139</v>
      </c>
      <c r="AD115" s="76">
        <f t="shared" si="44"/>
        <v>77376</v>
      </c>
      <c r="AE115" s="76">
        <f t="shared" si="45"/>
        <v>48660</v>
      </c>
      <c r="AF115" s="76">
        <f t="shared" si="46"/>
        <v>141842</v>
      </c>
      <c r="AG115" s="76">
        <f t="shared" si="47"/>
        <v>139135</v>
      </c>
      <c r="AH115" s="76">
        <f t="shared" si="48"/>
        <v>139355.28148148151</v>
      </c>
      <c r="AI115" s="76">
        <f t="shared" si="49"/>
        <v>72368</v>
      </c>
      <c r="AJ115" s="76">
        <f t="shared" si="50"/>
        <v>63191</v>
      </c>
      <c r="AK115" s="76">
        <f t="shared" si="56"/>
        <v>36179</v>
      </c>
      <c r="AL115" s="76">
        <f t="shared" si="51"/>
        <v>42479</v>
      </c>
      <c r="AM115" s="76">
        <f t="shared" si="52"/>
        <v>79293</v>
      </c>
      <c r="AN115" s="76">
        <f t="shared" si="53"/>
        <v>79313</v>
      </c>
      <c r="AO115" s="76">
        <f t="shared" si="54"/>
        <v>80487.942265870865</v>
      </c>
      <c r="AP115" s="76">
        <f t="shared" si="55"/>
        <v>102534</v>
      </c>
      <c r="AQ115" s="565"/>
      <c r="AR115" s="565"/>
      <c r="AS115" s="4"/>
      <c r="AT115" s="112">
        <f t="shared" si="14"/>
        <v>127771.9483287117</v>
      </c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</row>
    <row r="116" spans="1:130" x14ac:dyDescent="0.25">
      <c r="A116" s="6">
        <v>45107</v>
      </c>
      <c r="B116" s="76">
        <f t="shared" si="16"/>
        <v>21961</v>
      </c>
      <c r="C116" s="76">
        <f t="shared" si="17"/>
        <v>36972</v>
      </c>
      <c r="D116" s="76">
        <f t="shared" si="18"/>
        <v>20180</v>
      </c>
      <c r="E116" s="76">
        <f t="shared" si="19"/>
        <v>31808</v>
      </c>
      <c r="F116" s="76">
        <f t="shared" si="20"/>
        <v>57520</v>
      </c>
      <c r="G116" s="76">
        <f t="shared" si="21"/>
        <v>28680</v>
      </c>
      <c r="H116" s="76">
        <f t="shared" si="22"/>
        <v>16539</v>
      </c>
      <c r="I116" s="76">
        <f t="shared" si="23"/>
        <v>11678</v>
      </c>
      <c r="J116" s="76">
        <f t="shared" si="24"/>
        <v>57508</v>
      </c>
      <c r="K116" s="76">
        <f t="shared" si="25"/>
        <v>60344</v>
      </c>
      <c r="L116" s="76">
        <f t="shared" si="26"/>
        <v>53363</v>
      </c>
      <c r="M116" s="76">
        <f t="shared" si="27"/>
        <v>48353</v>
      </c>
      <c r="N116" s="76">
        <f t="shared" si="28"/>
        <v>41374</v>
      </c>
      <c r="O116" s="76">
        <f t="shared" si="29"/>
        <v>88102</v>
      </c>
      <c r="P116" s="76">
        <f t="shared" si="30"/>
        <v>100082</v>
      </c>
      <c r="Q116" s="76">
        <f t="shared" si="31"/>
        <v>62910</v>
      </c>
      <c r="R116" s="76">
        <f t="shared" si="32"/>
        <v>73019</v>
      </c>
      <c r="S116" s="76">
        <f t="shared" si="33"/>
        <v>56055</v>
      </c>
      <c r="T116" s="76">
        <f t="shared" si="34"/>
        <v>106342</v>
      </c>
      <c r="U116" s="76">
        <f t="shared" si="35"/>
        <v>60212</v>
      </c>
      <c r="V116" s="76">
        <f t="shared" si="36"/>
        <v>66444.353377232124</v>
      </c>
      <c r="W116" s="76">
        <f t="shared" si="37"/>
        <v>132561.56363821161</v>
      </c>
      <c r="X116" s="76">
        <f t="shared" si="38"/>
        <v>127326.02106726698</v>
      </c>
      <c r="Y116" s="76">
        <f t="shared" si="39"/>
        <v>75841.733609577175</v>
      </c>
      <c r="Z116" s="76">
        <f t="shared" si="40"/>
        <v>48592.456934446927</v>
      </c>
      <c r="AA116" s="76">
        <f t="shared" si="41"/>
        <v>76745.75625750031</v>
      </c>
      <c r="AB116" s="76">
        <f t="shared" si="42"/>
        <v>55987.363722493275</v>
      </c>
      <c r="AC116" s="76">
        <f t="shared" si="43"/>
        <v>68099</v>
      </c>
      <c r="AD116" s="76">
        <f t="shared" si="44"/>
        <v>78162</v>
      </c>
      <c r="AE116" s="76">
        <f t="shared" si="45"/>
        <v>55500</v>
      </c>
      <c r="AF116" s="76">
        <f t="shared" si="46"/>
        <v>150306</v>
      </c>
      <c r="AG116" s="76">
        <f t="shared" si="47"/>
        <v>146391</v>
      </c>
      <c r="AH116" s="76">
        <f t="shared" si="48"/>
        <v>143423.28148148151</v>
      </c>
      <c r="AI116" s="76">
        <f t="shared" si="49"/>
        <v>76286</v>
      </c>
      <c r="AJ116" s="76">
        <f t="shared" si="50"/>
        <v>67067</v>
      </c>
      <c r="AK116" s="76">
        <f t="shared" si="56"/>
        <v>38417</v>
      </c>
      <c r="AL116" s="76">
        <f t="shared" si="51"/>
        <v>44987</v>
      </c>
      <c r="AM116" s="76">
        <f t="shared" si="52"/>
        <v>91349</v>
      </c>
      <c r="AN116" s="76">
        <f t="shared" si="53"/>
        <v>99767</v>
      </c>
      <c r="AO116" s="76">
        <f t="shared" si="54"/>
        <v>91252.942265870865</v>
      </c>
      <c r="AP116" s="76">
        <f t="shared" si="55"/>
        <v>118344</v>
      </c>
      <c r="AQ116" s="565"/>
      <c r="AR116" s="565"/>
      <c r="AS116" s="4"/>
      <c r="AT116" s="112">
        <f t="shared" si="14"/>
        <v>133389.88613878068</v>
      </c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</row>
    <row r="117" spans="1:130" x14ac:dyDescent="0.25">
      <c r="A117" s="6">
        <v>45108</v>
      </c>
      <c r="B117" s="76">
        <f t="shared" si="16"/>
        <v>31137</v>
      </c>
      <c r="C117" s="76">
        <f t="shared" si="17"/>
        <v>40600</v>
      </c>
      <c r="D117" s="76">
        <f t="shared" si="18"/>
        <v>23630</v>
      </c>
      <c r="E117" s="76">
        <f t="shared" si="19"/>
        <v>41650</v>
      </c>
      <c r="F117" s="76">
        <f t="shared" si="20"/>
        <v>62494</v>
      </c>
      <c r="G117" s="76">
        <f t="shared" si="21"/>
        <v>30647</v>
      </c>
      <c r="H117" s="76">
        <f t="shared" si="22"/>
        <v>20050</v>
      </c>
      <c r="I117" s="76">
        <f t="shared" si="23"/>
        <v>13780</v>
      </c>
      <c r="J117" s="76">
        <f t="shared" si="24"/>
        <v>62427</v>
      </c>
      <c r="K117" s="76">
        <f t="shared" si="25"/>
        <v>63304</v>
      </c>
      <c r="L117" s="76">
        <f t="shared" si="26"/>
        <v>57310</v>
      </c>
      <c r="M117" s="76">
        <f t="shared" si="27"/>
        <v>54809</v>
      </c>
      <c r="N117" s="76">
        <f t="shared" si="28"/>
        <v>45299</v>
      </c>
      <c r="O117" s="76">
        <f t="shared" si="29"/>
        <v>96990</v>
      </c>
      <c r="P117" s="76">
        <f t="shared" si="30"/>
        <v>105352</v>
      </c>
      <c r="Q117" s="76">
        <f t="shared" si="31"/>
        <v>69884</v>
      </c>
      <c r="R117" s="76">
        <f t="shared" si="32"/>
        <v>82612</v>
      </c>
      <c r="S117" s="76">
        <f t="shared" si="33"/>
        <v>62765</v>
      </c>
      <c r="T117" s="76">
        <f t="shared" si="34"/>
        <v>110734</v>
      </c>
      <c r="U117" s="76">
        <f t="shared" si="35"/>
        <v>66118</v>
      </c>
      <c r="V117" s="76">
        <f t="shared" si="36"/>
        <v>69980.910371437523</v>
      </c>
      <c r="W117" s="76">
        <f t="shared" si="37"/>
        <v>134050.39038314935</v>
      </c>
      <c r="X117" s="76">
        <f t="shared" si="38"/>
        <v>135960.40073019307</v>
      </c>
      <c r="Y117" s="76">
        <f t="shared" si="39"/>
        <v>78279.372032077925</v>
      </c>
      <c r="Z117" s="76">
        <f t="shared" si="40"/>
        <v>50757.520433294674</v>
      </c>
      <c r="AA117" s="76">
        <f t="shared" si="41"/>
        <v>79400.06599228899</v>
      </c>
      <c r="AB117" s="76">
        <f t="shared" si="42"/>
        <v>66374.411931721712</v>
      </c>
      <c r="AC117" s="76">
        <f t="shared" si="43"/>
        <v>70661</v>
      </c>
      <c r="AD117" s="76">
        <f t="shared" si="44"/>
        <v>81156</v>
      </c>
      <c r="AE117" s="76">
        <f t="shared" si="45"/>
        <v>61110</v>
      </c>
      <c r="AF117" s="76">
        <f t="shared" si="46"/>
        <v>152568</v>
      </c>
      <c r="AG117" s="76">
        <f t="shared" si="47"/>
        <v>149475</v>
      </c>
      <c r="AH117" s="76">
        <f t="shared" si="48"/>
        <v>148643.28148148151</v>
      </c>
      <c r="AI117" s="76">
        <f t="shared" si="49"/>
        <v>80246</v>
      </c>
      <c r="AJ117" s="76">
        <f t="shared" si="50"/>
        <v>73139</v>
      </c>
      <c r="AK117" s="76">
        <f t="shared" si="56"/>
        <v>40871</v>
      </c>
      <c r="AL117" s="76">
        <f t="shared" si="51"/>
        <v>51677</v>
      </c>
      <c r="AM117" s="76">
        <f t="shared" si="52"/>
        <v>98309</v>
      </c>
      <c r="AN117" s="76">
        <f t="shared" si="53"/>
        <v>113484</v>
      </c>
      <c r="AO117" s="76">
        <f t="shared" si="54"/>
        <v>95656.942265870865</v>
      </c>
      <c r="AP117" s="76">
        <f t="shared" si="55"/>
        <v>129048</v>
      </c>
      <c r="AQ117" s="565"/>
      <c r="AR117" s="565"/>
      <c r="AS117" s="4"/>
      <c r="AT117" s="112">
        <f t="shared" si="14"/>
        <v>140102.90645840819</v>
      </c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</row>
    <row r="118" spans="1:130" x14ac:dyDescent="0.25">
      <c r="A118" s="6">
        <v>45109</v>
      </c>
      <c r="B118" s="76">
        <f t="shared" si="16"/>
        <v>34049</v>
      </c>
      <c r="C118" s="76">
        <f t="shared" si="17"/>
        <v>44388</v>
      </c>
      <c r="D118" s="76">
        <f t="shared" si="18"/>
        <v>25726</v>
      </c>
      <c r="E118" s="76">
        <f t="shared" si="19"/>
        <v>49915</v>
      </c>
      <c r="F118" s="76">
        <f t="shared" si="20"/>
        <v>69491</v>
      </c>
      <c r="G118" s="76">
        <f t="shared" si="21"/>
        <v>31826</v>
      </c>
      <c r="H118" s="76">
        <f t="shared" si="22"/>
        <v>28233</v>
      </c>
      <c r="I118" s="76">
        <f t="shared" si="23"/>
        <v>15602</v>
      </c>
      <c r="J118" s="76">
        <f t="shared" si="24"/>
        <v>66342</v>
      </c>
      <c r="K118" s="76">
        <f t="shared" si="25"/>
        <v>65542</v>
      </c>
      <c r="L118" s="76">
        <f t="shared" si="26"/>
        <v>61649</v>
      </c>
      <c r="M118" s="76">
        <f t="shared" si="27"/>
        <v>56441</v>
      </c>
      <c r="N118" s="76">
        <f t="shared" si="28"/>
        <v>48253</v>
      </c>
      <c r="O118" s="76">
        <f t="shared" si="29"/>
        <v>98546</v>
      </c>
      <c r="P118" s="76">
        <f t="shared" si="30"/>
        <v>116269</v>
      </c>
      <c r="Q118" s="76">
        <f t="shared" si="31"/>
        <v>76424</v>
      </c>
      <c r="R118" s="76">
        <f t="shared" si="32"/>
        <v>86742</v>
      </c>
      <c r="S118" s="76">
        <f t="shared" si="33"/>
        <v>71011</v>
      </c>
      <c r="T118" s="76">
        <f t="shared" si="34"/>
        <v>119966</v>
      </c>
      <c r="U118" s="76">
        <f t="shared" si="35"/>
        <v>69570</v>
      </c>
      <c r="V118" s="76">
        <f t="shared" si="36"/>
        <v>76101.997671444042</v>
      </c>
      <c r="W118" s="76">
        <f t="shared" si="37"/>
        <v>135926.74439097196</v>
      </c>
      <c r="X118" s="76">
        <f t="shared" si="38"/>
        <v>148016.14065219258</v>
      </c>
      <c r="Y118" s="76">
        <f t="shared" si="39"/>
        <v>84141.643164952591</v>
      </c>
      <c r="Z118" s="76">
        <f t="shared" si="40"/>
        <v>54679.496292349715</v>
      </c>
      <c r="AA118" s="76">
        <f t="shared" si="41"/>
        <v>82810.027116482146</v>
      </c>
      <c r="AB118" s="76">
        <f t="shared" si="42"/>
        <v>71119.6968303756</v>
      </c>
      <c r="AC118" s="76">
        <f t="shared" si="43"/>
        <v>73055</v>
      </c>
      <c r="AD118" s="76">
        <f t="shared" si="44"/>
        <v>87762</v>
      </c>
      <c r="AE118" s="76">
        <f t="shared" si="45"/>
        <v>67014</v>
      </c>
      <c r="AF118" s="76">
        <f t="shared" si="46"/>
        <v>154602</v>
      </c>
      <c r="AG118" s="76">
        <f t="shared" si="47"/>
        <v>156255</v>
      </c>
      <c r="AH118" s="76">
        <f t="shared" si="48"/>
        <v>157307.28148148151</v>
      </c>
      <c r="AI118" s="76">
        <f t="shared" si="49"/>
        <v>84602</v>
      </c>
      <c r="AJ118" s="76">
        <f t="shared" si="50"/>
        <v>74909</v>
      </c>
      <c r="AK118" s="76">
        <f t="shared" si="56"/>
        <v>46547</v>
      </c>
      <c r="AL118" s="76">
        <f t="shared" si="51"/>
        <v>54587</v>
      </c>
      <c r="AM118" s="76">
        <f t="shared" si="52"/>
        <v>105596</v>
      </c>
      <c r="AN118" s="76">
        <f t="shared" si="53"/>
        <v>119562</v>
      </c>
      <c r="AO118" s="76">
        <f t="shared" si="54"/>
        <v>102310.94226587086</v>
      </c>
      <c r="AP118" s="76">
        <f t="shared" si="55"/>
        <v>137958</v>
      </c>
      <c r="AQ118" s="565"/>
      <c r="AR118" s="565"/>
      <c r="AS118" s="4"/>
      <c r="AT118" s="112">
        <f t="shared" si="14"/>
        <v>149477.07170861165</v>
      </c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</row>
    <row r="119" spans="1:130" x14ac:dyDescent="0.25">
      <c r="A119" s="6">
        <v>45110</v>
      </c>
      <c r="B119" s="76">
        <f t="shared" si="16"/>
        <v>39077</v>
      </c>
      <c r="C119" s="76">
        <f t="shared" si="17"/>
        <v>46552</v>
      </c>
      <c r="D119" s="76">
        <f t="shared" si="18"/>
        <v>28703</v>
      </c>
      <c r="E119" s="76">
        <f t="shared" si="19"/>
        <v>55557</v>
      </c>
      <c r="F119" s="76">
        <f t="shared" si="20"/>
        <v>74866</v>
      </c>
      <c r="G119" s="76">
        <f t="shared" si="21"/>
        <v>33328</v>
      </c>
      <c r="H119" s="76">
        <f t="shared" si="22"/>
        <v>31948</v>
      </c>
      <c r="I119" s="76">
        <f t="shared" si="23"/>
        <v>17880</v>
      </c>
      <c r="J119" s="76">
        <f t="shared" si="24"/>
        <v>70601</v>
      </c>
      <c r="K119" s="76">
        <f t="shared" si="25"/>
        <v>69410</v>
      </c>
      <c r="L119" s="76">
        <f t="shared" si="26"/>
        <v>63340</v>
      </c>
      <c r="M119" s="76">
        <f t="shared" si="27"/>
        <v>62104</v>
      </c>
      <c r="N119" s="76">
        <f t="shared" si="28"/>
        <v>50970</v>
      </c>
      <c r="O119" s="76">
        <f t="shared" si="29"/>
        <v>99504</v>
      </c>
      <c r="P119" s="76">
        <f t="shared" si="30"/>
        <v>120241</v>
      </c>
      <c r="Q119" s="76">
        <f t="shared" si="31"/>
        <v>80436</v>
      </c>
      <c r="R119" s="76">
        <f t="shared" si="32"/>
        <v>91870</v>
      </c>
      <c r="S119" s="76">
        <f t="shared" si="33"/>
        <v>77325</v>
      </c>
      <c r="T119" s="76">
        <f t="shared" si="34"/>
        <v>124228</v>
      </c>
      <c r="U119" s="76">
        <f t="shared" si="35"/>
        <v>77079</v>
      </c>
      <c r="V119" s="76">
        <f t="shared" si="36"/>
        <v>88430.290462602294</v>
      </c>
      <c r="W119" s="76">
        <f t="shared" si="37"/>
        <v>138644.81884357356</v>
      </c>
      <c r="X119" s="76">
        <f t="shared" si="38"/>
        <v>154198.25096634819</v>
      </c>
      <c r="Y119" s="76">
        <f t="shared" si="39"/>
        <v>89762.275606321491</v>
      </c>
      <c r="Z119" s="76">
        <f t="shared" si="40"/>
        <v>56390.492519489984</v>
      </c>
      <c r="AA119" s="76">
        <f t="shared" si="41"/>
        <v>86427.055944728578</v>
      </c>
      <c r="AB119" s="76">
        <f t="shared" si="42"/>
        <v>75994.521992281196</v>
      </c>
      <c r="AC119" s="76">
        <f t="shared" si="43"/>
        <v>77129</v>
      </c>
      <c r="AD119" s="76">
        <f t="shared" si="44"/>
        <v>89124</v>
      </c>
      <c r="AE119" s="76">
        <f t="shared" si="45"/>
        <v>72114</v>
      </c>
      <c r="AF119" s="76">
        <f t="shared" si="46"/>
        <v>164538</v>
      </c>
      <c r="AG119" s="76">
        <f t="shared" si="47"/>
        <v>162861</v>
      </c>
      <c r="AH119" s="76">
        <f t="shared" si="48"/>
        <v>161429.28148148151</v>
      </c>
      <c r="AI119" s="76">
        <f t="shared" si="49"/>
        <v>86732</v>
      </c>
      <c r="AJ119" s="76">
        <f t="shared" si="50"/>
        <v>80219</v>
      </c>
      <c r="AK119" s="76">
        <f t="shared" si="56"/>
        <v>53285</v>
      </c>
      <c r="AL119" s="76">
        <f t="shared" si="51"/>
        <v>59303</v>
      </c>
      <c r="AM119" s="76">
        <f t="shared" si="52"/>
        <v>109328</v>
      </c>
      <c r="AN119" s="76">
        <f t="shared" si="53"/>
        <v>131622</v>
      </c>
      <c r="AO119" s="76">
        <f t="shared" si="54"/>
        <v>109936.94226587086</v>
      </c>
      <c r="AP119" s="76">
        <f t="shared" si="55"/>
        <v>147096</v>
      </c>
      <c r="AQ119" s="565"/>
      <c r="AR119" s="565"/>
      <c r="AS119" s="4"/>
      <c r="AT119" s="112">
        <f t="shared" si="14"/>
        <v>159701.99775338464</v>
      </c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</row>
    <row r="120" spans="1:130" x14ac:dyDescent="0.25">
      <c r="A120" s="6">
        <v>45111</v>
      </c>
      <c r="B120" s="76">
        <f t="shared" si="16"/>
        <v>44140</v>
      </c>
      <c r="C120" s="76">
        <f t="shared" si="17"/>
        <v>52070</v>
      </c>
      <c r="D120" s="76">
        <f t="shared" si="18"/>
        <v>34926</v>
      </c>
      <c r="E120" s="76">
        <f t="shared" si="19"/>
        <v>60963</v>
      </c>
      <c r="F120" s="76">
        <f t="shared" si="20"/>
        <v>79492</v>
      </c>
      <c r="G120" s="76">
        <f t="shared" si="21"/>
        <v>37101</v>
      </c>
      <c r="H120" s="76">
        <f t="shared" si="22"/>
        <v>33054</v>
      </c>
      <c r="I120" s="76">
        <f t="shared" si="23"/>
        <v>21672</v>
      </c>
      <c r="J120" s="76">
        <f t="shared" si="24"/>
        <v>79695</v>
      </c>
      <c r="K120" s="76">
        <f t="shared" si="25"/>
        <v>70754</v>
      </c>
      <c r="L120" s="76">
        <f t="shared" si="26"/>
        <v>65495</v>
      </c>
      <c r="M120" s="76">
        <f t="shared" si="27"/>
        <v>70915</v>
      </c>
      <c r="N120" s="76">
        <f t="shared" si="28"/>
        <v>52705</v>
      </c>
      <c r="O120" s="76">
        <f t="shared" si="29"/>
        <v>102484</v>
      </c>
      <c r="P120" s="76">
        <f t="shared" si="30"/>
        <v>132243</v>
      </c>
      <c r="Q120" s="76">
        <f t="shared" si="31"/>
        <v>82863</v>
      </c>
      <c r="R120" s="76">
        <f t="shared" si="32"/>
        <v>94589</v>
      </c>
      <c r="S120" s="76">
        <f t="shared" si="33"/>
        <v>79734</v>
      </c>
      <c r="T120" s="76">
        <f t="shared" si="34"/>
        <v>130448</v>
      </c>
      <c r="U120" s="76">
        <f t="shared" si="35"/>
        <v>84861</v>
      </c>
      <c r="V120" s="76">
        <f t="shared" si="36"/>
        <v>93863.179247722583</v>
      </c>
      <c r="W120" s="76">
        <f t="shared" si="37"/>
        <v>142604.56412416112</v>
      </c>
      <c r="X120" s="76">
        <f t="shared" si="38"/>
        <v>161318.98522930819</v>
      </c>
      <c r="Y120" s="76">
        <f t="shared" si="39"/>
        <v>97155.326235155662</v>
      </c>
      <c r="Z120" s="76">
        <f t="shared" si="40"/>
        <v>59722.385517344926</v>
      </c>
      <c r="AA120" s="76">
        <f t="shared" si="41"/>
        <v>88083.42976308224</v>
      </c>
      <c r="AB120" s="76">
        <f t="shared" si="42"/>
        <v>86280.413620180858</v>
      </c>
      <c r="AC120" s="76">
        <f t="shared" si="43"/>
        <v>80675</v>
      </c>
      <c r="AD120" s="76">
        <f t="shared" si="44"/>
        <v>91752</v>
      </c>
      <c r="AE120" s="76">
        <f t="shared" si="45"/>
        <v>73416</v>
      </c>
      <c r="AF120" s="76">
        <f t="shared" si="46"/>
        <v>173514</v>
      </c>
      <c r="AG120" s="76">
        <f t="shared" si="47"/>
        <v>166041</v>
      </c>
      <c r="AH120" s="76">
        <f t="shared" si="48"/>
        <v>170015.28148148151</v>
      </c>
      <c r="AI120" s="76">
        <f t="shared" si="49"/>
        <v>92324</v>
      </c>
      <c r="AJ120" s="76">
        <f t="shared" si="50"/>
        <v>83663</v>
      </c>
      <c r="AK120" s="76">
        <f t="shared" si="56"/>
        <v>60869</v>
      </c>
      <c r="AL120" s="76">
        <f t="shared" si="51"/>
        <v>64735</v>
      </c>
      <c r="AM120" s="76">
        <f t="shared" si="52"/>
        <v>116018</v>
      </c>
      <c r="AN120" s="76">
        <f t="shared" si="53"/>
        <v>137214</v>
      </c>
      <c r="AO120" s="76">
        <f t="shared" si="54"/>
        <v>120922.94226587086</v>
      </c>
      <c r="AP120" s="76">
        <f t="shared" si="55"/>
        <v>155802</v>
      </c>
      <c r="AQ120" s="565"/>
      <c r="AR120" s="565"/>
      <c r="AS120" s="4"/>
      <c r="AT120" s="112">
        <f t="shared" si="14"/>
        <v>170450.50180608156</v>
      </c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</row>
    <row r="121" spans="1:130" x14ac:dyDescent="0.25">
      <c r="A121" s="6">
        <v>45112</v>
      </c>
      <c r="B121" s="76">
        <f t="shared" si="16"/>
        <v>46249</v>
      </c>
      <c r="C121" s="76">
        <f t="shared" si="17"/>
        <v>61804</v>
      </c>
      <c r="D121" s="76">
        <f t="shared" si="18"/>
        <v>40306</v>
      </c>
      <c r="E121" s="76">
        <f t="shared" si="19"/>
        <v>64938</v>
      </c>
      <c r="F121" s="76">
        <f t="shared" si="20"/>
        <v>85471</v>
      </c>
      <c r="G121" s="76">
        <f t="shared" si="21"/>
        <v>38970</v>
      </c>
      <c r="H121" s="76">
        <f t="shared" si="22"/>
        <v>38753</v>
      </c>
      <c r="I121" s="76">
        <f t="shared" si="23"/>
        <v>26478</v>
      </c>
      <c r="J121" s="76">
        <f t="shared" si="24"/>
        <v>89742</v>
      </c>
      <c r="K121" s="76">
        <f t="shared" si="25"/>
        <v>73911</v>
      </c>
      <c r="L121" s="76">
        <f t="shared" si="26"/>
        <v>68248</v>
      </c>
      <c r="M121" s="76">
        <f t="shared" si="27"/>
        <v>73519</v>
      </c>
      <c r="N121" s="76">
        <f t="shared" si="28"/>
        <v>56181</v>
      </c>
      <c r="O121" s="76">
        <f t="shared" si="29"/>
        <v>112636</v>
      </c>
      <c r="P121" s="76">
        <f t="shared" si="30"/>
        <v>134615</v>
      </c>
      <c r="Q121" s="76">
        <f t="shared" si="31"/>
        <v>89297</v>
      </c>
      <c r="R121" s="76">
        <f t="shared" si="32"/>
        <v>99870</v>
      </c>
      <c r="S121" s="76">
        <f t="shared" si="33"/>
        <v>85516</v>
      </c>
      <c r="T121" s="76">
        <f t="shared" si="34"/>
        <v>132633</v>
      </c>
      <c r="U121" s="76">
        <f t="shared" si="35"/>
        <v>87041</v>
      </c>
      <c r="V121" s="76">
        <f t="shared" si="36"/>
        <v>95997.207136230427</v>
      </c>
      <c r="W121" s="76">
        <f t="shared" si="37"/>
        <v>144562.37623580598</v>
      </c>
      <c r="X121" s="76">
        <f t="shared" si="38"/>
        <v>169406.67272287677</v>
      </c>
      <c r="Y121" s="76">
        <f t="shared" si="39"/>
        <v>103480.06915632117</v>
      </c>
      <c r="Z121" s="76">
        <f t="shared" si="40"/>
        <v>61417.275881054717</v>
      </c>
      <c r="AA121" s="76">
        <f t="shared" si="41"/>
        <v>90636.850636272982</v>
      </c>
      <c r="AB121" s="76">
        <f t="shared" si="42"/>
        <v>89474.348497560743</v>
      </c>
      <c r="AC121" s="76">
        <f t="shared" si="43"/>
        <v>86843</v>
      </c>
      <c r="AD121" s="76">
        <f t="shared" si="44"/>
        <v>93144</v>
      </c>
      <c r="AE121" s="76">
        <f t="shared" si="45"/>
        <v>75192</v>
      </c>
      <c r="AF121" s="76">
        <f t="shared" si="46"/>
        <v>174912</v>
      </c>
      <c r="AG121" s="76">
        <f t="shared" si="47"/>
        <v>173481</v>
      </c>
      <c r="AH121" s="76">
        <f t="shared" si="48"/>
        <v>175229.28148148151</v>
      </c>
      <c r="AI121" s="76">
        <f t="shared" si="49"/>
        <v>97054</v>
      </c>
      <c r="AJ121" s="76">
        <f t="shared" si="50"/>
        <v>89202</v>
      </c>
      <c r="AK121" s="76">
        <f t="shared" si="56"/>
        <v>64468</v>
      </c>
      <c r="AL121" s="76">
        <f t="shared" si="51"/>
        <v>67735</v>
      </c>
      <c r="AM121" s="76">
        <f t="shared" si="52"/>
        <v>122024</v>
      </c>
      <c r="AN121" s="76">
        <f t="shared" si="53"/>
        <v>146776</v>
      </c>
      <c r="AO121" s="76">
        <f t="shared" si="54"/>
        <v>128032.94226587086</v>
      </c>
      <c r="AP121" s="76">
        <f t="shared" si="55"/>
        <v>163218</v>
      </c>
      <c r="AQ121" s="565"/>
      <c r="AR121" s="565"/>
      <c r="AS121" s="4"/>
      <c r="AT121" s="112">
        <f t="shared" ref="AT121:AT152" si="57">AVERAGE(B133:AO133)</f>
        <v>181554.33565184457</v>
      </c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</row>
    <row r="122" spans="1:130" x14ac:dyDescent="0.25">
      <c r="A122" s="6">
        <v>45113</v>
      </c>
      <c r="B122" s="76">
        <f t="shared" si="16"/>
        <v>48706</v>
      </c>
      <c r="C122" s="76">
        <f t="shared" si="17"/>
        <v>68663</v>
      </c>
      <c r="D122" s="76">
        <f t="shared" si="18"/>
        <v>43037</v>
      </c>
      <c r="E122" s="76">
        <f t="shared" si="19"/>
        <v>69963</v>
      </c>
      <c r="F122" s="76">
        <f t="shared" si="20"/>
        <v>92581</v>
      </c>
      <c r="G122" s="76">
        <f t="shared" si="21"/>
        <v>42249</v>
      </c>
      <c r="H122" s="76">
        <f t="shared" si="22"/>
        <v>45887</v>
      </c>
      <c r="I122" s="76">
        <f t="shared" si="23"/>
        <v>31425</v>
      </c>
      <c r="J122" s="76">
        <f t="shared" si="24"/>
        <v>93574</v>
      </c>
      <c r="K122" s="76">
        <f t="shared" si="25"/>
        <v>77351</v>
      </c>
      <c r="L122" s="76">
        <f t="shared" si="26"/>
        <v>69831</v>
      </c>
      <c r="M122" s="76">
        <f t="shared" si="27"/>
        <v>81495</v>
      </c>
      <c r="N122" s="76">
        <f t="shared" si="28"/>
        <v>61193</v>
      </c>
      <c r="O122" s="76">
        <f t="shared" si="29"/>
        <v>116232</v>
      </c>
      <c r="P122" s="76">
        <f t="shared" si="30"/>
        <v>136310</v>
      </c>
      <c r="Q122" s="76">
        <f t="shared" si="31"/>
        <v>97409</v>
      </c>
      <c r="R122" s="76">
        <f t="shared" si="32"/>
        <v>104640</v>
      </c>
      <c r="S122" s="76">
        <f t="shared" si="33"/>
        <v>90790</v>
      </c>
      <c r="T122" s="76">
        <f t="shared" si="34"/>
        <v>135803</v>
      </c>
      <c r="U122" s="76">
        <f t="shared" si="35"/>
        <v>92688</v>
      </c>
      <c r="V122" s="76">
        <f t="shared" si="36"/>
        <v>102199.87647827432</v>
      </c>
      <c r="W122" s="76">
        <f t="shared" si="37"/>
        <v>148147.50365325008</v>
      </c>
      <c r="X122" s="76">
        <f t="shared" si="38"/>
        <v>175632.21461737799</v>
      </c>
      <c r="Y122" s="76">
        <f t="shared" si="39"/>
        <v>108851.49957622829</v>
      </c>
      <c r="Z122" s="76">
        <f t="shared" si="40"/>
        <v>63145.935559168938</v>
      </c>
      <c r="AA122" s="76">
        <f t="shared" si="41"/>
        <v>92630.111353570552</v>
      </c>
      <c r="AB122" s="76">
        <f t="shared" si="42"/>
        <v>97876.702336853923</v>
      </c>
      <c r="AC122" s="76">
        <f t="shared" si="43"/>
        <v>88169</v>
      </c>
      <c r="AD122" s="76">
        <f t="shared" si="44"/>
        <v>96211</v>
      </c>
      <c r="AE122" s="76">
        <f t="shared" si="45"/>
        <v>75822</v>
      </c>
      <c r="AF122" s="76">
        <f t="shared" si="46"/>
        <v>177918</v>
      </c>
      <c r="AG122" s="76">
        <f t="shared" si="47"/>
        <v>183621</v>
      </c>
      <c r="AH122" s="76">
        <f t="shared" si="48"/>
        <v>191411.28148148151</v>
      </c>
      <c r="AI122" s="76">
        <f t="shared" si="49"/>
        <v>103954</v>
      </c>
      <c r="AJ122" s="76">
        <f t="shared" si="50"/>
        <v>91638</v>
      </c>
      <c r="AK122" s="76">
        <f t="shared" si="56"/>
        <v>70648</v>
      </c>
      <c r="AL122" s="76">
        <f t="shared" si="51"/>
        <v>74305</v>
      </c>
      <c r="AM122" s="76">
        <f t="shared" si="52"/>
        <v>140477</v>
      </c>
      <c r="AN122" s="76">
        <f t="shared" si="53"/>
        <v>152830</v>
      </c>
      <c r="AO122" s="76">
        <f t="shared" si="54"/>
        <v>149716.94226587086</v>
      </c>
      <c r="AP122" s="76">
        <f t="shared" si="55"/>
        <v>172240</v>
      </c>
      <c r="AQ122" s="565"/>
      <c r="AR122" s="565"/>
      <c r="AS122" s="4"/>
      <c r="AT122" s="112">
        <f t="shared" si="57"/>
        <v>190997.22283363875</v>
      </c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</row>
    <row r="123" spans="1:130" x14ac:dyDescent="0.25">
      <c r="A123" s="6">
        <v>45114</v>
      </c>
      <c r="B123" s="76">
        <f t="shared" si="16"/>
        <v>50868</v>
      </c>
      <c r="C123" s="76">
        <f t="shared" si="17"/>
        <v>74093</v>
      </c>
      <c r="D123" s="76">
        <f t="shared" si="18"/>
        <v>47024</v>
      </c>
      <c r="E123" s="76">
        <f t="shared" si="19"/>
        <v>74090</v>
      </c>
      <c r="F123" s="76">
        <f t="shared" si="20"/>
        <v>97327</v>
      </c>
      <c r="G123" s="76">
        <f t="shared" si="21"/>
        <v>50208</v>
      </c>
      <c r="H123" s="76">
        <f t="shared" si="22"/>
        <v>52126</v>
      </c>
      <c r="I123" s="76">
        <f t="shared" si="23"/>
        <v>34113</v>
      </c>
      <c r="J123" s="76">
        <f t="shared" si="24"/>
        <v>95516</v>
      </c>
      <c r="K123" s="76">
        <f t="shared" si="25"/>
        <v>78662</v>
      </c>
      <c r="L123" s="76">
        <f t="shared" si="26"/>
        <v>73768</v>
      </c>
      <c r="M123" s="76">
        <f t="shared" si="27"/>
        <v>93136</v>
      </c>
      <c r="N123" s="76">
        <f t="shared" si="28"/>
        <v>65650</v>
      </c>
      <c r="O123" s="76">
        <f t="shared" si="29"/>
        <v>122373</v>
      </c>
      <c r="P123" s="76">
        <f t="shared" si="30"/>
        <v>141149</v>
      </c>
      <c r="Q123" s="76">
        <f t="shared" si="31"/>
        <v>100941</v>
      </c>
      <c r="R123" s="76">
        <f t="shared" si="32"/>
        <v>113830</v>
      </c>
      <c r="S123" s="76">
        <f t="shared" si="33"/>
        <v>93595</v>
      </c>
      <c r="T123" s="76">
        <f t="shared" si="34"/>
        <v>143385</v>
      </c>
      <c r="U123" s="76">
        <f t="shared" si="35"/>
        <v>103356</v>
      </c>
      <c r="V123" s="76">
        <f t="shared" si="36"/>
        <v>113079.26644964427</v>
      </c>
      <c r="W123" s="76">
        <f t="shared" si="37"/>
        <v>156393.50631911584</v>
      </c>
      <c r="X123" s="76">
        <f t="shared" si="38"/>
        <v>179166.24306003822</v>
      </c>
      <c r="Y123" s="76">
        <f t="shared" si="39"/>
        <v>113932.37664711669</v>
      </c>
      <c r="Z123" s="76">
        <f t="shared" si="40"/>
        <v>68540.553968848224</v>
      </c>
      <c r="AA123" s="76">
        <f t="shared" si="41"/>
        <v>99068.750782413408</v>
      </c>
      <c r="AB123" s="76">
        <f t="shared" si="42"/>
        <v>103103.01372981239</v>
      </c>
      <c r="AC123" s="76">
        <f t="shared" si="43"/>
        <v>90935</v>
      </c>
      <c r="AD123" s="76">
        <f t="shared" si="44"/>
        <v>96745</v>
      </c>
      <c r="AE123" s="76">
        <f t="shared" si="45"/>
        <v>77976</v>
      </c>
      <c r="AF123" s="76">
        <f t="shared" si="46"/>
        <v>179238</v>
      </c>
      <c r="AG123" s="76">
        <f t="shared" si="47"/>
        <v>194955</v>
      </c>
      <c r="AH123" s="76">
        <f t="shared" si="48"/>
        <v>200189.28148148151</v>
      </c>
      <c r="AI123" s="76">
        <f t="shared" si="49"/>
        <v>106810</v>
      </c>
      <c r="AJ123" s="76">
        <f t="shared" si="50"/>
        <v>96798</v>
      </c>
      <c r="AK123" s="76">
        <f t="shared" si="56"/>
        <v>75394</v>
      </c>
      <c r="AL123" s="76">
        <f t="shared" si="51"/>
        <v>82861</v>
      </c>
      <c r="AM123" s="76">
        <f t="shared" si="52"/>
        <v>149051</v>
      </c>
      <c r="AN123" s="76">
        <f t="shared" si="53"/>
        <v>163252</v>
      </c>
      <c r="AO123" s="76">
        <f t="shared" si="54"/>
        <v>163090.94226587086</v>
      </c>
      <c r="AP123" s="76">
        <f t="shared" si="55"/>
        <v>179794</v>
      </c>
      <c r="AQ123" s="565"/>
      <c r="AR123" s="565"/>
      <c r="AS123" s="4"/>
      <c r="AT123" s="112">
        <f t="shared" si="57"/>
        <v>200369.70140326949</v>
      </c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</row>
    <row r="124" spans="1:130" x14ac:dyDescent="0.25">
      <c r="A124" s="6">
        <v>45115</v>
      </c>
      <c r="B124" s="76">
        <f t="shared" si="16"/>
        <v>52787</v>
      </c>
      <c r="C124" s="76">
        <f t="shared" si="17"/>
        <v>84224</v>
      </c>
      <c r="D124" s="76">
        <f t="shared" si="18"/>
        <v>55858</v>
      </c>
      <c r="E124" s="76">
        <f t="shared" si="19"/>
        <v>75611</v>
      </c>
      <c r="F124" s="76">
        <f t="shared" si="20"/>
        <v>102015</v>
      </c>
      <c r="G124" s="76">
        <f t="shared" si="21"/>
        <v>54070</v>
      </c>
      <c r="H124" s="76">
        <f t="shared" si="22"/>
        <v>55955</v>
      </c>
      <c r="I124" s="76">
        <f t="shared" si="23"/>
        <v>37750</v>
      </c>
      <c r="J124" s="76">
        <f t="shared" si="24"/>
        <v>98198</v>
      </c>
      <c r="K124" s="76">
        <f t="shared" si="25"/>
        <v>80632</v>
      </c>
      <c r="L124" s="76">
        <f t="shared" si="26"/>
        <v>79057</v>
      </c>
      <c r="M124" s="76">
        <f t="shared" si="27"/>
        <v>101876</v>
      </c>
      <c r="N124" s="76">
        <f t="shared" si="28"/>
        <v>67443</v>
      </c>
      <c r="O124" s="76">
        <f t="shared" si="29"/>
        <v>127827</v>
      </c>
      <c r="P124" s="76">
        <f t="shared" si="30"/>
        <v>142612</v>
      </c>
      <c r="Q124" s="76">
        <f t="shared" si="31"/>
        <v>106533</v>
      </c>
      <c r="R124" s="76">
        <f t="shared" si="32"/>
        <v>124553</v>
      </c>
      <c r="S124" s="76">
        <f t="shared" si="33"/>
        <v>99198</v>
      </c>
      <c r="T124" s="76">
        <f t="shared" si="34"/>
        <v>151640</v>
      </c>
      <c r="U124" s="76">
        <f t="shared" si="35"/>
        <v>112480</v>
      </c>
      <c r="V124" s="76">
        <f t="shared" si="36"/>
        <v>118167.29493460804</v>
      </c>
      <c r="W124" s="76">
        <f t="shared" si="37"/>
        <v>162070.1616398202</v>
      </c>
      <c r="X124" s="76">
        <f t="shared" si="38"/>
        <v>185259.19411031812</v>
      </c>
      <c r="Y124" s="76">
        <f t="shared" si="39"/>
        <v>117175.30630489928</v>
      </c>
      <c r="Z124" s="76">
        <f t="shared" si="40"/>
        <v>77719.379926330643</v>
      </c>
      <c r="AA124" s="76">
        <f t="shared" si="41"/>
        <v>102630.93227516061</v>
      </c>
      <c r="AB124" s="76">
        <f t="shared" si="42"/>
        <v>105486.47098337088</v>
      </c>
      <c r="AC124" s="76">
        <f t="shared" si="43"/>
        <v>93899</v>
      </c>
      <c r="AD124" s="76">
        <f t="shared" si="44"/>
        <v>98683</v>
      </c>
      <c r="AE124" s="76">
        <f t="shared" si="45"/>
        <v>80748</v>
      </c>
      <c r="AF124" s="76">
        <f t="shared" si="46"/>
        <v>184284</v>
      </c>
      <c r="AG124" s="76">
        <f t="shared" si="47"/>
        <v>201765</v>
      </c>
      <c r="AH124" s="76">
        <f t="shared" si="48"/>
        <v>205336.78148148151</v>
      </c>
      <c r="AI124" s="76">
        <f t="shared" si="49"/>
        <v>109372</v>
      </c>
      <c r="AJ124" s="76">
        <f t="shared" si="50"/>
        <v>102414</v>
      </c>
      <c r="AK124" s="76">
        <f t="shared" si="56"/>
        <v>81076</v>
      </c>
      <c r="AL124" s="76">
        <f t="shared" si="51"/>
        <v>98635</v>
      </c>
      <c r="AM124" s="76">
        <f t="shared" si="52"/>
        <v>155636</v>
      </c>
      <c r="AN124" s="76">
        <f t="shared" si="53"/>
        <v>169785</v>
      </c>
      <c r="AO124" s="76">
        <f t="shared" si="54"/>
        <v>174538.94226587086</v>
      </c>
      <c r="AP124" s="76">
        <f t="shared" si="55"/>
        <v>190470</v>
      </c>
      <c r="AQ124" s="565"/>
      <c r="AR124" s="565"/>
      <c r="AS124" s="4"/>
      <c r="AT124" s="112">
        <f t="shared" si="57"/>
        <v>211097.49001771948</v>
      </c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</row>
    <row r="125" spans="1:130" x14ac:dyDescent="0.25">
      <c r="A125" s="6">
        <v>45116</v>
      </c>
      <c r="B125" s="76">
        <f t="shared" si="16"/>
        <v>56261</v>
      </c>
      <c r="C125" s="76">
        <f t="shared" si="17"/>
        <v>97356</v>
      </c>
      <c r="D125" s="76">
        <f t="shared" si="18"/>
        <v>60171</v>
      </c>
      <c r="E125" s="76">
        <f t="shared" si="19"/>
        <v>77681</v>
      </c>
      <c r="F125" s="76">
        <f t="shared" si="20"/>
        <v>105814</v>
      </c>
      <c r="G125" s="76">
        <f t="shared" si="21"/>
        <v>62281</v>
      </c>
      <c r="H125" s="76">
        <f t="shared" si="22"/>
        <v>60714</v>
      </c>
      <c r="I125" s="76">
        <f t="shared" si="23"/>
        <v>40677</v>
      </c>
      <c r="J125" s="76">
        <f t="shared" si="24"/>
        <v>101612</v>
      </c>
      <c r="K125" s="76">
        <f t="shared" si="25"/>
        <v>82861</v>
      </c>
      <c r="L125" s="76">
        <f t="shared" si="26"/>
        <v>81157</v>
      </c>
      <c r="M125" s="76">
        <f t="shared" si="27"/>
        <v>105839</v>
      </c>
      <c r="N125" s="76">
        <f t="shared" si="28"/>
        <v>70223</v>
      </c>
      <c r="O125" s="76">
        <f t="shared" si="29"/>
        <v>129084</v>
      </c>
      <c r="P125" s="76">
        <f t="shared" si="30"/>
        <v>144938</v>
      </c>
      <c r="Q125" s="76">
        <f t="shared" si="31"/>
        <v>113942</v>
      </c>
      <c r="R125" s="76">
        <f t="shared" si="32"/>
        <v>127080</v>
      </c>
      <c r="S125" s="76">
        <f t="shared" si="33"/>
        <v>105307</v>
      </c>
      <c r="T125" s="76">
        <f t="shared" si="34"/>
        <v>153995</v>
      </c>
      <c r="U125" s="76">
        <f t="shared" si="35"/>
        <v>116752</v>
      </c>
      <c r="V125" s="76">
        <f t="shared" si="36"/>
        <v>125496.17354246168</v>
      </c>
      <c r="W125" s="76">
        <f t="shared" si="37"/>
        <v>163952.26346905864</v>
      </c>
      <c r="X125" s="76">
        <f t="shared" si="38"/>
        <v>189081.39654119211</v>
      </c>
      <c r="Y125" s="76">
        <f t="shared" si="39"/>
        <v>122975.73551228533</v>
      </c>
      <c r="Z125" s="76">
        <f t="shared" si="40"/>
        <v>83670.027738350473</v>
      </c>
      <c r="AA125" s="76">
        <f t="shared" si="41"/>
        <v>105564.65244175619</v>
      </c>
      <c r="AB125" s="76">
        <f t="shared" si="42"/>
        <v>111991.24127374134</v>
      </c>
      <c r="AC125" s="76">
        <f t="shared" si="43"/>
        <v>95687</v>
      </c>
      <c r="AD125" s="76">
        <f t="shared" si="44"/>
        <v>100951</v>
      </c>
      <c r="AE125" s="76">
        <f t="shared" si="45"/>
        <v>83700</v>
      </c>
      <c r="AF125" s="76">
        <f t="shared" si="46"/>
        <v>191352</v>
      </c>
      <c r="AG125" s="76">
        <f t="shared" si="47"/>
        <v>212817</v>
      </c>
      <c r="AH125" s="76">
        <f t="shared" si="48"/>
        <v>214066.78148148151</v>
      </c>
      <c r="AI125" s="76">
        <f t="shared" si="49"/>
        <v>113830</v>
      </c>
      <c r="AJ125" s="76">
        <f t="shared" si="50"/>
        <v>105988</v>
      </c>
      <c r="AK125" s="76">
        <f t="shared" si="56"/>
        <v>86302</v>
      </c>
      <c r="AL125" s="76">
        <f t="shared" si="51"/>
        <v>105361</v>
      </c>
      <c r="AM125" s="76">
        <f t="shared" si="52"/>
        <v>159946</v>
      </c>
      <c r="AN125" s="76">
        <f t="shared" si="53"/>
        <v>174740</v>
      </c>
      <c r="AO125" s="76">
        <f t="shared" si="54"/>
        <v>191789.85135677995</v>
      </c>
      <c r="AP125" s="76">
        <f t="shared" si="55"/>
        <v>205656</v>
      </c>
      <c r="AQ125" s="565"/>
      <c r="AR125" s="565"/>
      <c r="AS125" s="4"/>
      <c r="AT125" s="112">
        <f t="shared" si="57"/>
        <v>220412.48823586066</v>
      </c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</row>
    <row r="126" spans="1:130" x14ac:dyDescent="0.25">
      <c r="A126" s="6">
        <v>45117</v>
      </c>
      <c r="B126" s="76">
        <f t="shared" si="16"/>
        <v>62959</v>
      </c>
      <c r="C126" s="76">
        <f t="shared" si="17"/>
        <v>105804</v>
      </c>
      <c r="D126" s="76">
        <f t="shared" si="18"/>
        <v>66371</v>
      </c>
      <c r="E126" s="76">
        <f t="shared" si="19"/>
        <v>83244</v>
      </c>
      <c r="F126" s="76">
        <f t="shared" si="20"/>
        <v>108697</v>
      </c>
      <c r="G126" s="76">
        <f t="shared" si="21"/>
        <v>72464</v>
      </c>
      <c r="H126" s="76">
        <f t="shared" si="22"/>
        <v>64662</v>
      </c>
      <c r="I126" s="76">
        <f t="shared" si="23"/>
        <v>41590</v>
      </c>
      <c r="J126" s="76">
        <f t="shared" si="24"/>
        <v>106178</v>
      </c>
      <c r="K126" s="76">
        <f t="shared" si="25"/>
        <v>85582</v>
      </c>
      <c r="L126" s="76">
        <f t="shared" si="26"/>
        <v>83099</v>
      </c>
      <c r="M126" s="76">
        <f t="shared" si="27"/>
        <v>112473</v>
      </c>
      <c r="N126" s="76">
        <f t="shared" si="28"/>
        <v>74085</v>
      </c>
      <c r="O126" s="76">
        <f t="shared" si="29"/>
        <v>131336</v>
      </c>
      <c r="P126" s="76">
        <f t="shared" si="30"/>
        <v>147856</v>
      </c>
      <c r="Q126" s="76">
        <f t="shared" si="31"/>
        <v>121512</v>
      </c>
      <c r="R126" s="76">
        <f t="shared" si="32"/>
        <v>130054</v>
      </c>
      <c r="S126" s="76">
        <f t="shared" si="33"/>
        <v>112629</v>
      </c>
      <c r="T126" s="76">
        <f t="shared" si="34"/>
        <v>157702</v>
      </c>
      <c r="U126" s="76">
        <f t="shared" si="35"/>
        <v>122631</v>
      </c>
      <c r="V126" s="76">
        <f t="shared" si="36"/>
        <v>134756.09321642315</v>
      </c>
      <c r="W126" s="76">
        <f t="shared" si="37"/>
        <v>165926.14080416056</v>
      </c>
      <c r="X126" s="76">
        <f t="shared" si="38"/>
        <v>193487.31195186565</v>
      </c>
      <c r="Y126" s="76">
        <f t="shared" si="39"/>
        <v>131176.47608904654</v>
      </c>
      <c r="Z126" s="76">
        <f t="shared" si="40"/>
        <v>86596.598715294618</v>
      </c>
      <c r="AA126" s="76">
        <f t="shared" si="41"/>
        <v>110373.65195468758</v>
      </c>
      <c r="AB126" s="76">
        <f t="shared" si="42"/>
        <v>116706.94928907168</v>
      </c>
      <c r="AC126" s="76">
        <f t="shared" si="43"/>
        <v>99227</v>
      </c>
      <c r="AD126" s="76">
        <f t="shared" si="44"/>
        <v>101797</v>
      </c>
      <c r="AE126" s="76">
        <f t="shared" si="45"/>
        <v>87726</v>
      </c>
      <c r="AF126" s="76">
        <f t="shared" si="46"/>
        <v>217938</v>
      </c>
      <c r="AG126" s="76">
        <f t="shared" si="47"/>
        <v>217377</v>
      </c>
      <c r="AH126" s="76">
        <f t="shared" si="48"/>
        <v>221998.78148148151</v>
      </c>
      <c r="AI126" s="76">
        <f t="shared" si="49"/>
        <v>118042</v>
      </c>
      <c r="AJ126" s="76">
        <f t="shared" si="50"/>
        <v>111840</v>
      </c>
      <c r="AK126" s="76">
        <f t="shared" si="56"/>
        <v>88906</v>
      </c>
      <c r="AL126" s="76">
        <f t="shared" si="51"/>
        <v>122463</v>
      </c>
      <c r="AM126" s="76">
        <f t="shared" si="52"/>
        <v>166228</v>
      </c>
      <c r="AN126" s="76">
        <f t="shared" si="53"/>
        <v>182954</v>
      </c>
      <c r="AO126" s="76">
        <f t="shared" si="54"/>
        <v>217500.85135677995</v>
      </c>
      <c r="AP126" s="76">
        <f t="shared" si="55"/>
        <v>220518</v>
      </c>
      <c r="AQ126" s="565"/>
      <c r="AR126" s="565"/>
      <c r="AS126" s="4"/>
      <c r="AT126" s="112">
        <f t="shared" si="57"/>
        <v>228610.82431286643</v>
      </c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</row>
    <row r="127" spans="1:130" x14ac:dyDescent="0.25">
      <c r="A127" s="6">
        <v>45118</v>
      </c>
      <c r="B127" s="76">
        <f t="shared" si="16"/>
        <v>67907</v>
      </c>
      <c r="C127" s="76">
        <f t="shared" si="17"/>
        <v>110861</v>
      </c>
      <c r="D127" s="76">
        <f t="shared" si="18"/>
        <v>68980</v>
      </c>
      <c r="E127" s="76">
        <f t="shared" si="19"/>
        <v>92682</v>
      </c>
      <c r="F127" s="76">
        <f t="shared" si="20"/>
        <v>110544</v>
      </c>
      <c r="G127" s="76">
        <f t="shared" si="21"/>
        <v>79767</v>
      </c>
      <c r="H127" s="76">
        <f t="shared" si="22"/>
        <v>68841</v>
      </c>
      <c r="I127" s="76">
        <f t="shared" si="23"/>
        <v>43187</v>
      </c>
      <c r="J127" s="76">
        <f t="shared" si="24"/>
        <v>112490</v>
      </c>
      <c r="K127" s="76">
        <f t="shared" si="25"/>
        <v>87775</v>
      </c>
      <c r="L127" s="76">
        <f t="shared" si="26"/>
        <v>85615</v>
      </c>
      <c r="M127" s="76">
        <f t="shared" si="27"/>
        <v>114836</v>
      </c>
      <c r="N127" s="76">
        <f t="shared" si="28"/>
        <v>75403</v>
      </c>
      <c r="O127" s="76">
        <f t="shared" si="29"/>
        <v>136046</v>
      </c>
      <c r="P127" s="76">
        <f t="shared" si="30"/>
        <v>152096</v>
      </c>
      <c r="Q127" s="76">
        <f t="shared" si="31"/>
        <v>123934</v>
      </c>
      <c r="R127" s="76">
        <f t="shared" si="32"/>
        <v>133890</v>
      </c>
      <c r="S127" s="76">
        <f t="shared" si="33"/>
        <v>115172</v>
      </c>
      <c r="T127" s="76">
        <f t="shared" si="34"/>
        <v>159598</v>
      </c>
      <c r="U127" s="76">
        <f t="shared" si="35"/>
        <v>125442</v>
      </c>
      <c r="V127" s="76">
        <f t="shared" si="36"/>
        <v>146391.5667720224</v>
      </c>
      <c r="W127" s="76">
        <f t="shared" si="37"/>
        <v>167751.16754360302</v>
      </c>
      <c r="X127" s="76">
        <f t="shared" si="38"/>
        <v>205258.02045099446</v>
      </c>
      <c r="Y127" s="76">
        <f t="shared" si="39"/>
        <v>134155.59883255564</v>
      </c>
      <c r="Z127" s="76">
        <f t="shared" si="40"/>
        <v>93114.034728033002</v>
      </c>
      <c r="AA127" s="76">
        <f t="shared" si="41"/>
        <v>112991.78727382008</v>
      </c>
      <c r="AB127" s="76">
        <f t="shared" si="42"/>
        <v>130578.12470917813</v>
      </c>
      <c r="AC127" s="76">
        <f t="shared" si="43"/>
        <v>101999</v>
      </c>
      <c r="AD127" s="76">
        <f t="shared" si="44"/>
        <v>103195</v>
      </c>
      <c r="AE127" s="76">
        <f t="shared" si="45"/>
        <v>90954</v>
      </c>
      <c r="AF127" s="76">
        <f t="shared" si="46"/>
        <v>223462</v>
      </c>
      <c r="AG127" s="76">
        <f t="shared" si="47"/>
        <v>227763</v>
      </c>
      <c r="AH127" s="76">
        <f t="shared" si="48"/>
        <v>228484.78148148151</v>
      </c>
      <c r="AI127" s="76">
        <f t="shared" si="49"/>
        <v>126166</v>
      </c>
      <c r="AJ127" s="76">
        <f t="shared" si="50"/>
        <v>114762</v>
      </c>
      <c r="AK127" s="76">
        <f t="shared" si="56"/>
        <v>95650</v>
      </c>
      <c r="AL127" s="76">
        <f t="shared" si="51"/>
        <v>139021</v>
      </c>
      <c r="AM127" s="76">
        <f t="shared" si="52"/>
        <v>176986</v>
      </c>
      <c r="AN127" s="76">
        <f t="shared" si="53"/>
        <v>195270</v>
      </c>
      <c r="AO127" s="76">
        <f t="shared" si="54"/>
        <v>231858.85135677995</v>
      </c>
      <c r="AP127" s="76">
        <f t="shared" si="55"/>
        <v>231780</v>
      </c>
      <c r="AQ127" s="565"/>
      <c r="AR127" s="565"/>
      <c r="AS127" s="4"/>
      <c r="AT127" s="112">
        <f t="shared" si="57"/>
        <v>236643.12259420552</v>
      </c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</row>
    <row r="128" spans="1:130" x14ac:dyDescent="0.25">
      <c r="A128" s="6">
        <v>45119</v>
      </c>
      <c r="B128" s="76">
        <f t="shared" si="16"/>
        <v>73986</v>
      </c>
      <c r="C128" s="76">
        <f t="shared" si="17"/>
        <v>112426</v>
      </c>
      <c r="D128" s="76">
        <f t="shared" si="18"/>
        <v>73179</v>
      </c>
      <c r="E128" s="76">
        <f t="shared" si="19"/>
        <v>96698</v>
      </c>
      <c r="F128" s="76">
        <f t="shared" si="20"/>
        <v>116595</v>
      </c>
      <c r="G128" s="76">
        <f t="shared" si="21"/>
        <v>87855</v>
      </c>
      <c r="H128" s="76">
        <f t="shared" si="22"/>
        <v>76451</v>
      </c>
      <c r="I128" s="76">
        <f t="shared" si="23"/>
        <v>45334</v>
      </c>
      <c r="J128" s="76">
        <f t="shared" si="24"/>
        <v>115300</v>
      </c>
      <c r="K128" s="76">
        <f t="shared" si="25"/>
        <v>97647</v>
      </c>
      <c r="L128" s="76">
        <f t="shared" si="26"/>
        <v>88924</v>
      </c>
      <c r="M128" s="76">
        <f t="shared" si="27"/>
        <v>116665</v>
      </c>
      <c r="N128" s="76">
        <f t="shared" si="28"/>
        <v>76863</v>
      </c>
      <c r="O128" s="76">
        <f t="shared" si="29"/>
        <v>137352</v>
      </c>
      <c r="P128" s="76">
        <f t="shared" si="30"/>
        <v>156277</v>
      </c>
      <c r="Q128" s="76">
        <f t="shared" si="31"/>
        <v>125996</v>
      </c>
      <c r="R128" s="76">
        <f t="shared" si="32"/>
        <v>136290</v>
      </c>
      <c r="S128" s="76">
        <f t="shared" si="33"/>
        <v>120111</v>
      </c>
      <c r="T128" s="76">
        <f t="shared" si="34"/>
        <v>161843</v>
      </c>
      <c r="U128" s="76">
        <f t="shared" si="35"/>
        <v>127599</v>
      </c>
      <c r="V128" s="76">
        <f t="shared" si="36"/>
        <v>166032.81707087412</v>
      </c>
      <c r="W128" s="76">
        <f t="shared" si="37"/>
        <v>171673.38426951307</v>
      </c>
      <c r="X128" s="76">
        <f t="shared" si="38"/>
        <v>216208.42846617376</v>
      </c>
      <c r="Y128" s="76">
        <f t="shared" si="39"/>
        <v>136469.50375429203</v>
      </c>
      <c r="Z128" s="76">
        <f t="shared" si="40"/>
        <v>95135.962401305282</v>
      </c>
      <c r="AA128" s="76">
        <f t="shared" si="41"/>
        <v>118212.80531319826</v>
      </c>
      <c r="AB128" s="76">
        <f t="shared" si="42"/>
        <v>135658.68218859768</v>
      </c>
      <c r="AC128" s="76">
        <f t="shared" si="43"/>
        <v>110129</v>
      </c>
      <c r="AD128" s="76">
        <f t="shared" si="44"/>
        <v>103981</v>
      </c>
      <c r="AE128" s="76">
        <f t="shared" si="45"/>
        <v>93690</v>
      </c>
      <c r="AF128" s="76">
        <f t="shared" si="46"/>
        <v>226654</v>
      </c>
      <c r="AG128" s="76">
        <f t="shared" si="47"/>
        <v>237303</v>
      </c>
      <c r="AH128" s="76">
        <f t="shared" si="48"/>
        <v>234745.78148148151</v>
      </c>
      <c r="AI128" s="76">
        <f t="shared" si="49"/>
        <v>130438</v>
      </c>
      <c r="AJ128" s="76">
        <f t="shared" si="50"/>
        <v>120174</v>
      </c>
      <c r="AK128" s="76">
        <f t="shared" si="56"/>
        <v>113842</v>
      </c>
      <c r="AL128" s="76">
        <f t="shared" si="51"/>
        <v>146537</v>
      </c>
      <c r="AM128" s="76">
        <f t="shared" si="52"/>
        <v>188605</v>
      </c>
      <c r="AN128" s="76">
        <f t="shared" si="53"/>
        <v>206969</v>
      </c>
      <c r="AO128" s="76">
        <f t="shared" si="54"/>
        <v>239745.08060579182</v>
      </c>
      <c r="AP128" s="76">
        <f t="shared" si="55"/>
        <v>237936</v>
      </c>
      <c r="AQ128" s="565"/>
      <c r="AR128" s="565"/>
      <c r="AS128" s="4"/>
      <c r="AT128" s="112">
        <f t="shared" si="57"/>
        <v>244149.90681342973</v>
      </c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</row>
    <row r="129" spans="1:130" x14ac:dyDescent="0.25">
      <c r="A129" s="6">
        <v>45120</v>
      </c>
      <c r="B129" s="76">
        <f t="shared" ref="B129:B160" si="58">B128+B38</f>
        <v>84688</v>
      </c>
      <c r="C129" s="76">
        <f t="shared" ref="C129:C160" si="59">C128+C38</f>
        <v>115553</v>
      </c>
      <c r="D129" s="76">
        <f t="shared" ref="D129:D160" si="60">D128+D38</f>
        <v>84946</v>
      </c>
      <c r="E129" s="76">
        <f t="shared" ref="E129:E160" si="61">E128+E38</f>
        <v>119272</v>
      </c>
      <c r="F129" s="76">
        <f t="shared" ref="F129:F160" si="62">F128+F38</f>
        <v>123397</v>
      </c>
      <c r="G129" s="76">
        <f t="shared" ref="G129:G160" si="63">G128+G38</f>
        <v>92641</v>
      </c>
      <c r="H129" s="76">
        <f t="shared" ref="H129:H160" si="64">H128+H38</f>
        <v>78827</v>
      </c>
      <c r="I129" s="76">
        <f t="shared" ref="I129:I160" si="65">I128+I38</f>
        <v>47431</v>
      </c>
      <c r="J129" s="76">
        <f t="shared" ref="J129:J160" si="66">J128+J38</f>
        <v>115951</v>
      </c>
      <c r="K129" s="76">
        <f t="shared" ref="K129:K160" si="67">K128+K38</f>
        <v>107336</v>
      </c>
      <c r="L129" s="76">
        <f t="shared" ref="L129:L160" si="68">L128+L38</f>
        <v>99137</v>
      </c>
      <c r="M129" s="76">
        <f t="shared" ref="M129:M160" si="69">M128+M38</f>
        <v>119489</v>
      </c>
      <c r="N129" s="76">
        <f t="shared" ref="N129:N160" si="70">N128+N38</f>
        <v>78852</v>
      </c>
      <c r="O129" s="76">
        <f t="shared" ref="O129:O160" si="71">O128+O38</f>
        <v>140162</v>
      </c>
      <c r="P129" s="76">
        <f t="shared" ref="P129:P160" si="72">P128+P38</f>
        <v>161042</v>
      </c>
      <c r="Q129" s="76">
        <f t="shared" ref="Q129:Q160" si="73">Q128+Q38</f>
        <v>129767</v>
      </c>
      <c r="R129" s="76">
        <f t="shared" ref="R129:R160" si="74">R128+R38</f>
        <v>139057</v>
      </c>
      <c r="S129" s="76">
        <f t="shared" ref="S129:S160" si="75">S128+S38</f>
        <v>128445</v>
      </c>
      <c r="T129" s="76">
        <f t="shared" ref="T129:T160" si="76">T128+T38</f>
        <v>164724</v>
      </c>
      <c r="U129" s="76">
        <f t="shared" ref="U129:U160" si="77">U128+U38</f>
        <v>130817</v>
      </c>
      <c r="V129" s="76">
        <f t="shared" ref="V129:V160" si="78">V128+V38</f>
        <v>171868.48246352875</v>
      </c>
      <c r="W129" s="76">
        <f t="shared" ref="W129:W160" si="79">W128+W38</f>
        <v>201508.90901461113</v>
      </c>
      <c r="X129" s="76">
        <f t="shared" ref="X129:X160" si="80">X128+X38</f>
        <v>225858.62507673021</v>
      </c>
      <c r="Y129" s="76">
        <f t="shared" ref="Y129:Y160" si="81">Y128+Y38</f>
        <v>139017.19058592836</v>
      </c>
      <c r="Z129" s="76">
        <f t="shared" ref="Z129:Z160" si="82">Z128+Z38</f>
        <v>97236.912840469362</v>
      </c>
      <c r="AA129" s="76">
        <f t="shared" ref="AA129:AA160" si="83">AA128+AA38</f>
        <v>120894.78345439876</v>
      </c>
      <c r="AB129" s="76">
        <f t="shared" ref="AB129:AB160" si="84">AB128+AB38</f>
        <v>141172.49281338858</v>
      </c>
      <c r="AC129" s="76">
        <f t="shared" ref="AC129:AC160" si="85">AC128+AC38</f>
        <v>114617</v>
      </c>
      <c r="AD129" s="76">
        <f t="shared" ref="AD129:AD160" si="86">AD128+AD38</f>
        <v>105559</v>
      </c>
      <c r="AE129" s="76">
        <f t="shared" ref="AE129:AE160" si="87">AE128+AE38</f>
        <v>97914</v>
      </c>
      <c r="AF129" s="76">
        <f t="shared" ref="AF129:AF160" si="88">AF128+AF38</f>
        <v>238786</v>
      </c>
      <c r="AG129" s="76">
        <f t="shared" ref="AG129:AG160" si="89">AG128+AG38</f>
        <v>241621</v>
      </c>
      <c r="AH129" s="76">
        <f t="shared" ref="AH129:AH160" si="90">AH128+AH38</f>
        <v>244075.78148148151</v>
      </c>
      <c r="AI129" s="76">
        <f t="shared" ref="AI129:AI160" si="91">AI128+AI38</f>
        <v>136648</v>
      </c>
      <c r="AJ129" s="76">
        <f t="shared" ref="AJ129:AJ160" si="92">AJ128+AJ38</f>
        <v>123557</v>
      </c>
      <c r="AK129" s="76">
        <f t="shared" si="56"/>
        <v>119382</v>
      </c>
      <c r="AL129" s="76">
        <f t="shared" ref="AL129:AL160" si="93">AL128+AL38</f>
        <v>159261</v>
      </c>
      <c r="AM129" s="76">
        <f t="shared" ref="AM129:AM160" si="94">AM128+AM38</f>
        <v>204127</v>
      </c>
      <c r="AN129" s="76">
        <f t="shared" ref="AN129:AN160" si="95">AN128+AN38</f>
        <v>211638</v>
      </c>
      <c r="AO129" s="76">
        <f t="shared" ref="AO129:AO160" si="96">AO128+AO38</f>
        <v>247839.08060579182</v>
      </c>
      <c r="AP129" s="76">
        <f t="shared" ref="AP129:AP160" si="97">AP128+AP38</f>
        <v>242760</v>
      </c>
      <c r="AQ129" s="565"/>
      <c r="AR129" s="565"/>
      <c r="AS129" s="4"/>
      <c r="AT129" s="112">
        <f t="shared" si="57"/>
        <v>253055.651879243</v>
      </c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</row>
    <row r="130" spans="1:130" x14ac:dyDescent="0.25">
      <c r="A130" s="6">
        <v>45121</v>
      </c>
      <c r="B130" s="76">
        <f t="shared" si="58"/>
        <v>97396</v>
      </c>
      <c r="C130" s="76">
        <f t="shared" si="59"/>
        <v>120240</v>
      </c>
      <c r="D130" s="76">
        <f t="shared" si="60"/>
        <v>117174</v>
      </c>
      <c r="E130" s="76">
        <f t="shared" si="61"/>
        <v>137411</v>
      </c>
      <c r="F130" s="76">
        <f t="shared" si="62"/>
        <v>126652</v>
      </c>
      <c r="G130" s="76">
        <f t="shared" si="63"/>
        <v>95241</v>
      </c>
      <c r="H130" s="76">
        <f t="shared" si="64"/>
        <v>81593</v>
      </c>
      <c r="I130" s="76">
        <f t="shared" si="65"/>
        <v>49283</v>
      </c>
      <c r="J130" s="76">
        <f t="shared" si="66"/>
        <v>116759</v>
      </c>
      <c r="K130" s="76">
        <f t="shared" si="67"/>
        <v>109914</v>
      </c>
      <c r="L130" s="76">
        <f t="shared" si="68"/>
        <v>103118</v>
      </c>
      <c r="M130" s="76">
        <f t="shared" si="69"/>
        <v>123397</v>
      </c>
      <c r="N130" s="76">
        <f t="shared" si="70"/>
        <v>82042</v>
      </c>
      <c r="O130" s="76">
        <f t="shared" si="71"/>
        <v>169597</v>
      </c>
      <c r="P130" s="76">
        <f t="shared" si="72"/>
        <v>163090</v>
      </c>
      <c r="Q130" s="76">
        <f t="shared" si="73"/>
        <v>132486</v>
      </c>
      <c r="R130" s="76">
        <f t="shared" si="74"/>
        <v>143875</v>
      </c>
      <c r="S130" s="76">
        <f t="shared" si="75"/>
        <v>143489</v>
      </c>
      <c r="T130" s="76">
        <f t="shared" si="76"/>
        <v>170273</v>
      </c>
      <c r="U130" s="76">
        <f t="shared" si="77"/>
        <v>132772</v>
      </c>
      <c r="V130" s="76">
        <f t="shared" si="78"/>
        <v>180600.42317248072</v>
      </c>
      <c r="W130" s="76">
        <f t="shared" si="79"/>
        <v>276524.97664695128</v>
      </c>
      <c r="X130" s="76">
        <f t="shared" si="80"/>
        <v>231027.85201453947</v>
      </c>
      <c r="Y130" s="76">
        <f t="shared" si="81"/>
        <v>143526.98649749471</v>
      </c>
      <c r="Z130" s="76">
        <f t="shared" si="82"/>
        <v>102695.37678731632</v>
      </c>
      <c r="AA130" s="76">
        <f t="shared" si="83"/>
        <v>130927.52000811195</v>
      </c>
      <c r="AB130" s="76">
        <f t="shared" si="84"/>
        <v>153269.87113029844</v>
      </c>
      <c r="AC130" s="76">
        <f t="shared" si="85"/>
        <v>122267</v>
      </c>
      <c r="AD130" s="76">
        <f t="shared" si="86"/>
        <v>106705</v>
      </c>
      <c r="AE130" s="76">
        <f t="shared" si="87"/>
        <v>104526</v>
      </c>
      <c r="AF130" s="76">
        <f t="shared" si="88"/>
        <v>258880</v>
      </c>
      <c r="AG130" s="76">
        <f t="shared" si="89"/>
        <v>249931</v>
      </c>
      <c r="AH130" s="76">
        <f t="shared" si="90"/>
        <v>256015.78148148151</v>
      </c>
      <c r="AI130" s="76">
        <f t="shared" si="91"/>
        <v>140356</v>
      </c>
      <c r="AJ130" s="76">
        <f t="shared" si="92"/>
        <v>125889</v>
      </c>
      <c r="AK130" s="76">
        <f t="shared" si="56"/>
        <v>123966</v>
      </c>
      <c r="AL130" s="76">
        <f t="shared" si="93"/>
        <v>166567</v>
      </c>
      <c r="AM130" s="76">
        <f t="shared" si="94"/>
        <v>217297</v>
      </c>
      <c r="AN130" s="76">
        <f t="shared" si="95"/>
        <v>218805</v>
      </c>
      <c r="AO130" s="76">
        <f t="shared" si="96"/>
        <v>253503.08060579182</v>
      </c>
      <c r="AP130" s="76">
        <f t="shared" si="97"/>
        <v>248238</v>
      </c>
      <c r="AQ130" s="565"/>
      <c r="AR130" s="565"/>
      <c r="AS130" s="4"/>
      <c r="AT130" s="112">
        <f t="shared" si="57"/>
        <v>260884.65681810203</v>
      </c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</row>
    <row r="131" spans="1:130" x14ac:dyDescent="0.25">
      <c r="A131" s="6">
        <v>45122</v>
      </c>
      <c r="B131" s="76">
        <f t="shared" si="58"/>
        <v>107542</v>
      </c>
      <c r="C131" s="76">
        <f t="shared" si="59"/>
        <v>129246</v>
      </c>
      <c r="D131" s="76">
        <f t="shared" si="60"/>
        <v>147411</v>
      </c>
      <c r="E131" s="76">
        <f t="shared" si="61"/>
        <v>141074</v>
      </c>
      <c r="F131" s="76">
        <f t="shared" si="62"/>
        <v>142628</v>
      </c>
      <c r="G131" s="76">
        <f t="shared" si="63"/>
        <v>101274</v>
      </c>
      <c r="H131" s="76">
        <f t="shared" si="64"/>
        <v>84907</v>
      </c>
      <c r="I131" s="76">
        <f t="shared" si="65"/>
        <v>51399</v>
      </c>
      <c r="J131" s="76">
        <f t="shared" si="66"/>
        <v>120471</v>
      </c>
      <c r="K131" s="76">
        <f t="shared" si="67"/>
        <v>112001</v>
      </c>
      <c r="L131" s="76">
        <f t="shared" si="68"/>
        <v>108775</v>
      </c>
      <c r="M131" s="76">
        <f t="shared" si="69"/>
        <v>130720</v>
      </c>
      <c r="N131" s="76">
        <f t="shared" si="70"/>
        <v>84041</v>
      </c>
      <c r="O131" s="76">
        <f t="shared" si="71"/>
        <v>185349</v>
      </c>
      <c r="P131" s="76">
        <f t="shared" si="72"/>
        <v>165090</v>
      </c>
      <c r="Q131" s="76">
        <f t="shared" si="73"/>
        <v>137811</v>
      </c>
      <c r="R131" s="76">
        <f t="shared" si="74"/>
        <v>146076</v>
      </c>
      <c r="S131" s="76">
        <f t="shared" si="75"/>
        <v>160969</v>
      </c>
      <c r="T131" s="76">
        <f t="shared" si="76"/>
        <v>179716</v>
      </c>
      <c r="U131" s="76">
        <f t="shared" si="77"/>
        <v>136792</v>
      </c>
      <c r="V131" s="76">
        <f t="shared" si="78"/>
        <v>187414.99456378008</v>
      </c>
      <c r="W131" s="76">
        <f t="shared" si="79"/>
        <v>307691.90311256237</v>
      </c>
      <c r="X131" s="76">
        <f t="shared" si="80"/>
        <v>234800.24317574827</v>
      </c>
      <c r="Y131" s="76">
        <f t="shared" si="81"/>
        <v>158246.55942072521</v>
      </c>
      <c r="Z131" s="76">
        <f t="shared" si="82"/>
        <v>106515.97444727705</v>
      </c>
      <c r="AA131" s="76">
        <f t="shared" si="83"/>
        <v>151168.13837586183</v>
      </c>
      <c r="AB131" s="76">
        <f t="shared" si="84"/>
        <v>174157.23495215725</v>
      </c>
      <c r="AC131" s="76">
        <f t="shared" si="85"/>
        <v>130799</v>
      </c>
      <c r="AD131" s="76">
        <f t="shared" si="86"/>
        <v>107983</v>
      </c>
      <c r="AE131" s="76">
        <f t="shared" si="87"/>
        <v>129672</v>
      </c>
      <c r="AF131" s="76">
        <f t="shared" si="88"/>
        <v>302196</v>
      </c>
      <c r="AG131" s="76">
        <f t="shared" si="89"/>
        <v>267241</v>
      </c>
      <c r="AH131" s="76">
        <f t="shared" si="90"/>
        <v>268825.78148148151</v>
      </c>
      <c r="AI131" s="76">
        <f t="shared" si="91"/>
        <v>143686</v>
      </c>
      <c r="AJ131" s="76">
        <f t="shared" si="92"/>
        <v>130164</v>
      </c>
      <c r="AK131" s="76">
        <f t="shared" si="56"/>
        <v>127032</v>
      </c>
      <c r="AL131" s="76">
        <f t="shared" si="93"/>
        <v>173656</v>
      </c>
      <c r="AM131" s="76">
        <f t="shared" si="94"/>
        <v>226322</v>
      </c>
      <c r="AN131" s="76">
        <f t="shared" si="95"/>
        <v>226699</v>
      </c>
      <c r="AO131" s="76">
        <f t="shared" si="96"/>
        <v>260517.08060579182</v>
      </c>
      <c r="AP131" s="76">
        <f t="shared" si="97"/>
        <v>275010</v>
      </c>
      <c r="AQ131" s="565"/>
      <c r="AR131" s="565"/>
      <c r="AS131" s="4"/>
      <c r="AT131" s="112">
        <f t="shared" si="57"/>
        <v>268119.29891410493</v>
      </c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</row>
    <row r="132" spans="1:130" x14ac:dyDescent="0.25">
      <c r="A132" s="6">
        <v>45123</v>
      </c>
      <c r="B132" s="76">
        <f t="shared" si="58"/>
        <v>114567</v>
      </c>
      <c r="C132" s="76">
        <f t="shared" si="59"/>
        <v>141795</v>
      </c>
      <c r="D132" s="76">
        <f t="shared" si="60"/>
        <v>202295</v>
      </c>
      <c r="E132" s="76">
        <f t="shared" si="61"/>
        <v>145810</v>
      </c>
      <c r="F132" s="76">
        <f t="shared" si="62"/>
        <v>147066</v>
      </c>
      <c r="G132" s="76">
        <f t="shared" si="63"/>
        <v>104025</v>
      </c>
      <c r="H132" s="76">
        <f t="shared" si="64"/>
        <v>90011</v>
      </c>
      <c r="I132" s="76">
        <f t="shared" si="65"/>
        <v>55674</v>
      </c>
      <c r="J132" s="76">
        <f t="shared" si="66"/>
        <v>123995</v>
      </c>
      <c r="K132" s="76">
        <f t="shared" si="67"/>
        <v>114027</v>
      </c>
      <c r="L132" s="76">
        <f t="shared" si="68"/>
        <v>114965</v>
      </c>
      <c r="M132" s="76">
        <f t="shared" si="69"/>
        <v>133436</v>
      </c>
      <c r="N132" s="76">
        <f t="shared" si="70"/>
        <v>100088</v>
      </c>
      <c r="O132" s="76">
        <f t="shared" si="71"/>
        <v>188556</v>
      </c>
      <c r="P132" s="76">
        <f t="shared" si="72"/>
        <v>168352</v>
      </c>
      <c r="Q132" s="76">
        <f t="shared" si="73"/>
        <v>144429</v>
      </c>
      <c r="R132" s="76">
        <f t="shared" si="74"/>
        <v>148975</v>
      </c>
      <c r="S132" s="76">
        <f t="shared" si="75"/>
        <v>163652</v>
      </c>
      <c r="T132" s="76">
        <f t="shared" si="76"/>
        <v>189900</v>
      </c>
      <c r="U132" s="76">
        <f t="shared" si="77"/>
        <v>139738</v>
      </c>
      <c r="V132" s="76">
        <f t="shared" si="78"/>
        <v>214732.88615891858</v>
      </c>
      <c r="W132" s="76">
        <f t="shared" si="79"/>
        <v>322626.8573257635</v>
      </c>
      <c r="X132" s="76">
        <f t="shared" si="80"/>
        <v>241022.17324569036</v>
      </c>
      <c r="Y132" s="76">
        <f t="shared" si="81"/>
        <v>171692.90254610858</v>
      </c>
      <c r="Z132" s="76">
        <f t="shared" si="82"/>
        <v>111351.1762077423</v>
      </c>
      <c r="AA132" s="76">
        <f t="shared" si="83"/>
        <v>170788.95534107485</v>
      </c>
      <c r="AB132" s="76">
        <f t="shared" si="84"/>
        <v>182613.25933069221</v>
      </c>
      <c r="AC132" s="76">
        <f t="shared" si="85"/>
        <v>145013</v>
      </c>
      <c r="AD132" s="76">
        <f t="shared" si="86"/>
        <v>118285</v>
      </c>
      <c r="AE132" s="76">
        <f t="shared" si="87"/>
        <v>158772</v>
      </c>
      <c r="AF132" s="76">
        <f t="shared" si="88"/>
        <v>334086</v>
      </c>
      <c r="AG132" s="76">
        <f t="shared" si="89"/>
        <v>279553</v>
      </c>
      <c r="AH132" s="76">
        <f t="shared" si="90"/>
        <v>279625.78148148151</v>
      </c>
      <c r="AI132" s="76">
        <f t="shared" si="91"/>
        <v>149140</v>
      </c>
      <c r="AJ132" s="76">
        <f t="shared" si="92"/>
        <v>134782</v>
      </c>
      <c r="AK132" s="76">
        <f t="shared" si="56"/>
        <v>133398</v>
      </c>
      <c r="AL132" s="76">
        <f t="shared" si="93"/>
        <v>179513</v>
      </c>
      <c r="AM132" s="76">
        <f t="shared" si="94"/>
        <v>235661</v>
      </c>
      <c r="AN132" s="76">
        <f t="shared" si="95"/>
        <v>233046</v>
      </c>
      <c r="AO132" s="76">
        <f t="shared" si="96"/>
        <v>290961.08060579182</v>
      </c>
      <c r="AP132" s="76">
        <f t="shared" si="97"/>
        <v>334752</v>
      </c>
      <c r="AQ132" s="565"/>
      <c r="AR132" s="565"/>
      <c r="AS132" s="4"/>
      <c r="AT132" s="112">
        <f t="shared" si="57"/>
        <v>274044.06625369203</v>
      </c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</row>
    <row r="133" spans="1:130" x14ac:dyDescent="0.25">
      <c r="A133" s="6">
        <v>45124</v>
      </c>
      <c r="B133" s="76">
        <f t="shared" si="58"/>
        <v>135421</v>
      </c>
      <c r="C133" s="76">
        <f t="shared" si="59"/>
        <v>152416</v>
      </c>
      <c r="D133" s="76">
        <f t="shared" si="60"/>
        <v>222098</v>
      </c>
      <c r="E133" s="76">
        <f t="shared" si="61"/>
        <v>150563</v>
      </c>
      <c r="F133" s="76">
        <f t="shared" si="62"/>
        <v>149476</v>
      </c>
      <c r="G133" s="76">
        <f t="shared" si="63"/>
        <v>106617</v>
      </c>
      <c r="H133" s="76">
        <f t="shared" si="64"/>
        <v>96660</v>
      </c>
      <c r="I133" s="76">
        <f t="shared" si="65"/>
        <v>71027</v>
      </c>
      <c r="J133" s="76">
        <f t="shared" si="66"/>
        <v>129026</v>
      </c>
      <c r="K133" s="76">
        <f t="shared" si="67"/>
        <v>116683</v>
      </c>
      <c r="L133" s="76">
        <f t="shared" si="68"/>
        <v>117321</v>
      </c>
      <c r="M133" s="76">
        <f t="shared" si="69"/>
        <v>142382</v>
      </c>
      <c r="N133" s="76">
        <f t="shared" si="70"/>
        <v>124530</v>
      </c>
      <c r="O133" s="76">
        <f t="shared" si="71"/>
        <v>190594</v>
      </c>
      <c r="P133" s="76">
        <f t="shared" si="72"/>
        <v>176097</v>
      </c>
      <c r="Q133" s="76">
        <f t="shared" si="73"/>
        <v>155609</v>
      </c>
      <c r="R133" s="76">
        <f t="shared" si="74"/>
        <v>155100</v>
      </c>
      <c r="S133" s="76">
        <f t="shared" si="75"/>
        <v>168464</v>
      </c>
      <c r="T133" s="76">
        <f t="shared" si="76"/>
        <v>203541</v>
      </c>
      <c r="U133" s="76">
        <f t="shared" si="77"/>
        <v>143228</v>
      </c>
      <c r="V133" s="76">
        <f t="shared" si="78"/>
        <v>239078.2077086661</v>
      </c>
      <c r="W133" s="76">
        <f t="shared" si="79"/>
        <v>332597.11430356541</v>
      </c>
      <c r="X133" s="76">
        <f t="shared" si="80"/>
        <v>245541.33438918588</v>
      </c>
      <c r="Y133" s="76">
        <f t="shared" si="81"/>
        <v>176295.19760498844</v>
      </c>
      <c r="Z133" s="76">
        <f t="shared" si="82"/>
        <v>114810.98365493727</v>
      </c>
      <c r="AA133" s="76">
        <f t="shared" si="83"/>
        <v>184045.43133277394</v>
      </c>
      <c r="AB133" s="76">
        <f t="shared" si="84"/>
        <v>189878.24499239205</v>
      </c>
      <c r="AC133" s="76">
        <f t="shared" si="85"/>
        <v>170639</v>
      </c>
      <c r="AD133" s="76">
        <f t="shared" si="86"/>
        <v>131827</v>
      </c>
      <c r="AE133" s="76">
        <f t="shared" si="87"/>
        <v>161802</v>
      </c>
      <c r="AF133" s="76">
        <f t="shared" si="88"/>
        <v>363780</v>
      </c>
      <c r="AG133" s="76">
        <f t="shared" si="89"/>
        <v>290119</v>
      </c>
      <c r="AH133" s="76">
        <f t="shared" si="90"/>
        <v>284551.78148148151</v>
      </c>
      <c r="AI133" s="76">
        <f t="shared" si="91"/>
        <v>152074</v>
      </c>
      <c r="AJ133" s="76">
        <f t="shared" si="92"/>
        <v>145938</v>
      </c>
      <c r="AK133" s="76">
        <f t="shared" ref="AK133:AK164" si="98">AK132+AK42</f>
        <v>148500</v>
      </c>
      <c r="AL133" s="76">
        <f t="shared" si="93"/>
        <v>193525</v>
      </c>
      <c r="AM133" s="76">
        <f t="shared" si="94"/>
        <v>246618</v>
      </c>
      <c r="AN133" s="76">
        <f t="shared" si="95"/>
        <v>241932</v>
      </c>
      <c r="AO133" s="76">
        <f t="shared" si="96"/>
        <v>341768.13060579181</v>
      </c>
      <c r="AP133" s="76">
        <f t="shared" si="97"/>
        <v>384684</v>
      </c>
      <c r="AQ133" s="565"/>
      <c r="AR133" s="565"/>
      <c r="AS133" s="4"/>
      <c r="AT133" s="112">
        <f t="shared" si="57"/>
        <v>279443.48899079056</v>
      </c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</row>
    <row r="134" spans="1:130" x14ac:dyDescent="0.25">
      <c r="A134" s="6">
        <v>45125</v>
      </c>
      <c r="B134" s="76">
        <f t="shared" si="58"/>
        <v>153521</v>
      </c>
      <c r="C134" s="76">
        <f t="shared" si="59"/>
        <v>162539</v>
      </c>
      <c r="D134" s="76">
        <f t="shared" si="60"/>
        <v>229206</v>
      </c>
      <c r="E134" s="76">
        <f t="shared" si="61"/>
        <v>155717</v>
      </c>
      <c r="F134" s="76">
        <f t="shared" si="62"/>
        <v>152639</v>
      </c>
      <c r="G134" s="76">
        <f t="shared" si="63"/>
        <v>108769</v>
      </c>
      <c r="H134" s="76">
        <f t="shared" si="64"/>
        <v>99797</v>
      </c>
      <c r="I134" s="76">
        <f t="shared" si="65"/>
        <v>81699</v>
      </c>
      <c r="J134" s="76">
        <f t="shared" si="66"/>
        <v>143033</v>
      </c>
      <c r="K134" s="76">
        <f t="shared" si="67"/>
        <v>120158</v>
      </c>
      <c r="L134" s="76">
        <f t="shared" si="68"/>
        <v>119399</v>
      </c>
      <c r="M134" s="76">
        <f t="shared" si="69"/>
        <v>148828</v>
      </c>
      <c r="N134" s="76">
        <f t="shared" si="70"/>
        <v>129207</v>
      </c>
      <c r="O134" s="76">
        <f t="shared" si="71"/>
        <v>193431</v>
      </c>
      <c r="P134" s="76">
        <f t="shared" si="72"/>
        <v>179001</v>
      </c>
      <c r="Q134" s="76">
        <f t="shared" si="73"/>
        <v>162778</v>
      </c>
      <c r="R134" s="76">
        <f t="shared" si="74"/>
        <v>160178</v>
      </c>
      <c r="S134" s="76">
        <f t="shared" si="75"/>
        <v>171351</v>
      </c>
      <c r="T134" s="76">
        <f t="shared" si="76"/>
        <v>216874</v>
      </c>
      <c r="U134" s="76">
        <f t="shared" si="77"/>
        <v>148346</v>
      </c>
      <c r="V134" s="76">
        <f t="shared" si="78"/>
        <v>250675.27506182849</v>
      </c>
      <c r="W134" s="76">
        <f t="shared" si="79"/>
        <v>340279.46070115612</v>
      </c>
      <c r="X134" s="76">
        <f t="shared" si="80"/>
        <v>252872.33266806701</v>
      </c>
      <c r="Y134" s="76">
        <f t="shared" si="81"/>
        <v>179727.70532982558</v>
      </c>
      <c r="Z134" s="76">
        <f t="shared" si="82"/>
        <v>139090.93549305675</v>
      </c>
      <c r="AA134" s="76">
        <f t="shared" si="83"/>
        <v>192542.60344749075</v>
      </c>
      <c r="AB134" s="76">
        <f t="shared" si="84"/>
        <v>195609.68855685263</v>
      </c>
      <c r="AC134" s="76">
        <f t="shared" si="85"/>
        <v>189233</v>
      </c>
      <c r="AD134" s="76">
        <f t="shared" si="86"/>
        <v>146869</v>
      </c>
      <c r="AE134" s="76">
        <f t="shared" si="87"/>
        <v>169626</v>
      </c>
      <c r="AF134" s="76">
        <f t="shared" si="88"/>
        <v>380628</v>
      </c>
      <c r="AG134" s="76">
        <f t="shared" si="89"/>
        <v>311839</v>
      </c>
      <c r="AH134" s="76">
        <f t="shared" si="90"/>
        <v>291553.78148148151</v>
      </c>
      <c r="AI134" s="76">
        <f t="shared" si="91"/>
        <v>154246</v>
      </c>
      <c r="AJ134" s="76">
        <f t="shared" si="92"/>
        <v>152718</v>
      </c>
      <c r="AK134" s="76">
        <f t="shared" si="98"/>
        <v>175116</v>
      </c>
      <c r="AL134" s="76">
        <f t="shared" si="93"/>
        <v>202234</v>
      </c>
      <c r="AM134" s="76">
        <f t="shared" si="94"/>
        <v>256035</v>
      </c>
      <c r="AN134" s="76">
        <f t="shared" si="95"/>
        <v>250328</v>
      </c>
      <c r="AO134" s="76">
        <f t="shared" si="96"/>
        <v>372194.13060579181</v>
      </c>
      <c r="AP134" s="76">
        <f t="shared" si="97"/>
        <v>401232</v>
      </c>
      <c r="AQ134" s="565"/>
      <c r="AR134" s="565"/>
      <c r="AS134" s="4"/>
      <c r="AT134" s="112">
        <f t="shared" si="57"/>
        <v>284286.4121858179</v>
      </c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</row>
    <row r="135" spans="1:130" x14ac:dyDescent="0.25">
      <c r="A135" s="6">
        <v>45126</v>
      </c>
      <c r="B135" s="76">
        <f t="shared" si="58"/>
        <v>156996</v>
      </c>
      <c r="C135" s="76">
        <f t="shared" si="59"/>
        <v>174652</v>
      </c>
      <c r="D135" s="76">
        <f t="shared" si="60"/>
        <v>231788</v>
      </c>
      <c r="E135" s="76">
        <f t="shared" si="61"/>
        <v>159779</v>
      </c>
      <c r="F135" s="76">
        <f t="shared" si="62"/>
        <v>170506</v>
      </c>
      <c r="G135" s="76">
        <f t="shared" si="63"/>
        <v>111795</v>
      </c>
      <c r="H135" s="76">
        <f t="shared" si="64"/>
        <v>103887</v>
      </c>
      <c r="I135" s="76">
        <f t="shared" si="65"/>
        <v>84692</v>
      </c>
      <c r="J135" s="76">
        <f t="shared" si="66"/>
        <v>150948</v>
      </c>
      <c r="K135" s="76">
        <f t="shared" si="67"/>
        <v>124218</v>
      </c>
      <c r="L135" s="76">
        <f t="shared" si="68"/>
        <v>121603</v>
      </c>
      <c r="M135" s="76">
        <f t="shared" si="69"/>
        <v>153262</v>
      </c>
      <c r="N135" s="76">
        <f t="shared" si="70"/>
        <v>134214</v>
      </c>
      <c r="O135" s="76">
        <f t="shared" si="71"/>
        <v>199156</v>
      </c>
      <c r="P135" s="76">
        <f t="shared" si="72"/>
        <v>181410</v>
      </c>
      <c r="Q135" s="76">
        <f t="shared" si="73"/>
        <v>171586</v>
      </c>
      <c r="R135" s="76">
        <f t="shared" si="74"/>
        <v>166054</v>
      </c>
      <c r="S135" s="76">
        <f t="shared" si="75"/>
        <v>178297</v>
      </c>
      <c r="T135" s="76">
        <f t="shared" si="76"/>
        <v>222438</v>
      </c>
      <c r="U135" s="76">
        <f t="shared" si="77"/>
        <v>152882</v>
      </c>
      <c r="V135" s="76">
        <f t="shared" si="78"/>
        <v>256248.55689970314</v>
      </c>
      <c r="W135" s="76">
        <f t="shared" si="79"/>
        <v>345768.09337653767</v>
      </c>
      <c r="X135" s="76">
        <f t="shared" si="80"/>
        <v>258407.77424952522</v>
      </c>
      <c r="Y135" s="76">
        <f t="shared" si="81"/>
        <v>184874.45052270693</v>
      </c>
      <c r="Z135" s="76">
        <f t="shared" si="82"/>
        <v>158460.75440393738</v>
      </c>
      <c r="AA135" s="76">
        <f t="shared" si="83"/>
        <v>212698.08474719498</v>
      </c>
      <c r="AB135" s="76">
        <f t="shared" si="84"/>
        <v>206720.4298439</v>
      </c>
      <c r="AC135" s="76">
        <f t="shared" si="85"/>
        <v>197849</v>
      </c>
      <c r="AD135" s="76">
        <f t="shared" si="86"/>
        <v>152375</v>
      </c>
      <c r="AE135" s="76">
        <f t="shared" si="87"/>
        <v>177042</v>
      </c>
      <c r="AF135" s="76">
        <f t="shared" si="88"/>
        <v>395802</v>
      </c>
      <c r="AG135" s="76">
        <f t="shared" si="89"/>
        <v>322249</v>
      </c>
      <c r="AH135" s="76">
        <f t="shared" si="90"/>
        <v>304279.78148148151</v>
      </c>
      <c r="AI135" s="76">
        <f t="shared" si="91"/>
        <v>158488</v>
      </c>
      <c r="AJ135" s="76">
        <f t="shared" si="92"/>
        <v>164634</v>
      </c>
      <c r="AK135" s="76">
        <f t="shared" si="98"/>
        <v>188334</v>
      </c>
      <c r="AL135" s="76">
        <f t="shared" si="93"/>
        <v>208891</v>
      </c>
      <c r="AM135" s="76">
        <f t="shared" si="94"/>
        <v>270123</v>
      </c>
      <c r="AN135" s="76">
        <f t="shared" si="95"/>
        <v>258554</v>
      </c>
      <c r="AO135" s="76">
        <f t="shared" si="96"/>
        <v>442826.13060579181</v>
      </c>
      <c r="AP135" s="76">
        <f t="shared" si="97"/>
        <v>417689</v>
      </c>
      <c r="AQ135" s="565"/>
      <c r="AR135" s="565"/>
      <c r="AS135" s="4"/>
      <c r="AT135" s="112">
        <f t="shared" si="57"/>
        <v>289057.4889103017</v>
      </c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</row>
    <row r="136" spans="1:130" x14ac:dyDescent="0.25">
      <c r="A136" s="6">
        <v>45127</v>
      </c>
      <c r="B136" s="76">
        <f t="shared" si="58"/>
        <v>159449</v>
      </c>
      <c r="C136" s="76">
        <f t="shared" si="59"/>
        <v>184901</v>
      </c>
      <c r="D136" s="76">
        <f t="shared" si="60"/>
        <v>233374</v>
      </c>
      <c r="E136" s="76">
        <f t="shared" si="61"/>
        <v>162963</v>
      </c>
      <c r="F136" s="76">
        <f t="shared" si="62"/>
        <v>178159</v>
      </c>
      <c r="G136" s="76">
        <f t="shared" si="63"/>
        <v>117688</v>
      </c>
      <c r="H136" s="76">
        <f t="shared" si="64"/>
        <v>115276</v>
      </c>
      <c r="I136" s="76">
        <f t="shared" si="65"/>
        <v>90177</v>
      </c>
      <c r="J136" s="76">
        <f t="shared" si="66"/>
        <v>154107</v>
      </c>
      <c r="K136" s="76">
        <f t="shared" si="67"/>
        <v>131175</v>
      </c>
      <c r="L136" s="76">
        <f t="shared" si="68"/>
        <v>123618</v>
      </c>
      <c r="M136" s="76">
        <f t="shared" si="69"/>
        <v>157269</v>
      </c>
      <c r="N136" s="76">
        <f t="shared" si="70"/>
        <v>138626</v>
      </c>
      <c r="O136" s="76">
        <f t="shared" si="71"/>
        <v>204297</v>
      </c>
      <c r="P136" s="76">
        <f t="shared" si="72"/>
        <v>183652</v>
      </c>
      <c r="Q136" s="76">
        <f t="shared" si="73"/>
        <v>178281</v>
      </c>
      <c r="R136" s="76">
        <f t="shared" si="74"/>
        <v>175050</v>
      </c>
      <c r="S136" s="76">
        <f t="shared" si="75"/>
        <v>186424</v>
      </c>
      <c r="T136" s="76">
        <f t="shared" si="76"/>
        <v>225979</v>
      </c>
      <c r="U136" s="76">
        <f t="shared" si="77"/>
        <v>160320</v>
      </c>
      <c r="V136" s="76">
        <f t="shared" si="78"/>
        <v>260193.63289818302</v>
      </c>
      <c r="W136" s="76">
        <f t="shared" si="79"/>
        <v>350331.07984978758</v>
      </c>
      <c r="X136" s="76">
        <f t="shared" si="80"/>
        <v>263297.53560006199</v>
      </c>
      <c r="Y136" s="76">
        <f t="shared" si="81"/>
        <v>187563.00099331606</v>
      </c>
      <c r="Z136" s="76">
        <f t="shared" si="82"/>
        <v>167351.1322745427</v>
      </c>
      <c r="AA136" s="76">
        <f t="shared" si="83"/>
        <v>218802.41032615598</v>
      </c>
      <c r="AB136" s="76">
        <f t="shared" si="84"/>
        <v>213397.11096517264</v>
      </c>
      <c r="AC136" s="76">
        <f t="shared" si="85"/>
        <v>207365</v>
      </c>
      <c r="AD136" s="76">
        <f t="shared" si="86"/>
        <v>164213</v>
      </c>
      <c r="AE136" s="76">
        <f t="shared" si="87"/>
        <v>189798</v>
      </c>
      <c r="AF136" s="76">
        <f t="shared" si="88"/>
        <v>419166</v>
      </c>
      <c r="AG136" s="76">
        <f t="shared" si="89"/>
        <v>332011</v>
      </c>
      <c r="AH136" s="76">
        <f t="shared" si="90"/>
        <v>315175.56719576725</v>
      </c>
      <c r="AI136" s="76">
        <f t="shared" si="91"/>
        <v>162112</v>
      </c>
      <c r="AJ136" s="76">
        <f t="shared" si="92"/>
        <v>174006</v>
      </c>
      <c r="AK136" s="76">
        <f t="shared" si="98"/>
        <v>209646</v>
      </c>
      <c r="AL136" s="76">
        <f t="shared" si="93"/>
        <v>220776</v>
      </c>
      <c r="AM136" s="76">
        <f t="shared" si="94"/>
        <v>279087</v>
      </c>
      <c r="AN136" s="76">
        <f t="shared" si="95"/>
        <v>283327</v>
      </c>
      <c r="AO136" s="76">
        <f t="shared" si="96"/>
        <v>565496.13060579181</v>
      </c>
      <c r="AP136" s="76">
        <f t="shared" si="97"/>
        <v>435275</v>
      </c>
      <c r="AQ136" s="565"/>
      <c r="AR136" s="565"/>
      <c r="AS136" s="4"/>
      <c r="AT136" s="112">
        <f t="shared" si="57"/>
        <v>293137.68240037066</v>
      </c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</row>
    <row r="137" spans="1:130" x14ac:dyDescent="0.25">
      <c r="A137" s="6">
        <v>45128</v>
      </c>
      <c r="B137" s="76">
        <f t="shared" si="58"/>
        <v>163324</v>
      </c>
      <c r="C137" s="76">
        <f t="shared" si="59"/>
        <v>193610</v>
      </c>
      <c r="D137" s="76">
        <f t="shared" si="60"/>
        <v>246236</v>
      </c>
      <c r="E137" s="76">
        <f t="shared" si="61"/>
        <v>166774</v>
      </c>
      <c r="F137" s="76">
        <f t="shared" si="62"/>
        <v>186123</v>
      </c>
      <c r="G137" s="76">
        <f t="shared" si="63"/>
        <v>127552</v>
      </c>
      <c r="H137" s="76">
        <f t="shared" si="64"/>
        <v>121745</v>
      </c>
      <c r="I137" s="76">
        <f t="shared" si="65"/>
        <v>91916</v>
      </c>
      <c r="J137" s="76">
        <f t="shared" si="66"/>
        <v>158532</v>
      </c>
      <c r="K137" s="76">
        <f t="shared" si="67"/>
        <v>135127</v>
      </c>
      <c r="L137" s="76">
        <f t="shared" si="68"/>
        <v>125421</v>
      </c>
      <c r="M137" s="76">
        <f t="shared" si="69"/>
        <v>160266</v>
      </c>
      <c r="N137" s="76">
        <f t="shared" si="70"/>
        <v>142042</v>
      </c>
      <c r="O137" s="76">
        <f t="shared" si="71"/>
        <v>207704</v>
      </c>
      <c r="P137" s="76">
        <f t="shared" si="72"/>
        <v>185145</v>
      </c>
      <c r="Q137" s="76">
        <f t="shared" si="73"/>
        <v>182503</v>
      </c>
      <c r="R137" s="76">
        <f t="shared" si="74"/>
        <v>192024</v>
      </c>
      <c r="S137" s="76">
        <f t="shared" si="75"/>
        <v>189928</v>
      </c>
      <c r="T137" s="76">
        <f t="shared" si="76"/>
        <v>229914</v>
      </c>
      <c r="U137" s="76">
        <f t="shared" si="77"/>
        <v>162580</v>
      </c>
      <c r="V137" s="76">
        <f t="shared" si="78"/>
        <v>268031.56957444042</v>
      </c>
      <c r="W137" s="76">
        <f t="shared" si="79"/>
        <v>365958.34702552995</v>
      </c>
      <c r="X137" s="76">
        <f t="shared" si="80"/>
        <v>267110.6712806939</v>
      </c>
      <c r="Y137" s="76">
        <f t="shared" si="81"/>
        <v>191014.78743447017</v>
      </c>
      <c r="Z137" s="76">
        <f t="shared" si="82"/>
        <v>192235.55054735456</v>
      </c>
      <c r="AA137" s="76">
        <f t="shared" si="83"/>
        <v>226097.05617327456</v>
      </c>
      <c r="AB137" s="76">
        <f t="shared" si="84"/>
        <v>216966.64959710406</v>
      </c>
      <c r="AC137" s="76">
        <f t="shared" si="85"/>
        <v>215399</v>
      </c>
      <c r="AD137" s="76">
        <f t="shared" si="86"/>
        <v>168137</v>
      </c>
      <c r="AE137" s="76">
        <f t="shared" si="87"/>
        <v>219060</v>
      </c>
      <c r="AF137" s="76">
        <f t="shared" si="88"/>
        <v>424458</v>
      </c>
      <c r="AG137" s="76">
        <f t="shared" si="89"/>
        <v>348937</v>
      </c>
      <c r="AH137" s="76">
        <f t="shared" si="90"/>
        <v>327421.56719576725</v>
      </c>
      <c r="AI137" s="76">
        <f t="shared" si="91"/>
        <v>166468</v>
      </c>
      <c r="AJ137" s="76">
        <f t="shared" si="92"/>
        <v>178683</v>
      </c>
      <c r="AK137" s="76">
        <f t="shared" si="98"/>
        <v>220380</v>
      </c>
      <c r="AL137" s="76">
        <f t="shared" si="93"/>
        <v>231900</v>
      </c>
      <c r="AM137" s="76">
        <f t="shared" si="94"/>
        <v>286677</v>
      </c>
      <c r="AN137" s="76">
        <f t="shared" si="95"/>
        <v>300359</v>
      </c>
      <c r="AO137" s="76">
        <f t="shared" si="96"/>
        <v>632739.33060579177</v>
      </c>
      <c r="AP137" s="76">
        <f t="shared" si="97"/>
        <v>450797</v>
      </c>
      <c r="AQ137" s="565"/>
      <c r="AR137" s="565"/>
      <c r="AS137" s="4"/>
      <c r="AT137" s="112">
        <f t="shared" si="57"/>
        <v>297001.75215270708</v>
      </c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</row>
    <row r="138" spans="1:130" x14ac:dyDescent="0.25">
      <c r="A138" s="6">
        <v>45129</v>
      </c>
      <c r="B138" s="76">
        <f t="shared" si="58"/>
        <v>167527</v>
      </c>
      <c r="C138" s="76">
        <f t="shared" si="59"/>
        <v>200812</v>
      </c>
      <c r="D138" s="76">
        <f t="shared" si="60"/>
        <v>288476</v>
      </c>
      <c r="E138" s="76">
        <f t="shared" si="61"/>
        <v>169621</v>
      </c>
      <c r="F138" s="76">
        <f t="shared" si="62"/>
        <v>196823</v>
      </c>
      <c r="G138" s="76">
        <f t="shared" si="63"/>
        <v>135564</v>
      </c>
      <c r="H138" s="76">
        <f t="shared" si="64"/>
        <v>126215</v>
      </c>
      <c r="I138" s="76">
        <f t="shared" si="65"/>
        <v>93440</v>
      </c>
      <c r="J138" s="76">
        <f t="shared" si="66"/>
        <v>165847</v>
      </c>
      <c r="K138" s="76">
        <f t="shared" si="67"/>
        <v>138141</v>
      </c>
      <c r="L138" s="76">
        <f t="shared" si="68"/>
        <v>127021</v>
      </c>
      <c r="M138" s="76">
        <f t="shared" si="69"/>
        <v>162355</v>
      </c>
      <c r="N138" s="76">
        <f t="shared" si="70"/>
        <v>151354</v>
      </c>
      <c r="O138" s="76">
        <f t="shared" si="71"/>
        <v>212192</v>
      </c>
      <c r="P138" s="76">
        <f t="shared" si="72"/>
        <v>187364</v>
      </c>
      <c r="Q138" s="76">
        <f t="shared" si="73"/>
        <v>188863</v>
      </c>
      <c r="R138" s="76">
        <f t="shared" si="74"/>
        <v>209423</v>
      </c>
      <c r="S138" s="76">
        <f t="shared" si="75"/>
        <v>197145</v>
      </c>
      <c r="T138" s="76">
        <f t="shared" si="76"/>
        <v>231687</v>
      </c>
      <c r="U138" s="76">
        <f t="shared" si="77"/>
        <v>166934</v>
      </c>
      <c r="V138" s="76">
        <f t="shared" si="78"/>
        <v>278297.28424923396</v>
      </c>
      <c r="W138" s="76">
        <f t="shared" si="79"/>
        <v>373481.85652537999</v>
      </c>
      <c r="X138" s="76">
        <f t="shared" si="80"/>
        <v>271276.24246268778</v>
      </c>
      <c r="Y138" s="76">
        <f t="shared" si="81"/>
        <v>193982.2457531564</v>
      </c>
      <c r="Z138" s="76">
        <f t="shared" si="82"/>
        <v>215237.14546477789</v>
      </c>
      <c r="AA138" s="76">
        <f t="shared" si="83"/>
        <v>234642.92964811885</v>
      </c>
      <c r="AB138" s="76">
        <f t="shared" si="84"/>
        <v>219069.37060974346</v>
      </c>
      <c r="AC138" s="76">
        <f t="shared" si="85"/>
        <v>222359</v>
      </c>
      <c r="AD138" s="76">
        <f t="shared" si="86"/>
        <v>173993</v>
      </c>
      <c r="AE138" s="76">
        <f t="shared" si="87"/>
        <v>238338</v>
      </c>
      <c r="AF138" s="76">
        <f t="shared" si="88"/>
        <v>428681</v>
      </c>
      <c r="AG138" s="76">
        <f t="shared" si="89"/>
        <v>357247</v>
      </c>
      <c r="AH138" s="76">
        <f t="shared" si="90"/>
        <v>335257.56719576725</v>
      </c>
      <c r="AI138" s="76">
        <f t="shared" si="91"/>
        <v>170800</v>
      </c>
      <c r="AJ138" s="76">
        <f t="shared" si="92"/>
        <v>184161</v>
      </c>
      <c r="AK138" s="76">
        <f t="shared" si="98"/>
        <v>228864</v>
      </c>
      <c r="AL138" s="76">
        <f t="shared" si="93"/>
        <v>238463</v>
      </c>
      <c r="AM138" s="76">
        <f t="shared" si="94"/>
        <v>293109</v>
      </c>
      <c r="AN138" s="76">
        <f t="shared" si="95"/>
        <v>314146</v>
      </c>
      <c r="AO138" s="76">
        <f t="shared" si="96"/>
        <v>656223.33060579177</v>
      </c>
      <c r="AP138" s="76">
        <f t="shared" si="97"/>
        <v>462737</v>
      </c>
      <c r="AQ138" s="565"/>
      <c r="AR138" s="565"/>
      <c r="AS138" s="4"/>
      <c r="AT138" s="112">
        <f t="shared" si="57"/>
        <v>300700.38652790536</v>
      </c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</row>
    <row r="139" spans="1:130" x14ac:dyDescent="0.25">
      <c r="A139" s="6">
        <v>45130</v>
      </c>
      <c r="B139" s="76">
        <f t="shared" si="58"/>
        <v>169825</v>
      </c>
      <c r="C139" s="76">
        <f t="shared" si="59"/>
        <v>205802</v>
      </c>
      <c r="D139" s="76">
        <f t="shared" si="60"/>
        <v>315821</v>
      </c>
      <c r="E139" s="76">
        <f t="shared" si="61"/>
        <v>172124</v>
      </c>
      <c r="F139" s="76">
        <f t="shared" si="62"/>
        <v>207346</v>
      </c>
      <c r="G139" s="76">
        <f t="shared" si="63"/>
        <v>137384</v>
      </c>
      <c r="H139" s="76">
        <f t="shared" si="64"/>
        <v>132982</v>
      </c>
      <c r="I139" s="76">
        <f t="shared" si="65"/>
        <v>96488</v>
      </c>
      <c r="J139" s="76">
        <f t="shared" si="66"/>
        <v>174617</v>
      </c>
      <c r="K139" s="76">
        <f t="shared" si="67"/>
        <v>143908</v>
      </c>
      <c r="L139" s="76">
        <f t="shared" si="68"/>
        <v>130115</v>
      </c>
      <c r="M139" s="76">
        <f t="shared" si="69"/>
        <v>164183</v>
      </c>
      <c r="N139" s="76">
        <f t="shared" si="70"/>
        <v>161355</v>
      </c>
      <c r="O139" s="76">
        <f t="shared" si="71"/>
        <v>216554</v>
      </c>
      <c r="P139" s="76">
        <f t="shared" si="72"/>
        <v>192775</v>
      </c>
      <c r="Q139" s="76">
        <f t="shared" si="73"/>
        <v>195641</v>
      </c>
      <c r="R139" s="76">
        <f t="shared" si="74"/>
        <v>222274</v>
      </c>
      <c r="S139" s="76">
        <f t="shared" si="75"/>
        <v>205686</v>
      </c>
      <c r="T139" s="76">
        <f t="shared" si="76"/>
        <v>236071</v>
      </c>
      <c r="U139" s="76">
        <f t="shared" si="77"/>
        <v>170268</v>
      </c>
      <c r="V139" s="76">
        <f t="shared" si="78"/>
        <v>288722.56710880023</v>
      </c>
      <c r="W139" s="76">
        <f t="shared" si="79"/>
        <v>382484.30885469954</v>
      </c>
      <c r="X139" s="76">
        <f t="shared" si="80"/>
        <v>278346.16321533336</v>
      </c>
      <c r="Y139" s="76">
        <f t="shared" si="81"/>
        <v>197009.69388316449</v>
      </c>
      <c r="Z139" s="76">
        <f t="shared" si="82"/>
        <v>228401.68167749376</v>
      </c>
      <c r="AA139" s="76">
        <f t="shared" si="83"/>
        <v>240724.00018207656</v>
      </c>
      <c r="AB139" s="76">
        <f t="shared" si="84"/>
        <v>221601.09104509393</v>
      </c>
      <c r="AC139" s="76">
        <f t="shared" si="85"/>
        <v>228455</v>
      </c>
      <c r="AD139" s="76">
        <f t="shared" si="86"/>
        <v>185207</v>
      </c>
      <c r="AE139" s="76">
        <f t="shared" si="87"/>
        <v>244602</v>
      </c>
      <c r="AF139" s="76">
        <f t="shared" si="88"/>
        <v>432245</v>
      </c>
      <c r="AG139" s="76">
        <f t="shared" si="89"/>
        <v>366493</v>
      </c>
      <c r="AH139" s="76">
        <f t="shared" si="90"/>
        <v>347420.06719576725</v>
      </c>
      <c r="AI139" s="76">
        <f t="shared" si="91"/>
        <v>175768</v>
      </c>
      <c r="AJ139" s="76">
        <f t="shared" si="92"/>
        <v>190143</v>
      </c>
      <c r="AK139" s="76">
        <f t="shared" si="98"/>
        <v>237522</v>
      </c>
      <c r="AL139" s="76">
        <f t="shared" si="93"/>
        <v>246653</v>
      </c>
      <c r="AM139" s="76">
        <f t="shared" si="94"/>
        <v>300131</v>
      </c>
      <c r="AN139" s="76">
        <f t="shared" si="95"/>
        <v>324774</v>
      </c>
      <c r="AO139" s="76">
        <f t="shared" si="96"/>
        <v>697803.33060579177</v>
      </c>
      <c r="AP139" s="76">
        <f t="shared" si="97"/>
        <v>476597</v>
      </c>
      <c r="AQ139" s="565"/>
      <c r="AR139" s="565"/>
      <c r="AS139" s="4"/>
      <c r="AT139" s="112">
        <f t="shared" si="57"/>
        <v>304331.68031301815</v>
      </c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</row>
    <row r="140" spans="1:130" x14ac:dyDescent="0.25">
      <c r="A140" s="6">
        <v>45131</v>
      </c>
      <c r="B140" s="76">
        <f t="shared" si="58"/>
        <v>172135</v>
      </c>
      <c r="C140" s="76">
        <f t="shared" si="59"/>
        <v>212964</v>
      </c>
      <c r="D140" s="76">
        <f t="shared" si="60"/>
        <v>335750</v>
      </c>
      <c r="E140" s="76">
        <f t="shared" si="61"/>
        <v>175095</v>
      </c>
      <c r="F140" s="76">
        <f t="shared" si="62"/>
        <v>212980</v>
      </c>
      <c r="G140" s="76">
        <f t="shared" si="63"/>
        <v>138685</v>
      </c>
      <c r="H140" s="76">
        <f t="shared" si="64"/>
        <v>135185</v>
      </c>
      <c r="I140" s="76">
        <f t="shared" si="65"/>
        <v>99536</v>
      </c>
      <c r="J140" s="76">
        <f t="shared" si="66"/>
        <v>181345</v>
      </c>
      <c r="K140" s="76">
        <f t="shared" si="67"/>
        <v>157017</v>
      </c>
      <c r="L140" s="76">
        <f t="shared" si="68"/>
        <v>132594</v>
      </c>
      <c r="M140" s="76">
        <f t="shared" si="69"/>
        <v>167142</v>
      </c>
      <c r="N140" s="76">
        <f t="shared" si="70"/>
        <v>172016</v>
      </c>
      <c r="O140" s="76">
        <f t="shared" si="71"/>
        <v>223197</v>
      </c>
      <c r="P140" s="76">
        <f t="shared" si="72"/>
        <v>196696</v>
      </c>
      <c r="Q140" s="76">
        <f t="shared" si="73"/>
        <v>203272</v>
      </c>
      <c r="R140" s="76">
        <f t="shared" si="74"/>
        <v>233727</v>
      </c>
      <c r="S140" s="76">
        <f t="shared" si="75"/>
        <v>213516</v>
      </c>
      <c r="T140" s="76">
        <f t="shared" si="76"/>
        <v>253375</v>
      </c>
      <c r="U140" s="76">
        <f t="shared" si="77"/>
        <v>177085</v>
      </c>
      <c r="V140" s="76">
        <f t="shared" si="78"/>
        <v>293716.74269136559</v>
      </c>
      <c r="W140" s="76">
        <f t="shared" si="79"/>
        <v>390467.09051418724</v>
      </c>
      <c r="X140" s="76">
        <f t="shared" si="80"/>
        <v>284481.42225605005</v>
      </c>
      <c r="Y140" s="76">
        <f t="shared" si="81"/>
        <v>199691.49926628938</v>
      </c>
      <c r="Z140" s="76">
        <f t="shared" si="82"/>
        <v>242873.11323860177</v>
      </c>
      <c r="AA140" s="76">
        <f t="shared" si="83"/>
        <v>246672.14522921469</v>
      </c>
      <c r="AB140" s="76">
        <f t="shared" si="84"/>
        <v>224209.01943465648</v>
      </c>
      <c r="AC140" s="76">
        <f t="shared" si="85"/>
        <v>236189</v>
      </c>
      <c r="AD140" s="76">
        <f t="shared" si="86"/>
        <v>193385</v>
      </c>
      <c r="AE140" s="76">
        <f t="shared" si="87"/>
        <v>251700</v>
      </c>
      <c r="AF140" s="76">
        <f t="shared" si="88"/>
        <v>436109</v>
      </c>
      <c r="AG140" s="76">
        <f t="shared" si="89"/>
        <v>376142</v>
      </c>
      <c r="AH140" s="76">
        <f t="shared" si="90"/>
        <v>355742.06719576725</v>
      </c>
      <c r="AI140" s="76">
        <f t="shared" si="91"/>
        <v>178372</v>
      </c>
      <c r="AJ140" s="76">
        <f t="shared" si="92"/>
        <v>197817</v>
      </c>
      <c r="AK140" s="76">
        <f t="shared" si="98"/>
        <v>243192</v>
      </c>
      <c r="AL140" s="76">
        <f t="shared" si="93"/>
        <v>257755</v>
      </c>
      <c r="AM140" s="76">
        <f t="shared" si="94"/>
        <v>308659</v>
      </c>
      <c r="AN140" s="76">
        <f t="shared" si="95"/>
        <v>334296</v>
      </c>
      <c r="AO140" s="76">
        <f t="shared" si="96"/>
        <v>721215.17271105491</v>
      </c>
      <c r="AP140" s="76">
        <f t="shared" si="97"/>
        <v>503183</v>
      </c>
      <c r="AQ140" s="565"/>
      <c r="AR140" s="565"/>
      <c r="AS140" s="4"/>
      <c r="AT140" s="112">
        <f t="shared" si="57"/>
        <v>307619.8815198607</v>
      </c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</row>
    <row r="141" spans="1:130" x14ac:dyDescent="0.25">
      <c r="A141" s="6">
        <v>45132</v>
      </c>
      <c r="B141" s="76">
        <f t="shared" si="58"/>
        <v>174173</v>
      </c>
      <c r="C141" s="76">
        <f t="shared" si="59"/>
        <v>217876</v>
      </c>
      <c r="D141" s="76">
        <f t="shared" si="60"/>
        <v>353314</v>
      </c>
      <c r="E141" s="76">
        <f t="shared" si="61"/>
        <v>197753</v>
      </c>
      <c r="F141" s="76">
        <f t="shared" si="62"/>
        <v>217409</v>
      </c>
      <c r="G141" s="76">
        <f t="shared" si="63"/>
        <v>139753</v>
      </c>
      <c r="H141" s="76">
        <f t="shared" si="64"/>
        <v>136662</v>
      </c>
      <c r="I141" s="76">
        <f t="shared" si="65"/>
        <v>105361</v>
      </c>
      <c r="J141" s="76">
        <f t="shared" si="66"/>
        <v>188400</v>
      </c>
      <c r="K141" s="76">
        <f t="shared" si="67"/>
        <v>165411</v>
      </c>
      <c r="L141" s="76">
        <f t="shared" si="68"/>
        <v>135212</v>
      </c>
      <c r="M141" s="76">
        <f t="shared" si="69"/>
        <v>169598</v>
      </c>
      <c r="N141" s="76">
        <f t="shared" si="70"/>
        <v>175136</v>
      </c>
      <c r="O141" s="76">
        <f t="shared" si="71"/>
        <v>229401</v>
      </c>
      <c r="P141" s="76">
        <f t="shared" si="72"/>
        <v>199271</v>
      </c>
      <c r="Q141" s="76">
        <f t="shared" si="73"/>
        <v>209662</v>
      </c>
      <c r="R141" s="76">
        <f t="shared" si="74"/>
        <v>244561</v>
      </c>
      <c r="S141" s="76">
        <f t="shared" si="75"/>
        <v>218171</v>
      </c>
      <c r="T141" s="76">
        <f t="shared" si="76"/>
        <v>285791</v>
      </c>
      <c r="U141" s="76">
        <f t="shared" si="77"/>
        <v>185904</v>
      </c>
      <c r="V141" s="76">
        <f t="shared" si="78"/>
        <v>299797.15316778899</v>
      </c>
      <c r="W141" s="76">
        <f t="shared" si="79"/>
        <v>397905.2097701637</v>
      </c>
      <c r="X141" s="76">
        <f t="shared" si="80"/>
        <v>290109.54911971267</v>
      </c>
      <c r="Y141" s="76">
        <f t="shared" si="81"/>
        <v>204882.127124903</v>
      </c>
      <c r="Z141" s="76">
        <f t="shared" si="82"/>
        <v>265142.74458579218</v>
      </c>
      <c r="AA141" s="76">
        <f t="shared" si="83"/>
        <v>255991.36024127415</v>
      </c>
      <c r="AB141" s="76">
        <f t="shared" si="84"/>
        <v>229887.35791992833</v>
      </c>
      <c r="AC141" s="76">
        <f t="shared" si="85"/>
        <v>239057</v>
      </c>
      <c r="AD141" s="76">
        <f t="shared" si="86"/>
        <v>201299</v>
      </c>
      <c r="AE141" s="76">
        <f t="shared" si="87"/>
        <v>278298</v>
      </c>
      <c r="AF141" s="76">
        <f t="shared" si="88"/>
        <v>442589</v>
      </c>
      <c r="AG141" s="76">
        <f t="shared" si="89"/>
        <v>381854</v>
      </c>
      <c r="AH141" s="76">
        <f t="shared" si="90"/>
        <v>366860.06719576725</v>
      </c>
      <c r="AI141" s="76">
        <f t="shared" si="91"/>
        <v>181852</v>
      </c>
      <c r="AJ141" s="76">
        <f t="shared" si="92"/>
        <v>208473</v>
      </c>
      <c r="AK141" s="76">
        <f t="shared" si="98"/>
        <v>256704</v>
      </c>
      <c r="AL141" s="76">
        <f t="shared" si="93"/>
        <v>269888</v>
      </c>
      <c r="AM141" s="76">
        <f t="shared" si="94"/>
        <v>315541</v>
      </c>
      <c r="AN141" s="76">
        <f t="shared" si="95"/>
        <v>345708</v>
      </c>
      <c r="AO141" s="76">
        <f t="shared" si="96"/>
        <v>741568.50604438828</v>
      </c>
      <c r="AP141" s="76">
        <f t="shared" si="97"/>
        <v>542831</v>
      </c>
      <c r="AQ141" s="565"/>
      <c r="AR141" s="565"/>
      <c r="AS141" s="4"/>
      <c r="AT141" s="112">
        <f t="shared" si="57"/>
        <v>310527.8176929953</v>
      </c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</row>
    <row r="142" spans="1:130" x14ac:dyDescent="0.25">
      <c r="A142" s="6">
        <v>45133</v>
      </c>
      <c r="B142" s="76">
        <f t="shared" si="58"/>
        <v>175743</v>
      </c>
      <c r="C142" s="76">
        <f t="shared" si="59"/>
        <v>223001</v>
      </c>
      <c r="D142" s="76">
        <f t="shared" si="60"/>
        <v>378312</v>
      </c>
      <c r="E142" s="76">
        <f t="shared" si="61"/>
        <v>218453</v>
      </c>
      <c r="F142" s="76">
        <f t="shared" si="62"/>
        <v>219912</v>
      </c>
      <c r="G142" s="76">
        <f t="shared" si="63"/>
        <v>140934</v>
      </c>
      <c r="H142" s="76">
        <f t="shared" si="64"/>
        <v>138958</v>
      </c>
      <c r="I142" s="76">
        <f t="shared" si="65"/>
        <v>108299</v>
      </c>
      <c r="J142" s="76">
        <f t="shared" si="66"/>
        <v>196049</v>
      </c>
      <c r="K142" s="76">
        <f t="shared" si="67"/>
        <v>173585</v>
      </c>
      <c r="L142" s="76">
        <f t="shared" si="68"/>
        <v>137222</v>
      </c>
      <c r="M142" s="76">
        <f t="shared" si="69"/>
        <v>171481</v>
      </c>
      <c r="N142" s="76">
        <f t="shared" si="70"/>
        <v>178473</v>
      </c>
      <c r="O142" s="76">
        <f t="shared" si="71"/>
        <v>231583</v>
      </c>
      <c r="P142" s="76">
        <f t="shared" si="72"/>
        <v>201377</v>
      </c>
      <c r="Q142" s="76">
        <f t="shared" si="73"/>
        <v>214887</v>
      </c>
      <c r="R142" s="76">
        <f t="shared" si="74"/>
        <v>255792</v>
      </c>
      <c r="S142" s="76">
        <f t="shared" si="75"/>
        <v>222494</v>
      </c>
      <c r="T142" s="76">
        <f t="shared" si="76"/>
        <v>289182</v>
      </c>
      <c r="U142" s="76">
        <f t="shared" si="77"/>
        <v>190747</v>
      </c>
      <c r="V142" s="76">
        <f t="shared" si="78"/>
        <v>303741.52519899112</v>
      </c>
      <c r="W142" s="76">
        <f t="shared" si="79"/>
        <v>404297.31680893718</v>
      </c>
      <c r="X142" s="76">
        <f t="shared" si="80"/>
        <v>294837.40297094639</v>
      </c>
      <c r="Y142" s="76">
        <f t="shared" si="81"/>
        <v>208937.82951373988</v>
      </c>
      <c r="Z142" s="76">
        <f t="shared" si="82"/>
        <v>284315.25987999694</v>
      </c>
      <c r="AA142" s="76">
        <f t="shared" si="83"/>
        <v>270693.18033343781</v>
      </c>
      <c r="AB142" s="76">
        <f t="shared" si="84"/>
        <v>241696.15930629033</v>
      </c>
      <c r="AC142" s="76">
        <f t="shared" si="85"/>
        <v>240754</v>
      </c>
      <c r="AD142" s="76">
        <f t="shared" si="86"/>
        <v>208655</v>
      </c>
      <c r="AE142" s="76">
        <f t="shared" si="87"/>
        <v>299188</v>
      </c>
      <c r="AF142" s="76">
        <f t="shared" si="88"/>
        <v>448450</v>
      </c>
      <c r="AG142" s="76">
        <f t="shared" si="89"/>
        <v>387000</v>
      </c>
      <c r="AH142" s="76">
        <f t="shared" si="90"/>
        <v>377322.67803320568</v>
      </c>
      <c r="AI142" s="76">
        <f t="shared" si="91"/>
        <v>184287</v>
      </c>
      <c r="AJ142" s="76">
        <f t="shared" si="92"/>
        <v>222789</v>
      </c>
      <c r="AK142" s="76">
        <f t="shared" si="98"/>
        <v>265530</v>
      </c>
      <c r="AL142" s="76">
        <f t="shared" si="93"/>
        <v>281197</v>
      </c>
      <c r="AM142" s="76">
        <f t="shared" si="94"/>
        <v>323593</v>
      </c>
      <c r="AN142" s="76">
        <f t="shared" si="95"/>
        <v>359970</v>
      </c>
      <c r="AO142" s="76">
        <f t="shared" si="96"/>
        <v>761647.92067853466</v>
      </c>
      <c r="AP142" s="76">
        <f t="shared" si="97"/>
        <v>585311</v>
      </c>
      <c r="AQ142" s="565"/>
      <c r="AR142" s="565"/>
      <c r="AS142" s="4"/>
      <c r="AT142" s="112">
        <f t="shared" si="57"/>
        <v>313574.01847838552</v>
      </c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</row>
    <row r="143" spans="1:130" x14ac:dyDescent="0.25">
      <c r="A143" s="6">
        <v>45134</v>
      </c>
      <c r="B143" s="76">
        <f t="shared" si="58"/>
        <v>176921</v>
      </c>
      <c r="C143" s="76">
        <f t="shared" si="59"/>
        <v>224106</v>
      </c>
      <c r="D143" s="76">
        <f t="shared" si="60"/>
        <v>405648</v>
      </c>
      <c r="E143" s="76">
        <f t="shared" si="61"/>
        <v>222026</v>
      </c>
      <c r="F143" s="76">
        <f t="shared" si="62"/>
        <v>223025</v>
      </c>
      <c r="G143" s="76">
        <f t="shared" si="63"/>
        <v>141975</v>
      </c>
      <c r="H143" s="76">
        <f t="shared" si="64"/>
        <v>140736</v>
      </c>
      <c r="I143" s="76">
        <f t="shared" si="65"/>
        <v>110982</v>
      </c>
      <c r="J143" s="76">
        <f t="shared" si="66"/>
        <v>203237</v>
      </c>
      <c r="K143" s="76">
        <f t="shared" si="67"/>
        <v>179401</v>
      </c>
      <c r="L143" s="76">
        <f t="shared" si="68"/>
        <v>138940</v>
      </c>
      <c r="M143" s="76">
        <f t="shared" si="69"/>
        <v>173497</v>
      </c>
      <c r="N143" s="76">
        <f t="shared" si="70"/>
        <v>182705</v>
      </c>
      <c r="O143" s="76">
        <f t="shared" si="71"/>
        <v>233738</v>
      </c>
      <c r="P143" s="76">
        <f t="shared" si="72"/>
        <v>203475</v>
      </c>
      <c r="Q143" s="76">
        <f t="shared" si="73"/>
        <v>219718</v>
      </c>
      <c r="R143" s="76">
        <f t="shared" si="74"/>
        <v>267136</v>
      </c>
      <c r="S143" s="76">
        <f t="shared" si="75"/>
        <v>226968</v>
      </c>
      <c r="T143" s="76">
        <f t="shared" si="76"/>
        <v>294284</v>
      </c>
      <c r="U143" s="76">
        <f t="shared" si="77"/>
        <v>193408</v>
      </c>
      <c r="V143" s="76">
        <f t="shared" si="78"/>
        <v>310065.88848988363</v>
      </c>
      <c r="W143" s="76">
        <f t="shared" si="79"/>
        <v>409039.73561258911</v>
      </c>
      <c r="X143" s="76">
        <f t="shared" si="80"/>
        <v>298001.4507929777</v>
      </c>
      <c r="Y143" s="76">
        <f t="shared" si="81"/>
        <v>213159.42128010673</v>
      </c>
      <c r="Z143" s="76">
        <f t="shared" si="82"/>
        <v>296665.45627327153</v>
      </c>
      <c r="AA143" s="76">
        <f t="shared" si="83"/>
        <v>283056.42114579299</v>
      </c>
      <c r="AB143" s="76">
        <f t="shared" si="84"/>
        <v>253396.48425783557</v>
      </c>
      <c r="AC143" s="76">
        <f t="shared" si="85"/>
        <v>244656</v>
      </c>
      <c r="AD143" s="76">
        <f t="shared" si="86"/>
        <v>214481</v>
      </c>
      <c r="AE143" s="76">
        <f t="shared" si="87"/>
        <v>317500</v>
      </c>
      <c r="AF143" s="76">
        <f t="shared" si="88"/>
        <v>457269</v>
      </c>
      <c r="AG143" s="76">
        <f t="shared" si="89"/>
        <v>391212</v>
      </c>
      <c r="AH143" s="76">
        <f t="shared" si="90"/>
        <v>388811.17803320568</v>
      </c>
      <c r="AI143" s="76">
        <f t="shared" si="91"/>
        <v>187317</v>
      </c>
      <c r="AJ143" s="76">
        <f t="shared" si="92"/>
        <v>238310</v>
      </c>
      <c r="AK143" s="76">
        <f t="shared" si="98"/>
        <v>271692</v>
      </c>
      <c r="AL143" s="76">
        <f t="shared" si="93"/>
        <v>292616</v>
      </c>
      <c r="AM143" s="76">
        <f t="shared" si="94"/>
        <v>336727</v>
      </c>
      <c r="AN143" s="76">
        <f t="shared" si="95"/>
        <v>371267</v>
      </c>
      <c r="AO143" s="76">
        <f t="shared" si="96"/>
        <v>787602.92067853466</v>
      </c>
      <c r="AP143" s="76">
        <f t="shared" si="97"/>
        <v>635183</v>
      </c>
      <c r="AQ143" s="565"/>
      <c r="AR143" s="565"/>
      <c r="AS143" s="4"/>
      <c r="AT143" s="112">
        <f t="shared" si="57"/>
        <v>315988.90938562871</v>
      </c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</row>
    <row r="144" spans="1:130" x14ac:dyDescent="0.25">
      <c r="A144" s="6">
        <v>45135</v>
      </c>
      <c r="B144" s="76">
        <f t="shared" si="58"/>
        <v>178086</v>
      </c>
      <c r="C144" s="76">
        <f t="shared" si="59"/>
        <v>227472</v>
      </c>
      <c r="D144" s="76">
        <f t="shared" si="60"/>
        <v>422366</v>
      </c>
      <c r="E144" s="76">
        <f t="shared" si="61"/>
        <v>224096</v>
      </c>
      <c r="F144" s="76">
        <f t="shared" si="62"/>
        <v>226284</v>
      </c>
      <c r="G144" s="76">
        <f t="shared" si="63"/>
        <v>143227</v>
      </c>
      <c r="H144" s="76">
        <f t="shared" si="64"/>
        <v>142314</v>
      </c>
      <c r="I144" s="76">
        <f t="shared" si="65"/>
        <v>114232</v>
      </c>
      <c r="J144" s="76">
        <f t="shared" si="66"/>
        <v>210701</v>
      </c>
      <c r="K144" s="76">
        <f t="shared" si="67"/>
        <v>181501</v>
      </c>
      <c r="L144" s="76">
        <f t="shared" si="68"/>
        <v>141447</v>
      </c>
      <c r="M144" s="76">
        <f t="shared" si="69"/>
        <v>176488</v>
      </c>
      <c r="N144" s="76">
        <f t="shared" si="70"/>
        <v>184714</v>
      </c>
      <c r="O144" s="76">
        <f t="shared" si="71"/>
        <v>235546</v>
      </c>
      <c r="P144" s="76">
        <f t="shared" si="72"/>
        <v>206086</v>
      </c>
      <c r="Q144" s="76">
        <f t="shared" si="73"/>
        <v>226725</v>
      </c>
      <c r="R144" s="76">
        <f t="shared" si="74"/>
        <v>272472</v>
      </c>
      <c r="S144" s="76">
        <f t="shared" si="75"/>
        <v>230960</v>
      </c>
      <c r="T144" s="76">
        <f t="shared" si="76"/>
        <v>297441</v>
      </c>
      <c r="U144" s="76">
        <f t="shared" si="77"/>
        <v>196375</v>
      </c>
      <c r="V144" s="76">
        <f t="shared" si="78"/>
        <v>316314.81683459878</v>
      </c>
      <c r="W144" s="76">
        <f t="shared" si="79"/>
        <v>414846.82603588101</v>
      </c>
      <c r="X144" s="76">
        <f t="shared" si="80"/>
        <v>301313.12044318969</v>
      </c>
      <c r="Y144" s="76">
        <f t="shared" si="81"/>
        <v>232977.27867996338</v>
      </c>
      <c r="Z144" s="76">
        <f t="shared" si="82"/>
        <v>301955.37317458173</v>
      </c>
      <c r="AA144" s="76">
        <f t="shared" si="83"/>
        <v>289830.99977725907</v>
      </c>
      <c r="AB144" s="76">
        <f t="shared" si="84"/>
        <v>257777.76806941233</v>
      </c>
      <c r="AC144" s="76">
        <f t="shared" si="85"/>
        <v>251076</v>
      </c>
      <c r="AD144" s="76">
        <f t="shared" si="86"/>
        <v>217669</v>
      </c>
      <c r="AE144" s="76">
        <f t="shared" si="87"/>
        <v>327155</v>
      </c>
      <c r="AF144" s="76">
        <f t="shared" si="88"/>
        <v>461430</v>
      </c>
      <c r="AG144" s="76">
        <f t="shared" si="89"/>
        <v>395623</v>
      </c>
      <c r="AH144" s="76">
        <f t="shared" si="90"/>
        <v>395416.54645425832</v>
      </c>
      <c r="AI144" s="76">
        <f t="shared" si="91"/>
        <v>190343</v>
      </c>
      <c r="AJ144" s="76">
        <f t="shared" si="92"/>
        <v>254790</v>
      </c>
      <c r="AK144" s="76">
        <f t="shared" si="98"/>
        <v>277662</v>
      </c>
      <c r="AL144" s="76">
        <f t="shared" si="93"/>
        <v>301124</v>
      </c>
      <c r="AM144" s="76">
        <f t="shared" si="94"/>
        <v>354199</v>
      </c>
      <c r="AN144" s="76">
        <f t="shared" si="95"/>
        <v>382939</v>
      </c>
      <c r="AO144" s="76">
        <f t="shared" si="96"/>
        <v>798786.92067853466</v>
      </c>
      <c r="AP144" s="76">
        <f t="shared" si="97"/>
        <v>661696</v>
      </c>
      <c r="AQ144" s="565"/>
      <c r="AR144" s="565"/>
      <c r="AS144" s="4"/>
      <c r="AT144" s="112">
        <f t="shared" si="57"/>
        <v>318336.31100589701</v>
      </c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</row>
    <row r="145" spans="1:130" x14ac:dyDescent="0.25">
      <c r="A145" s="6">
        <v>45136</v>
      </c>
      <c r="B145" s="76">
        <f t="shared" si="58"/>
        <v>179583</v>
      </c>
      <c r="C145" s="76">
        <f t="shared" si="59"/>
        <v>230581</v>
      </c>
      <c r="D145" s="76">
        <f t="shared" si="60"/>
        <v>431010</v>
      </c>
      <c r="E145" s="76">
        <f t="shared" si="61"/>
        <v>228841</v>
      </c>
      <c r="F145" s="76">
        <f t="shared" si="62"/>
        <v>229284</v>
      </c>
      <c r="G145" s="76">
        <f t="shared" si="63"/>
        <v>144601</v>
      </c>
      <c r="H145" s="76">
        <f t="shared" si="64"/>
        <v>143922</v>
      </c>
      <c r="I145" s="76">
        <f t="shared" si="65"/>
        <v>118372</v>
      </c>
      <c r="J145" s="76">
        <f t="shared" si="66"/>
        <v>215673</v>
      </c>
      <c r="K145" s="76">
        <f t="shared" si="67"/>
        <v>183082</v>
      </c>
      <c r="L145" s="76">
        <f t="shared" si="68"/>
        <v>143418</v>
      </c>
      <c r="M145" s="76">
        <f t="shared" si="69"/>
        <v>181160</v>
      </c>
      <c r="N145" s="76">
        <f t="shared" si="70"/>
        <v>186341</v>
      </c>
      <c r="O145" s="76">
        <f t="shared" si="71"/>
        <v>236907</v>
      </c>
      <c r="P145" s="76">
        <f t="shared" si="72"/>
        <v>208405</v>
      </c>
      <c r="Q145" s="76">
        <f t="shared" si="73"/>
        <v>232055</v>
      </c>
      <c r="R145" s="76">
        <f t="shared" si="74"/>
        <v>278531</v>
      </c>
      <c r="S145" s="76">
        <f t="shared" si="75"/>
        <v>235177</v>
      </c>
      <c r="T145" s="76">
        <f t="shared" si="76"/>
        <v>302083</v>
      </c>
      <c r="U145" s="76">
        <f t="shared" si="77"/>
        <v>200257</v>
      </c>
      <c r="V145" s="76">
        <f t="shared" si="78"/>
        <v>321698.86795603024</v>
      </c>
      <c r="W145" s="76">
        <f t="shared" si="79"/>
        <v>419412.76094209822</v>
      </c>
      <c r="X145" s="76">
        <f t="shared" si="80"/>
        <v>306959.95775396423</v>
      </c>
      <c r="Y145" s="76">
        <f t="shared" si="81"/>
        <v>263646.47414203925</v>
      </c>
      <c r="Z145" s="76">
        <f t="shared" si="82"/>
        <v>307548.10556335724</v>
      </c>
      <c r="AA145" s="76">
        <f t="shared" si="83"/>
        <v>293670.00860916066</v>
      </c>
      <c r="AB145" s="76">
        <f t="shared" si="84"/>
        <v>264112.06038932019</v>
      </c>
      <c r="AC145" s="76">
        <f t="shared" si="85"/>
        <v>254358</v>
      </c>
      <c r="AD145" s="76">
        <f t="shared" si="86"/>
        <v>220577</v>
      </c>
      <c r="AE145" s="76">
        <f t="shared" si="87"/>
        <v>334307</v>
      </c>
      <c r="AF145" s="76">
        <f t="shared" si="88"/>
        <v>466140</v>
      </c>
      <c r="AG145" s="76">
        <f t="shared" si="89"/>
        <v>402085</v>
      </c>
      <c r="AH145" s="76">
        <f t="shared" si="90"/>
        <v>401212.54645425832</v>
      </c>
      <c r="AI145" s="76">
        <f t="shared" si="91"/>
        <v>193810</v>
      </c>
      <c r="AJ145" s="76">
        <f t="shared" si="92"/>
        <v>261714</v>
      </c>
      <c r="AK145" s="76">
        <f t="shared" si="98"/>
        <v>282319</v>
      </c>
      <c r="AL145" s="76">
        <f t="shared" si="93"/>
        <v>306812</v>
      </c>
      <c r="AM145" s="76">
        <f t="shared" si="94"/>
        <v>366049</v>
      </c>
      <c r="AN145" s="76">
        <f t="shared" si="95"/>
        <v>394540</v>
      </c>
      <c r="AO145" s="76">
        <f t="shared" si="96"/>
        <v>807484.77782139182</v>
      </c>
      <c r="AP145" s="76">
        <f t="shared" si="97"/>
        <v>680164</v>
      </c>
      <c r="AQ145" s="565"/>
      <c r="AR145" s="565"/>
      <c r="AS145" s="4"/>
      <c r="AT145" s="112">
        <f t="shared" si="57"/>
        <v>320401.98100548045</v>
      </c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</row>
    <row r="146" spans="1:130" x14ac:dyDescent="0.25">
      <c r="A146" s="6">
        <v>45137</v>
      </c>
      <c r="B146" s="76">
        <f t="shared" si="58"/>
        <v>181395</v>
      </c>
      <c r="C146" s="76">
        <f t="shared" si="59"/>
        <v>233713</v>
      </c>
      <c r="D146" s="76">
        <f t="shared" si="60"/>
        <v>436944</v>
      </c>
      <c r="E146" s="76">
        <f t="shared" si="61"/>
        <v>243087</v>
      </c>
      <c r="F146" s="76">
        <f t="shared" si="62"/>
        <v>233291</v>
      </c>
      <c r="G146" s="76">
        <f t="shared" si="63"/>
        <v>145251</v>
      </c>
      <c r="H146" s="76">
        <f t="shared" si="64"/>
        <v>145480</v>
      </c>
      <c r="I146" s="76">
        <f t="shared" si="65"/>
        <v>120329</v>
      </c>
      <c r="J146" s="76">
        <f t="shared" si="66"/>
        <v>218568</v>
      </c>
      <c r="K146" s="76">
        <f t="shared" si="67"/>
        <v>184426</v>
      </c>
      <c r="L146" s="76">
        <f t="shared" si="68"/>
        <v>145318</v>
      </c>
      <c r="M146" s="76">
        <f t="shared" si="69"/>
        <v>186444</v>
      </c>
      <c r="N146" s="76">
        <f t="shared" si="70"/>
        <v>187745</v>
      </c>
      <c r="O146" s="76">
        <f t="shared" si="71"/>
        <v>238225</v>
      </c>
      <c r="P146" s="76">
        <f t="shared" si="72"/>
        <v>211800</v>
      </c>
      <c r="Q146" s="76">
        <f t="shared" si="73"/>
        <v>237124</v>
      </c>
      <c r="R146" s="76">
        <f t="shared" si="74"/>
        <v>282854</v>
      </c>
      <c r="S146" s="76">
        <f t="shared" si="75"/>
        <v>237761</v>
      </c>
      <c r="T146" s="76">
        <f t="shared" si="76"/>
        <v>307379</v>
      </c>
      <c r="U146" s="76">
        <f t="shared" si="77"/>
        <v>202926</v>
      </c>
      <c r="V146" s="76">
        <f t="shared" si="78"/>
        <v>325730.88489324489</v>
      </c>
      <c r="W146" s="76">
        <f t="shared" si="79"/>
        <v>424140.91730159696</v>
      </c>
      <c r="X146" s="76">
        <f t="shared" si="80"/>
        <v>313917.96371319186</v>
      </c>
      <c r="Y146" s="76">
        <f t="shared" si="81"/>
        <v>274972.40936351294</v>
      </c>
      <c r="Z146" s="76">
        <f t="shared" si="82"/>
        <v>312825.34178811027</v>
      </c>
      <c r="AA146" s="76">
        <f t="shared" si="83"/>
        <v>296836.60242068506</v>
      </c>
      <c r="AB146" s="76">
        <f t="shared" si="84"/>
        <v>271329.41867672448</v>
      </c>
      <c r="AC146" s="76">
        <f t="shared" si="85"/>
        <v>257106</v>
      </c>
      <c r="AD146" s="76">
        <f t="shared" si="86"/>
        <v>223679</v>
      </c>
      <c r="AE146" s="76">
        <f t="shared" si="87"/>
        <v>340151</v>
      </c>
      <c r="AF146" s="76">
        <f t="shared" si="88"/>
        <v>469212</v>
      </c>
      <c r="AG146" s="76">
        <f t="shared" si="89"/>
        <v>407431</v>
      </c>
      <c r="AH146" s="76">
        <f t="shared" si="90"/>
        <v>405766.54645425832</v>
      </c>
      <c r="AI146" s="76">
        <f t="shared" si="91"/>
        <v>196399</v>
      </c>
      <c r="AJ146" s="76">
        <f t="shared" si="92"/>
        <v>265699</v>
      </c>
      <c r="AK146" s="76">
        <f t="shared" si="98"/>
        <v>290587</v>
      </c>
      <c r="AL146" s="76">
        <f t="shared" si="93"/>
        <v>313548</v>
      </c>
      <c r="AM146" s="76">
        <f t="shared" si="94"/>
        <v>379933</v>
      </c>
      <c r="AN146" s="76">
        <f t="shared" si="95"/>
        <v>405793</v>
      </c>
      <c r="AO146" s="76">
        <f t="shared" si="96"/>
        <v>816338.40282139182</v>
      </c>
      <c r="AP146" s="76">
        <f t="shared" si="97"/>
        <v>695860</v>
      </c>
      <c r="AQ146" s="565"/>
      <c r="AR146" s="565"/>
      <c r="AS146" s="4"/>
      <c r="AT146" s="112">
        <f t="shared" si="57"/>
        <v>322227.52534763014</v>
      </c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</row>
    <row r="147" spans="1:130" x14ac:dyDescent="0.25">
      <c r="A147" s="6">
        <v>45138</v>
      </c>
      <c r="B147" s="76">
        <f t="shared" si="58"/>
        <v>184839</v>
      </c>
      <c r="C147" s="76">
        <f t="shared" si="59"/>
        <v>235700</v>
      </c>
      <c r="D147" s="76">
        <f t="shared" si="60"/>
        <v>443256</v>
      </c>
      <c r="E147" s="76">
        <f t="shared" si="61"/>
        <v>250332</v>
      </c>
      <c r="F147" s="76">
        <f t="shared" si="62"/>
        <v>239524</v>
      </c>
      <c r="G147" s="76">
        <f t="shared" si="63"/>
        <v>146214</v>
      </c>
      <c r="H147" s="76">
        <f t="shared" si="64"/>
        <v>146202</v>
      </c>
      <c r="I147" s="76">
        <f t="shared" si="65"/>
        <v>121703</v>
      </c>
      <c r="J147" s="76">
        <f t="shared" si="66"/>
        <v>220855</v>
      </c>
      <c r="K147" s="76">
        <f t="shared" si="67"/>
        <v>186001</v>
      </c>
      <c r="L147" s="76">
        <f t="shared" si="68"/>
        <v>146377</v>
      </c>
      <c r="M147" s="76">
        <f t="shared" si="69"/>
        <v>191836</v>
      </c>
      <c r="N147" s="76">
        <f t="shared" si="70"/>
        <v>189363</v>
      </c>
      <c r="O147" s="76">
        <f t="shared" si="71"/>
        <v>239556</v>
      </c>
      <c r="P147" s="76">
        <f t="shared" si="72"/>
        <v>214574</v>
      </c>
      <c r="Q147" s="76">
        <f t="shared" si="73"/>
        <v>242866</v>
      </c>
      <c r="R147" s="76">
        <f t="shared" si="74"/>
        <v>286717</v>
      </c>
      <c r="S147" s="76">
        <f t="shared" si="75"/>
        <v>240138</v>
      </c>
      <c r="T147" s="76">
        <f t="shared" si="76"/>
        <v>311608</v>
      </c>
      <c r="U147" s="76">
        <f t="shared" si="77"/>
        <v>205745</v>
      </c>
      <c r="V147" s="76">
        <f t="shared" si="78"/>
        <v>329288.97637473932</v>
      </c>
      <c r="W147" s="76">
        <f t="shared" si="79"/>
        <v>427985.57125270087</v>
      </c>
      <c r="X147" s="76">
        <f t="shared" si="80"/>
        <v>317450.51003370463</v>
      </c>
      <c r="Y147" s="76">
        <f t="shared" si="81"/>
        <v>288398.34009973868</v>
      </c>
      <c r="Z147" s="76">
        <f t="shared" si="82"/>
        <v>319636.23576812836</v>
      </c>
      <c r="AA147" s="76">
        <f t="shared" si="83"/>
        <v>300735.42716366466</v>
      </c>
      <c r="AB147" s="76">
        <f t="shared" si="84"/>
        <v>276027.23496833391</v>
      </c>
      <c r="AC147" s="76">
        <f t="shared" si="85"/>
        <v>261246</v>
      </c>
      <c r="AD147" s="76">
        <f t="shared" si="86"/>
        <v>225911</v>
      </c>
      <c r="AE147" s="76">
        <f t="shared" si="87"/>
        <v>345467</v>
      </c>
      <c r="AF147" s="76">
        <f t="shared" si="88"/>
        <v>474222</v>
      </c>
      <c r="AG147" s="76">
        <f t="shared" si="89"/>
        <v>417541</v>
      </c>
      <c r="AH147" s="76">
        <f t="shared" si="90"/>
        <v>410368.54645425832</v>
      </c>
      <c r="AI147" s="76">
        <f t="shared" si="91"/>
        <v>201281</v>
      </c>
      <c r="AJ147" s="76">
        <f t="shared" si="92"/>
        <v>273205</v>
      </c>
      <c r="AK147" s="76">
        <f t="shared" si="98"/>
        <v>299113</v>
      </c>
      <c r="AL147" s="76">
        <f t="shared" si="93"/>
        <v>321509</v>
      </c>
      <c r="AM147" s="76">
        <f t="shared" si="94"/>
        <v>389449</v>
      </c>
      <c r="AN147" s="76">
        <f t="shared" si="95"/>
        <v>415735</v>
      </c>
      <c r="AO147" s="76">
        <f t="shared" si="96"/>
        <v>824323.71429680171</v>
      </c>
      <c r="AP147" s="76">
        <f t="shared" si="97"/>
        <v>709450</v>
      </c>
      <c r="AQ147" s="565"/>
      <c r="AR147" s="565"/>
      <c r="AS147" s="4"/>
      <c r="AT147" s="112">
        <f t="shared" si="57"/>
        <v>323839.14996084064</v>
      </c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</row>
    <row r="148" spans="1:130" x14ac:dyDescent="0.25">
      <c r="A148" s="6">
        <v>45139</v>
      </c>
      <c r="B148" s="76">
        <f t="shared" si="58"/>
        <v>184839</v>
      </c>
      <c r="C148" s="76">
        <f t="shared" si="59"/>
        <v>235700</v>
      </c>
      <c r="D148" s="76">
        <f t="shared" si="60"/>
        <v>447988</v>
      </c>
      <c r="E148" s="76">
        <f t="shared" si="61"/>
        <v>250332</v>
      </c>
      <c r="F148" s="76">
        <f t="shared" si="62"/>
        <v>242889</v>
      </c>
      <c r="G148" s="76">
        <f t="shared" si="63"/>
        <v>147286</v>
      </c>
      <c r="H148" s="76">
        <f t="shared" si="64"/>
        <v>146722</v>
      </c>
      <c r="I148" s="76">
        <f t="shared" si="65"/>
        <v>122893</v>
      </c>
      <c r="J148" s="76">
        <f t="shared" si="66"/>
        <v>222126</v>
      </c>
      <c r="K148" s="76">
        <f t="shared" si="67"/>
        <v>187342</v>
      </c>
      <c r="L148" s="76">
        <f t="shared" si="68"/>
        <v>147532</v>
      </c>
      <c r="M148" s="76">
        <f t="shared" si="69"/>
        <v>199622</v>
      </c>
      <c r="N148" s="76">
        <f t="shared" si="70"/>
        <v>190731</v>
      </c>
      <c r="O148" s="76">
        <f t="shared" si="71"/>
        <v>243207</v>
      </c>
      <c r="P148" s="76">
        <f t="shared" si="72"/>
        <v>216912</v>
      </c>
      <c r="Q148" s="76">
        <f t="shared" si="73"/>
        <v>248407</v>
      </c>
      <c r="R148" s="76">
        <f t="shared" si="74"/>
        <v>290075</v>
      </c>
      <c r="S148" s="76">
        <f t="shared" si="75"/>
        <v>241985</v>
      </c>
      <c r="T148" s="76">
        <f t="shared" si="76"/>
        <v>314392</v>
      </c>
      <c r="U148" s="76">
        <f t="shared" si="77"/>
        <v>209073</v>
      </c>
      <c r="V148" s="76">
        <f t="shared" si="78"/>
        <v>332495.20496798283</v>
      </c>
      <c r="W148" s="76">
        <f t="shared" si="79"/>
        <v>431087.94945028232</v>
      </c>
      <c r="X148" s="76">
        <f t="shared" si="80"/>
        <v>320177.93354806252</v>
      </c>
      <c r="Y148" s="76">
        <f t="shared" si="81"/>
        <v>300516.91652515065</v>
      </c>
      <c r="Z148" s="76">
        <f t="shared" si="82"/>
        <v>324417.69956208055</v>
      </c>
      <c r="AA148" s="76">
        <f t="shared" si="83"/>
        <v>304429.24585511471</v>
      </c>
      <c r="AB148" s="76">
        <f t="shared" si="84"/>
        <v>281523.89132524451</v>
      </c>
      <c r="AC148" s="76">
        <f t="shared" si="85"/>
        <v>264330</v>
      </c>
      <c r="AD148" s="76">
        <f t="shared" si="86"/>
        <v>228125</v>
      </c>
      <c r="AE148" s="76">
        <f t="shared" si="87"/>
        <v>349799</v>
      </c>
      <c r="AF148" s="76">
        <f t="shared" si="88"/>
        <v>477978</v>
      </c>
      <c r="AG148" s="76">
        <f t="shared" si="89"/>
        <v>424578</v>
      </c>
      <c r="AH148" s="76">
        <f t="shared" si="90"/>
        <v>413536.54645425832</v>
      </c>
      <c r="AI148" s="76">
        <f t="shared" si="91"/>
        <v>206075</v>
      </c>
      <c r="AJ148" s="76">
        <f t="shared" si="92"/>
        <v>277117</v>
      </c>
      <c r="AK148" s="76">
        <f t="shared" si="98"/>
        <v>305065</v>
      </c>
      <c r="AL148" s="76">
        <f t="shared" si="93"/>
        <v>326473</v>
      </c>
      <c r="AM148" s="76">
        <f t="shared" si="94"/>
        <v>398527</v>
      </c>
      <c r="AN148" s="76">
        <f t="shared" si="95"/>
        <v>428589</v>
      </c>
      <c r="AO148" s="76">
        <f t="shared" si="96"/>
        <v>840612.90832665248</v>
      </c>
      <c r="AP148" s="76">
        <f t="shared" si="97"/>
        <v>723718</v>
      </c>
      <c r="AQ148" s="565"/>
      <c r="AR148" s="565"/>
      <c r="AS148" s="4"/>
      <c r="AT148" s="112" t="e">
        <f t="shared" si="57"/>
        <v>#VALUE!</v>
      </c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</row>
    <row r="149" spans="1:130" x14ac:dyDescent="0.25">
      <c r="A149" s="6">
        <v>45140</v>
      </c>
      <c r="B149" s="76">
        <f t="shared" si="58"/>
        <v>184839</v>
      </c>
      <c r="C149" s="76">
        <f t="shared" si="59"/>
        <v>235700</v>
      </c>
      <c r="D149" s="76">
        <f t="shared" si="60"/>
        <v>451479</v>
      </c>
      <c r="E149" s="76">
        <f t="shared" si="61"/>
        <v>250332</v>
      </c>
      <c r="F149" s="76">
        <f t="shared" si="62"/>
        <v>244187</v>
      </c>
      <c r="G149" s="76">
        <f t="shared" si="63"/>
        <v>148362</v>
      </c>
      <c r="H149" s="76">
        <f t="shared" si="64"/>
        <v>147009</v>
      </c>
      <c r="I149" s="76">
        <f t="shared" si="65"/>
        <v>123984</v>
      </c>
      <c r="J149" s="76">
        <f t="shared" si="66"/>
        <v>223886</v>
      </c>
      <c r="K149" s="76">
        <f t="shared" si="67"/>
        <v>188819</v>
      </c>
      <c r="L149" s="76">
        <f t="shared" si="68"/>
        <v>148940</v>
      </c>
      <c r="M149" s="76">
        <f t="shared" si="69"/>
        <v>203316</v>
      </c>
      <c r="N149" s="76">
        <f t="shared" si="70"/>
        <v>192245</v>
      </c>
      <c r="O149" s="76">
        <f t="shared" si="71"/>
        <v>247196</v>
      </c>
      <c r="P149" s="76">
        <f t="shared" si="72"/>
        <v>219625</v>
      </c>
      <c r="Q149" s="76">
        <f t="shared" si="73"/>
        <v>250814</v>
      </c>
      <c r="R149" s="76">
        <f t="shared" si="74"/>
        <v>294256</v>
      </c>
      <c r="S149" s="76">
        <f t="shared" si="75"/>
        <v>244681</v>
      </c>
      <c r="T149" s="76">
        <f t="shared" si="76"/>
        <v>316302</v>
      </c>
      <c r="U149" s="76">
        <f t="shared" si="77"/>
        <v>213722</v>
      </c>
      <c r="V149" s="76">
        <f t="shared" si="78"/>
        <v>335550.79722568532</v>
      </c>
      <c r="W149" s="76">
        <f t="shared" si="79"/>
        <v>434985.47414155176</v>
      </c>
      <c r="X149" s="76">
        <f t="shared" si="80"/>
        <v>322794.29510108934</v>
      </c>
      <c r="Y149" s="76">
        <f t="shared" si="81"/>
        <v>313847.73866391036</v>
      </c>
      <c r="Z149" s="76">
        <f t="shared" si="82"/>
        <v>328090.27171794232</v>
      </c>
      <c r="AA149" s="76">
        <f t="shared" si="83"/>
        <v>307873.37719639152</v>
      </c>
      <c r="AB149" s="76">
        <f t="shared" si="84"/>
        <v>286564.98713995819</v>
      </c>
      <c r="AC149" s="76">
        <f t="shared" si="85"/>
        <v>270528</v>
      </c>
      <c r="AD149" s="76">
        <f t="shared" si="86"/>
        <v>230032</v>
      </c>
      <c r="AE149" s="76">
        <f t="shared" si="87"/>
        <v>353219</v>
      </c>
      <c r="AF149" s="76">
        <f t="shared" si="88"/>
        <v>480618</v>
      </c>
      <c r="AG149" s="76">
        <f t="shared" si="89"/>
        <v>428600</v>
      </c>
      <c r="AH149" s="76">
        <f t="shared" si="90"/>
        <v>416266.54645425832</v>
      </c>
      <c r="AI149" s="76">
        <f t="shared" si="91"/>
        <v>209420</v>
      </c>
      <c r="AJ149" s="76">
        <f t="shared" si="92"/>
        <v>282475</v>
      </c>
      <c r="AK149" s="76">
        <f t="shared" si="98"/>
        <v>316513</v>
      </c>
      <c r="AL149" s="76">
        <f t="shared" si="93"/>
        <v>331131</v>
      </c>
      <c r="AM149" s="76">
        <f t="shared" si="94"/>
        <v>407035</v>
      </c>
      <c r="AN149" s="76">
        <f t="shared" si="95"/>
        <v>443837</v>
      </c>
      <c r="AO149" s="76">
        <f t="shared" si="96"/>
        <v>850994.5984674975</v>
      </c>
      <c r="AP149" s="76">
        <f t="shared" si="97"/>
        <v>735400</v>
      </c>
      <c r="AQ149" s="565"/>
      <c r="AR149" s="565"/>
      <c r="AS149" s="4"/>
      <c r="AT149" s="112" t="e">
        <f t="shared" si="57"/>
        <v>#VALUE!</v>
      </c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</row>
    <row r="150" spans="1:130" x14ac:dyDescent="0.25">
      <c r="A150" s="6">
        <v>45141</v>
      </c>
      <c r="B150" s="76">
        <f t="shared" si="58"/>
        <v>184839</v>
      </c>
      <c r="C150" s="76">
        <f t="shared" si="59"/>
        <v>235700</v>
      </c>
      <c r="D150" s="76">
        <f t="shared" si="60"/>
        <v>456843</v>
      </c>
      <c r="E150" s="76">
        <f t="shared" si="61"/>
        <v>250332</v>
      </c>
      <c r="F150" s="76">
        <f t="shared" si="62"/>
        <v>245349</v>
      </c>
      <c r="G150" s="76">
        <f t="shared" si="63"/>
        <v>149645</v>
      </c>
      <c r="H150" s="76">
        <f t="shared" si="64"/>
        <v>147495</v>
      </c>
      <c r="I150" s="76">
        <f t="shared" si="65"/>
        <v>126849</v>
      </c>
      <c r="J150" s="76">
        <f t="shared" si="66"/>
        <v>225807</v>
      </c>
      <c r="K150" s="76">
        <f t="shared" si="67"/>
        <v>188819</v>
      </c>
      <c r="L150" s="76">
        <f t="shared" si="68"/>
        <v>149945</v>
      </c>
      <c r="M150" s="76">
        <f t="shared" si="69"/>
        <v>205576</v>
      </c>
      <c r="N150" s="76">
        <f t="shared" si="70"/>
        <v>195048</v>
      </c>
      <c r="O150" s="76">
        <f t="shared" si="71"/>
        <v>250873</v>
      </c>
      <c r="P150" s="76">
        <f t="shared" si="72"/>
        <v>221943</v>
      </c>
      <c r="Q150" s="76">
        <f t="shared" si="73"/>
        <v>252287</v>
      </c>
      <c r="R150" s="76">
        <f t="shared" si="74"/>
        <v>298594</v>
      </c>
      <c r="S150" s="76">
        <f t="shared" si="75"/>
        <v>247667</v>
      </c>
      <c r="T150" s="76">
        <f t="shared" si="76"/>
        <v>318738</v>
      </c>
      <c r="U150" s="76">
        <f t="shared" si="77"/>
        <v>217510</v>
      </c>
      <c r="V150" s="76">
        <f t="shared" si="78"/>
        <v>338371.26556743629</v>
      </c>
      <c r="W150" s="76">
        <f t="shared" si="79"/>
        <v>440690.113638365</v>
      </c>
      <c r="X150" s="76">
        <f t="shared" si="80"/>
        <v>326113.61285280355</v>
      </c>
      <c r="Y150" s="76">
        <f t="shared" si="81"/>
        <v>322547.54882974253</v>
      </c>
      <c r="Z150" s="76">
        <f t="shared" si="82"/>
        <v>331076.13410727977</v>
      </c>
      <c r="AA150" s="76">
        <f t="shared" si="83"/>
        <v>311300.67581195524</v>
      </c>
      <c r="AB150" s="76">
        <f t="shared" si="84"/>
        <v>291844.41444348043</v>
      </c>
      <c r="AC150" s="76">
        <f t="shared" si="85"/>
        <v>272610</v>
      </c>
      <c r="AD150" s="76">
        <f t="shared" si="86"/>
        <v>231761</v>
      </c>
      <c r="AE150" s="76">
        <f t="shared" si="87"/>
        <v>356243</v>
      </c>
      <c r="AF150" s="76">
        <f t="shared" si="88"/>
        <v>483096</v>
      </c>
      <c r="AG150" s="76">
        <f t="shared" si="89"/>
        <v>430022.40000000002</v>
      </c>
      <c r="AH150" s="76">
        <f t="shared" si="90"/>
        <v>420946.54645425832</v>
      </c>
      <c r="AI150" s="76">
        <f t="shared" si="91"/>
        <v>214263</v>
      </c>
      <c r="AJ150" s="76">
        <f t="shared" si="92"/>
        <v>288235</v>
      </c>
      <c r="AK150" s="76">
        <f t="shared" si="98"/>
        <v>329017</v>
      </c>
      <c r="AL150" s="76">
        <f t="shared" si="93"/>
        <v>335810</v>
      </c>
      <c r="AM150" s="76">
        <f t="shared" si="94"/>
        <v>417307</v>
      </c>
      <c r="AN150" s="76">
        <f t="shared" si="95"/>
        <v>456629</v>
      </c>
      <c r="AO150" s="76">
        <f t="shared" si="96"/>
        <v>860272.74941089377</v>
      </c>
      <c r="AP150" s="76">
        <f t="shared" si="97"/>
        <v>746884</v>
      </c>
      <c r="AQ150" s="565"/>
      <c r="AR150" s="565"/>
      <c r="AS150" s="4"/>
      <c r="AT150" s="112" t="e">
        <f t="shared" si="57"/>
        <v>#VALUE!</v>
      </c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</row>
    <row r="151" spans="1:130" x14ac:dyDescent="0.25">
      <c r="A151" s="6">
        <v>45142</v>
      </c>
      <c r="B151" s="76">
        <f t="shared" si="58"/>
        <v>184839</v>
      </c>
      <c r="C151" s="76">
        <f t="shared" si="59"/>
        <v>235700</v>
      </c>
      <c r="D151" s="76">
        <f t="shared" si="60"/>
        <v>461476</v>
      </c>
      <c r="E151" s="76">
        <f t="shared" si="61"/>
        <v>250332</v>
      </c>
      <c r="F151" s="76">
        <f t="shared" si="62"/>
        <v>246415</v>
      </c>
      <c r="G151" s="76">
        <f t="shared" si="63"/>
        <v>151431</v>
      </c>
      <c r="H151" s="76">
        <f t="shared" si="64"/>
        <v>149569</v>
      </c>
      <c r="I151" s="76">
        <f t="shared" si="65"/>
        <v>128886</v>
      </c>
      <c r="J151" s="76">
        <f t="shared" si="66"/>
        <v>227230</v>
      </c>
      <c r="K151" s="76">
        <f t="shared" si="67"/>
        <v>188819</v>
      </c>
      <c r="L151" s="76">
        <f t="shared" si="68"/>
        <v>150912</v>
      </c>
      <c r="M151" s="76">
        <f t="shared" si="69"/>
        <v>207491</v>
      </c>
      <c r="N151" s="76">
        <f t="shared" si="70"/>
        <v>198059</v>
      </c>
      <c r="O151" s="76">
        <f t="shared" si="71"/>
        <v>255068</v>
      </c>
      <c r="P151" s="76">
        <f t="shared" si="72"/>
        <v>224043</v>
      </c>
      <c r="Q151" s="76">
        <f t="shared" si="73"/>
        <v>253611</v>
      </c>
      <c r="R151" s="76">
        <f t="shared" si="74"/>
        <v>302149</v>
      </c>
      <c r="S151" s="76">
        <f t="shared" si="75"/>
        <v>250923</v>
      </c>
      <c r="T151" s="76">
        <f t="shared" si="76"/>
        <v>318738</v>
      </c>
      <c r="U151" s="76">
        <f t="shared" si="77"/>
        <v>220830</v>
      </c>
      <c r="V151" s="76">
        <f t="shared" si="78"/>
        <v>340182.47778668383</v>
      </c>
      <c r="W151" s="76">
        <f t="shared" si="79"/>
        <v>450504.92656715109</v>
      </c>
      <c r="X151" s="76">
        <f t="shared" si="80"/>
        <v>327814.06666355522</v>
      </c>
      <c r="Y151" s="76">
        <f t="shared" si="81"/>
        <v>332977.00557767932</v>
      </c>
      <c r="Z151" s="76">
        <f t="shared" si="82"/>
        <v>335604.75343616511</v>
      </c>
      <c r="AA151" s="76">
        <f t="shared" si="83"/>
        <v>314485.26384991332</v>
      </c>
      <c r="AB151" s="76">
        <f t="shared" si="84"/>
        <v>297394.93843707582</v>
      </c>
      <c r="AC151" s="76">
        <f t="shared" si="85"/>
        <v>274127</v>
      </c>
      <c r="AD151" s="76">
        <f t="shared" si="86"/>
        <v>233687</v>
      </c>
      <c r="AE151" s="76">
        <f t="shared" si="87"/>
        <v>359693</v>
      </c>
      <c r="AF151" s="76">
        <f t="shared" si="88"/>
        <v>484830</v>
      </c>
      <c r="AG151" s="76">
        <f t="shared" si="89"/>
        <v>433157.4</v>
      </c>
      <c r="AH151" s="76">
        <f t="shared" si="90"/>
        <v>425680.54645425832</v>
      </c>
      <c r="AI151" s="76">
        <f t="shared" si="91"/>
        <v>217432</v>
      </c>
      <c r="AJ151" s="76">
        <f t="shared" si="92"/>
        <v>293737</v>
      </c>
      <c r="AK151" s="76">
        <f t="shared" si="98"/>
        <v>338809</v>
      </c>
      <c r="AL151" s="76">
        <f t="shared" si="93"/>
        <v>342434</v>
      </c>
      <c r="AM151" s="76">
        <f t="shared" si="94"/>
        <v>424559</v>
      </c>
      <c r="AN151" s="76">
        <f t="shared" si="95"/>
        <v>468137</v>
      </c>
      <c r="AO151" s="76">
        <f t="shared" si="96"/>
        <v>871499.83374824317</v>
      </c>
      <c r="AP151" s="76">
        <f t="shared" si="97"/>
        <v>765221</v>
      </c>
      <c r="AQ151" s="565"/>
      <c r="AR151" s="565"/>
      <c r="AS151" s="4"/>
      <c r="AT151" s="112" t="e">
        <f t="shared" si="57"/>
        <v>#VALUE!</v>
      </c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</row>
    <row r="152" spans="1:130" x14ac:dyDescent="0.25">
      <c r="A152" s="6">
        <v>45143</v>
      </c>
      <c r="B152" s="76">
        <f t="shared" si="58"/>
        <v>184839</v>
      </c>
      <c r="C152" s="76">
        <f t="shared" si="59"/>
        <v>235700</v>
      </c>
      <c r="D152" s="76">
        <f t="shared" si="60"/>
        <v>464764</v>
      </c>
      <c r="E152" s="76">
        <f t="shared" si="61"/>
        <v>250332</v>
      </c>
      <c r="F152" s="76">
        <f t="shared" si="62"/>
        <v>247138</v>
      </c>
      <c r="G152" s="76">
        <f t="shared" si="63"/>
        <v>152591</v>
      </c>
      <c r="H152" s="76">
        <f t="shared" si="64"/>
        <v>151622</v>
      </c>
      <c r="I152" s="76">
        <f t="shared" si="65"/>
        <v>130886</v>
      </c>
      <c r="J152" s="76">
        <f t="shared" si="66"/>
        <v>228443</v>
      </c>
      <c r="K152" s="76">
        <f t="shared" si="67"/>
        <v>188819</v>
      </c>
      <c r="L152" s="76">
        <f t="shared" si="68"/>
        <v>151801</v>
      </c>
      <c r="M152" s="76">
        <f t="shared" si="69"/>
        <v>209373</v>
      </c>
      <c r="N152" s="76">
        <f t="shared" si="70"/>
        <v>199365</v>
      </c>
      <c r="O152" s="76">
        <f t="shared" si="71"/>
        <v>257941</v>
      </c>
      <c r="P152" s="76">
        <f t="shared" si="72"/>
        <v>227660</v>
      </c>
      <c r="Q152" s="76">
        <f t="shared" si="73"/>
        <v>255271</v>
      </c>
      <c r="R152" s="76">
        <f t="shared" si="74"/>
        <v>304656</v>
      </c>
      <c r="S152" s="76">
        <f t="shared" si="75"/>
        <v>253153</v>
      </c>
      <c r="T152" s="76">
        <f t="shared" si="76"/>
        <v>318738</v>
      </c>
      <c r="U152" s="76">
        <f t="shared" si="77"/>
        <v>223165</v>
      </c>
      <c r="V152" s="76">
        <f t="shared" si="78"/>
        <v>342428.01180878305</v>
      </c>
      <c r="W152" s="76">
        <f t="shared" si="79"/>
        <v>457428.99111294904</v>
      </c>
      <c r="X152" s="76">
        <f t="shared" si="80"/>
        <v>330994.19926080556</v>
      </c>
      <c r="Y152" s="76">
        <f t="shared" si="81"/>
        <v>338608.02055212378</v>
      </c>
      <c r="Z152" s="76">
        <f t="shared" si="82"/>
        <v>338838.74137470219</v>
      </c>
      <c r="AA152" s="76">
        <f t="shared" si="83"/>
        <v>317178.23109183507</v>
      </c>
      <c r="AB152" s="76">
        <f t="shared" si="84"/>
        <v>302804.2853907253</v>
      </c>
      <c r="AC152" s="76">
        <f t="shared" si="85"/>
        <v>276985</v>
      </c>
      <c r="AD152" s="76">
        <f t="shared" si="86"/>
        <v>235860</v>
      </c>
      <c r="AE152" s="76">
        <f t="shared" si="87"/>
        <v>362615</v>
      </c>
      <c r="AF152" s="76">
        <f t="shared" si="88"/>
        <v>486588</v>
      </c>
      <c r="AG152" s="76">
        <f t="shared" si="89"/>
        <v>435111.4</v>
      </c>
      <c r="AH152" s="76">
        <f t="shared" si="90"/>
        <v>433258.54645425832</v>
      </c>
      <c r="AI152" s="76">
        <f t="shared" si="91"/>
        <v>220355</v>
      </c>
      <c r="AJ152" s="76">
        <f t="shared" si="92"/>
        <v>300745</v>
      </c>
      <c r="AK152" s="76">
        <f t="shared" si="98"/>
        <v>349236</v>
      </c>
      <c r="AL152" s="76">
        <f t="shared" si="93"/>
        <v>350275</v>
      </c>
      <c r="AM152" s="76">
        <f t="shared" si="94"/>
        <v>430599</v>
      </c>
      <c r="AN152" s="76">
        <f t="shared" si="95"/>
        <v>475190</v>
      </c>
      <c r="AO152" s="76">
        <f t="shared" si="96"/>
        <v>883439.83374824317</v>
      </c>
      <c r="AP152" s="76">
        <f t="shared" si="97"/>
        <v>776873</v>
      </c>
      <c r="AQ152" s="565"/>
      <c r="AR152" s="565"/>
      <c r="AS152" s="4"/>
      <c r="AT152" s="112" t="e">
        <f t="shared" si="57"/>
        <v>#VALUE!</v>
      </c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</row>
    <row r="153" spans="1:130" x14ac:dyDescent="0.25">
      <c r="A153" s="6">
        <v>45144</v>
      </c>
      <c r="B153" s="76">
        <f t="shared" si="58"/>
        <v>184839</v>
      </c>
      <c r="C153" s="76">
        <f t="shared" si="59"/>
        <v>235700</v>
      </c>
      <c r="D153" s="76">
        <f t="shared" si="60"/>
        <v>468060</v>
      </c>
      <c r="E153" s="76">
        <f t="shared" si="61"/>
        <v>250332</v>
      </c>
      <c r="F153" s="76">
        <f t="shared" si="62"/>
        <v>247584</v>
      </c>
      <c r="G153" s="76">
        <f t="shared" si="63"/>
        <v>153165</v>
      </c>
      <c r="H153" s="76">
        <f t="shared" si="64"/>
        <v>154719</v>
      </c>
      <c r="I153" s="76">
        <f t="shared" si="65"/>
        <v>132756</v>
      </c>
      <c r="J153" s="76">
        <f t="shared" si="66"/>
        <v>230091</v>
      </c>
      <c r="K153" s="76">
        <f t="shared" si="67"/>
        <v>188819</v>
      </c>
      <c r="L153" s="76">
        <f t="shared" si="68"/>
        <v>151801</v>
      </c>
      <c r="M153" s="76">
        <f t="shared" si="69"/>
        <v>211130</v>
      </c>
      <c r="N153" s="76">
        <f t="shared" si="70"/>
        <v>200747</v>
      </c>
      <c r="O153" s="76">
        <f t="shared" si="71"/>
        <v>259748</v>
      </c>
      <c r="P153" s="76">
        <f t="shared" si="72"/>
        <v>232777</v>
      </c>
      <c r="Q153" s="76">
        <f t="shared" si="73"/>
        <v>256212</v>
      </c>
      <c r="R153" s="76">
        <f t="shared" si="74"/>
        <v>307224</v>
      </c>
      <c r="S153" s="76">
        <f t="shared" si="75"/>
        <v>255310</v>
      </c>
      <c r="T153" s="76">
        <f t="shared" si="76"/>
        <v>318738</v>
      </c>
      <c r="U153" s="76">
        <f t="shared" si="77"/>
        <v>225417</v>
      </c>
      <c r="V153" s="76">
        <f t="shared" si="78"/>
        <v>344788.0939650521</v>
      </c>
      <c r="W153" s="76">
        <f t="shared" si="79"/>
        <v>462877.47551977722</v>
      </c>
      <c r="X153" s="76">
        <f t="shared" si="80"/>
        <v>335011.37276153656</v>
      </c>
      <c r="Y153" s="76">
        <f t="shared" si="81"/>
        <v>342609.00576948165</v>
      </c>
      <c r="Z153" s="76">
        <f t="shared" si="82"/>
        <v>341684.07297867094</v>
      </c>
      <c r="AA153" s="76">
        <f t="shared" si="83"/>
        <v>319321.64923972089</v>
      </c>
      <c r="AB153" s="76">
        <f t="shared" si="84"/>
        <v>307077.30176024558</v>
      </c>
      <c r="AC153" s="76">
        <f t="shared" si="85"/>
        <v>280584</v>
      </c>
      <c r="AD153" s="76">
        <f t="shared" si="86"/>
        <v>238326</v>
      </c>
      <c r="AE153" s="76">
        <f t="shared" si="87"/>
        <v>364764</v>
      </c>
      <c r="AF153" s="76">
        <f t="shared" si="88"/>
        <v>488346</v>
      </c>
      <c r="AG153" s="76">
        <f t="shared" si="89"/>
        <v>438101.60000000003</v>
      </c>
      <c r="AH153" s="76">
        <f t="shared" si="90"/>
        <v>439198.54645425832</v>
      </c>
      <c r="AI153" s="76">
        <f t="shared" si="91"/>
        <v>221510</v>
      </c>
      <c r="AJ153" s="76">
        <f t="shared" si="92"/>
        <v>307993</v>
      </c>
      <c r="AK153" s="76">
        <f t="shared" si="98"/>
        <v>355171.71428571426</v>
      </c>
      <c r="AL153" s="76">
        <f t="shared" si="93"/>
        <v>357523</v>
      </c>
      <c r="AM153" s="76">
        <f t="shared" si="94"/>
        <v>436246</v>
      </c>
      <c r="AN153" s="76">
        <f t="shared" si="95"/>
        <v>480353</v>
      </c>
      <c r="AO153" s="76">
        <f t="shared" si="96"/>
        <v>894457.87498535658</v>
      </c>
      <c r="AP153" s="76">
        <f t="shared" si="97"/>
        <v>786479</v>
      </c>
      <c r="AQ153" s="565"/>
      <c r="AR153" s="565"/>
      <c r="AS153" s="4"/>
      <c r="AT153" s="112" t="e">
        <f t="shared" ref="AT153:AT155" si="99">AVERAGE(B165:AO165)</f>
        <v>#VALUE!</v>
      </c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</row>
    <row r="154" spans="1:130" x14ac:dyDescent="0.25">
      <c r="A154" s="6">
        <v>45145</v>
      </c>
      <c r="B154" s="76">
        <f t="shared" si="58"/>
        <v>184839</v>
      </c>
      <c r="C154" s="76">
        <f t="shared" si="59"/>
        <v>235700</v>
      </c>
      <c r="D154" s="76">
        <f t="shared" si="60"/>
        <v>472745</v>
      </c>
      <c r="E154" s="76">
        <f t="shared" si="61"/>
        <v>250332</v>
      </c>
      <c r="F154" s="76">
        <f t="shared" si="62"/>
        <v>248861</v>
      </c>
      <c r="G154" s="76">
        <f t="shared" si="63"/>
        <v>154539</v>
      </c>
      <c r="H154" s="76">
        <f t="shared" si="64"/>
        <v>157635</v>
      </c>
      <c r="I154" s="76">
        <f t="shared" si="65"/>
        <v>134089</v>
      </c>
      <c r="J154" s="76">
        <f t="shared" si="66"/>
        <v>232007</v>
      </c>
      <c r="K154" s="76">
        <f t="shared" si="67"/>
        <v>188819</v>
      </c>
      <c r="L154" s="76">
        <f t="shared" si="68"/>
        <v>151801</v>
      </c>
      <c r="M154" s="76">
        <f t="shared" si="69"/>
        <v>212478</v>
      </c>
      <c r="N154" s="76">
        <f t="shared" si="70"/>
        <v>202430</v>
      </c>
      <c r="O154" s="76">
        <f t="shared" si="71"/>
        <v>262070</v>
      </c>
      <c r="P154" s="76">
        <f t="shared" si="72"/>
        <v>238591</v>
      </c>
      <c r="Q154" s="76">
        <f t="shared" si="73"/>
        <v>256212</v>
      </c>
      <c r="R154" s="76">
        <f t="shared" si="74"/>
        <v>309940</v>
      </c>
      <c r="S154" s="76">
        <f t="shared" si="75"/>
        <v>257687</v>
      </c>
      <c r="T154" s="76">
        <f t="shared" si="76"/>
        <v>318738</v>
      </c>
      <c r="U154" s="76">
        <f t="shared" si="77"/>
        <v>227912</v>
      </c>
      <c r="V154" s="76">
        <f t="shared" si="78"/>
        <v>347150.9129140955</v>
      </c>
      <c r="W154" s="76">
        <f t="shared" si="79"/>
        <v>467945.75817227649</v>
      </c>
      <c r="X154" s="76">
        <f t="shared" si="80"/>
        <v>336608.69352579798</v>
      </c>
      <c r="Y154" s="76">
        <f t="shared" si="81"/>
        <v>345314.31462194258</v>
      </c>
      <c r="Z154" s="76">
        <f t="shared" si="82"/>
        <v>345689.41262893198</v>
      </c>
      <c r="AA154" s="76">
        <f t="shared" si="83"/>
        <v>320864.95562137675</v>
      </c>
      <c r="AB154" s="76">
        <f t="shared" si="84"/>
        <v>310474.77784347854</v>
      </c>
      <c r="AC154" s="76">
        <f t="shared" si="85"/>
        <v>282690</v>
      </c>
      <c r="AD154" s="76">
        <f t="shared" si="86"/>
        <v>239286</v>
      </c>
      <c r="AE154" s="76">
        <f t="shared" si="87"/>
        <v>366936</v>
      </c>
      <c r="AF154" s="76">
        <f t="shared" si="88"/>
        <v>489654</v>
      </c>
      <c r="AG154" s="76">
        <f t="shared" si="89"/>
        <v>440191.60000000003</v>
      </c>
      <c r="AH154" s="76">
        <f t="shared" si="90"/>
        <v>443218.54645425832</v>
      </c>
      <c r="AI154" s="76">
        <f t="shared" si="91"/>
        <v>224007</v>
      </c>
      <c r="AJ154" s="76">
        <f t="shared" si="92"/>
        <v>314413</v>
      </c>
      <c r="AK154" s="76">
        <f t="shared" si="98"/>
        <v>371678.71428571426</v>
      </c>
      <c r="AL154" s="76">
        <f t="shared" si="93"/>
        <v>363082</v>
      </c>
      <c r="AM154" s="76">
        <f t="shared" si="94"/>
        <v>441406</v>
      </c>
      <c r="AN154" s="76">
        <f t="shared" si="95"/>
        <v>486055</v>
      </c>
      <c r="AO154" s="76">
        <f t="shared" si="96"/>
        <v>908869.05306754832</v>
      </c>
      <c r="AP154" s="76">
        <f t="shared" si="97"/>
        <v>796224</v>
      </c>
      <c r="AQ154" s="565"/>
      <c r="AR154" s="565"/>
      <c r="AS154" s="4"/>
      <c r="AT154" s="112" t="e">
        <f t="shared" si="99"/>
        <v>#VALUE!</v>
      </c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</row>
    <row r="155" spans="1:130" x14ac:dyDescent="0.25">
      <c r="A155" s="6">
        <v>45146</v>
      </c>
      <c r="B155" s="76">
        <f t="shared" si="58"/>
        <v>184839</v>
      </c>
      <c r="C155" s="76">
        <f t="shared" si="59"/>
        <v>235700</v>
      </c>
      <c r="D155" s="76">
        <f t="shared" si="60"/>
        <v>478893</v>
      </c>
      <c r="E155" s="76">
        <f t="shared" si="61"/>
        <v>250332</v>
      </c>
      <c r="F155" s="76">
        <f t="shared" si="62"/>
        <v>248861</v>
      </c>
      <c r="G155" s="76">
        <f t="shared" si="63"/>
        <v>155672</v>
      </c>
      <c r="H155" s="76">
        <f t="shared" si="64"/>
        <v>157860</v>
      </c>
      <c r="I155" s="76">
        <f t="shared" si="65"/>
        <v>135993</v>
      </c>
      <c r="J155" s="76">
        <f t="shared" si="66"/>
        <v>233647</v>
      </c>
      <c r="K155" s="76">
        <f t="shared" si="67"/>
        <v>188819</v>
      </c>
      <c r="L155" s="76">
        <f t="shared" si="68"/>
        <v>151801</v>
      </c>
      <c r="M155" s="76">
        <f t="shared" si="69"/>
        <v>213721</v>
      </c>
      <c r="N155" s="76">
        <f t="shared" si="70"/>
        <v>202430</v>
      </c>
      <c r="O155" s="76">
        <f t="shared" si="71"/>
        <v>264512</v>
      </c>
      <c r="P155" s="76">
        <f t="shared" si="72"/>
        <v>245213</v>
      </c>
      <c r="Q155" s="76">
        <f t="shared" si="73"/>
        <v>256212</v>
      </c>
      <c r="R155" s="76">
        <f t="shared" si="74"/>
        <v>312481</v>
      </c>
      <c r="S155" s="76">
        <f t="shared" si="75"/>
        <v>259512</v>
      </c>
      <c r="T155" s="76">
        <f t="shared" si="76"/>
        <v>318738</v>
      </c>
      <c r="U155" s="76">
        <f t="shared" si="77"/>
        <v>230063</v>
      </c>
      <c r="V155" s="76">
        <f t="shared" si="78"/>
        <v>349139.00581235235</v>
      </c>
      <c r="W155" s="76">
        <f t="shared" si="79"/>
        <v>473060.54301089188</v>
      </c>
      <c r="X155" s="76">
        <f t="shared" si="80"/>
        <v>338191.57728781604</v>
      </c>
      <c r="Y155" s="76">
        <f t="shared" si="81"/>
        <v>347817.40354170155</v>
      </c>
      <c r="Z155" s="76">
        <f t="shared" si="82"/>
        <v>350223.73146975873</v>
      </c>
      <c r="AA155" s="76">
        <f t="shared" si="83"/>
        <v>322439.38990913378</v>
      </c>
      <c r="AB155" s="76">
        <f t="shared" si="84"/>
        <v>314084.25503041619</v>
      </c>
      <c r="AC155" s="76">
        <f t="shared" si="85"/>
        <v>285122</v>
      </c>
      <c r="AD155" s="76">
        <f t="shared" si="86"/>
        <v>240501</v>
      </c>
      <c r="AE155" s="76">
        <f t="shared" si="87"/>
        <v>368538</v>
      </c>
      <c r="AF155" s="76">
        <f t="shared" si="88"/>
        <v>489654</v>
      </c>
      <c r="AG155" s="76">
        <f t="shared" si="89"/>
        <v>440191.60000000003</v>
      </c>
      <c r="AH155" s="76">
        <f t="shared" si="90"/>
        <v>447274.54645425832</v>
      </c>
      <c r="AI155" s="76">
        <f t="shared" si="91"/>
        <v>225954</v>
      </c>
      <c r="AJ155" s="76">
        <f t="shared" si="92"/>
        <v>317736</v>
      </c>
      <c r="AK155" s="76">
        <f t="shared" si="98"/>
        <v>378500.71428571426</v>
      </c>
      <c r="AL155" s="76">
        <f t="shared" si="93"/>
        <v>367346</v>
      </c>
      <c r="AM155" s="76">
        <f t="shared" si="94"/>
        <v>447280</v>
      </c>
      <c r="AN155" s="76">
        <f t="shared" si="95"/>
        <v>494043</v>
      </c>
      <c r="AO155" s="76">
        <f t="shared" si="96"/>
        <v>917160.60862310382</v>
      </c>
      <c r="AP155" s="76">
        <f t="shared" si="97"/>
        <v>808130</v>
      </c>
      <c r="AQ155" s="565"/>
      <c r="AR155" s="565"/>
      <c r="AS155" s="4"/>
      <c r="AT155" s="112" t="e">
        <f t="shared" si="99"/>
        <v>#VALUE!</v>
      </c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</row>
    <row r="156" spans="1:130" x14ac:dyDescent="0.25">
      <c r="A156" s="6">
        <v>45147</v>
      </c>
      <c r="B156" s="76">
        <f t="shared" si="58"/>
        <v>184839</v>
      </c>
      <c r="C156" s="76">
        <f t="shared" si="59"/>
        <v>235700</v>
      </c>
      <c r="D156" s="76">
        <f t="shared" si="60"/>
        <v>485324</v>
      </c>
      <c r="E156" s="76">
        <f t="shared" si="61"/>
        <v>250332</v>
      </c>
      <c r="F156" s="76">
        <f t="shared" si="62"/>
        <v>248861</v>
      </c>
      <c r="G156" s="76">
        <f t="shared" si="63"/>
        <v>155672</v>
      </c>
      <c r="H156" s="76">
        <f t="shared" si="64"/>
        <v>159393</v>
      </c>
      <c r="I156" s="76">
        <f t="shared" si="65"/>
        <v>138290</v>
      </c>
      <c r="J156" s="76">
        <f t="shared" si="66"/>
        <v>233647</v>
      </c>
      <c r="K156" s="76">
        <f t="shared" si="67"/>
        <v>188819</v>
      </c>
      <c r="L156" s="76">
        <f t="shared" si="68"/>
        <v>151801</v>
      </c>
      <c r="M156" s="76">
        <f t="shared" si="69"/>
        <v>215306</v>
      </c>
      <c r="N156" s="76">
        <f t="shared" si="70"/>
        <v>202430</v>
      </c>
      <c r="O156" s="76">
        <f t="shared" si="71"/>
        <v>264512</v>
      </c>
      <c r="P156" s="76">
        <f t="shared" si="72"/>
        <v>250156</v>
      </c>
      <c r="Q156" s="76">
        <f t="shared" si="73"/>
        <v>256212</v>
      </c>
      <c r="R156" s="76">
        <f t="shared" si="74"/>
        <v>312481</v>
      </c>
      <c r="S156" s="76">
        <f t="shared" si="75"/>
        <v>261496</v>
      </c>
      <c r="T156" s="76">
        <f t="shared" si="76"/>
        <v>318738</v>
      </c>
      <c r="U156" s="76">
        <f t="shared" si="77"/>
        <v>232314</v>
      </c>
      <c r="V156" s="76">
        <f t="shared" si="78"/>
        <v>351137.14910917589</v>
      </c>
      <c r="W156" s="76">
        <f t="shared" si="79"/>
        <v>482285.68756346434</v>
      </c>
      <c r="X156" s="76">
        <f t="shared" si="80"/>
        <v>339757.78918908944</v>
      </c>
      <c r="Y156" s="76">
        <f t="shared" si="81"/>
        <v>351366.15166110365</v>
      </c>
      <c r="Z156" s="76">
        <f t="shared" si="82"/>
        <v>354689.92839846417</v>
      </c>
      <c r="AA156" s="76">
        <f t="shared" si="83"/>
        <v>324601.08516844054</v>
      </c>
      <c r="AB156" s="76">
        <f t="shared" si="84"/>
        <v>317405.979783068</v>
      </c>
      <c r="AC156" s="76">
        <f t="shared" si="85"/>
        <v>286606</v>
      </c>
      <c r="AD156" s="76">
        <f t="shared" si="86"/>
        <v>242211</v>
      </c>
      <c r="AE156" s="76">
        <f t="shared" si="87"/>
        <v>369873</v>
      </c>
      <c r="AF156" s="76">
        <f t="shared" si="88"/>
        <v>489654</v>
      </c>
      <c r="AG156" s="76">
        <f t="shared" si="89"/>
        <v>440191.60000000003</v>
      </c>
      <c r="AH156" s="76">
        <f t="shared" si="90"/>
        <v>451038.54645425832</v>
      </c>
      <c r="AI156" s="76">
        <f t="shared" si="91"/>
        <v>229879</v>
      </c>
      <c r="AJ156" s="76">
        <f t="shared" si="92"/>
        <v>321612</v>
      </c>
      <c r="AK156" s="76">
        <f t="shared" si="98"/>
        <v>382724.71428571426</v>
      </c>
      <c r="AL156" s="76">
        <f t="shared" si="93"/>
        <v>370502</v>
      </c>
      <c r="AM156" s="76">
        <f t="shared" si="94"/>
        <v>454021</v>
      </c>
      <c r="AN156" s="76">
        <f t="shared" si="95"/>
        <v>498759</v>
      </c>
      <c r="AO156" s="76">
        <f t="shared" si="96"/>
        <v>928813.80862310377</v>
      </c>
      <c r="AP156" s="76">
        <f t="shared" si="97"/>
        <v>818533</v>
      </c>
      <c r="AQ156" s="565"/>
      <c r="AR156" s="565"/>
      <c r="AS156" s="4"/>
      <c r="AT156" s="112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</row>
    <row r="157" spans="1:130" x14ac:dyDescent="0.25">
      <c r="A157" s="6">
        <v>45148</v>
      </c>
      <c r="B157" s="76">
        <f t="shared" si="58"/>
        <v>184839</v>
      </c>
      <c r="C157" s="76">
        <f t="shared" si="59"/>
        <v>235700</v>
      </c>
      <c r="D157" s="76">
        <f t="shared" si="60"/>
        <v>489344</v>
      </c>
      <c r="E157" s="76">
        <f t="shared" si="61"/>
        <v>250332</v>
      </c>
      <c r="F157" s="76">
        <f t="shared" si="62"/>
        <v>248861</v>
      </c>
      <c r="G157" s="76">
        <f t="shared" si="63"/>
        <v>155672</v>
      </c>
      <c r="H157" s="76">
        <f t="shared" si="64"/>
        <v>161136</v>
      </c>
      <c r="I157" s="76">
        <f t="shared" si="65"/>
        <v>140379</v>
      </c>
      <c r="J157" s="76">
        <f t="shared" si="66"/>
        <v>233647</v>
      </c>
      <c r="K157" s="76">
        <f t="shared" si="67"/>
        <v>188819</v>
      </c>
      <c r="L157" s="76">
        <f t="shared" si="68"/>
        <v>151801</v>
      </c>
      <c r="M157" s="76">
        <f t="shared" si="69"/>
        <v>217133</v>
      </c>
      <c r="N157" s="76">
        <f t="shared" si="70"/>
        <v>202430</v>
      </c>
      <c r="O157" s="76">
        <f t="shared" si="71"/>
        <v>264512</v>
      </c>
      <c r="P157" s="76">
        <f t="shared" si="72"/>
        <v>254415</v>
      </c>
      <c r="Q157" s="76">
        <f t="shared" si="73"/>
        <v>256212</v>
      </c>
      <c r="R157" s="76">
        <f t="shared" si="74"/>
        <v>312481</v>
      </c>
      <c r="S157" s="76">
        <f t="shared" si="75"/>
        <v>263634</v>
      </c>
      <c r="T157" s="76">
        <f t="shared" si="76"/>
        <v>318738</v>
      </c>
      <c r="U157" s="76">
        <f t="shared" si="77"/>
        <v>234100</v>
      </c>
      <c r="V157" s="76">
        <f t="shared" si="78"/>
        <v>353396.32699350954</v>
      </c>
      <c r="W157" s="76">
        <f t="shared" si="79"/>
        <v>488798.38887354202</v>
      </c>
      <c r="X157" s="76">
        <f t="shared" si="80"/>
        <v>341318.72848826641</v>
      </c>
      <c r="Y157" s="76">
        <f t="shared" si="81"/>
        <v>354818.90007318079</v>
      </c>
      <c r="Z157" s="76">
        <f t="shared" si="82"/>
        <v>357332.27756336337</v>
      </c>
      <c r="AA157" s="76">
        <f t="shared" si="83"/>
        <v>327017.57333668182</v>
      </c>
      <c r="AB157" s="76">
        <f t="shared" si="84"/>
        <v>319853.37552760018</v>
      </c>
      <c r="AC157" s="76">
        <f t="shared" si="85"/>
        <v>287458</v>
      </c>
      <c r="AD157" s="76">
        <f t="shared" si="86"/>
        <v>244119</v>
      </c>
      <c r="AE157" s="76">
        <f t="shared" si="87"/>
        <v>371193</v>
      </c>
      <c r="AF157" s="76">
        <f t="shared" si="88"/>
        <v>489654</v>
      </c>
      <c r="AG157" s="76">
        <f t="shared" si="89"/>
        <v>440191.60000000003</v>
      </c>
      <c r="AH157" s="76">
        <f t="shared" si="90"/>
        <v>454488.54645425832</v>
      </c>
      <c r="AI157" s="76">
        <f t="shared" si="91"/>
        <v>232440</v>
      </c>
      <c r="AJ157" s="76">
        <f t="shared" si="92"/>
        <v>324822</v>
      </c>
      <c r="AK157" s="76">
        <f t="shared" si="98"/>
        <v>385682.71428571426</v>
      </c>
      <c r="AL157" s="76">
        <f t="shared" si="93"/>
        <v>373520</v>
      </c>
      <c r="AM157" s="76">
        <f t="shared" si="94"/>
        <v>462547</v>
      </c>
      <c r="AN157" s="76">
        <f t="shared" si="95"/>
        <v>503737</v>
      </c>
      <c r="AO157" s="76">
        <f t="shared" si="96"/>
        <v>939505.80862310377</v>
      </c>
      <c r="AP157" s="76">
        <f t="shared" si="97"/>
        <v>825517</v>
      </c>
      <c r="AQ157" s="565"/>
      <c r="AR157" s="565"/>
      <c r="AS157" s="4"/>
      <c r="AT157" s="112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</row>
    <row r="158" spans="1:130" x14ac:dyDescent="0.25">
      <c r="A158" s="6">
        <v>45149</v>
      </c>
      <c r="B158" s="76">
        <f t="shared" si="58"/>
        <v>184839</v>
      </c>
      <c r="C158" s="76">
        <f t="shared" si="59"/>
        <v>235700</v>
      </c>
      <c r="D158" s="76">
        <f t="shared" si="60"/>
        <v>491938</v>
      </c>
      <c r="E158" s="76">
        <f t="shared" si="61"/>
        <v>250332</v>
      </c>
      <c r="F158" s="76">
        <f t="shared" si="62"/>
        <v>248861</v>
      </c>
      <c r="G158" s="76">
        <f t="shared" si="63"/>
        <v>155672</v>
      </c>
      <c r="H158" s="76">
        <f t="shared" si="64"/>
        <v>161835</v>
      </c>
      <c r="I158" s="76">
        <f t="shared" si="65"/>
        <v>141789</v>
      </c>
      <c r="J158" s="76">
        <f t="shared" si="66"/>
        <v>233647</v>
      </c>
      <c r="K158" s="76">
        <f t="shared" si="67"/>
        <v>188819</v>
      </c>
      <c r="L158" s="76">
        <f t="shared" si="68"/>
        <v>151801</v>
      </c>
      <c r="M158" s="76">
        <f t="shared" si="69"/>
        <v>218826</v>
      </c>
      <c r="N158" s="76">
        <f t="shared" si="70"/>
        <v>202430</v>
      </c>
      <c r="O158" s="76">
        <f t="shared" si="71"/>
        <v>264512</v>
      </c>
      <c r="P158" s="76">
        <f t="shared" si="72"/>
        <v>259717</v>
      </c>
      <c r="Q158" s="76">
        <f t="shared" si="73"/>
        <v>256212</v>
      </c>
      <c r="R158" s="76">
        <f t="shared" si="74"/>
        <v>312481</v>
      </c>
      <c r="S158" s="76">
        <f t="shared" si="75"/>
        <v>263634</v>
      </c>
      <c r="T158" s="76">
        <f t="shared" si="76"/>
        <v>318738</v>
      </c>
      <c r="U158" s="76">
        <f t="shared" si="77"/>
        <v>235732</v>
      </c>
      <c r="V158" s="76">
        <f t="shared" si="78"/>
        <v>353526.10451857513</v>
      </c>
      <c r="W158" s="76">
        <f t="shared" si="79"/>
        <v>494724.00926132814</v>
      </c>
      <c r="X158" s="76">
        <f t="shared" si="80"/>
        <v>343973.11900926015</v>
      </c>
      <c r="Y158" s="76">
        <f t="shared" si="81"/>
        <v>360289.03048958135</v>
      </c>
      <c r="Z158" s="76">
        <f t="shared" si="82"/>
        <v>360764.30873736332</v>
      </c>
      <c r="AA158" s="76">
        <f t="shared" si="83"/>
        <v>327017.57333668182</v>
      </c>
      <c r="AB158" s="76">
        <f t="shared" si="84"/>
        <v>321579.49132417014</v>
      </c>
      <c r="AC158" s="76">
        <f t="shared" si="85"/>
        <v>288646</v>
      </c>
      <c r="AD158" s="76">
        <f t="shared" si="86"/>
        <v>245721</v>
      </c>
      <c r="AE158" s="76">
        <f t="shared" si="87"/>
        <v>372381</v>
      </c>
      <c r="AF158" s="76">
        <f t="shared" si="88"/>
        <v>489654</v>
      </c>
      <c r="AG158" s="76">
        <f t="shared" si="89"/>
        <v>440191.60000000003</v>
      </c>
      <c r="AH158" s="76">
        <f t="shared" si="90"/>
        <v>460620.54645425832</v>
      </c>
      <c r="AI158" s="76">
        <f t="shared" si="91"/>
        <v>235256</v>
      </c>
      <c r="AJ158" s="76">
        <f t="shared" si="92"/>
        <v>328118</v>
      </c>
      <c r="AK158" s="76">
        <f t="shared" si="98"/>
        <v>388194.71428571426</v>
      </c>
      <c r="AL158" s="76">
        <f t="shared" si="93"/>
        <v>376184</v>
      </c>
      <c r="AM158" s="76">
        <f t="shared" si="94"/>
        <v>470711</v>
      </c>
      <c r="AN158" s="76">
        <f t="shared" si="95"/>
        <v>507031</v>
      </c>
      <c r="AO158" s="76">
        <f t="shared" si="96"/>
        <v>947003.51648827235</v>
      </c>
      <c r="AP158" s="76">
        <f t="shared" si="97"/>
        <v>834157</v>
      </c>
      <c r="AQ158" s="565"/>
      <c r="AR158" s="565"/>
      <c r="AS158" s="281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</row>
    <row r="159" spans="1:130" x14ac:dyDescent="0.25">
      <c r="A159" s="6">
        <v>45150</v>
      </c>
      <c r="B159" s="76">
        <f t="shared" si="58"/>
        <v>184839</v>
      </c>
      <c r="C159" s="76">
        <f t="shared" si="59"/>
        <v>235700</v>
      </c>
      <c r="D159" s="76">
        <f t="shared" si="60"/>
        <v>491938</v>
      </c>
      <c r="E159" s="76">
        <f t="shared" si="61"/>
        <v>250332</v>
      </c>
      <c r="F159" s="76">
        <f t="shared" si="62"/>
        <v>248861</v>
      </c>
      <c r="G159" s="76">
        <f t="shared" si="63"/>
        <v>155672</v>
      </c>
      <c r="H159" s="76">
        <f t="shared" si="64"/>
        <v>162704</v>
      </c>
      <c r="I159" s="76">
        <f t="shared" si="65"/>
        <v>143462</v>
      </c>
      <c r="J159" s="76">
        <f t="shared" si="66"/>
        <v>233647</v>
      </c>
      <c r="K159" s="76">
        <f t="shared" si="67"/>
        <v>188819</v>
      </c>
      <c r="L159" s="76">
        <f t="shared" si="68"/>
        <v>151801</v>
      </c>
      <c r="M159" s="76">
        <f t="shared" si="69"/>
        <v>218826</v>
      </c>
      <c r="N159" s="76">
        <f t="shared" si="70"/>
        <v>202430</v>
      </c>
      <c r="O159" s="76">
        <f t="shared" si="71"/>
        <v>264512</v>
      </c>
      <c r="P159" s="76">
        <f t="shared" si="72"/>
        <v>263779</v>
      </c>
      <c r="Q159" s="76">
        <f t="shared" si="73"/>
        <v>256212</v>
      </c>
      <c r="R159" s="76">
        <f t="shared" si="74"/>
        <v>312481</v>
      </c>
      <c r="S159" s="76">
        <f t="shared" si="75"/>
        <v>263634</v>
      </c>
      <c r="T159" s="76">
        <f t="shared" si="76"/>
        <v>318738</v>
      </c>
      <c r="U159" s="76">
        <f t="shared" si="77"/>
        <v>235732</v>
      </c>
      <c r="V159" s="76">
        <f t="shared" si="78"/>
        <v>353526.10451857513</v>
      </c>
      <c r="W159" s="76">
        <f t="shared" si="79"/>
        <v>500490.2987059236</v>
      </c>
      <c r="X159" s="76">
        <f t="shared" si="80"/>
        <v>348557.40712883882</v>
      </c>
      <c r="Y159" s="76">
        <f t="shared" si="81"/>
        <v>366548.22602418053</v>
      </c>
      <c r="Z159" s="76">
        <f t="shared" si="82"/>
        <v>363621.48326545069</v>
      </c>
      <c r="AA159" s="76">
        <f t="shared" si="83"/>
        <v>327017.57333668182</v>
      </c>
      <c r="AB159" s="76">
        <f t="shared" si="84"/>
        <v>324020.52822572953</v>
      </c>
      <c r="AC159" s="76">
        <f t="shared" si="85"/>
        <v>290121</v>
      </c>
      <c r="AD159" s="76">
        <f t="shared" si="86"/>
        <v>245721</v>
      </c>
      <c r="AE159" s="76">
        <f t="shared" si="87"/>
        <v>373425</v>
      </c>
      <c r="AF159" s="76">
        <f t="shared" si="88"/>
        <v>489654</v>
      </c>
      <c r="AG159" s="76">
        <f t="shared" si="89"/>
        <v>440191.60000000003</v>
      </c>
      <c r="AH159" s="76">
        <f t="shared" si="90"/>
        <v>464508.54645425832</v>
      </c>
      <c r="AI159" s="76">
        <f t="shared" si="91"/>
        <v>236940</v>
      </c>
      <c r="AJ159" s="76">
        <f t="shared" si="92"/>
        <v>332672</v>
      </c>
      <c r="AK159" s="76">
        <f t="shared" si="98"/>
        <v>389430.71428571426</v>
      </c>
      <c r="AL159" s="76">
        <f t="shared" si="93"/>
        <v>378416</v>
      </c>
      <c r="AM159" s="76">
        <f t="shared" si="94"/>
        <v>479067</v>
      </c>
      <c r="AN159" s="76">
        <f t="shared" si="95"/>
        <v>511399</v>
      </c>
      <c r="AO159" s="76">
        <f t="shared" si="96"/>
        <v>954119.51648827235</v>
      </c>
      <c r="AP159" s="76">
        <f t="shared" si="97"/>
        <v>842227</v>
      </c>
      <c r="AQ159" s="565"/>
      <c r="AR159" s="565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</row>
    <row r="160" spans="1:130" ht="15.75" thickBot="1" x14ac:dyDescent="0.3">
      <c r="A160" s="6">
        <v>45151</v>
      </c>
      <c r="B160" s="76">
        <f t="shared" si="58"/>
        <v>184839</v>
      </c>
      <c r="C160" s="76">
        <f t="shared" si="59"/>
        <v>235700</v>
      </c>
      <c r="D160" s="76">
        <f t="shared" si="60"/>
        <v>491938</v>
      </c>
      <c r="E160" s="76">
        <f t="shared" si="61"/>
        <v>250332</v>
      </c>
      <c r="F160" s="76">
        <f t="shared" si="62"/>
        <v>248861</v>
      </c>
      <c r="G160" s="76">
        <f t="shared" si="63"/>
        <v>155672</v>
      </c>
      <c r="H160" s="76">
        <f t="shared" si="64"/>
        <v>163789</v>
      </c>
      <c r="I160" s="76">
        <f t="shared" si="65"/>
        <v>144937</v>
      </c>
      <c r="J160" s="76">
        <f t="shared" si="66"/>
        <v>233647</v>
      </c>
      <c r="K160" s="76">
        <f t="shared" si="67"/>
        <v>188819</v>
      </c>
      <c r="L160" s="76">
        <f t="shared" si="68"/>
        <v>151801</v>
      </c>
      <c r="M160" s="76">
        <f t="shared" si="69"/>
        <v>218826</v>
      </c>
      <c r="N160" s="76">
        <f t="shared" si="70"/>
        <v>202430</v>
      </c>
      <c r="O160" s="76">
        <f t="shared" si="71"/>
        <v>264512</v>
      </c>
      <c r="P160" s="76">
        <f t="shared" si="72"/>
        <v>263779</v>
      </c>
      <c r="Q160" s="76">
        <f t="shared" si="73"/>
        <v>256212</v>
      </c>
      <c r="R160" s="76">
        <f t="shared" si="74"/>
        <v>312481</v>
      </c>
      <c r="S160" s="76">
        <f t="shared" si="75"/>
        <v>263634</v>
      </c>
      <c r="T160" s="76">
        <f t="shared" si="76"/>
        <v>318738</v>
      </c>
      <c r="U160" s="76">
        <f t="shared" si="77"/>
        <v>235732</v>
      </c>
      <c r="V160" s="76">
        <f t="shared" si="78"/>
        <v>353526.10451857513</v>
      </c>
      <c r="W160" s="76">
        <f t="shared" si="79"/>
        <v>507096.21178370243</v>
      </c>
      <c r="X160" s="76">
        <f t="shared" si="80"/>
        <v>352900.5767277152</v>
      </c>
      <c r="Y160" s="76">
        <f t="shared" si="81"/>
        <v>372838.14995302638</v>
      </c>
      <c r="Z160" s="76">
        <f t="shared" si="82"/>
        <v>365183.95832066593</v>
      </c>
      <c r="AA160" s="76">
        <f t="shared" si="83"/>
        <v>327017.57333668182</v>
      </c>
      <c r="AB160" s="76">
        <f t="shared" si="84"/>
        <v>326284.83235420054</v>
      </c>
      <c r="AC160" s="76">
        <f t="shared" si="85"/>
        <v>291790</v>
      </c>
      <c r="AD160" s="76">
        <f t="shared" si="86"/>
        <v>245721</v>
      </c>
      <c r="AE160" s="76">
        <f t="shared" si="87"/>
        <v>374523</v>
      </c>
      <c r="AF160" s="76">
        <f t="shared" si="88"/>
        <v>489654</v>
      </c>
      <c r="AG160" s="76">
        <f t="shared" si="89"/>
        <v>440191.60000000003</v>
      </c>
      <c r="AH160" s="76">
        <f t="shared" si="90"/>
        <v>467370.54645425832</v>
      </c>
      <c r="AI160" s="76">
        <f t="shared" si="91"/>
        <v>238427</v>
      </c>
      <c r="AJ160" s="76">
        <f t="shared" si="92"/>
        <v>336314</v>
      </c>
      <c r="AK160" s="76">
        <f t="shared" si="98"/>
        <v>393081.71428571426</v>
      </c>
      <c r="AL160" s="76" t="e">
        <f t="shared" si="93"/>
        <v>#VALUE!</v>
      </c>
      <c r="AM160" s="76">
        <f t="shared" si="94"/>
        <v>487276</v>
      </c>
      <c r="AN160" s="76">
        <f t="shared" si="95"/>
        <v>514157</v>
      </c>
      <c r="AO160" s="76">
        <f t="shared" si="96"/>
        <v>958246.41122511448</v>
      </c>
      <c r="AP160" s="76">
        <f t="shared" si="97"/>
        <v>847501</v>
      </c>
      <c r="AQ160" s="565"/>
      <c r="AR160" s="565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</row>
    <row r="161" spans="1:130" x14ac:dyDescent="0.25">
      <c r="A161" s="6">
        <v>45152</v>
      </c>
      <c r="B161" s="76">
        <f t="shared" ref="B161:B169" si="100">B160+B70</f>
        <v>184839</v>
      </c>
      <c r="C161" s="76">
        <f t="shared" ref="C161:C169" si="101">C160+C70</f>
        <v>235700</v>
      </c>
      <c r="D161" s="76">
        <f t="shared" ref="D161:D169" si="102">D160+D70</f>
        <v>491938</v>
      </c>
      <c r="E161" s="76">
        <f t="shared" ref="E161:E169" si="103">E160+E70</f>
        <v>250332</v>
      </c>
      <c r="F161" s="76">
        <f t="shared" ref="F161:F169" si="104">F160+F70</f>
        <v>248861</v>
      </c>
      <c r="G161" s="76">
        <f t="shared" ref="G161:G169" si="105">G160+G70</f>
        <v>155672</v>
      </c>
      <c r="H161" s="76">
        <f t="shared" ref="H161:H169" si="106">H160+H70</f>
        <v>164034</v>
      </c>
      <c r="I161" s="76">
        <f t="shared" ref="I161:I169" si="107">I160+I70</f>
        <v>146274</v>
      </c>
      <c r="J161" s="76">
        <f t="shared" ref="J161:J169" si="108">J160+J70</f>
        <v>233647</v>
      </c>
      <c r="K161" s="76">
        <f t="shared" ref="K161:K169" si="109">K160+K70</f>
        <v>188819</v>
      </c>
      <c r="L161" s="76">
        <f t="shared" ref="L161:L169" si="110">L160+L70</f>
        <v>151801</v>
      </c>
      <c r="M161" s="76">
        <f t="shared" ref="M161:M169" si="111">M160+M70</f>
        <v>218826</v>
      </c>
      <c r="N161" s="76">
        <f t="shared" ref="N161:N169" si="112">N160+N70</f>
        <v>202430</v>
      </c>
      <c r="O161" s="76">
        <f t="shared" ref="O161:O169" si="113">O160+O70</f>
        <v>264512</v>
      </c>
      <c r="P161" s="76">
        <f t="shared" ref="P161:P169" si="114">P160+P70</f>
        <v>263779</v>
      </c>
      <c r="Q161" s="76">
        <f t="shared" ref="Q161:Q169" si="115">Q160+Q70</f>
        <v>256212</v>
      </c>
      <c r="R161" s="76">
        <f t="shared" ref="R161:R169" si="116">R160+R70</f>
        <v>312481</v>
      </c>
      <c r="S161" s="76">
        <f t="shared" ref="S161:S169" si="117">S160+S70</f>
        <v>263634</v>
      </c>
      <c r="T161" s="76">
        <f t="shared" ref="T161:T169" si="118">T160+T70</f>
        <v>318738</v>
      </c>
      <c r="U161" s="76">
        <f t="shared" ref="U161:U169" si="119">U160+U70</f>
        <v>235732</v>
      </c>
      <c r="V161" s="76">
        <f t="shared" ref="V161:V169" si="120">V160+V70</f>
        <v>353526.10451857513</v>
      </c>
      <c r="W161" s="76">
        <f t="shared" ref="W161:W169" si="121">W160+W70</f>
        <v>513664.84327709768</v>
      </c>
      <c r="X161" s="76">
        <f t="shared" ref="X161:X169" si="122">X160+X70</f>
        <v>356876.97618950915</v>
      </c>
      <c r="Y161" s="76">
        <f t="shared" ref="Y161:Y169" si="123">Y160+Y70</f>
        <v>376561.34170248464</v>
      </c>
      <c r="Z161" s="76">
        <f t="shared" ref="Z161:Z169" si="124">Z160+Z70</f>
        <v>365183.95832066593</v>
      </c>
      <c r="AA161" s="76">
        <f t="shared" ref="AA161:AA169" si="125">AA160+AA70</f>
        <v>327017.57333668182</v>
      </c>
      <c r="AB161" s="76">
        <f t="shared" ref="AB161:AB169" si="126">AB160+AB70</f>
        <v>326284.83235420054</v>
      </c>
      <c r="AC161" s="76">
        <f t="shared" ref="AC161:AC169" si="127">AC160+AC70</f>
        <v>293516</v>
      </c>
      <c r="AD161" s="76">
        <f t="shared" ref="AD161:AD169" si="128">AD160+AD70</f>
        <v>245721</v>
      </c>
      <c r="AE161" s="76">
        <f t="shared" ref="AE161:AE169" si="129">AE160+AE70</f>
        <v>374523</v>
      </c>
      <c r="AF161" s="76">
        <f t="shared" ref="AF161:AF169" si="130">AF160+AF70</f>
        <v>489654</v>
      </c>
      <c r="AG161" s="76">
        <f t="shared" ref="AG161:AG169" si="131">AG160+AG70</f>
        <v>440191.60000000003</v>
      </c>
      <c r="AH161" s="76">
        <f t="shared" ref="AH161:AH169" si="132">AH160+AH70</f>
        <v>470676.54645425832</v>
      </c>
      <c r="AI161" s="76">
        <f t="shared" ref="AI161:AI169" si="133">AI160+AI70</f>
        <v>239981</v>
      </c>
      <c r="AJ161" s="76">
        <f t="shared" ref="AJ161:AJ169" si="134">AJ160+AJ70</f>
        <v>340208</v>
      </c>
      <c r="AK161" s="76">
        <f t="shared" si="98"/>
        <v>394308.71428571426</v>
      </c>
      <c r="AL161" s="76" t="e">
        <f t="shared" ref="AL161:AL169" si="135">AL160+AL70</f>
        <v>#VALUE!</v>
      </c>
      <c r="AM161" s="76">
        <f t="shared" ref="AM161:AM169" si="136">AM160+AM70</f>
        <v>495372</v>
      </c>
      <c r="AN161" s="76">
        <f t="shared" ref="AN161:AN169" si="137">AN160+AN70</f>
        <v>517959</v>
      </c>
      <c r="AO161" s="76">
        <f t="shared" ref="AO161:AO169" si="138">AO160+AO70</f>
        <v>962730.01122511446</v>
      </c>
      <c r="AP161" s="76">
        <f t="shared" ref="AP161:AP169" si="139">AP160+AP70</f>
        <v>857245</v>
      </c>
      <c r="AQ161" s="565"/>
      <c r="AR161" s="565"/>
      <c r="AS161"/>
      <c r="AT161" s="329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</row>
    <row r="162" spans="1:130" ht="15.75" thickBot="1" x14ac:dyDescent="0.3">
      <c r="A162" s="6">
        <v>45153</v>
      </c>
      <c r="B162" s="76">
        <f t="shared" si="100"/>
        <v>184839</v>
      </c>
      <c r="C162" s="76">
        <f t="shared" si="101"/>
        <v>235700</v>
      </c>
      <c r="D162" s="76">
        <f t="shared" si="102"/>
        <v>491938</v>
      </c>
      <c r="E162" s="76">
        <f t="shared" si="103"/>
        <v>250332</v>
      </c>
      <c r="F162" s="76">
        <f t="shared" si="104"/>
        <v>248861</v>
      </c>
      <c r="G162" s="76">
        <f t="shared" si="105"/>
        <v>155672</v>
      </c>
      <c r="H162" s="76">
        <f t="shared" si="106"/>
        <v>164954</v>
      </c>
      <c r="I162" s="76">
        <f t="shared" si="107"/>
        <v>147665</v>
      </c>
      <c r="J162" s="76">
        <f t="shared" si="108"/>
        <v>233647</v>
      </c>
      <c r="K162" s="76">
        <f t="shared" si="109"/>
        <v>188819</v>
      </c>
      <c r="L162" s="76">
        <f t="shared" si="110"/>
        <v>151801</v>
      </c>
      <c r="M162" s="76">
        <f t="shared" si="111"/>
        <v>218826</v>
      </c>
      <c r="N162" s="76">
        <f t="shared" si="112"/>
        <v>202430</v>
      </c>
      <c r="O162" s="76">
        <f t="shared" si="113"/>
        <v>264512</v>
      </c>
      <c r="P162" s="76">
        <f t="shared" si="114"/>
        <v>263779</v>
      </c>
      <c r="Q162" s="76">
        <f t="shared" si="115"/>
        <v>256212</v>
      </c>
      <c r="R162" s="76">
        <f t="shared" si="116"/>
        <v>312481</v>
      </c>
      <c r="S162" s="76">
        <f t="shared" si="117"/>
        <v>263634</v>
      </c>
      <c r="T162" s="76">
        <f t="shared" si="118"/>
        <v>318738</v>
      </c>
      <c r="U162" s="76">
        <f t="shared" si="119"/>
        <v>235732</v>
      </c>
      <c r="V162" s="76">
        <f t="shared" si="120"/>
        <v>353526.10451857513</v>
      </c>
      <c r="W162" s="76">
        <f t="shared" si="121"/>
        <v>519258.55139397021</v>
      </c>
      <c r="X162" s="76">
        <f t="shared" si="122"/>
        <v>360065.23832931818</v>
      </c>
      <c r="Y162" s="76">
        <f t="shared" si="123"/>
        <v>381146.04073156632</v>
      </c>
      <c r="Z162" s="76">
        <f t="shared" si="124"/>
        <v>365183.95832066593</v>
      </c>
      <c r="AA162" s="76">
        <f t="shared" si="125"/>
        <v>327017.57333668182</v>
      </c>
      <c r="AB162" s="76">
        <f t="shared" si="126"/>
        <v>326284.83235420054</v>
      </c>
      <c r="AC162" s="76">
        <f t="shared" si="127"/>
        <v>295265</v>
      </c>
      <c r="AD162" s="76">
        <f t="shared" si="128"/>
        <v>245721</v>
      </c>
      <c r="AE162" s="76">
        <f t="shared" si="129"/>
        <v>374523</v>
      </c>
      <c r="AF162" s="76">
        <f t="shared" si="130"/>
        <v>489654</v>
      </c>
      <c r="AG162" s="76">
        <f t="shared" si="131"/>
        <v>440191.60000000003</v>
      </c>
      <c r="AH162" s="76">
        <f t="shared" si="132"/>
        <v>470676.54645425832</v>
      </c>
      <c r="AI162" s="76" t="e">
        <f t="shared" si="133"/>
        <v>#VALUE!</v>
      </c>
      <c r="AJ162" s="76">
        <f t="shared" si="134"/>
        <v>342557</v>
      </c>
      <c r="AK162" s="76" t="e">
        <f t="shared" si="98"/>
        <v>#VALUE!</v>
      </c>
      <c r="AL162" s="76" t="e">
        <f t="shared" si="135"/>
        <v>#VALUE!</v>
      </c>
      <c r="AM162" s="76">
        <f t="shared" si="136"/>
        <v>505354</v>
      </c>
      <c r="AN162" s="76">
        <f t="shared" si="137"/>
        <v>521859</v>
      </c>
      <c r="AO162" s="76">
        <f t="shared" si="138"/>
        <v>968148.01122511446</v>
      </c>
      <c r="AP162" s="76">
        <f t="shared" si="139"/>
        <v>866269</v>
      </c>
      <c r="AQ162" s="565"/>
      <c r="AR162" s="565"/>
      <c r="AS162"/>
      <c r="AT162" s="328" t="s">
        <v>13</v>
      </c>
      <c r="AU162" s="280" t="s">
        <v>57</v>
      </c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</row>
    <row r="163" spans="1:130" x14ac:dyDescent="0.25">
      <c r="A163" s="6">
        <v>45154</v>
      </c>
      <c r="B163" s="118">
        <f t="shared" si="100"/>
        <v>184839</v>
      </c>
      <c r="C163" s="76">
        <f t="shared" si="101"/>
        <v>235700</v>
      </c>
      <c r="D163" s="76">
        <f t="shared" si="102"/>
        <v>491938</v>
      </c>
      <c r="E163" s="76">
        <f t="shared" si="103"/>
        <v>250332</v>
      </c>
      <c r="F163" s="76">
        <f t="shared" si="104"/>
        <v>248861</v>
      </c>
      <c r="G163" s="76">
        <f t="shared" si="105"/>
        <v>155672</v>
      </c>
      <c r="H163" s="76">
        <f t="shared" si="106"/>
        <v>164954</v>
      </c>
      <c r="I163" s="76">
        <f t="shared" si="107"/>
        <v>147665</v>
      </c>
      <c r="J163" s="76">
        <f t="shared" si="108"/>
        <v>233647</v>
      </c>
      <c r="K163" s="76">
        <f t="shared" si="109"/>
        <v>188819</v>
      </c>
      <c r="L163" s="76">
        <f t="shared" si="110"/>
        <v>151801</v>
      </c>
      <c r="M163" s="76">
        <f t="shared" si="111"/>
        <v>218826</v>
      </c>
      <c r="N163" s="76">
        <f t="shared" si="112"/>
        <v>202430</v>
      </c>
      <c r="O163" s="76">
        <f t="shared" si="113"/>
        <v>264512</v>
      </c>
      <c r="P163" s="76">
        <f t="shared" si="114"/>
        <v>263779</v>
      </c>
      <c r="Q163" s="76">
        <f t="shared" si="115"/>
        <v>256212</v>
      </c>
      <c r="R163" s="76">
        <f t="shared" si="116"/>
        <v>312481</v>
      </c>
      <c r="S163" s="76">
        <f t="shared" si="117"/>
        <v>263634</v>
      </c>
      <c r="T163" s="76">
        <f t="shared" si="118"/>
        <v>318738</v>
      </c>
      <c r="U163" s="76">
        <f t="shared" si="119"/>
        <v>235732</v>
      </c>
      <c r="V163" s="76">
        <f t="shared" si="120"/>
        <v>353526.10451857513</v>
      </c>
      <c r="W163" s="76">
        <f t="shared" si="121"/>
        <v>523652.71594708838</v>
      </c>
      <c r="X163" s="76">
        <f t="shared" si="122"/>
        <v>360065.23832931818</v>
      </c>
      <c r="Y163" s="76">
        <f t="shared" si="123"/>
        <v>384538.19792913774</v>
      </c>
      <c r="Z163" s="76">
        <f t="shared" si="124"/>
        <v>365183.95832066593</v>
      </c>
      <c r="AA163" s="76">
        <f t="shared" si="125"/>
        <v>327017.57333668182</v>
      </c>
      <c r="AB163" s="76">
        <f t="shared" si="126"/>
        <v>326284.83235420054</v>
      </c>
      <c r="AC163" s="76">
        <f t="shared" si="127"/>
        <v>295265</v>
      </c>
      <c r="AD163" s="76">
        <f t="shared" si="128"/>
        <v>245721</v>
      </c>
      <c r="AE163" s="76">
        <f t="shared" si="129"/>
        <v>374523</v>
      </c>
      <c r="AF163" s="76">
        <f t="shared" si="130"/>
        <v>489654</v>
      </c>
      <c r="AG163" s="76">
        <f t="shared" si="131"/>
        <v>440191.60000000003</v>
      </c>
      <c r="AH163" s="76">
        <f t="shared" si="132"/>
        <v>470676.54645425832</v>
      </c>
      <c r="AI163" s="76" t="e">
        <f t="shared" si="133"/>
        <v>#VALUE!</v>
      </c>
      <c r="AJ163" s="76">
        <f t="shared" si="134"/>
        <v>345539</v>
      </c>
      <c r="AK163" s="76" t="e">
        <f t="shared" si="98"/>
        <v>#VALUE!</v>
      </c>
      <c r="AL163" s="76" t="e">
        <f t="shared" si="135"/>
        <v>#VALUE!</v>
      </c>
      <c r="AM163" s="76">
        <f t="shared" si="136"/>
        <v>514475</v>
      </c>
      <c r="AN163" s="76">
        <f t="shared" si="137"/>
        <v>521859</v>
      </c>
      <c r="AO163" s="76">
        <f t="shared" si="138"/>
        <v>968148.01122511446</v>
      </c>
      <c r="AP163" s="76">
        <f t="shared" si="139"/>
        <v>871416</v>
      </c>
      <c r="AQ163" s="565"/>
      <c r="AR163" s="565"/>
      <c r="AS163" s="155"/>
      <c r="AT163" s="327" t="e">
        <f t="shared" ref="AT163:AT194" si="140">AVERAGE(B175:AO175)</f>
        <v>#VALUE!</v>
      </c>
      <c r="AU163" s="155" t="e">
        <f t="shared" ref="AU163:AU194" si="141">AVERAGE(AF175:AO175)</f>
        <v>#VALUE!</v>
      </c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</row>
    <row r="164" spans="1:130" x14ac:dyDescent="0.25">
      <c r="A164" s="6">
        <v>45155</v>
      </c>
      <c r="B164" s="118">
        <f t="shared" si="100"/>
        <v>184839</v>
      </c>
      <c r="C164" s="118">
        <f t="shared" si="101"/>
        <v>235700</v>
      </c>
      <c r="D164" s="118">
        <f t="shared" si="102"/>
        <v>491938</v>
      </c>
      <c r="E164" s="118">
        <f t="shared" si="103"/>
        <v>250332</v>
      </c>
      <c r="F164" s="118">
        <f t="shared" si="104"/>
        <v>248861</v>
      </c>
      <c r="G164" s="118">
        <f t="shared" si="105"/>
        <v>155672</v>
      </c>
      <c r="H164" s="118">
        <f t="shared" si="106"/>
        <v>164954</v>
      </c>
      <c r="I164" s="118">
        <f t="shared" si="107"/>
        <v>147665</v>
      </c>
      <c r="J164" s="118">
        <f t="shared" si="108"/>
        <v>233647</v>
      </c>
      <c r="K164" s="118">
        <f t="shared" si="109"/>
        <v>188819</v>
      </c>
      <c r="L164" s="118">
        <f t="shared" si="110"/>
        <v>151801</v>
      </c>
      <c r="M164" s="118">
        <f t="shared" si="111"/>
        <v>218826</v>
      </c>
      <c r="N164" s="118">
        <f t="shared" si="112"/>
        <v>202430</v>
      </c>
      <c r="O164" s="118">
        <f t="shared" si="113"/>
        <v>264512</v>
      </c>
      <c r="P164" s="118">
        <f t="shared" si="114"/>
        <v>263779</v>
      </c>
      <c r="Q164" s="118">
        <f t="shared" si="115"/>
        <v>256212</v>
      </c>
      <c r="R164" s="118">
        <f t="shared" si="116"/>
        <v>312481</v>
      </c>
      <c r="S164" s="118">
        <f t="shared" si="117"/>
        <v>263634</v>
      </c>
      <c r="T164" s="118">
        <f t="shared" si="118"/>
        <v>318738</v>
      </c>
      <c r="U164" s="118">
        <f t="shared" si="119"/>
        <v>235732</v>
      </c>
      <c r="V164" s="118">
        <f t="shared" si="120"/>
        <v>353526.10451857513</v>
      </c>
      <c r="W164" s="118">
        <f t="shared" si="121"/>
        <v>523652.71594708838</v>
      </c>
      <c r="X164" s="118">
        <f t="shared" si="122"/>
        <v>360065.23832931818</v>
      </c>
      <c r="Y164" s="118">
        <f t="shared" si="123"/>
        <v>387255.75252778106</v>
      </c>
      <c r="Z164" s="118">
        <f t="shared" si="124"/>
        <v>365183.95832066593</v>
      </c>
      <c r="AA164" s="118">
        <f t="shared" si="125"/>
        <v>327017.57333668182</v>
      </c>
      <c r="AB164" s="118">
        <f t="shared" si="126"/>
        <v>326284.83235420054</v>
      </c>
      <c r="AC164" s="118">
        <f t="shared" si="127"/>
        <v>295265</v>
      </c>
      <c r="AD164" s="118">
        <f t="shared" si="128"/>
        <v>245721</v>
      </c>
      <c r="AE164" s="118">
        <f t="shared" si="129"/>
        <v>374523</v>
      </c>
      <c r="AF164" s="118">
        <f t="shared" si="130"/>
        <v>489654</v>
      </c>
      <c r="AG164" s="118">
        <f t="shared" si="131"/>
        <v>440191.60000000003</v>
      </c>
      <c r="AH164" s="118">
        <f t="shared" si="132"/>
        <v>470676.54645425832</v>
      </c>
      <c r="AI164" s="118" t="e">
        <f t="shared" si="133"/>
        <v>#VALUE!</v>
      </c>
      <c r="AJ164" s="118">
        <f t="shared" si="134"/>
        <v>349732</v>
      </c>
      <c r="AK164" s="76" t="e">
        <f t="shared" si="98"/>
        <v>#VALUE!</v>
      </c>
      <c r="AL164" s="118" t="e">
        <f t="shared" si="135"/>
        <v>#VALUE!</v>
      </c>
      <c r="AM164" s="118">
        <f t="shared" si="136"/>
        <v>521681</v>
      </c>
      <c r="AN164" s="76">
        <f t="shared" si="137"/>
        <v>521859</v>
      </c>
      <c r="AO164" s="76">
        <f t="shared" si="138"/>
        <v>968148.01122511446</v>
      </c>
      <c r="AP164" s="76">
        <f t="shared" si="139"/>
        <v>876714</v>
      </c>
      <c r="AQ164" s="565"/>
      <c r="AR164" s="565"/>
      <c r="AS164" s="155"/>
      <c r="AT164" s="327" t="e">
        <f t="shared" si="140"/>
        <v>#VALUE!</v>
      </c>
      <c r="AU164" s="155" t="e">
        <f t="shared" si="141"/>
        <v>#VALUE!</v>
      </c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</row>
    <row r="165" spans="1:130" x14ac:dyDescent="0.25">
      <c r="A165" s="6">
        <v>45156</v>
      </c>
      <c r="B165" s="118">
        <f t="shared" si="100"/>
        <v>184839</v>
      </c>
      <c r="C165" s="118">
        <f t="shared" si="101"/>
        <v>235700</v>
      </c>
      <c r="D165" s="118">
        <f t="shared" si="102"/>
        <v>491938</v>
      </c>
      <c r="E165" s="118">
        <f t="shared" si="103"/>
        <v>250332</v>
      </c>
      <c r="F165" s="118">
        <f t="shared" si="104"/>
        <v>248861</v>
      </c>
      <c r="G165" s="118">
        <f t="shared" si="105"/>
        <v>155672</v>
      </c>
      <c r="H165" s="118">
        <f t="shared" si="106"/>
        <v>164954</v>
      </c>
      <c r="I165" s="118">
        <f t="shared" si="107"/>
        <v>147665</v>
      </c>
      <c r="J165" s="118">
        <f t="shared" si="108"/>
        <v>233647</v>
      </c>
      <c r="K165" s="118">
        <f t="shared" si="109"/>
        <v>188819</v>
      </c>
      <c r="L165" s="118">
        <f t="shared" si="110"/>
        <v>151801</v>
      </c>
      <c r="M165" s="118">
        <f t="shared" si="111"/>
        <v>218826</v>
      </c>
      <c r="N165" s="118">
        <f t="shared" si="112"/>
        <v>202430</v>
      </c>
      <c r="O165" s="118">
        <f t="shared" si="113"/>
        <v>264512</v>
      </c>
      <c r="P165" s="118">
        <f t="shared" si="114"/>
        <v>263779</v>
      </c>
      <c r="Q165" s="118">
        <f t="shared" si="115"/>
        <v>256212</v>
      </c>
      <c r="R165" s="118">
        <f t="shared" si="116"/>
        <v>312481</v>
      </c>
      <c r="S165" s="118">
        <f t="shared" si="117"/>
        <v>263634</v>
      </c>
      <c r="T165" s="118">
        <f t="shared" si="118"/>
        <v>318738</v>
      </c>
      <c r="U165" s="118">
        <f t="shared" si="119"/>
        <v>235732</v>
      </c>
      <c r="V165" s="118">
        <f t="shared" si="120"/>
        <v>353526.10451857513</v>
      </c>
      <c r="W165" s="118">
        <f t="shared" si="121"/>
        <v>523652.71594708838</v>
      </c>
      <c r="X165" s="118">
        <f t="shared" si="122"/>
        <v>360065.23832931818</v>
      </c>
      <c r="Y165" s="118">
        <f t="shared" si="123"/>
        <v>389644.71157890838</v>
      </c>
      <c r="Z165" s="118">
        <f t="shared" si="124"/>
        <v>365183.95832066593</v>
      </c>
      <c r="AA165" s="118">
        <f t="shared" si="125"/>
        <v>327017.57333668182</v>
      </c>
      <c r="AB165" s="118">
        <f t="shared" si="126"/>
        <v>326284.83235420054</v>
      </c>
      <c r="AC165" s="118">
        <f t="shared" si="127"/>
        <v>295265</v>
      </c>
      <c r="AD165" s="118">
        <f t="shared" si="128"/>
        <v>245721</v>
      </c>
      <c r="AE165" s="118">
        <f t="shared" si="129"/>
        <v>374523</v>
      </c>
      <c r="AF165" s="118">
        <f t="shared" si="130"/>
        <v>489654</v>
      </c>
      <c r="AG165" s="118">
        <f t="shared" si="131"/>
        <v>440191.60000000003</v>
      </c>
      <c r="AH165" s="118">
        <f t="shared" si="132"/>
        <v>470676.54645425832</v>
      </c>
      <c r="AI165" s="118" t="e">
        <f t="shared" si="133"/>
        <v>#VALUE!</v>
      </c>
      <c r="AJ165" s="118">
        <f t="shared" si="134"/>
        <v>353626</v>
      </c>
      <c r="AK165" s="76" t="e">
        <f t="shared" ref="AK165:AK169" si="142">AK164+AK74</f>
        <v>#VALUE!</v>
      </c>
      <c r="AL165" s="118" t="e">
        <f t="shared" si="135"/>
        <v>#VALUE!</v>
      </c>
      <c r="AM165" s="118">
        <f t="shared" si="136"/>
        <v>527412</v>
      </c>
      <c r="AN165" s="76">
        <f t="shared" si="137"/>
        <v>521859</v>
      </c>
      <c r="AO165" s="76">
        <f t="shared" si="138"/>
        <v>968148.01122511446</v>
      </c>
      <c r="AP165" s="76">
        <f t="shared" si="139"/>
        <v>883224</v>
      </c>
      <c r="AQ165" s="565"/>
      <c r="AR165" s="565"/>
      <c r="AS165" s="155"/>
      <c r="AT165" s="327" t="e">
        <f t="shared" si="140"/>
        <v>#VALUE!</v>
      </c>
      <c r="AU165" s="155" t="e">
        <f t="shared" si="141"/>
        <v>#VALUE!</v>
      </c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</row>
    <row r="166" spans="1:130" x14ac:dyDescent="0.25">
      <c r="A166" s="6">
        <v>45157</v>
      </c>
      <c r="B166" s="118">
        <f t="shared" si="100"/>
        <v>184839</v>
      </c>
      <c r="C166" s="118">
        <f t="shared" si="101"/>
        <v>235700</v>
      </c>
      <c r="D166" s="118">
        <f t="shared" si="102"/>
        <v>491938</v>
      </c>
      <c r="E166" s="118">
        <f t="shared" si="103"/>
        <v>250332</v>
      </c>
      <c r="F166" s="118">
        <f t="shared" si="104"/>
        <v>248861</v>
      </c>
      <c r="G166" s="118">
        <f t="shared" si="105"/>
        <v>155672</v>
      </c>
      <c r="H166" s="118">
        <f t="shared" si="106"/>
        <v>164954</v>
      </c>
      <c r="I166" s="118">
        <f t="shared" si="107"/>
        <v>147665</v>
      </c>
      <c r="J166" s="118">
        <f t="shared" si="108"/>
        <v>233647</v>
      </c>
      <c r="K166" s="118">
        <f t="shared" si="109"/>
        <v>188819</v>
      </c>
      <c r="L166" s="118">
        <f t="shared" si="110"/>
        <v>151801</v>
      </c>
      <c r="M166" s="118">
        <f t="shared" si="111"/>
        <v>218826</v>
      </c>
      <c r="N166" s="118">
        <f t="shared" si="112"/>
        <v>202430</v>
      </c>
      <c r="O166" s="118">
        <f t="shared" si="113"/>
        <v>264512</v>
      </c>
      <c r="P166" s="118">
        <f t="shared" si="114"/>
        <v>263779</v>
      </c>
      <c r="Q166" s="118">
        <f t="shared" si="115"/>
        <v>256212</v>
      </c>
      <c r="R166" s="118">
        <f t="shared" si="116"/>
        <v>312481</v>
      </c>
      <c r="S166" s="118">
        <f t="shared" si="117"/>
        <v>263634</v>
      </c>
      <c r="T166" s="118">
        <f t="shared" si="118"/>
        <v>318738</v>
      </c>
      <c r="U166" s="118">
        <f t="shared" si="119"/>
        <v>235732</v>
      </c>
      <c r="V166" s="118">
        <f t="shared" si="120"/>
        <v>353526.10451857513</v>
      </c>
      <c r="W166" s="118">
        <f t="shared" si="121"/>
        <v>523652.71594708838</v>
      </c>
      <c r="X166" s="118">
        <f t="shared" si="122"/>
        <v>360065.23832931818</v>
      </c>
      <c r="Y166" s="118">
        <f t="shared" si="123"/>
        <v>389644.71157890838</v>
      </c>
      <c r="Z166" s="118">
        <f t="shared" si="124"/>
        <v>365183.95832066593</v>
      </c>
      <c r="AA166" s="118">
        <f t="shared" si="125"/>
        <v>327017.57333668182</v>
      </c>
      <c r="AB166" s="118">
        <f t="shared" si="126"/>
        <v>326284.83235420054</v>
      </c>
      <c r="AC166" s="118">
        <f t="shared" si="127"/>
        <v>295265</v>
      </c>
      <c r="AD166" s="118">
        <f t="shared" si="128"/>
        <v>245721</v>
      </c>
      <c r="AE166" s="118">
        <f t="shared" si="129"/>
        <v>374523</v>
      </c>
      <c r="AF166" s="118">
        <f t="shared" si="130"/>
        <v>489654</v>
      </c>
      <c r="AG166" s="118">
        <f t="shared" si="131"/>
        <v>440191.60000000003</v>
      </c>
      <c r="AH166" s="118">
        <f t="shared" si="132"/>
        <v>470676.54645425832</v>
      </c>
      <c r="AI166" s="118" t="e">
        <f t="shared" si="133"/>
        <v>#VALUE!</v>
      </c>
      <c r="AJ166" s="118">
        <f t="shared" si="134"/>
        <v>356805</v>
      </c>
      <c r="AK166" s="76" t="e">
        <f t="shared" si="142"/>
        <v>#VALUE!</v>
      </c>
      <c r="AL166" s="118" t="e">
        <f t="shared" si="135"/>
        <v>#VALUE!</v>
      </c>
      <c r="AM166" s="118">
        <f t="shared" si="136"/>
        <v>535546</v>
      </c>
      <c r="AN166" s="76">
        <f t="shared" si="137"/>
        <v>521859</v>
      </c>
      <c r="AO166" s="76">
        <f t="shared" si="138"/>
        <v>968148.01122511446</v>
      </c>
      <c r="AP166" s="76">
        <f t="shared" si="139"/>
        <v>888228</v>
      </c>
      <c r="AQ166" s="565"/>
      <c r="AR166" s="565"/>
      <c r="AS166" s="155"/>
      <c r="AT166" s="327" t="e">
        <f t="shared" si="140"/>
        <v>#VALUE!</v>
      </c>
      <c r="AU166" s="155" t="e">
        <f t="shared" si="141"/>
        <v>#VALUE!</v>
      </c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</row>
    <row r="167" spans="1:130" x14ac:dyDescent="0.25">
      <c r="A167" s="6">
        <v>45158</v>
      </c>
      <c r="B167" s="118">
        <f t="shared" si="100"/>
        <v>184839</v>
      </c>
      <c r="C167" s="118">
        <f t="shared" si="101"/>
        <v>235700</v>
      </c>
      <c r="D167" s="118">
        <f t="shared" si="102"/>
        <v>491938</v>
      </c>
      <c r="E167" s="118">
        <f t="shared" si="103"/>
        <v>250332</v>
      </c>
      <c r="F167" s="118">
        <f t="shared" si="104"/>
        <v>248861</v>
      </c>
      <c r="G167" s="118">
        <f t="shared" si="105"/>
        <v>155672</v>
      </c>
      <c r="H167" s="118">
        <f t="shared" si="106"/>
        <v>164954</v>
      </c>
      <c r="I167" s="118">
        <f t="shared" si="107"/>
        <v>147665</v>
      </c>
      <c r="J167" s="118">
        <f t="shared" si="108"/>
        <v>233647</v>
      </c>
      <c r="K167" s="118">
        <f t="shared" si="109"/>
        <v>188819</v>
      </c>
      <c r="L167" s="118">
        <f t="shared" si="110"/>
        <v>151801</v>
      </c>
      <c r="M167" s="118">
        <f t="shared" si="111"/>
        <v>218826</v>
      </c>
      <c r="N167" s="118">
        <f t="shared" si="112"/>
        <v>202430</v>
      </c>
      <c r="O167" s="118">
        <f t="shared" si="113"/>
        <v>264512</v>
      </c>
      <c r="P167" s="118">
        <f t="shared" si="114"/>
        <v>263779</v>
      </c>
      <c r="Q167" s="118">
        <f t="shared" si="115"/>
        <v>256212</v>
      </c>
      <c r="R167" s="118">
        <f t="shared" si="116"/>
        <v>312481</v>
      </c>
      <c r="S167" s="118">
        <f t="shared" si="117"/>
        <v>263634</v>
      </c>
      <c r="T167" s="118">
        <f t="shared" si="118"/>
        <v>318738</v>
      </c>
      <c r="U167" s="118">
        <f t="shared" si="119"/>
        <v>235732</v>
      </c>
      <c r="V167" s="118">
        <f t="shared" si="120"/>
        <v>353526.10451857513</v>
      </c>
      <c r="W167" s="118">
        <f t="shared" si="121"/>
        <v>523652.71594708838</v>
      </c>
      <c r="X167" s="118">
        <f t="shared" si="122"/>
        <v>360065.23832931818</v>
      </c>
      <c r="Y167" s="118">
        <f t="shared" si="123"/>
        <v>389644.71157890838</v>
      </c>
      <c r="Z167" s="118">
        <f t="shared" si="124"/>
        <v>365183.95832066593</v>
      </c>
      <c r="AA167" s="118">
        <f t="shared" si="125"/>
        <v>327017.57333668182</v>
      </c>
      <c r="AB167" s="118">
        <f t="shared" si="126"/>
        <v>326284.83235420054</v>
      </c>
      <c r="AC167" s="118">
        <f t="shared" si="127"/>
        <v>295265</v>
      </c>
      <c r="AD167" s="118">
        <f t="shared" si="128"/>
        <v>245721</v>
      </c>
      <c r="AE167" s="118">
        <f t="shared" si="129"/>
        <v>374523</v>
      </c>
      <c r="AF167" s="118">
        <f t="shared" si="130"/>
        <v>489654</v>
      </c>
      <c r="AG167" s="118">
        <f t="shared" si="131"/>
        <v>440191.60000000003</v>
      </c>
      <c r="AH167" s="118">
        <f t="shared" si="132"/>
        <v>470676.54645425832</v>
      </c>
      <c r="AI167" s="118" t="e">
        <f t="shared" si="133"/>
        <v>#VALUE!</v>
      </c>
      <c r="AJ167" s="118">
        <f t="shared" si="134"/>
        <v>358724</v>
      </c>
      <c r="AK167" s="76" t="e">
        <f t="shared" si="142"/>
        <v>#VALUE!</v>
      </c>
      <c r="AL167" s="118" t="e">
        <f t="shared" si="135"/>
        <v>#VALUE!</v>
      </c>
      <c r="AM167" s="118">
        <f t="shared" si="136"/>
        <v>539961</v>
      </c>
      <c r="AN167" s="76">
        <f t="shared" si="137"/>
        <v>521859</v>
      </c>
      <c r="AO167" s="76">
        <f t="shared" si="138"/>
        <v>968148.01122511446</v>
      </c>
      <c r="AP167" s="76">
        <f t="shared" si="139"/>
        <v>894504</v>
      </c>
      <c r="AQ167" s="565"/>
      <c r="AR167" s="565"/>
      <c r="AS167" s="155"/>
      <c r="AT167" s="327" t="e">
        <f t="shared" si="140"/>
        <v>#VALUE!</v>
      </c>
      <c r="AU167" s="155" t="e">
        <f t="shared" si="141"/>
        <v>#VALUE!</v>
      </c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</row>
    <row r="168" spans="1:130" x14ac:dyDescent="0.25">
      <c r="A168" s="6">
        <v>45159</v>
      </c>
      <c r="B168" s="118">
        <f t="shared" si="100"/>
        <v>184839</v>
      </c>
      <c r="C168" s="118">
        <f t="shared" si="101"/>
        <v>235700</v>
      </c>
      <c r="D168" s="118">
        <f t="shared" si="102"/>
        <v>491938</v>
      </c>
      <c r="E168" s="118">
        <f t="shared" si="103"/>
        <v>250332</v>
      </c>
      <c r="F168" s="118">
        <f t="shared" si="104"/>
        <v>248861</v>
      </c>
      <c r="G168" s="118">
        <f t="shared" si="105"/>
        <v>155672</v>
      </c>
      <c r="H168" s="118">
        <f t="shared" si="106"/>
        <v>164954</v>
      </c>
      <c r="I168" s="118">
        <f t="shared" si="107"/>
        <v>147665</v>
      </c>
      <c r="J168" s="118">
        <f t="shared" si="108"/>
        <v>233647</v>
      </c>
      <c r="K168" s="118">
        <f t="shared" si="109"/>
        <v>188819</v>
      </c>
      <c r="L168" s="118">
        <f t="shared" si="110"/>
        <v>151801</v>
      </c>
      <c r="M168" s="118">
        <f t="shared" si="111"/>
        <v>218826</v>
      </c>
      <c r="N168" s="118">
        <f t="shared" si="112"/>
        <v>202430</v>
      </c>
      <c r="O168" s="118">
        <f t="shared" si="113"/>
        <v>264512</v>
      </c>
      <c r="P168" s="118">
        <f t="shared" si="114"/>
        <v>263779</v>
      </c>
      <c r="Q168" s="118">
        <f t="shared" si="115"/>
        <v>256212</v>
      </c>
      <c r="R168" s="118">
        <f t="shared" si="116"/>
        <v>312481</v>
      </c>
      <c r="S168" s="118">
        <f t="shared" si="117"/>
        <v>263634</v>
      </c>
      <c r="T168" s="118">
        <f t="shared" si="118"/>
        <v>318738</v>
      </c>
      <c r="U168" s="118">
        <f t="shared" si="119"/>
        <v>235732</v>
      </c>
      <c r="V168" s="118">
        <f t="shared" si="120"/>
        <v>353526.10451857513</v>
      </c>
      <c r="W168" s="118">
        <f t="shared" si="121"/>
        <v>523652.71594708838</v>
      </c>
      <c r="X168" s="118">
        <f t="shared" si="122"/>
        <v>360065.23832931818</v>
      </c>
      <c r="Y168" s="118">
        <f t="shared" si="123"/>
        <v>389644.71157890838</v>
      </c>
      <c r="Z168" s="118">
        <f t="shared" si="124"/>
        <v>365183.95832066593</v>
      </c>
      <c r="AA168" s="118">
        <f t="shared" si="125"/>
        <v>327017.57333668182</v>
      </c>
      <c r="AB168" s="118">
        <f t="shared" si="126"/>
        <v>326284.83235420054</v>
      </c>
      <c r="AC168" s="118">
        <f t="shared" si="127"/>
        <v>295265</v>
      </c>
      <c r="AD168" s="118">
        <f t="shared" si="128"/>
        <v>245721</v>
      </c>
      <c r="AE168" s="118">
        <f t="shared" si="129"/>
        <v>374523</v>
      </c>
      <c r="AF168" s="118">
        <f t="shared" si="130"/>
        <v>489654</v>
      </c>
      <c r="AG168" s="118">
        <f t="shared" si="131"/>
        <v>440191.60000000003</v>
      </c>
      <c r="AH168" s="118">
        <f t="shared" si="132"/>
        <v>470676.54645425832</v>
      </c>
      <c r="AI168" s="118" t="e">
        <f t="shared" si="133"/>
        <v>#VALUE!</v>
      </c>
      <c r="AJ168" s="118">
        <f t="shared" si="134"/>
        <v>358724</v>
      </c>
      <c r="AK168" s="76" t="e">
        <f t="shared" si="142"/>
        <v>#VALUE!</v>
      </c>
      <c r="AL168" s="118" t="e">
        <f t="shared" si="135"/>
        <v>#VALUE!</v>
      </c>
      <c r="AM168" s="118">
        <f t="shared" si="136"/>
        <v>542717</v>
      </c>
      <c r="AN168" s="76">
        <f t="shared" si="137"/>
        <v>521859</v>
      </c>
      <c r="AO168" s="76">
        <f t="shared" si="138"/>
        <v>968148.01122511446</v>
      </c>
      <c r="AP168" s="76">
        <f t="shared" si="139"/>
        <v>904501</v>
      </c>
      <c r="AQ168" s="565"/>
      <c r="AR168" s="565"/>
      <c r="AS168" s="155"/>
      <c r="AT168" s="327" t="e">
        <f t="shared" si="140"/>
        <v>#VALUE!</v>
      </c>
      <c r="AU168" s="155" t="e">
        <f t="shared" si="141"/>
        <v>#VALUE!</v>
      </c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</row>
    <row r="169" spans="1:130" x14ac:dyDescent="0.25">
      <c r="A169" s="6">
        <v>45160</v>
      </c>
      <c r="B169" s="118">
        <f t="shared" si="100"/>
        <v>184839</v>
      </c>
      <c r="C169" s="118">
        <f t="shared" si="101"/>
        <v>235700</v>
      </c>
      <c r="D169" s="118">
        <f t="shared" si="102"/>
        <v>491938</v>
      </c>
      <c r="E169" s="118">
        <f t="shared" si="103"/>
        <v>250332</v>
      </c>
      <c r="F169" s="118">
        <f t="shared" si="104"/>
        <v>248861</v>
      </c>
      <c r="G169" s="118">
        <f t="shared" si="105"/>
        <v>155672</v>
      </c>
      <c r="H169" s="118">
        <f t="shared" si="106"/>
        <v>164954</v>
      </c>
      <c r="I169" s="118">
        <f t="shared" si="107"/>
        <v>147665</v>
      </c>
      <c r="J169" s="118">
        <f t="shared" si="108"/>
        <v>233647</v>
      </c>
      <c r="K169" s="118">
        <f t="shared" si="109"/>
        <v>188819</v>
      </c>
      <c r="L169" s="118">
        <f t="shared" si="110"/>
        <v>151801</v>
      </c>
      <c r="M169" s="118">
        <f t="shared" si="111"/>
        <v>218826</v>
      </c>
      <c r="N169" s="118">
        <f t="shared" si="112"/>
        <v>202430</v>
      </c>
      <c r="O169" s="118">
        <f t="shared" si="113"/>
        <v>264512</v>
      </c>
      <c r="P169" s="118">
        <f t="shared" si="114"/>
        <v>263779</v>
      </c>
      <c r="Q169" s="118">
        <f t="shared" si="115"/>
        <v>256212</v>
      </c>
      <c r="R169" s="118">
        <f t="shared" si="116"/>
        <v>312481</v>
      </c>
      <c r="S169" s="118">
        <f t="shared" si="117"/>
        <v>263634</v>
      </c>
      <c r="T169" s="118">
        <f t="shared" si="118"/>
        <v>318738</v>
      </c>
      <c r="U169" s="118">
        <f t="shared" si="119"/>
        <v>235732</v>
      </c>
      <c r="V169" s="118">
        <f t="shared" si="120"/>
        <v>353526.10451857513</v>
      </c>
      <c r="W169" s="118">
        <f t="shared" si="121"/>
        <v>523652.71594708838</v>
      </c>
      <c r="X169" s="118">
        <f t="shared" si="122"/>
        <v>360065.23832931818</v>
      </c>
      <c r="Y169" s="118">
        <f t="shared" si="123"/>
        <v>389644.71157890838</v>
      </c>
      <c r="Z169" s="118">
        <f t="shared" si="124"/>
        <v>365183.95832066593</v>
      </c>
      <c r="AA169" s="118">
        <f t="shared" si="125"/>
        <v>327017.57333668182</v>
      </c>
      <c r="AB169" s="118">
        <f t="shared" si="126"/>
        <v>326284.83235420054</v>
      </c>
      <c r="AC169" s="118">
        <f t="shared" si="127"/>
        <v>295265</v>
      </c>
      <c r="AD169" s="118">
        <f t="shared" si="128"/>
        <v>245721</v>
      </c>
      <c r="AE169" s="118">
        <f t="shared" si="129"/>
        <v>374523</v>
      </c>
      <c r="AF169" s="118">
        <f t="shared" si="130"/>
        <v>489654</v>
      </c>
      <c r="AG169" s="118">
        <f t="shared" si="131"/>
        <v>440191.60000000003</v>
      </c>
      <c r="AH169" s="118">
        <f t="shared" si="132"/>
        <v>470676.54645425832</v>
      </c>
      <c r="AI169" s="118" t="e">
        <f t="shared" si="133"/>
        <v>#VALUE!</v>
      </c>
      <c r="AJ169" s="118">
        <f t="shared" si="134"/>
        <v>358724</v>
      </c>
      <c r="AK169" s="76" t="e">
        <f t="shared" si="142"/>
        <v>#VALUE!</v>
      </c>
      <c r="AL169" s="118" t="e">
        <f t="shared" si="135"/>
        <v>#VALUE!</v>
      </c>
      <c r="AM169" s="118">
        <f t="shared" si="136"/>
        <v>545654</v>
      </c>
      <c r="AN169" s="76">
        <f t="shared" si="137"/>
        <v>521859</v>
      </c>
      <c r="AO169" s="76">
        <f t="shared" si="138"/>
        <v>968148.01122511446</v>
      </c>
      <c r="AP169" s="76">
        <f t="shared" si="139"/>
        <v>912871</v>
      </c>
      <c r="AQ169" s="565"/>
      <c r="AR169" s="565"/>
      <c r="AS169" s="155"/>
      <c r="AT169" s="327" t="e">
        <f t="shared" si="140"/>
        <v>#VALUE!</v>
      </c>
      <c r="AU169" s="155" t="e">
        <f t="shared" si="141"/>
        <v>#VALUE!</v>
      </c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</row>
    <row r="170" spans="1:130" x14ac:dyDescent="0.25">
      <c r="A170" s="6">
        <v>45161</v>
      </c>
      <c r="B170" s="266">
        <f>B165</f>
        <v>184839</v>
      </c>
      <c r="C170" s="266">
        <f t="shared" ref="C170:AC170" si="143">C165</f>
        <v>235700</v>
      </c>
      <c r="D170" s="266">
        <f t="shared" si="143"/>
        <v>491938</v>
      </c>
      <c r="E170" s="266">
        <f t="shared" si="143"/>
        <v>250332</v>
      </c>
      <c r="F170" s="266">
        <f t="shared" si="143"/>
        <v>248861</v>
      </c>
      <c r="G170" s="266">
        <f t="shared" si="143"/>
        <v>155672</v>
      </c>
      <c r="H170" s="266">
        <f t="shared" si="143"/>
        <v>164954</v>
      </c>
      <c r="I170" s="266">
        <f t="shared" si="143"/>
        <v>147665</v>
      </c>
      <c r="J170" s="266">
        <f t="shared" si="143"/>
        <v>233647</v>
      </c>
      <c r="K170" s="266">
        <f t="shared" si="143"/>
        <v>188819</v>
      </c>
      <c r="L170" s="266">
        <f t="shared" si="143"/>
        <v>151801</v>
      </c>
      <c r="M170" s="266">
        <f t="shared" si="143"/>
        <v>218826</v>
      </c>
      <c r="N170" s="266">
        <f t="shared" si="143"/>
        <v>202430</v>
      </c>
      <c r="O170" s="266">
        <f t="shared" si="143"/>
        <v>264512</v>
      </c>
      <c r="P170" s="266">
        <f t="shared" si="143"/>
        <v>263779</v>
      </c>
      <c r="Q170" s="266">
        <f t="shared" si="143"/>
        <v>256212</v>
      </c>
      <c r="R170" s="266">
        <f t="shared" si="143"/>
        <v>312481</v>
      </c>
      <c r="S170" s="266">
        <f t="shared" si="143"/>
        <v>263634</v>
      </c>
      <c r="T170" s="266">
        <f t="shared" si="143"/>
        <v>318738</v>
      </c>
      <c r="U170" s="266">
        <f t="shared" si="143"/>
        <v>235732</v>
      </c>
      <c r="V170" s="266">
        <f t="shared" si="143"/>
        <v>353526.10451857513</v>
      </c>
      <c r="W170" s="266">
        <f t="shared" si="143"/>
        <v>523652.71594708838</v>
      </c>
      <c r="X170" s="266">
        <f t="shared" si="143"/>
        <v>360065.23832931818</v>
      </c>
      <c r="Y170" s="266">
        <f t="shared" si="143"/>
        <v>389644.71157890838</v>
      </c>
      <c r="Z170" s="266">
        <f t="shared" si="143"/>
        <v>365183.95832066593</v>
      </c>
      <c r="AA170" s="266">
        <f t="shared" si="143"/>
        <v>327017.57333668182</v>
      </c>
      <c r="AB170" s="266">
        <f t="shared" si="143"/>
        <v>326284.83235420054</v>
      </c>
      <c r="AC170" s="266">
        <f t="shared" si="143"/>
        <v>295265</v>
      </c>
      <c r="AD170" s="266">
        <f>AD165</f>
        <v>245721</v>
      </c>
      <c r="AE170" s="266">
        <f>AE165</f>
        <v>374523</v>
      </c>
      <c r="AF170" s="266">
        <f>AF165</f>
        <v>489654</v>
      </c>
      <c r="AG170" s="266">
        <f>AG165</f>
        <v>440191.60000000003</v>
      </c>
      <c r="AH170" s="266">
        <f>AH165</f>
        <v>470676.54645425832</v>
      </c>
      <c r="AI170" s="266" t="e">
        <f t="shared" ref="AI170" si="144">AI165</f>
        <v>#VALUE!</v>
      </c>
      <c r="AJ170" s="266">
        <f>AJ167</f>
        <v>358724</v>
      </c>
      <c r="AK170" s="266" t="e">
        <f>AK167</f>
        <v>#VALUE!</v>
      </c>
      <c r="AL170" s="266" t="e">
        <f>AL167</f>
        <v>#VALUE!</v>
      </c>
      <c r="AM170" s="266">
        <f>AM169</f>
        <v>545654</v>
      </c>
      <c r="AN170" s="266">
        <f>AN167</f>
        <v>521859</v>
      </c>
      <c r="AO170" s="550">
        <f t="shared" ref="AO170" si="145">AO169+AO91</f>
        <v>968148.01122511446</v>
      </c>
      <c r="AP170" s="550">
        <f>AP169+AP79</f>
        <v>917341</v>
      </c>
      <c r="AQ170" s="565"/>
      <c r="AR170" s="565"/>
      <c r="AS170" s="155"/>
      <c r="AT170" s="327" t="e">
        <f t="shared" si="140"/>
        <v>#VALUE!</v>
      </c>
      <c r="AU170" s="155" t="e">
        <f t="shared" si="141"/>
        <v>#VALUE!</v>
      </c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</row>
    <row r="171" spans="1:130" x14ac:dyDescent="0.25">
      <c r="Z171" s="3"/>
      <c r="AE171"/>
      <c r="AF171"/>
      <c r="AG171" s="325"/>
      <c r="AH171"/>
      <c r="AI171"/>
      <c r="AJ171"/>
      <c r="AK171"/>
      <c r="AL171"/>
      <c r="AM171"/>
      <c r="AN171"/>
      <c r="AO171"/>
      <c r="AP171"/>
      <c r="AQ171"/>
      <c r="AR171"/>
      <c r="AS171" s="155"/>
      <c r="AT171" s="327" t="e">
        <f t="shared" si="140"/>
        <v>#VALUE!</v>
      </c>
      <c r="AU171" s="155" t="e">
        <f t="shared" si="141"/>
        <v>#VALUE!</v>
      </c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</row>
    <row r="172" spans="1:130" x14ac:dyDescent="0.25">
      <c r="Z172" s="3"/>
      <c r="AE172"/>
      <c r="AF172"/>
      <c r="AG172" s="325"/>
      <c r="AH172"/>
      <c r="AI172"/>
      <c r="AJ172"/>
      <c r="AK172"/>
      <c r="AL172"/>
      <c r="AM172"/>
      <c r="AN172"/>
      <c r="AO172"/>
      <c r="AP172"/>
      <c r="AQ172"/>
      <c r="AR172"/>
      <c r="AS172" s="155"/>
      <c r="AT172" s="327" t="e">
        <f t="shared" si="140"/>
        <v>#VALUE!</v>
      </c>
      <c r="AU172" s="155" t="e">
        <f t="shared" si="141"/>
        <v>#VALUE!</v>
      </c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</row>
    <row r="173" spans="1:130" x14ac:dyDescent="0.25">
      <c r="Z173" s="3"/>
      <c r="AE173"/>
      <c r="AF173"/>
      <c r="AG173" s="325"/>
      <c r="AH173"/>
      <c r="AI173"/>
      <c r="AJ173"/>
      <c r="AK173"/>
      <c r="AL173"/>
      <c r="AM173"/>
      <c r="AN173"/>
      <c r="AO173"/>
      <c r="AP173"/>
      <c r="AQ173"/>
      <c r="AR173"/>
      <c r="AS173" s="155"/>
      <c r="AT173" s="327" t="e">
        <f t="shared" si="140"/>
        <v>#VALUE!</v>
      </c>
      <c r="AU173" s="155" t="e">
        <f t="shared" si="141"/>
        <v>#VALUE!</v>
      </c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</row>
    <row r="174" spans="1:130" x14ac:dyDescent="0.25">
      <c r="Z174" s="3"/>
      <c r="AC174" s="186"/>
      <c r="AD174" s="186"/>
      <c r="AE174"/>
      <c r="AF174"/>
      <c r="AG174" s="325"/>
      <c r="AH174"/>
      <c r="AI174"/>
      <c r="AJ174"/>
      <c r="AK174"/>
      <c r="AL174"/>
      <c r="AM174"/>
      <c r="AN174"/>
      <c r="AO174"/>
      <c r="AP174"/>
      <c r="AQ174"/>
      <c r="AR174"/>
      <c r="AS174" s="155"/>
      <c r="AT174" s="327" t="e">
        <f t="shared" si="140"/>
        <v>#VALUE!</v>
      </c>
      <c r="AU174" s="155" t="e">
        <f t="shared" si="141"/>
        <v>#VALUE!</v>
      </c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</row>
    <row r="175" spans="1:130" x14ac:dyDescent="0.25">
      <c r="A175" s="6">
        <v>29016</v>
      </c>
      <c r="B175" s="155">
        <f t="shared" ref="B175:AO175" si="146">B96/B$170</f>
        <v>0</v>
      </c>
      <c r="C175" s="155">
        <f t="shared" si="146"/>
        <v>2.6347051336444633E-3</v>
      </c>
      <c r="D175" s="155">
        <f t="shared" si="146"/>
        <v>0</v>
      </c>
      <c r="E175" s="155">
        <f t="shared" si="146"/>
        <v>0</v>
      </c>
      <c r="F175" s="155">
        <f t="shared" si="146"/>
        <v>0</v>
      </c>
      <c r="G175" s="155">
        <f t="shared" si="146"/>
        <v>0</v>
      </c>
      <c r="H175" s="155">
        <f t="shared" si="146"/>
        <v>0</v>
      </c>
      <c r="I175" s="155">
        <f t="shared" si="146"/>
        <v>0</v>
      </c>
      <c r="J175" s="155">
        <f t="shared" si="146"/>
        <v>0</v>
      </c>
      <c r="K175" s="155">
        <f t="shared" si="146"/>
        <v>0</v>
      </c>
      <c r="L175" s="155">
        <f t="shared" si="146"/>
        <v>0</v>
      </c>
      <c r="M175" s="155">
        <f t="shared" si="146"/>
        <v>0</v>
      </c>
      <c r="N175" s="155">
        <f t="shared" si="146"/>
        <v>0</v>
      </c>
      <c r="O175" s="155">
        <f t="shared" si="146"/>
        <v>0</v>
      </c>
      <c r="P175" s="155">
        <f t="shared" si="146"/>
        <v>0</v>
      </c>
      <c r="Q175" s="155">
        <f t="shared" si="146"/>
        <v>0</v>
      </c>
      <c r="R175" s="155">
        <f t="shared" si="146"/>
        <v>0</v>
      </c>
      <c r="S175" s="155">
        <f t="shared" si="146"/>
        <v>0</v>
      </c>
      <c r="T175" s="155">
        <f t="shared" si="146"/>
        <v>0</v>
      </c>
      <c r="U175" s="155">
        <f t="shared" si="146"/>
        <v>0</v>
      </c>
      <c r="V175" s="155">
        <f t="shared" si="146"/>
        <v>0</v>
      </c>
      <c r="W175" s="155">
        <f t="shared" si="146"/>
        <v>0</v>
      </c>
      <c r="X175" s="155">
        <f t="shared" si="146"/>
        <v>0</v>
      </c>
      <c r="Y175" s="155">
        <f t="shared" si="146"/>
        <v>0</v>
      </c>
      <c r="Z175" s="155">
        <f t="shared" si="146"/>
        <v>0</v>
      </c>
      <c r="AA175" s="155">
        <f t="shared" si="146"/>
        <v>0</v>
      </c>
      <c r="AB175" s="155">
        <f t="shared" si="146"/>
        <v>0</v>
      </c>
      <c r="AC175" s="155">
        <f t="shared" si="146"/>
        <v>0</v>
      </c>
      <c r="AD175" s="155">
        <f t="shared" si="146"/>
        <v>0</v>
      </c>
      <c r="AE175" s="155">
        <f t="shared" si="146"/>
        <v>0</v>
      </c>
      <c r="AF175" s="155">
        <f t="shared" si="146"/>
        <v>0</v>
      </c>
      <c r="AG175" s="155">
        <f t="shared" si="146"/>
        <v>0</v>
      </c>
      <c r="AH175" s="155">
        <f t="shared" si="146"/>
        <v>0</v>
      </c>
      <c r="AI175" s="155" t="e">
        <f t="shared" si="146"/>
        <v>#VALUE!</v>
      </c>
      <c r="AJ175" s="155">
        <f t="shared" si="146"/>
        <v>0</v>
      </c>
      <c r="AK175" s="155" t="e">
        <f t="shared" si="146"/>
        <v>#VALUE!</v>
      </c>
      <c r="AL175" s="155" t="e">
        <f t="shared" si="146"/>
        <v>#VALUE!</v>
      </c>
      <c r="AM175" s="155">
        <f t="shared" si="146"/>
        <v>0</v>
      </c>
      <c r="AN175" s="155">
        <f t="shared" si="146"/>
        <v>0</v>
      </c>
      <c r="AO175" s="155">
        <f t="shared" si="146"/>
        <v>0</v>
      </c>
      <c r="AP175" s="155">
        <f>AP96/$AP$170</f>
        <v>0</v>
      </c>
      <c r="AQ175" s="155"/>
      <c r="AR175" s="155"/>
      <c r="AS175" s="155"/>
      <c r="AT175" s="327" t="e">
        <f t="shared" si="140"/>
        <v>#VALUE!</v>
      </c>
      <c r="AU175" s="155" t="e">
        <f t="shared" si="141"/>
        <v>#VALUE!</v>
      </c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</row>
    <row r="176" spans="1:130" x14ac:dyDescent="0.25">
      <c r="A176" s="6">
        <v>29017</v>
      </c>
      <c r="B176" s="155">
        <f t="shared" ref="B176:AO176" si="147">B97/B$170</f>
        <v>3.2677086545588323E-3</v>
      </c>
      <c r="C176" s="155">
        <f t="shared" si="147"/>
        <v>5.5833686890114555E-3</v>
      </c>
      <c r="D176" s="155">
        <f t="shared" si="147"/>
        <v>0</v>
      </c>
      <c r="E176" s="155">
        <f t="shared" si="147"/>
        <v>0</v>
      </c>
      <c r="F176" s="155">
        <f t="shared" si="147"/>
        <v>0</v>
      </c>
      <c r="G176" s="155">
        <f t="shared" si="147"/>
        <v>0</v>
      </c>
      <c r="H176" s="155">
        <f t="shared" si="147"/>
        <v>0</v>
      </c>
      <c r="I176" s="155">
        <f t="shared" si="147"/>
        <v>0</v>
      </c>
      <c r="J176" s="155">
        <f t="shared" si="147"/>
        <v>0</v>
      </c>
      <c r="K176" s="155">
        <f t="shared" si="147"/>
        <v>0</v>
      </c>
      <c r="L176" s="155">
        <f t="shared" si="147"/>
        <v>0</v>
      </c>
      <c r="M176" s="155">
        <f t="shared" si="147"/>
        <v>0</v>
      </c>
      <c r="N176" s="155">
        <f t="shared" si="147"/>
        <v>0</v>
      </c>
      <c r="O176" s="155">
        <f t="shared" si="147"/>
        <v>0</v>
      </c>
      <c r="P176" s="155">
        <f t="shared" si="147"/>
        <v>0</v>
      </c>
      <c r="Q176" s="155">
        <f t="shared" si="147"/>
        <v>0</v>
      </c>
      <c r="R176" s="155">
        <f t="shared" si="147"/>
        <v>0</v>
      </c>
      <c r="S176" s="155">
        <f t="shared" si="147"/>
        <v>0</v>
      </c>
      <c r="T176" s="155">
        <f t="shared" si="147"/>
        <v>0</v>
      </c>
      <c r="U176" s="155">
        <f t="shared" si="147"/>
        <v>0</v>
      </c>
      <c r="V176" s="155">
        <f t="shared" si="147"/>
        <v>0</v>
      </c>
      <c r="W176" s="155">
        <f t="shared" si="147"/>
        <v>0</v>
      </c>
      <c r="X176" s="155">
        <f t="shared" si="147"/>
        <v>0</v>
      </c>
      <c r="Y176" s="155">
        <f t="shared" si="147"/>
        <v>0</v>
      </c>
      <c r="Z176" s="155">
        <f t="shared" si="147"/>
        <v>0</v>
      </c>
      <c r="AA176" s="155">
        <f t="shared" si="147"/>
        <v>0</v>
      </c>
      <c r="AB176" s="155">
        <f t="shared" si="147"/>
        <v>0</v>
      </c>
      <c r="AC176" s="155">
        <f t="shared" si="147"/>
        <v>0</v>
      </c>
      <c r="AD176" s="155">
        <f t="shared" si="147"/>
        <v>0</v>
      </c>
      <c r="AE176" s="155">
        <f t="shared" si="147"/>
        <v>0</v>
      </c>
      <c r="AF176" s="155">
        <f t="shared" si="147"/>
        <v>0</v>
      </c>
      <c r="AG176" s="155">
        <f t="shared" si="147"/>
        <v>0</v>
      </c>
      <c r="AH176" s="155">
        <f t="shared" si="147"/>
        <v>0</v>
      </c>
      <c r="AI176" s="155" t="e">
        <f t="shared" si="147"/>
        <v>#VALUE!</v>
      </c>
      <c r="AJ176" s="155">
        <f t="shared" si="147"/>
        <v>0</v>
      </c>
      <c r="AK176" s="155" t="e">
        <f t="shared" si="147"/>
        <v>#VALUE!</v>
      </c>
      <c r="AL176" s="155" t="e">
        <f t="shared" si="147"/>
        <v>#VALUE!</v>
      </c>
      <c r="AM176" s="155">
        <f t="shared" si="147"/>
        <v>0</v>
      </c>
      <c r="AN176" s="155">
        <f t="shared" si="147"/>
        <v>0</v>
      </c>
      <c r="AO176" s="155">
        <f t="shared" si="147"/>
        <v>0</v>
      </c>
      <c r="AP176" s="155">
        <f t="shared" ref="AP176:AP239" si="148">AP97/$AP$170</f>
        <v>0</v>
      </c>
      <c r="AQ176" s="155"/>
      <c r="AR176" s="155"/>
      <c r="AS176" s="155"/>
      <c r="AT176" s="327" t="e">
        <f t="shared" si="140"/>
        <v>#VALUE!</v>
      </c>
      <c r="AU176" s="155" t="e">
        <f t="shared" si="141"/>
        <v>#VALUE!</v>
      </c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</row>
    <row r="177" spans="1:130" x14ac:dyDescent="0.25">
      <c r="A177" s="6">
        <v>29018</v>
      </c>
      <c r="B177" s="155">
        <f t="shared" ref="B177:AO177" si="149">B98/B$170</f>
        <v>7.384805154756301E-3</v>
      </c>
      <c r="C177" s="155">
        <f t="shared" si="149"/>
        <v>8.6550700042426817E-3</v>
      </c>
      <c r="D177" s="155">
        <f t="shared" si="149"/>
        <v>0</v>
      </c>
      <c r="E177" s="155">
        <f t="shared" si="149"/>
        <v>0</v>
      </c>
      <c r="F177" s="155">
        <f t="shared" si="149"/>
        <v>0</v>
      </c>
      <c r="G177" s="155">
        <f t="shared" si="149"/>
        <v>0</v>
      </c>
      <c r="H177" s="155">
        <f t="shared" si="149"/>
        <v>0</v>
      </c>
      <c r="I177" s="155">
        <f t="shared" si="149"/>
        <v>0</v>
      </c>
      <c r="J177" s="155">
        <f t="shared" si="149"/>
        <v>0</v>
      </c>
      <c r="K177" s="155">
        <f t="shared" si="149"/>
        <v>0</v>
      </c>
      <c r="L177" s="155">
        <f t="shared" si="149"/>
        <v>1.1877392112041422E-2</v>
      </c>
      <c r="M177" s="155">
        <f t="shared" si="149"/>
        <v>1.6040141482273587E-3</v>
      </c>
      <c r="N177" s="155">
        <f t="shared" si="149"/>
        <v>0</v>
      </c>
      <c r="O177" s="155">
        <f t="shared" si="149"/>
        <v>0</v>
      </c>
      <c r="P177" s="155">
        <f t="shared" si="149"/>
        <v>0</v>
      </c>
      <c r="Q177" s="155">
        <f t="shared" si="149"/>
        <v>0</v>
      </c>
      <c r="R177" s="155">
        <f t="shared" si="149"/>
        <v>0</v>
      </c>
      <c r="S177" s="155">
        <f t="shared" si="149"/>
        <v>0</v>
      </c>
      <c r="T177" s="155">
        <f t="shared" si="149"/>
        <v>0</v>
      </c>
      <c r="U177" s="155">
        <f t="shared" si="149"/>
        <v>0</v>
      </c>
      <c r="V177" s="155">
        <f t="shared" si="149"/>
        <v>0</v>
      </c>
      <c r="W177" s="155">
        <f t="shared" si="149"/>
        <v>0</v>
      </c>
      <c r="X177" s="155">
        <f t="shared" si="149"/>
        <v>0</v>
      </c>
      <c r="Y177" s="155">
        <f t="shared" si="149"/>
        <v>0</v>
      </c>
      <c r="Z177" s="155">
        <f t="shared" si="149"/>
        <v>0</v>
      </c>
      <c r="AA177" s="155">
        <f t="shared" si="149"/>
        <v>0</v>
      </c>
      <c r="AB177" s="155">
        <f t="shared" si="149"/>
        <v>0</v>
      </c>
      <c r="AC177" s="155">
        <f t="shared" si="149"/>
        <v>0</v>
      </c>
      <c r="AD177" s="155">
        <f t="shared" si="149"/>
        <v>0</v>
      </c>
      <c r="AE177" s="155">
        <f t="shared" si="149"/>
        <v>0</v>
      </c>
      <c r="AF177" s="155">
        <f t="shared" si="149"/>
        <v>0</v>
      </c>
      <c r="AG177" s="155">
        <f t="shared" si="149"/>
        <v>0</v>
      </c>
      <c r="AH177" s="155">
        <f t="shared" si="149"/>
        <v>0</v>
      </c>
      <c r="AI177" s="155" t="e">
        <f t="shared" si="149"/>
        <v>#VALUE!</v>
      </c>
      <c r="AJ177" s="155">
        <f t="shared" si="149"/>
        <v>0</v>
      </c>
      <c r="AK177" s="155" t="e">
        <f t="shared" si="149"/>
        <v>#VALUE!</v>
      </c>
      <c r="AL177" s="155" t="e">
        <f t="shared" si="149"/>
        <v>#VALUE!</v>
      </c>
      <c r="AM177" s="155">
        <f t="shared" si="149"/>
        <v>0</v>
      </c>
      <c r="AN177" s="155">
        <f t="shared" si="149"/>
        <v>0</v>
      </c>
      <c r="AO177" s="155">
        <f t="shared" si="149"/>
        <v>0</v>
      </c>
      <c r="AP177" s="155">
        <f t="shared" si="148"/>
        <v>0</v>
      </c>
      <c r="AQ177" s="155"/>
      <c r="AR177" s="155"/>
      <c r="AS177" s="155"/>
      <c r="AT177" s="327" t="e">
        <f t="shared" si="140"/>
        <v>#VALUE!</v>
      </c>
      <c r="AU177" s="155" t="e">
        <f t="shared" si="141"/>
        <v>#VALUE!</v>
      </c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</row>
    <row r="178" spans="1:130" x14ac:dyDescent="0.25">
      <c r="A178" s="6">
        <v>29019</v>
      </c>
      <c r="B178" s="155">
        <f t="shared" ref="B178:AO178" si="150">B99/B$170</f>
        <v>1.1426160063622936E-2</v>
      </c>
      <c r="C178" s="155">
        <f t="shared" si="150"/>
        <v>1.1281289775137888E-2</v>
      </c>
      <c r="D178" s="155">
        <f t="shared" si="150"/>
        <v>7.1147177083290985E-4</v>
      </c>
      <c r="E178" s="155">
        <f t="shared" si="150"/>
        <v>6.4714059728680313E-3</v>
      </c>
      <c r="F178" s="155">
        <f t="shared" si="150"/>
        <v>8.9246607543970336E-3</v>
      </c>
      <c r="G178" s="155">
        <f t="shared" si="150"/>
        <v>0</v>
      </c>
      <c r="H178" s="155">
        <f t="shared" si="150"/>
        <v>0</v>
      </c>
      <c r="I178" s="155">
        <f t="shared" si="150"/>
        <v>0</v>
      </c>
      <c r="J178" s="155">
        <f t="shared" si="150"/>
        <v>0</v>
      </c>
      <c r="K178" s="155">
        <f t="shared" si="150"/>
        <v>0</v>
      </c>
      <c r="L178" s="155">
        <f t="shared" si="150"/>
        <v>2.6897056014123753E-2</v>
      </c>
      <c r="M178" s="155">
        <f t="shared" si="150"/>
        <v>4.9902662389295603E-3</v>
      </c>
      <c r="N178" s="155">
        <f t="shared" si="150"/>
        <v>0</v>
      </c>
      <c r="O178" s="155">
        <f t="shared" si="150"/>
        <v>0</v>
      </c>
      <c r="P178" s="155">
        <f t="shared" si="150"/>
        <v>0</v>
      </c>
      <c r="Q178" s="155">
        <f t="shared" si="150"/>
        <v>0</v>
      </c>
      <c r="R178" s="155">
        <f t="shared" si="150"/>
        <v>0</v>
      </c>
      <c r="S178" s="155">
        <f t="shared" si="150"/>
        <v>0</v>
      </c>
      <c r="T178" s="155">
        <f t="shared" si="150"/>
        <v>0</v>
      </c>
      <c r="U178" s="155">
        <f t="shared" si="150"/>
        <v>0</v>
      </c>
      <c r="V178" s="155">
        <f t="shared" si="150"/>
        <v>0</v>
      </c>
      <c r="W178" s="155">
        <f t="shared" si="150"/>
        <v>0</v>
      </c>
      <c r="X178" s="155">
        <f t="shared" si="150"/>
        <v>0</v>
      </c>
      <c r="Y178" s="155">
        <f t="shared" si="150"/>
        <v>0</v>
      </c>
      <c r="Z178" s="155">
        <f t="shared" si="150"/>
        <v>0</v>
      </c>
      <c r="AA178" s="155">
        <f t="shared" si="150"/>
        <v>0</v>
      </c>
      <c r="AB178" s="155">
        <f t="shared" si="150"/>
        <v>0</v>
      </c>
      <c r="AC178" s="155">
        <f t="shared" si="150"/>
        <v>0</v>
      </c>
      <c r="AD178" s="155">
        <f t="shared" si="150"/>
        <v>0</v>
      </c>
      <c r="AE178" s="155">
        <f t="shared" si="150"/>
        <v>0</v>
      </c>
      <c r="AF178" s="155">
        <f t="shared" si="150"/>
        <v>0</v>
      </c>
      <c r="AG178" s="155">
        <f t="shared" si="150"/>
        <v>0</v>
      </c>
      <c r="AH178" s="155">
        <f t="shared" si="150"/>
        <v>0</v>
      </c>
      <c r="AI178" s="155" t="e">
        <f t="shared" si="150"/>
        <v>#VALUE!</v>
      </c>
      <c r="AJ178" s="155">
        <f t="shared" si="150"/>
        <v>0</v>
      </c>
      <c r="AK178" s="155" t="e">
        <f t="shared" si="150"/>
        <v>#VALUE!</v>
      </c>
      <c r="AL178" s="155" t="e">
        <f t="shared" si="150"/>
        <v>#VALUE!</v>
      </c>
      <c r="AM178" s="155">
        <f t="shared" si="150"/>
        <v>0</v>
      </c>
      <c r="AN178" s="155">
        <f t="shared" si="150"/>
        <v>0</v>
      </c>
      <c r="AO178" s="155">
        <f t="shared" si="150"/>
        <v>0</v>
      </c>
      <c r="AP178" s="155">
        <f t="shared" si="148"/>
        <v>0</v>
      </c>
      <c r="AQ178" s="155"/>
      <c r="AR178" s="155"/>
      <c r="AS178" s="155"/>
      <c r="AT178" s="327" t="e">
        <f t="shared" si="140"/>
        <v>#VALUE!</v>
      </c>
      <c r="AU178" s="155" t="e">
        <f t="shared" si="141"/>
        <v>#VALUE!</v>
      </c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</row>
    <row r="179" spans="1:130" x14ac:dyDescent="0.25">
      <c r="A179" s="6">
        <v>29020</v>
      </c>
      <c r="B179" s="155">
        <f t="shared" ref="B179:AO179" si="151">B100/B$170</f>
        <v>1.4899453037508318E-2</v>
      </c>
      <c r="C179" s="155">
        <f t="shared" si="151"/>
        <v>1.4149342384386933E-2</v>
      </c>
      <c r="D179" s="155">
        <f t="shared" si="151"/>
        <v>1.9087771223202923E-3</v>
      </c>
      <c r="E179" s="155">
        <f t="shared" si="151"/>
        <v>1.291884377546618E-2</v>
      </c>
      <c r="F179" s="155">
        <f t="shared" si="151"/>
        <v>2.1935940143292844E-2</v>
      </c>
      <c r="G179" s="155">
        <f t="shared" si="151"/>
        <v>0</v>
      </c>
      <c r="H179" s="155">
        <f t="shared" si="151"/>
        <v>0</v>
      </c>
      <c r="I179" s="155">
        <f t="shared" si="151"/>
        <v>0</v>
      </c>
      <c r="J179" s="155">
        <f t="shared" si="151"/>
        <v>0</v>
      </c>
      <c r="K179" s="155">
        <f t="shared" si="151"/>
        <v>0</v>
      </c>
      <c r="L179" s="155">
        <f t="shared" si="151"/>
        <v>4.3102482855844164E-2</v>
      </c>
      <c r="M179" s="155">
        <f t="shared" si="151"/>
        <v>8.486194510707137E-3</v>
      </c>
      <c r="N179" s="155">
        <f t="shared" si="151"/>
        <v>0</v>
      </c>
      <c r="O179" s="155">
        <f t="shared" si="151"/>
        <v>0</v>
      </c>
      <c r="P179" s="155">
        <f t="shared" si="151"/>
        <v>3.9768139237771009E-3</v>
      </c>
      <c r="Q179" s="155">
        <f t="shared" si="151"/>
        <v>0</v>
      </c>
      <c r="R179" s="155">
        <f t="shared" si="151"/>
        <v>0</v>
      </c>
      <c r="S179" s="155">
        <f t="shared" si="151"/>
        <v>0</v>
      </c>
      <c r="T179" s="155">
        <f t="shared" si="151"/>
        <v>0</v>
      </c>
      <c r="U179" s="155">
        <f t="shared" si="151"/>
        <v>1.4376495342168226E-2</v>
      </c>
      <c r="V179" s="155">
        <f t="shared" si="151"/>
        <v>0</v>
      </c>
      <c r="W179" s="155">
        <f t="shared" si="151"/>
        <v>0</v>
      </c>
      <c r="X179" s="155">
        <f t="shared" si="151"/>
        <v>0</v>
      </c>
      <c r="Y179" s="155">
        <f t="shared" si="151"/>
        <v>0</v>
      </c>
      <c r="Z179" s="155">
        <f t="shared" si="151"/>
        <v>0</v>
      </c>
      <c r="AA179" s="155">
        <f t="shared" si="151"/>
        <v>0</v>
      </c>
      <c r="AB179" s="155">
        <f t="shared" si="151"/>
        <v>0</v>
      </c>
      <c r="AC179" s="155">
        <f t="shared" si="151"/>
        <v>0</v>
      </c>
      <c r="AD179" s="155">
        <f t="shared" si="151"/>
        <v>0</v>
      </c>
      <c r="AE179" s="155">
        <f t="shared" si="151"/>
        <v>0</v>
      </c>
      <c r="AF179" s="155">
        <f t="shared" si="151"/>
        <v>0</v>
      </c>
      <c r="AG179" s="155">
        <f t="shared" si="151"/>
        <v>0</v>
      </c>
      <c r="AH179" s="155">
        <f t="shared" si="151"/>
        <v>0</v>
      </c>
      <c r="AI179" s="155" t="e">
        <f t="shared" si="151"/>
        <v>#VALUE!</v>
      </c>
      <c r="AJ179" s="155">
        <f t="shared" si="151"/>
        <v>0</v>
      </c>
      <c r="AK179" s="155" t="e">
        <f t="shared" si="151"/>
        <v>#VALUE!</v>
      </c>
      <c r="AL179" s="155" t="e">
        <f t="shared" si="151"/>
        <v>#VALUE!</v>
      </c>
      <c r="AM179" s="155">
        <f t="shared" si="151"/>
        <v>0</v>
      </c>
      <c r="AN179" s="155">
        <f t="shared" si="151"/>
        <v>0</v>
      </c>
      <c r="AO179" s="155">
        <f t="shared" si="151"/>
        <v>0</v>
      </c>
      <c r="AP179" s="155">
        <f t="shared" si="148"/>
        <v>0</v>
      </c>
      <c r="AQ179" s="155"/>
      <c r="AR179" s="155"/>
      <c r="AS179" s="155"/>
      <c r="AT179" s="327" t="e">
        <f t="shared" si="140"/>
        <v>#VALUE!</v>
      </c>
      <c r="AU179" s="155" t="e">
        <f t="shared" si="141"/>
        <v>#VALUE!</v>
      </c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</row>
    <row r="180" spans="1:130" x14ac:dyDescent="0.25">
      <c r="A180" s="6">
        <v>29021</v>
      </c>
      <c r="B180" s="155">
        <f t="shared" ref="B180:K180" si="152">B101/B$111</f>
        <v>0.27573755377996312</v>
      </c>
      <c r="C180" s="155">
        <f t="shared" si="152"/>
        <v>0.18190525949146638</v>
      </c>
      <c r="D180" s="155">
        <f t="shared" si="152"/>
        <v>0.13776546629732225</v>
      </c>
      <c r="E180" s="155">
        <f t="shared" si="152"/>
        <v>0.25409460542893142</v>
      </c>
      <c r="F180" s="155">
        <f t="shared" si="152"/>
        <v>0.19502083695085953</v>
      </c>
      <c r="G180" s="155">
        <f t="shared" si="152"/>
        <v>8.3142693737489282E-2</v>
      </c>
      <c r="H180" s="155">
        <f t="shared" si="152"/>
        <v>4.5819170632222975E-2</v>
      </c>
      <c r="I180" s="155">
        <f t="shared" si="152"/>
        <v>0.1079136690647482</v>
      </c>
      <c r="J180" s="155">
        <f t="shared" si="152"/>
        <v>3.1468531468531472E-2</v>
      </c>
      <c r="K180" s="155">
        <f t="shared" si="152"/>
        <v>3.5789473684210524E-2</v>
      </c>
      <c r="L180" s="155">
        <f t="shared" ref="L180:AO180" si="153">L101/L$170</f>
        <v>5.350425886522487E-2</v>
      </c>
      <c r="M180" s="155">
        <f t="shared" si="153"/>
        <v>1.2329430689223401E-2</v>
      </c>
      <c r="N180" s="155">
        <f t="shared" si="153"/>
        <v>2.168650891666255E-3</v>
      </c>
      <c r="O180" s="155">
        <f t="shared" si="153"/>
        <v>3.8032300992015483E-3</v>
      </c>
      <c r="P180" s="155">
        <f t="shared" si="153"/>
        <v>9.7809150842182273E-3</v>
      </c>
      <c r="Q180" s="155">
        <f t="shared" si="153"/>
        <v>2.2910714564501273E-3</v>
      </c>
      <c r="R180" s="155">
        <f t="shared" si="153"/>
        <v>3.1425910695370277E-3</v>
      </c>
      <c r="S180" s="155">
        <f t="shared" si="153"/>
        <v>1.737256954717525E-3</v>
      </c>
      <c r="T180" s="155">
        <f t="shared" si="153"/>
        <v>7.2128205610877899E-3</v>
      </c>
      <c r="U180" s="155">
        <f t="shared" si="153"/>
        <v>2.9465664398554289E-2</v>
      </c>
      <c r="V180" s="155">
        <f t="shared" si="153"/>
        <v>4.832684842894161E-3</v>
      </c>
      <c r="W180" s="155">
        <f t="shared" si="153"/>
        <v>8.7190732154186455E-3</v>
      </c>
      <c r="X180" s="155">
        <f t="shared" si="153"/>
        <v>2.0641350503778081E-2</v>
      </c>
      <c r="Y180" s="155">
        <f t="shared" si="153"/>
        <v>9.6182310384798301E-3</v>
      </c>
      <c r="Z180" s="155">
        <f t="shared" si="153"/>
        <v>1.2162666392501792E-2</v>
      </c>
      <c r="AA180" s="155">
        <f t="shared" si="153"/>
        <v>2.445392653381452E-3</v>
      </c>
      <c r="AB180" s="155">
        <f t="shared" si="153"/>
        <v>8.4375346171959593E-3</v>
      </c>
      <c r="AC180" s="155">
        <f t="shared" si="153"/>
        <v>9.6929876551572324E-3</v>
      </c>
      <c r="AD180" s="155">
        <f t="shared" si="153"/>
        <v>2.2468572079716427E-2</v>
      </c>
      <c r="AE180" s="155">
        <f t="shared" si="153"/>
        <v>7.0970274188768114E-3</v>
      </c>
      <c r="AF180" s="155">
        <f t="shared" si="153"/>
        <v>1.4185526923092632E-2</v>
      </c>
      <c r="AG180" s="155">
        <f t="shared" si="153"/>
        <v>1.7235676464521357E-2</v>
      </c>
      <c r="AH180" s="155">
        <f t="shared" si="153"/>
        <v>1.9287130553640675E-2</v>
      </c>
      <c r="AI180" s="155" t="e">
        <f t="shared" si="153"/>
        <v>#VALUE!</v>
      </c>
      <c r="AJ180" s="155">
        <f t="shared" si="153"/>
        <v>1.5571860260255796E-2</v>
      </c>
      <c r="AK180" s="155" t="e">
        <f t="shared" si="153"/>
        <v>#VALUE!</v>
      </c>
      <c r="AL180" s="155" t="e">
        <f t="shared" si="153"/>
        <v>#VALUE!</v>
      </c>
      <c r="AM180" s="155">
        <f t="shared" si="153"/>
        <v>7.2243582929841987E-3</v>
      </c>
      <c r="AN180" s="155">
        <f t="shared" si="153"/>
        <v>9.3703471627393613E-3</v>
      </c>
      <c r="AO180" s="155">
        <f t="shared" si="153"/>
        <v>2.702066181688128E-3</v>
      </c>
      <c r="AP180" s="155">
        <f t="shared" si="148"/>
        <v>7.4040078880154708E-3</v>
      </c>
      <c r="AQ180" s="155"/>
      <c r="AR180" s="155"/>
      <c r="AS180" s="155"/>
      <c r="AT180" s="327" t="e">
        <f t="shared" si="140"/>
        <v>#VALUE!</v>
      </c>
      <c r="AU180" s="155" t="e">
        <f t="shared" si="141"/>
        <v>#VALUE!</v>
      </c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</row>
    <row r="181" spans="1:130" x14ac:dyDescent="0.25">
      <c r="A181" s="6">
        <v>29022</v>
      </c>
      <c r="B181" s="155">
        <f t="shared" ref="B181:K181" si="154">B102/B$170</f>
        <v>2.4123696838870584E-2</v>
      </c>
      <c r="C181" s="155">
        <f t="shared" si="154"/>
        <v>2.2299533305048792E-2</v>
      </c>
      <c r="D181" s="155">
        <f t="shared" si="154"/>
        <v>4.2667978485093653E-3</v>
      </c>
      <c r="E181" s="155">
        <f t="shared" si="154"/>
        <v>2.5414249876164453E-2</v>
      </c>
      <c r="F181" s="155">
        <f t="shared" si="154"/>
        <v>5.5971003893739879E-2</v>
      </c>
      <c r="G181" s="155">
        <f t="shared" si="154"/>
        <v>1.4305719718382239E-2</v>
      </c>
      <c r="H181" s="155">
        <f t="shared" si="154"/>
        <v>4.9407713665627993E-3</v>
      </c>
      <c r="I181" s="155">
        <f t="shared" si="154"/>
        <v>8.1535908983171364E-3</v>
      </c>
      <c r="J181" s="155">
        <f t="shared" si="154"/>
        <v>1.2583084738943791E-2</v>
      </c>
      <c r="K181" s="155">
        <f t="shared" si="154"/>
        <v>1.83085388652625E-2</v>
      </c>
      <c r="L181" s="155">
        <f t="shared" ref="L181:AO181" si="155">L102/L$170</f>
        <v>6.6534476057469982E-2</v>
      </c>
      <c r="M181" s="155">
        <f t="shared" si="155"/>
        <v>1.7310557246396682E-2</v>
      </c>
      <c r="N181" s="155">
        <f t="shared" si="155"/>
        <v>4.7818999160203525E-3</v>
      </c>
      <c r="O181" s="155">
        <f t="shared" si="155"/>
        <v>9.8142995402855076E-3</v>
      </c>
      <c r="P181" s="155">
        <f t="shared" si="155"/>
        <v>1.6976332460127606E-2</v>
      </c>
      <c r="Q181" s="155">
        <f t="shared" si="155"/>
        <v>5.1090503177056504E-3</v>
      </c>
      <c r="R181" s="155">
        <f t="shared" si="155"/>
        <v>6.2819819445022254E-3</v>
      </c>
      <c r="S181" s="155">
        <f t="shared" si="155"/>
        <v>4.1648649263752021E-3</v>
      </c>
      <c r="T181" s="155">
        <f t="shared" si="155"/>
        <v>2.3241659293840082E-2</v>
      </c>
      <c r="U181" s="155">
        <f t="shared" si="155"/>
        <v>4.2289549149033649E-2</v>
      </c>
      <c r="V181" s="155">
        <f t="shared" si="155"/>
        <v>8.2976394734865476E-3</v>
      </c>
      <c r="W181" s="155">
        <f t="shared" si="155"/>
        <v>1.2895103844868678E-2</v>
      </c>
      <c r="X181" s="155">
        <f t="shared" si="155"/>
        <v>4.1529972470319365E-2</v>
      </c>
      <c r="Y181" s="155">
        <f t="shared" si="155"/>
        <v>1.5004674110953844E-2</v>
      </c>
      <c r="Z181" s="155">
        <f t="shared" si="155"/>
        <v>2.6005769769570617E-2</v>
      </c>
      <c r="AA181" s="155">
        <f t="shared" si="155"/>
        <v>4.2160556150357808E-3</v>
      </c>
      <c r="AB181" s="155">
        <f t="shared" si="155"/>
        <v>1.681674746194E-2</v>
      </c>
      <c r="AC181" s="155">
        <f t="shared" si="155"/>
        <v>1.4285472372275752E-2</v>
      </c>
      <c r="AD181" s="155">
        <f t="shared" si="155"/>
        <v>3.5458914785468074E-2</v>
      </c>
      <c r="AE181" s="155">
        <f t="shared" si="155"/>
        <v>8.8913097459969084E-3</v>
      </c>
      <c r="AF181" s="155">
        <f t="shared" si="155"/>
        <v>2.32654078185821E-2</v>
      </c>
      <c r="AG181" s="155">
        <f t="shared" si="155"/>
        <v>3.1665756456961014E-2</v>
      </c>
      <c r="AH181" s="155">
        <f t="shared" si="155"/>
        <v>3.4010617526181973E-2</v>
      </c>
      <c r="AI181" s="155" t="e">
        <f t="shared" si="155"/>
        <v>#VALUE!</v>
      </c>
      <c r="AJ181" s="155">
        <f t="shared" si="155"/>
        <v>2.5005296551108929E-2</v>
      </c>
      <c r="AK181" s="155" t="e">
        <f t="shared" si="155"/>
        <v>#VALUE!</v>
      </c>
      <c r="AL181" s="155" t="e">
        <f t="shared" si="155"/>
        <v>#VALUE!</v>
      </c>
      <c r="AM181" s="155">
        <f t="shared" si="155"/>
        <v>1.5946002411784756E-2</v>
      </c>
      <c r="AN181" s="155">
        <f t="shared" si="155"/>
        <v>1.8648715457623612E-2</v>
      </c>
      <c r="AO181" s="155">
        <f t="shared" si="155"/>
        <v>5.2306051773962844E-3</v>
      </c>
      <c r="AP181" s="155">
        <f t="shared" si="148"/>
        <v>1.1675047773946656E-2</v>
      </c>
      <c r="AQ181" s="155"/>
      <c r="AR181" s="155"/>
      <c r="AS181" s="155"/>
      <c r="AT181" s="327" t="e">
        <f t="shared" si="140"/>
        <v>#VALUE!</v>
      </c>
      <c r="AU181" s="155" t="e">
        <f t="shared" si="141"/>
        <v>#VALUE!</v>
      </c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</row>
    <row r="182" spans="1:130" x14ac:dyDescent="0.25">
      <c r="A182" s="6">
        <v>29023</v>
      </c>
      <c r="B182" s="155">
        <f t="shared" ref="B182:K182" si="156">B103/B$170</f>
        <v>2.8938698002045023E-2</v>
      </c>
      <c r="C182" s="155">
        <f t="shared" si="156"/>
        <v>2.5672464997878661E-2</v>
      </c>
      <c r="D182" s="155">
        <f t="shared" si="156"/>
        <v>5.557610918449073E-3</v>
      </c>
      <c r="E182" s="155">
        <f t="shared" si="156"/>
        <v>3.4657974210248792E-2</v>
      </c>
      <c r="F182" s="155">
        <f t="shared" si="156"/>
        <v>7.2128617983532969E-2</v>
      </c>
      <c r="G182" s="155">
        <f t="shared" si="156"/>
        <v>1.9457577470579166E-2</v>
      </c>
      <c r="H182" s="155">
        <f t="shared" si="156"/>
        <v>9.0631327521612081E-3</v>
      </c>
      <c r="I182" s="155">
        <f t="shared" si="156"/>
        <v>1.19730470998544E-2</v>
      </c>
      <c r="J182" s="155">
        <f t="shared" si="156"/>
        <v>2.0676490603346073E-2</v>
      </c>
      <c r="K182" s="155">
        <f t="shared" si="156"/>
        <v>2.6310911507846139E-2</v>
      </c>
      <c r="L182" s="155">
        <f t="shared" ref="L182:AO182" si="157">L103/L$170</f>
        <v>7.754230868044347E-2</v>
      </c>
      <c r="M182" s="155">
        <f t="shared" si="157"/>
        <v>2.1976364782978257E-2</v>
      </c>
      <c r="N182" s="155">
        <f t="shared" si="157"/>
        <v>8.32880501901892E-3</v>
      </c>
      <c r="O182" s="155">
        <f t="shared" si="157"/>
        <v>1.9972628841035567E-2</v>
      </c>
      <c r="P182" s="155">
        <f t="shared" si="157"/>
        <v>3.1268599850632538E-2</v>
      </c>
      <c r="Q182" s="155">
        <f t="shared" si="157"/>
        <v>9.574102696204706E-3</v>
      </c>
      <c r="R182" s="155">
        <f t="shared" si="157"/>
        <v>1.0093413679551716E-2</v>
      </c>
      <c r="S182" s="155">
        <f t="shared" si="157"/>
        <v>7.5824817739745254E-3</v>
      </c>
      <c r="T182" s="155">
        <f t="shared" si="157"/>
        <v>4.7819839491996564E-2</v>
      </c>
      <c r="U182" s="155">
        <f t="shared" si="157"/>
        <v>5.5635212868851071E-2</v>
      </c>
      <c r="V182" s="155">
        <f t="shared" si="157"/>
        <v>1.1155524565648943E-2</v>
      </c>
      <c r="W182" s="155">
        <f t="shared" si="157"/>
        <v>1.6231799020710584E-2</v>
      </c>
      <c r="X182" s="155">
        <f t="shared" si="157"/>
        <v>7.1274626948806874E-2</v>
      </c>
      <c r="Y182" s="155">
        <f t="shared" si="157"/>
        <v>2.0600495130772251E-2</v>
      </c>
      <c r="Z182" s="155">
        <f t="shared" si="157"/>
        <v>3.4390039826477543E-2</v>
      </c>
      <c r="AA182" s="155">
        <f t="shared" si="157"/>
        <v>6.7636857258329859E-3</v>
      </c>
      <c r="AB182" s="155">
        <f t="shared" si="157"/>
        <v>2.1072328139731426E-2</v>
      </c>
      <c r="AC182" s="155">
        <f t="shared" si="157"/>
        <v>1.7089732951755202E-2</v>
      </c>
      <c r="AD182" s="155">
        <f t="shared" si="157"/>
        <v>4.3301142352505484E-2</v>
      </c>
      <c r="AE182" s="155">
        <f t="shared" si="157"/>
        <v>1.0685592073117004E-2</v>
      </c>
      <c r="AF182" s="155">
        <f t="shared" si="157"/>
        <v>2.745612207803878E-2</v>
      </c>
      <c r="AG182" s="155">
        <f t="shared" si="157"/>
        <v>4.8024542040329708E-2</v>
      </c>
      <c r="AH182" s="155">
        <f t="shared" si="157"/>
        <v>4.8683114067649531E-2</v>
      </c>
      <c r="AI182" s="155" t="e">
        <f t="shared" si="157"/>
        <v>#VALUE!</v>
      </c>
      <c r="AJ182" s="155">
        <f t="shared" si="157"/>
        <v>4.3520924164538753E-2</v>
      </c>
      <c r="AK182" s="155" t="e">
        <f t="shared" si="157"/>
        <v>#VALUE!</v>
      </c>
      <c r="AL182" s="155" t="e">
        <f t="shared" si="157"/>
        <v>#VALUE!</v>
      </c>
      <c r="AM182" s="155">
        <f t="shared" si="157"/>
        <v>2.0960168898239543E-2</v>
      </c>
      <c r="AN182" s="155">
        <f t="shared" si="157"/>
        <v>2.6940227149479076E-2</v>
      </c>
      <c r="AO182" s="155">
        <f t="shared" si="157"/>
        <v>8.3478971255364874E-3</v>
      </c>
      <c r="AP182" s="155">
        <f t="shared" si="148"/>
        <v>1.6155388236217504E-2</v>
      </c>
      <c r="AQ182" s="155"/>
      <c r="AR182" s="155"/>
      <c r="AS182" s="155"/>
      <c r="AT182" s="327" t="e">
        <f t="shared" si="140"/>
        <v>#VALUE!</v>
      </c>
      <c r="AU182" s="155" t="e">
        <f t="shared" si="141"/>
        <v>#VALUE!</v>
      </c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</row>
    <row r="183" spans="1:130" x14ac:dyDescent="0.25">
      <c r="A183" s="6">
        <v>29024</v>
      </c>
      <c r="B183" s="155">
        <f t="shared" ref="B183:K183" si="158">B104/B$170</f>
        <v>3.4099946439874705E-2</v>
      </c>
      <c r="C183" s="155">
        <f t="shared" si="158"/>
        <v>2.9126007636826476E-2</v>
      </c>
      <c r="D183" s="155">
        <f t="shared" si="158"/>
        <v>6.6878346458293528E-3</v>
      </c>
      <c r="E183" s="155">
        <f t="shared" si="158"/>
        <v>4.0350414649345669E-2</v>
      </c>
      <c r="F183" s="155">
        <f t="shared" si="158"/>
        <v>8.6707037261764597E-2</v>
      </c>
      <c r="G183" s="155">
        <f t="shared" si="158"/>
        <v>2.4872809496890899E-2</v>
      </c>
      <c r="H183" s="155">
        <f t="shared" si="158"/>
        <v>1.2567139929919856E-2</v>
      </c>
      <c r="I183" s="155">
        <f t="shared" si="158"/>
        <v>1.5988893779839503E-2</v>
      </c>
      <c r="J183" s="155">
        <f t="shared" si="158"/>
        <v>2.7331829640440494E-2</v>
      </c>
      <c r="K183" s="155">
        <f t="shared" si="158"/>
        <v>3.8099979345298934E-2</v>
      </c>
      <c r="L183" s="155">
        <f t="shared" ref="L183:AO183" si="159">L104/L$170</f>
        <v>9.4215453126132234E-2</v>
      </c>
      <c r="M183" s="155">
        <f t="shared" si="159"/>
        <v>2.6500507252337473E-2</v>
      </c>
      <c r="N183" s="155">
        <f t="shared" si="159"/>
        <v>1.2680926740107691E-2</v>
      </c>
      <c r="O183" s="155">
        <f t="shared" si="159"/>
        <v>2.8550689571739656E-2</v>
      </c>
      <c r="P183" s="155">
        <f t="shared" si="159"/>
        <v>4.6057495100064828E-2</v>
      </c>
      <c r="Q183" s="155">
        <f t="shared" si="159"/>
        <v>2.257505503255117E-2</v>
      </c>
      <c r="R183" s="155">
        <f t="shared" si="159"/>
        <v>1.3172000857652145E-2</v>
      </c>
      <c r="S183" s="155">
        <f t="shared" si="159"/>
        <v>1.3416327180864379E-2</v>
      </c>
      <c r="T183" s="155">
        <f t="shared" si="159"/>
        <v>7.0794822079576325E-2</v>
      </c>
      <c r="U183" s="155">
        <f t="shared" si="159"/>
        <v>7.3710824156245233E-2</v>
      </c>
      <c r="V183" s="155">
        <f t="shared" si="159"/>
        <v>1.475538563609077E-2</v>
      </c>
      <c r="W183" s="155">
        <f t="shared" si="159"/>
        <v>2.2052036036367781E-2</v>
      </c>
      <c r="X183" s="155">
        <f t="shared" si="159"/>
        <v>0.10961890819151751</v>
      </c>
      <c r="Y183" s="155">
        <f t="shared" si="159"/>
        <v>2.5587331599799781E-2</v>
      </c>
      <c r="Z183" s="155">
        <f t="shared" si="159"/>
        <v>4.1532496196234024E-2</v>
      </c>
      <c r="AA183" s="155">
        <f t="shared" si="159"/>
        <v>8.9621530012440626E-3</v>
      </c>
      <c r="AB183" s="155">
        <f t="shared" si="159"/>
        <v>2.5186351286805447E-2</v>
      </c>
      <c r="AC183" s="155">
        <f t="shared" si="159"/>
        <v>1.9609503327519345E-2</v>
      </c>
      <c r="AD183" s="155">
        <f t="shared" si="159"/>
        <v>5.4289214190077366E-2</v>
      </c>
      <c r="AE183" s="155">
        <f t="shared" si="159"/>
        <v>1.4514462396167925E-2</v>
      </c>
      <c r="AF183" s="155">
        <f t="shared" si="159"/>
        <v>3.1499793731900483E-2</v>
      </c>
      <c r="AG183" s="155">
        <f t="shared" si="159"/>
        <v>7.8229570941380971E-2</v>
      </c>
      <c r="AH183" s="155">
        <f t="shared" si="159"/>
        <v>6.3725291234401668E-2</v>
      </c>
      <c r="AI183" s="155" t="e">
        <f t="shared" si="159"/>
        <v>#VALUE!</v>
      </c>
      <c r="AJ183" s="155">
        <f t="shared" si="159"/>
        <v>6.5181030541586291E-2</v>
      </c>
      <c r="AK183" s="155" t="e">
        <f t="shared" si="159"/>
        <v>#VALUE!</v>
      </c>
      <c r="AL183" s="155" t="e">
        <f t="shared" si="159"/>
        <v>#VALUE!</v>
      </c>
      <c r="AM183" s="155">
        <f t="shared" si="159"/>
        <v>2.6634094132912064E-2</v>
      </c>
      <c r="AN183" s="155">
        <f t="shared" si="159"/>
        <v>3.4356023370297341E-2</v>
      </c>
      <c r="AO183" s="155">
        <f t="shared" si="159"/>
        <v>1.2556167272728971E-2</v>
      </c>
      <c r="AP183" s="155">
        <f t="shared" si="148"/>
        <v>2.108485285188387E-2</v>
      </c>
      <c r="AQ183" s="155"/>
      <c r="AR183" s="155"/>
      <c r="AS183" s="155"/>
      <c r="AT183" s="327" t="e">
        <f t="shared" si="140"/>
        <v>#VALUE!</v>
      </c>
      <c r="AU183" s="155" t="e">
        <f t="shared" si="141"/>
        <v>#VALUE!</v>
      </c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</row>
    <row r="184" spans="1:130" x14ac:dyDescent="0.25">
      <c r="A184" s="6">
        <v>29025</v>
      </c>
      <c r="B184" s="155">
        <f t="shared" ref="B184:K184" si="160">B105/B$170</f>
        <v>3.9483009538030397E-2</v>
      </c>
      <c r="C184" s="155">
        <f t="shared" si="160"/>
        <v>3.4089944845142127E-2</v>
      </c>
      <c r="D184" s="155">
        <f t="shared" si="160"/>
        <v>7.8851399973167355E-3</v>
      </c>
      <c r="E184" s="155">
        <f t="shared" si="160"/>
        <v>4.7133406835722161E-2</v>
      </c>
      <c r="F184" s="155">
        <f t="shared" si="160"/>
        <v>0.11317964646931419</v>
      </c>
      <c r="G184" s="155">
        <f t="shared" si="160"/>
        <v>3.03587029138188E-2</v>
      </c>
      <c r="H184" s="155">
        <f t="shared" si="160"/>
        <v>1.5840779853777416E-2</v>
      </c>
      <c r="I184" s="155">
        <f t="shared" si="160"/>
        <v>1.8799309247282701E-2</v>
      </c>
      <c r="J184" s="155">
        <f t="shared" si="160"/>
        <v>3.5647793466211851E-2</v>
      </c>
      <c r="K184" s="155">
        <f t="shared" si="160"/>
        <v>4.7579957525460889E-2</v>
      </c>
      <c r="L184" s="155">
        <f t="shared" ref="L184:AO184" si="161">L105/L$170</f>
        <v>0.10936028089406526</v>
      </c>
      <c r="M184" s="155">
        <f t="shared" si="161"/>
        <v>3.1161744948040908E-2</v>
      </c>
      <c r="N184" s="155">
        <f t="shared" si="161"/>
        <v>1.8193943585436943E-2</v>
      </c>
      <c r="O184" s="155">
        <f t="shared" si="161"/>
        <v>4.0429167674812486E-2</v>
      </c>
      <c r="P184" s="155">
        <f t="shared" si="161"/>
        <v>6.9046436600335881E-2</v>
      </c>
      <c r="Q184" s="155">
        <f t="shared" si="161"/>
        <v>3.7547031364651151E-2</v>
      </c>
      <c r="R184" s="155">
        <f t="shared" si="161"/>
        <v>1.6980232398129805E-2</v>
      </c>
      <c r="S184" s="155">
        <f t="shared" si="161"/>
        <v>1.9436036323084275E-2</v>
      </c>
      <c r="T184" s="155">
        <f t="shared" si="161"/>
        <v>9.3791766278259886E-2</v>
      </c>
      <c r="U184" s="155">
        <f t="shared" si="161"/>
        <v>0.10146692006176505</v>
      </c>
      <c r="V184" s="155">
        <f t="shared" si="161"/>
        <v>2.1470644841792202E-2</v>
      </c>
      <c r="W184" s="155">
        <f t="shared" si="161"/>
        <v>2.8259691315621338E-2</v>
      </c>
      <c r="X184" s="155">
        <f t="shared" si="161"/>
        <v>0.15605387742057117</v>
      </c>
      <c r="Y184" s="155">
        <f t="shared" si="161"/>
        <v>3.3074012873514552E-2</v>
      </c>
      <c r="Z184" s="155">
        <f t="shared" si="161"/>
        <v>4.7927486142018499E-2</v>
      </c>
      <c r="AA184" s="155">
        <f t="shared" si="161"/>
        <v>1.2160420407789386E-2</v>
      </c>
      <c r="AB184" s="155">
        <f t="shared" si="161"/>
        <v>3.2822298689591391E-2</v>
      </c>
      <c r="AC184" s="155">
        <f t="shared" si="161"/>
        <v>2.2515367551182837E-2</v>
      </c>
      <c r="AD184" s="155">
        <f t="shared" si="161"/>
        <v>7.7925777609565317E-2</v>
      </c>
      <c r="AE184" s="155">
        <f t="shared" si="161"/>
        <v>1.978516673208321E-2</v>
      </c>
      <c r="AF184" s="155">
        <f t="shared" si="161"/>
        <v>4.307939892250446E-2</v>
      </c>
      <c r="AG184" s="155">
        <f t="shared" si="161"/>
        <v>0.11878009484960639</v>
      </c>
      <c r="AH184" s="155">
        <f t="shared" si="161"/>
        <v>8.7786400897320885E-2</v>
      </c>
      <c r="AI184" s="155" t="e">
        <f t="shared" si="161"/>
        <v>#VALUE!</v>
      </c>
      <c r="AJ184" s="155">
        <f t="shared" si="161"/>
        <v>8.2659649201057075E-2</v>
      </c>
      <c r="AK184" s="155" t="e">
        <f t="shared" si="161"/>
        <v>#VALUE!</v>
      </c>
      <c r="AL184" s="155" t="e">
        <f t="shared" si="161"/>
        <v>#VALUE!</v>
      </c>
      <c r="AM184" s="155">
        <f t="shared" si="161"/>
        <v>3.4210323758279058E-2</v>
      </c>
      <c r="AN184" s="155">
        <f t="shared" si="161"/>
        <v>4.0127697328205508E-2</v>
      </c>
      <c r="AO184" s="155">
        <f t="shared" si="161"/>
        <v>1.7024492311713237E-2</v>
      </c>
      <c r="AP184" s="155">
        <f t="shared" si="148"/>
        <v>2.6775212271118374E-2</v>
      </c>
      <c r="AQ184" s="155"/>
      <c r="AR184" s="155"/>
      <c r="AS184" s="155"/>
      <c r="AT184" s="327" t="e">
        <f t="shared" si="140"/>
        <v>#VALUE!</v>
      </c>
      <c r="AU184" s="155" t="e">
        <f t="shared" si="141"/>
        <v>#VALUE!</v>
      </c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</row>
    <row r="185" spans="1:130" x14ac:dyDescent="0.25">
      <c r="A185" s="6">
        <v>29026</v>
      </c>
      <c r="B185" s="155">
        <f t="shared" ref="B185:K185" si="162">B106/B$170</f>
        <v>4.4638847862193583E-2</v>
      </c>
      <c r="C185" s="155">
        <f t="shared" si="162"/>
        <v>4.2371658888417478E-2</v>
      </c>
      <c r="D185" s="155">
        <f t="shared" si="162"/>
        <v>9.505262858327675E-3</v>
      </c>
      <c r="E185" s="155">
        <f t="shared" si="162"/>
        <v>5.1955003755013343E-2</v>
      </c>
      <c r="F185" s="155">
        <f t="shared" si="162"/>
        <v>0.13717697831319492</v>
      </c>
      <c r="G185" s="155">
        <f t="shared" si="162"/>
        <v>3.6968754817822087E-2</v>
      </c>
      <c r="H185" s="155">
        <f t="shared" si="162"/>
        <v>2.1108915212725971E-2</v>
      </c>
      <c r="I185" s="155">
        <f t="shared" si="162"/>
        <v>2.2056682355331324E-2</v>
      </c>
      <c r="J185" s="155">
        <f t="shared" si="162"/>
        <v>4.449019246983698E-2</v>
      </c>
      <c r="K185" s="155">
        <f t="shared" si="162"/>
        <v>6.0179325173843737E-2</v>
      </c>
      <c r="L185" s="155">
        <f t="shared" ref="L185:AO185" si="163">L106/L$170</f>
        <v>0.12568428402974949</v>
      </c>
      <c r="M185" s="155">
        <f t="shared" si="163"/>
        <v>3.7714896767294566E-2</v>
      </c>
      <c r="N185" s="155">
        <f t="shared" si="163"/>
        <v>2.6379489206145332E-2</v>
      </c>
      <c r="O185" s="155">
        <f t="shared" si="163"/>
        <v>5.493512581659811E-2</v>
      </c>
      <c r="P185" s="155">
        <f t="shared" si="163"/>
        <v>0.10419707406578992</v>
      </c>
      <c r="Q185" s="155">
        <f t="shared" si="163"/>
        <v>4.6079028304685181E-2</v>
      </c>
      <c r="R185" s="155">
        <f t="shared" si="163"/>
        <v>2.2423763364812582E-2</v>
      </c>
      <c r="S185" s="155">
        <f t="shared" si="163"/>
        <v>2.6912310248298779E-2</v>
      </c>
      <c r="T185" s="155">
        <f t="shared" si="163"/>
        <v>0.10670833098030358</v>
      </c>
      <c r="U185" s="155">
        <f t="shared" si="163"/>
        <v>0.12479001578063224</v>
      </c>
      <c r="V185" s="155">
        <f t="shared" si="163"/>
        <v>3.7086721313989254E-2</v>
      </c>
      <c r="W185" s="155">
        <f t="shared" si="163"/>
        <v>4.0731937222374025E-2</v>
      </c>
      <c r="X185" s="155">
        <f t="shared" si="163"/>
        <v>0.20068606366267236</v>
      </c>
      <c r="Y185" s="155">
        <f t="shared" si="163"/>
        <v>4.257186457307327E-2</v>
      </c>
      <c r="Z185" s="155">
        <f t="shared" si="163"/>
        <v>5.4702573953434093E-2</v>
      </c>
      <c r="AA185" s="155">
        <f t="shared" si="163"/>
        <v>2.3986792880528136E-2</v>
      </c>
      <c r="AB185" s="155">
        <f t="shared" si="163"/>
        <v>5.1870378690309853E-2</v>
      </c>
      <c r="AC185" s="155">
        <f t="shared" si="163"/>
        <v>2.5502514690193556E-2</v>
      </c>
      <c r="AD185" s="155">
        <f t="shared" si="163"/>
        <v>9.9364726661538894E-2</v>
      </c>
      <c r="AE185" s="155">
        <f t="shared" si="163"/>
        <v>2.6721990371752869E-2</v>
      </c>
      <c r="AF185" s="155">
        <f t="shared" si="163"/>
        <v>5.2661675387110085E-2</v>
      </c>
      <c r="AG185" s="155">
        <f t="shared" si="163"/>
        <v>0.15559588142981373</v>
      </c>
      <c r="AH185" s="155">
        <f t="shared" si="163"/>
        <v>0.12043302439228042</v>
      </c>
      <c r="AI185" s="155" t="e">
        <f t="shared" si="163"/>
        <v>#VALUE!</v>
      </c>
      <c r="AJ185" s="155">
        <f t="shared" si="163"/>
        <v>9.5616685808588217E-2</v>
      </c>
      <c r="AK185" s="155" t="e">
        <f t="shared" si="163"/>
        <v>#VALUE!</v>
      </c>
      <c r="AL185" s="155" t="e">
        <f t="shared" si="163"/>
        <v>#VALUE!</v>
      </c>
      <c r="AM185" s="155">
        <f t="shared" si="163"/>
        <v>4.3666865816066588E-2</v>
      </c>
      <c r="AN185" s="155">
        <f t="shared" si="163"/>
        <v>4.7290551662422228E-2</v>
      </c>
      <c r="AO185" s="155">
        <f t="shared" si="163"/>
        <v>2.2248900089610238E-2</v>
      </c>
      <c r="AP185" s="155">
        <f t="shared" si="148"/>
        <v>3.4414683307515959E-2</v>
      </c>
      <c r="AQ185" s="155"/>
      <c r="AR185" s="155"/>
      <c r="AS185" s="155"/>
      <c r="AT185" s="327" t="e">
        <f t="shared" si="140"/>
        <v>#VALUE!</v>
      </c>
      <c r="AU185" s="155" t="e">
        <f t="shared" si="141"/>
        <v>#VALUE!</v>
      </c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</row>
    <row r="186" spans="1:130" x14ac:dyDescent="0.25">
      <c r="A186" s="6">
        <v>29027</v>
      </c>
      <c r="B186" s="155">
        <f t="shared" ref="B186:K186" si="164">B107/B$170</f>
        <v>4.9340236638371775E-2</v>
      </c>
      <c r="C186" s="155">
        <f t="shared" si="164"/>
        <v>5.2507424692405602E-2</v>
      </c>
      <c r="D186" s="155">
        <f t="shared" si="164"/>
        <v>1.0806239810707854E-2</v>
      </c>
      <c r="E186" s="155">
        <f t="shared" si="164"/>
        <v>5.6588850007190453E-2</v>
      </c>
      <c r="F186" s="155">
        <f t="shared" si="164"/>
        <v>0.1561795540482438</v>
      </c>
      <c r="G186" s="155">
        <f t="shared" si="164"/>
        <v>4.4863559278482963E-2</v>
      </c>
      <c r="H186" s="155">
        <f t="shared" si="164"/>
        <v>2.7231834329570669E-2</v>
      </c>
      <c r="I186" s="155">
        <f t="shared" si="164"/>
        <v>2.5314055463379947E-2</v>
      </c>
      <c r="J186" s="155">
        <f t="shared" si="164"/>
        <v>5.7732391171296873E-2</v>
      </c>
      <c r="K186" s="155">
        <f t="shared" si="164"/>
        <v>7.5797456823730666E-2</v>
      </c>
      <c r="L186" s="155">
        <f t="shared" ref="L186:AO186" si="165">L107/L$170</f>
        <v>0.14079617393824811</v>
      </c>
      <c r="M186" s="155">
        <f t="shared" si="165"/>
        <v>4.3811064498734155E-2</v>
      </c>
      <c r="N186" s="155">
        <f t="shared" si="165"/>
        <v>3.6511386652176063E-2</v>
      </c>
      <c r="O186" s="155">
        <f t="shared" si="165"/>
        <v>6.4617106218243403E-2</v>
      </c>
      <c r="P186" s="155">
        <f t="shared" si="165"/>
        <v>0.12887303386547072</v>
      </c>
      <c r="Q186" s="155">
        <f t="shared" si="165"/>
        <v>5.9993286809360995E-2</v>
      </c>
      <c r="R186" s="155">
        <f t="shared" si="165"/>
        <v>3.1291502523353422E-2</v>
      </c>
      <c r="S186" s="155">
        <f t="shared" si="165"/>
        <v>3.3421334122305926E-2</v>
      </c>
      <c r="T186" s="155">
        <f t="shared" si="165"/>
        <v>0.12123436803895363</v>
      </c>
      <c r="U186" s="155">
        <f t="shared" si="165"/>
        <v>0.14429945870734562</v>
      </c>
      <c r="V186" s="155">
        <f t="shared" si="165"/>
        <v>5.6775188945059493E-2</v>
      </c>
      <c r="W186" s="155">
        <f t="shared" si="165"/>
        <v>6.0226925274497634E-2</v>
      </c>
      <c r="X186" s="155">
        <f t="shared" si="165"/>
        <v>0.22590336310334513</v>
      </c>
      <c r="Y186" s="155">
        <f t="shared" si="165"/>
        <v>5.7281249144427185E-2</v>
      </c>
      <c r="Z186" s="155">
        <f t="shared" si="165"/>
        <v>6.1848812742695096E-2</v>
      </c>
      <c r="AA186" s="155">
        <f t="shared" si="165"/>
        <v>3.7888059950681188E-2</v>
      </c>
      <c r="AB186" s="155">
        <f t="shared" si="165"/>
        <v>6.3718795471877351E-2</v>
      </c>
      <c r="AC186" s="155">
        <f t="shared" si="165"/>
        <v>3.3224391648180446E-2</v>
      </c>
      <c r="AD186" s="155">
        <f t="shared" si="165"/>
        <v>0.12109669096251439</v>
      </c>
      <c r="AE186" s="155">
        <f t="shared" si="165"/>
        <v>3.6206054100816239E-2</v>
      </c>
      <c r="AF186" s="155">
        <f t="shared" si="165"/>
        <v>7.959497931192229E-2</v>
      </c>
      <c r="AG186" s="155">
        <f t="shared" si="165"/>
        <v>0.17767717512101547</v>
      </c>
      <c r="AH186" s="155">
        <f t="shared" si="165"/>
        <v>0.15432891344854649</v>
      </c>
      <c r="AI186" s="155" t="e">
        <f t="shared" si="165"/>
        <v>#VALUE!</v>
      </c>
      <c r="AJ186" s="155">
        <f t="shared" si="165"/>
        <v>0.1106700415918645</v>
      </c>
      <c r="AK186" s="155" t="e">
        <f t="shared" si="165"/>
        <v>#VALUE!</v>
      </c>
      <c r="AL186" s="155" t="e">
        <f t="shared" si="165"/>
        <v>#VALUE!</v>
      </c>
      <c r="AM186" s="155">
        <f t="shared" si="165"/>
        <v>5.2606596854416904E-2</v>
      </c>
      <c r="AN186" s="155">
        <f t="shared" si="165"/>
        <v>5.7212772032292247E-2</v>
      </c>
      <c r="AO186" s="155">
        <f t="shared" si="165"/>
        <v>2.8960683747335566E-2</v>
      </c>
      <c r="AP186" s="155">
        <f t="shared" si="148"/>
        <v>4.1432793257905186E-2</v>
      </c>
      <c r="AQ186" s="155"/>
      <c r="AR186" s="155"/>
      <c r="AS186" s="155"/>
      <c r="AT186" s="327" t="e">
        <f t="shared" si="140"/>
        <v>#VALUE!</v>
      </c>
      <c r="AU186" s="155" t="e">
        <f t="shared" si="141"/>
        <v>#VALUE!</v>
      </c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</row>
    <row r="187" spans="1:130" x14ac:dyDescent="0.25">
      <c r="A187" s="6">
        <v>29028</v>
      </c>
      <c r="B187" s="155">
        <f t="shared" ref="B187:K187" si="166">B108/B$170</f>
        <v>5.4853142464523177E-2</v>
      </c>
      <c r="C187" s="155">
        <f t="shared" si="166"/>
        <v>6.4098430207891383E-2</v>
      </c>
      <c r="D187" s="155">
        <f t="shared" si="166"/>
        <v>1.2495477072313991E-2</v>
      </c>
      <c r="E187" s="155">
        <f t="shared" si="166"/>
        <v>6.0919099435949059E-2</v>
      </c>
      <c r="F187" s="155">
        <f t="shared" si="166"/>
        <v>0.16513636126190925</v>
      </c>
      <c r="G187" s="155">
        <f t="shared" si="166"/>
        <v>5.5013104476077906E-2</v>
      </c>
      <c r="H187" s="155">
        <f t="shared" si="166"/>
        <v>3.1087454684336241E-2</v>
      </c>
      <c r="I187" s="155">
        <f t="shared" si="166"/>
        <v>2.9397622998002235E-2</v>
      </c>
      <c r="J187" s="155">
        <f t="shared" si="166"/>
        <v>7.190762132618865E-2</v>
      </c>
      <c r="K187" s="155">
        <f t="shared" si="166"/>
        <v>9.4529681864642862E-2</v>
      </c>
      <c r="L187" s="155">
        <f t="shared" ref="L187:AO187" si="167">L108/L$170</f>
        <v>0.15354312553935745</v>
      </c>
      <c r="M187" s="155">
        <f t="shared" si="167"/>
        <v>4.9660460822754153E-2</v>
      </c>
      <c r="N187" s="155">
        <f t="shared" si="167"/>
        <v>4.5768907770587362E-2</v>
      </c>
      <c r="O187" s="155">
        <f t="shared" si="167"/>
        <v>8.8185035083474472E-2</v>
      </c>
      <c r="P187" s="155">
        <f t="shared" si="167"/>
        <v>0.14516318584875976</v>
      </c>
      <c r="Q187" s="155">
        <f t="shared" si="167"/>
        <v>7.7221207437590741E-2</v>
      </c>
      <c r="R187" s="155">
        <f t="shared" si="167"/>
        <v>4.3353035864580565E-2</v>
      </c>
      <c r="S187" s="155">
        <f t="shared" si="167"/>
        <v>4.5771789678114357E-2</v>
      </c>
      <c r="T187" s="155">
        <f t="shared" si="167"/>
        <v>0.13559412432781784</v>
      </c>
      <c r="U187" s="155">
        <f t="shared" si="167"/>
        <v>0.16321076476676905</v>
      </c>
      <c r="V187" s="155">
        <f t="shared" si="167"/>
        <v>6.8305732101478681E-2</v>
      </c>
      <c r="W187" s="155">
        <f t="shared" si="167"/>
        <v>0.1002448727274617</v>
      </c>
      <c r="X187" s="155">
        <f t="shared" si="167"/>
        <v>0.2341528085356806</v>
      </c>
      <c r="Y187" s="155">
        <f t="shared" si="167"/>
        <v>6.8751046320578699E-2</v>
      </c>
      <c r="Z187" s="155">
        <f t="shared" si="167"/>
        <v>7.1990395756167933E-2</v>
      </c>
      <c r="AA187" s="155">
        <f t="shared" si="167"/>
        <v>5.7076202561587637E-2</v>
      </c>
      <c r="AB187" s="155">
        <f t="shared" si="167"/>
        <v>6.958524819246531E-2</v>
      </c>
      <c r="AC187" s="155">
        <f t="shared" si="167"/>
        <v>4.8993277225543155E-2</v>
      </c>
      <c r="AD187" s="155">
        <f t="shared" si="167"/>
        <v>0.14351235751116104</v>
      </c>
      <c r="AE187" s="155">
        <f t="shared" si="167"/>
        <v>4.2566144135340156E-2</v>
      </c>
      <c r="AF187" s="155">
        <f t="shared" si="167"/>
        <v>0.11021660192707504</v>
      </c>
      <c r="AG187" s="155">
        <f t="shared" si="167"/>
        <v>0.19545125349961243</v>
      </c>
      <c r="AH187" s="155">
        <f t="shared" si="167"/>
        <v>0.18123631212155913</v>
      </c>
      <c r="AI187" s="155" t="e">
        <f t="shared" si="167"/>
        <v>#VALUE!</v>
      </c>
      <c r="AJ187" s="155">
        <f t="shared" si="167"/>
        <v>0.12209944135324093</v>
      </c>
      <c r="AK187" s="155" t="e">
        <f t="shared" si="167"/>
        <v>#VALUE!</v>
      </c>
      <c r="AL187" s="155" t="e">
        <f t="shared" si="167"/>
        <v>#VALUE!</v>
      </c>
      <c r="AM187" s="155">
        <f t="shared" si="167"/>
        <v>6.1353898257870375E-2</v>
      </c>
      <c r="AN187" s="155">
        <f t="shared" si="167"/>
        <v>7.5355603716712752E-2</v>
      </c>
      <c r="AO187" s="155">
        <f t="shared" si="167"/>
        <v>3.7699017041326992E-2</v>
      </c>
      <c r="AP187" s="155">
        <f t="shared" si="148"/>
        <v>4.8032302055615088E-2</v>
      </c>
      <c r="AQ187" s="155"/>
      <c r="AR187" s="155"/>
      <c r="AS187" s="155"/>
      <c r="AT187" s="327" t="e">
        <f t="shared" si="140"/>
        <v>#VALUE!</v>
      </c>
      <c r="AU187" s="155" t="e">
        <f t="shared" si="141"/>
        <v>#VALUE!</v>
      </c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</row>
    <row r="188" spans="1:130" x14ac:dyDescent="0.25">
      <c r="A188" s="6">
        <v>29029</v>
      </c>
      <c r="B188" s="155">
        <f t="shared" ref="B188:K188" si="168">B109/B$170</f>
        <v>6.1659065456965249E-2</v>
      </c>
      <c r="C188" s="155">
        <f t="shared" si="168"/>
        <v>7.6605854900296991E-2</v>
      </c>
      <c r="D188" s="155">
        <f t="shared" si="168"/>
        <v>1.4676646244038883E-2</v>
      </c>
      <c r="E188" s="155">
        <f t="shared" si="168"/>
        <v>6.3595545116085839E-2</v>
      </c>
      <c r="F188" s="155">
        <f t="shared" si="168"/>
        <v>0.17057313118568196</v>
      </c>
      <c r="G188" s="155">
        <f t="shared" si="168"/>
        <v>6.402564366103089E-2</v>
      </c>
      <c r="H188" s="155">
        <f t="shared" si="168"/>
        <v>3.5228002958400527E-2</v>
      </c>
      <c r="I188" s="155">
        <f t="shared" si="168"/>
        <v>3.283784241357126E-2</v>
      </c>
      <c r="J188" s="155">
        <f t="shared" si="168"/>
        <v>8.7003043052125639E-2</v>
      </c>
      <c r="K188" s="155">
        <f t="shared" si="168"/>
        <v>0.11475540067472023</v>
      </c>
      <c r="L188" s="155">
        <f t="shared" ref="L188:AO188" si="169">L109/L$170</f>
        <v>0.16567743295498713</v>
      </c>
      <c r="M188" s="155">
        <f t="shared" si="169"/>
        <v>5.6327858663961318E-2</v>
      </c>
      <c r="N188" s="155">
        <f t="shared" si="169"/>
        <v>5.5624166378501212E-2</v>
      </c>
      <c r="O188" s="155">
        <f t="shared" si="169"/>
        <v>0.11891331962255021</v>
      </c>
      <c r="P188" s="155">
        <f t="shared" si="169"/>
        <v>0.16158602466458663</v>
      </c>
      <c r="Q188" s="155">
        <f t="shared" si="169"/>
        <v>9.5565391160445254E-2</v>
      </c>
      <c r="R188" s="155">
        <f t="shared" si="169"/>
        <v>5.9027588877403746E-2</v>
      </c>
      <c r="S188" s="155">
        <f t="shared" si="169"/>
        <v>5.9347428632118768E-2</v>
      </c>
      <c r="T188" s="155">
        <f t="shared" si="169"/>
        <v>0.15850635945510105</v>
      </c>
      <c r="U188" s="155">
        <f t="shared" si="169"/>
        <v>0.18091731288072896</v>
      </c>
      <c r="V188" s="155">
        <f t="shared" si="169"/>
        <v>9.4535754779773454E-2</v>
      </c>
      <c r="W188" s="155">
        <f t="shared" si="169"/>
        <v>0.14501161075662491</v>
      </c>
      <c r="X188" s="155">
        <f t="shared" si="169"/>
        <v>0.24012954749022861</v>
      </c>
      <c r="Y188" s="155">
        <f t="shared" si="169"/>
        <v>7.9632448006741172E-2</v>
      </c>
      <c r="Z188" s="155">
        <f t="shared" si="169"/>
        <v>8.5096658045021562E-2</v>
      </c>
      <c r="AA188" s="155">
        <f t="shared" si="169"/>
        <v>8.1775193110986522E-2</v>
      </c>
      <c r="AB188" s="155">
        <f t="shared" si="169"/>
        <v>7.7300087375980611E-2</v>
      </c>
      <c r="AC188" s="155">
        <f t="shared" si="169"/>
        <v>8.2867932196501445E-2</v>
      </c>
      <c r="AD188" s="155">
        <f t="shared" si="169"/>
        <v>0.18971109510379658</v>
      </c>
      <c r="AE188" s="155">
        <f t="shared" si="169"/>
        <v>4.8733989634815483E-2</v>
      </c>
      <c r="AF188" s="155">
        <f t="shared" si="169"/>
        <v>0.12860918117691267</v>
      </c>
      <c r="AG188" s="155">
        <f t="shared" si="169"/>
        <v>0.21261196260900933</v>
      </c>
      <c r="AH188" s="155">
        <f t="shared" si="169"/>
        <v>0.19566660411542644</v>
      </c>
      <c r="AI188" s="155" t="e">
        <f t="shared" si="169"/>
        <v>#VALUE!</v>
      </c>
      <c r="AJ188" s="155">
        <f t="shared" si="169"/>
        <v>0.13227718245782272</v>
      </c>
      <c r="AK188" s="155" t="e">
        <f t="shared" si="169"/>
        <v>#VALUE!</v>
      </c>
      <c r="AL188" s="155" t="e">
        <f t="shared" si="169"/>
        <v>#VALUE!</v>
      </c>
      <c r="AM188" s="155">
        <f t="shared" si="169"/>
        <v>7.5934566593482314E-2</v>
      </c>
      <c r="AN188" s="155">
        <f t="shared" si="169"/>
        <v>7.9713102581348602E-2</v>
      </c>
      <c r="AO188" s="155">
        <f t="shared" si="169"/>
        <v>4.4471741794128619E-2</v>
      </c>
      <c r="AP188" s="155">
        <f t="shared" si="148"/>
        <v>5.5228099474459336E-2</v>
      </c>
      <c r="AQ188" s="155"/>
      <c r="AR188" s="155"/>
      <c r="AS188" s="155"/>
      <c r="AT188" s="327" t="e">
        <f t="shared" si="140"/>
        <v>#VALUE!</v>
      </c>
      <c r="AU188" s="155" t="e">
        <f t="shared" si="141"/>
        <v>#VALUE!</v>
      </c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</row>
    <row r="189" spans="1:130" x14ac:dyDescent="0.25">
      <c r="A189" s="6">
        <v>29030</v>
      </c>
      <c r="B189" s="155">
        <f t="shared" ref="B189:K189" si="170">B110/B$170</f>
        <v>6.6463246392806707E-2</v>
      </c>
      <c r="C189" s="155">
        <f t="shared" si="170"/>
        <v>9.0084853627492578E-2</v>
      </c>
      <c r="D189" s="155">
        <f t="shared" si="170"/>
        <v>1.8128300720822544E-2</v>
      </c>
      <c r="E189" s="155">
        <f t="shared" si="170"/>
        <v>6.6208075675502936E-2</v>
      </c>
      <c r="F189" s="155">
        <f t="shared" si="170"/>
        <v>0.17661666552814623</v>
      </c>
      <c r="G189" s="155">
        <f t="shared" si="170"/>
        <v>7.6802507836990594E-2</v>
      </c>
      <c r="H189" s="155">
        <f t="shared" si="170"/>
        <v>3.9617105374831769E-2</v>
      </c>
      <c r="I189" s="155">
        <f t="shared" si="170"/>
        <v>3.5668574137405616E-2</v>
      </c>
      <c r="J189" s="155">
        <f t="shared" si="170"/>
        <v>0.10396024772413084</v>
      </c>
      <c r="K189" s="155">
        <f t="shared" si="170"/>
        <v>0.13875722252527553</v>
      </c>
      <c r="L189" s="155">
        <f t="shared" ref="L189:AO189" si="171">L110/L$170</f>
        <v>0.18868782155585273</v>
      </c>
      <c r="M189" s="155">
        <f t="shared" si="171"/>
        <v>6.5120232513503878E-2</v>
      </c>
      <c r="N189" s="155">
        <f t="shared" si="171"/>
        <v>6.432840982067875E-2</v>
      </c>
      <c r="O189" s="155">
        <f t="shared" si="171"/>
        <v>0.14698766029518509</v>
      </c>
      <c r="P189" s="155">
        <f t="shared" si="171"/>
        <v>0.1886920490258891</v>
      </c>
      <c r="Q189" s="155">
        <f t="shared" si="171"/>
        <v>0.10930791688133265</v>
      </c>
      <c r="R189" s="155">
        <f t="shared" si="171"/>
        <v>7.498375901254796E-2</v>
      </c>
      <c r="S189" s="155">
        <f t="shared" si="171"/>
        <v>7.7562074694462774E-2</v>
      </c>
      <c r="T189" s="155">
        <f t="shared" si="171"/>
        <v>0.18775922544535009</v>
      </c>
      <c r="U189" s="155">
        <f t="shared" si="171"/>
        <v>0.19303700812787403</v>
      </c>
      <c r="V189" s="155">
        <f t="shared" si="171"/>
        <v>0.11399355985821143</v>
      </c>
      <c r="W189" s="155">
        <f t="shared" si="171"/>
        <v>0.18798338463806916</v>
      </c>
      <c r="X189" s="155">
        <f t="shared" si="171"/>
        <v>0.25102429650965968</v>
      </c>
      <c r="Y189" s="155">
        <f t="shared" si="171"/>
        <v>9.1402262070500617E-2</v>
      </c>
      <c r="Z189" s="155">
        <f t="shared" si="171"/>
        <v>9.2954751994713425E-2</v>
      </c>
      <c r="AA189" s="155">
        <f t="shared" si="171"/>
        <v>9.80201111080026E-2</v>
      </c>
      <c r="AB189" s="155">
        <f t="shared" si="171"/>
        <v>8.8856845695297795E-2</v>
      </c>
      <c r="AC189" s="155">
        <f t="shared" si="171"/>
        <v>0.11418217533402197</v>
      </c>
      <c r="AD189" s="155">
        <f t="shared" si="171"/>
        <v>0.23460754270086806</v>
      </c>
      <c r="AE189" s="155">
        <f t="shared" si="171"/>
        <v>5.7849584671702405E-2</v>
      </c>
      <c r="AF189" s="155">
        <f t="shared" si="171"/>
        <v>0.14947697762093234</v>
      </c>
      <c r="AG189" s="155">
        <f t="shared" si="171"/>
        <v>0.2222327731833138</v>
      </c>
      <c r="AH189" s="155">
        <f t="shared" si="171"/>
        <v>0.23181881974670532</v>
      </c>
      <c r="AI189" s="155" t="e">
        <f t="shared" si="171"/>
        <v>#VALUE!</v>
      </c>
      <c r="AJ189" s="155">
        <f t="shared" si="171"/>
        <v>0.14084644462037668</v>
      </c>
      <c r="AK189" s="155" t="e">
        <f t="shared" si="171"/>
        <v>#VALUE!</v>
      </c>
      <c r="AL189" s="155" t="e">
        <f t="shared" si="171"/>
        <v>#VALUE!</v>
      </c>
      <c r="AM189" s="155">
        <f t="shared" si="171"/>
        <v>8.3785695697273357E-2</v>
      </c>
      <c r="AN189" s="155">
        <f t="shared" si="171"/>
        <v>8.616886936892916E-2</v>
      </c>
      <c r="AO189" s="155">
        <f t="shared" si="171"/>
        <v>4.8038886248780395E-2</v>
      </c>
      <c r="AP189" s="155">
        <f t="shared" si="148"/>
        <v>6.262556671946419E-2</v>
      </c>
      <c r="AQ189" s="155"/>
      <c r="AR189" s="155"/>
      <c r="AS189" s="155"/>
      <c r="AT189" s="327" t="e">
        <f t="shared" si="140"/>
        <v>#VALUE!</v>
      </c>
      <c r="AU189" s="155" t="e">
        <f t="shared" si="141"/>
        <v>#VALUE!</v>
      </c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</row>
    <row r="190" spans="1:130" x14ac:dyDescent="0.25">
      <c r="A190" s="6">
        <v>29031</v>
      </c>
      <c r="B190" s="155">
        <f t="shared" ref="B190:K190" si="172">B111/B$170</f>
        <v>7.0418039483009537E-2</v>
      </c>
      <c r="C190" s="155">
        <f t="shared" si="172"/>
        <v>9.7445905812473477E-2</v>
      </c>
      <c r="D190" s="155">
        <f t="shared" si="172"/>
        <v>2.2014969366058325E-2</v>
      </c>
      <c r="E190" s="155">
        <f t="shared" si="172"/>
        <v>6.9755364875445411E-2</v>
      </c>
      <c r="F190" s="155">
        <f t="shared" si="172"/>
        <v>0.18513145892687083</v>
      </c>
      <c r="G190" s="155">
        <f t="shared" si="172"/>
        <v>8.9855593812631682E-2</v>
      </c>
      <c r="H190" s="155">
        <f t="shared" si="172"/>
        <v>4.4588188222171032E-2</v>
      </c>
      <c r="I190" s="155">
        <f t="shared" si="172"/>
        <v>3.9535434937188904E-2</v>
      </c>
      <c r="J190" s="155">
        <f t="shared" si="172"/>
        <v>0.1162865348153411</v>
      </c>
      <c r="K190" s="155">
        <f t="shared" si="172"/>
        <v>0.16100074674688458</v>
      </c>
      <c r="L190" s="155">
        <f t="shared" ref="L190:AO190" si="173">L111/L$170</f>
        <v>0.22197482230024834</v>
      </c>
      <c r="M190" s="155">
        <f t="shared" si="173"/>
        <v>7.549377130688309E-2</v>
      </c>
      <c r="N190" s="155">
        <f t="shared" si="173"/>
        <v>7.8051672182976831E-2</v>
      </c>
      <c r="O190" s="155">
        <f t="shared" si="173"/>
        <v>0.16448025042342124</v>
      </c>
      <c r="P190" s="155">
        <f t="shared" si="173"/>
        <v>0.22870281561458644</v>
      </c>
      <c r="Q190" s="155">
        <f t="shared" si="173"/>
        <v>0.12386227030740168</v>
      </c>
      <c r="R190" s="155">
        <f t="shared" si="173"/>
        <v>9.8025159929723729E-2</v>
      </c>
      <c r="S190" s="155">
        <f t="shared" si="173"/>
        <v>9.6573279622506961E-2</v>
      </c>
      <c r="T190" s="155">
        <f t="shared" si="173"/>
        <v>0.22257151641787298</v>
      </c>
      <c r="U190" s="155">
        <f t="shared" si="173"/>
        <v>0.20406224017104169</v>
      </c>
      <c r="V190" s="155">
        <f t="shared" si="173"/>
        <v>0.12838957739457238</v>
      </c>
      <c r="W190" s="155">
        <f t="shared" si="173"/>
        <v>0.22296161985852389</v>
      </c>
      <c r="X190" s="155">
        <f t="shared" si="173"/>
        <v>0.27332401356249786</v>
      </c>
      <c r="Y190" s="155">
        <f t="shared" si="173"/>
        <v>0.10875443829189269</v>
      </c>
      <c r="Z190" s="155">
        <f t="shared" si="173"/>
        <v>0.10093019038629054</v>
      </c>
      <c r="AA190" s="155">
        <f t="shared" si="173"/>
        <v>0.11939998973691093</v>
      </c>
      <c r="AB190" s="155">
        <f t="shared" si="173"/>
        <v>0.1077636353301472</v>
      </c>
      <c r="AC190" s="155">
        <f t="shared" si="173"/>
        <v>0.13464514927268725</v>
      </c>
      <c r="AD190" s="155">
        <f t="shared" si="173"/>
        <v>0.27189373313636195</v>
      </c>
      <c r="AE190" s="155">
        <f t="shared" si="173"/>
        <v>6.5587427207407817E-2</v>
      </c>
      <c r="AF190" s="155">
        <f t="shared" si="173"/>
        <v>0.17775817209703179</v>
      </c>
      <c r="AG190" s="155">
        <f t="shared" si="173"/>
        <v>0.24635863110518236</v>
      </c>
      <c r="AH190" s="155">
        <f t="shared" si="173"/>
        <v>0.23891923727372308</v>
      </c>
      <c r="AI190" s="155" t="e">
        <f t="shared" si="173"/>
        <v>#VALUE!</v>
      </c>
      <c r="AJ190" s="155">
        <f t="shared" si="173"/>
        <v>0.14347241890701487</v>
      </c>
      <c r="AK190" s="155" t="e">
        <f t="shared" si="173"/>
        <v>#VALUE!</v>
      </c>
      <c r="AL190" s="155" t="e">
        <f t="shared" si="173"/>
        <v>#VALUE!</v>
      </c>
      <c r="AM190" s="155">
        <f t="shared" si="173"/>
        <v>9.0482246991683377E-2</v>
      </c>
      <c r="AN190" s="155">
        <f t="shared" si="173"/>
        <v>9.3331723703145866E-2</v>
      </c>
      <c r="AO190" s="155">
        <f t="shared" si="173"/>
        <v>5.5488356783268369E-2</v>
      </c>
      <c r="AP190" s="155">
        <f t="shared" si="148"/>
        <v>7.1456524890962034E-2</v>
      </c>
      <c r="AQ190" s="155"/>
      <c r="AR190" s="155"/>
      <c r="AS190" s="155"/>
      <c r="AT190" s="327" t="e">
        <f t="shared" si="140"/>
        <v>#VALUE!</v>
      </c>
      <c r="AU190" s="155" t="e">
        <f t="shared" si="141"/>
        <v>#VALUE!</v>
      </c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</row>
    <row r="191" spans="1:130" x14ac:dyDescent="0.25">
      <c r="A191" s="6">
        <v>29032</v>
      </c>
      <c r="B191" s="155">
        <f t="shared" ref="B191:K191" si="174">B112/B$170</f>
        <v>7.4334961777546948E-2</v>
      </c>
      <c r="C191" s="155">
        <f t="shared" si="174"/>
        <v>0.10543063215952482</v>
      </c>
      <c r="D191" s="155">
        <f t="shared" si="174"/>
        <v>2.4907610308616126E-2</v>
      </c>
      <c r="E191" s="155">
        <f t="shared" si="174"/>
        <v>7.4129555949698805E-2</v>
      </c>
      <c r="F191" s="155">
        <f t="shared" si="174"/>
        <v>0.19276222469571366</v>
      </c>
      <c r="G191" s="155">
        <f t="shared" si="174"/>
        <v>0.10290867978827278</v>
      </c>
      <c r="H191" s="155">
        <f t="shared" si="174"/>
        <v>5.3129963504977146E-2</v>
      </c>
      <c r="I191" s="155">
        <f t="shared" si="174"/>
        <v>4.4133680967053807E-2</v>
      </c>
      <c r="J191" s="155">
        <f t="shared" si="174"/>
        <v>0.13203679054299863</v>
      </c>
      <c r="K191" s="155">
        <f t="shared" si="174"/>
        <v>0.18628951535597582</v>
      </c>
      <c r="L191" s="155">
        <f t="shared" ref="L191:AO191" si="175">L112/L$170</f>
        <v>0.25732373304523687</v>
      </c>
      <c r="M191" s="155">
        <f t="shared" si="175"/>
        <v>8.8426420992021054E-2</v>
      </c>
      <c r="N191" s="155">
        <f t="shared" si="175"/>
        <v>9.1997233611618837E-2</v>
      </c>
      <c r="O191" s="155">
        <f t="shared" si="175"/>
        <v>0.18270626663440601</v>
      </c>
      <c r="P191" s="155">
        <f t="shared" si="175"/>
        <v>0.27104887045594989</v>
      </c>
      <c r="Q191" s="155">
        <f t="shared" si="175"/>
        <v>0.14183957035579911</v>
      </c>
      <c r="R191" s="155">
        <f t="shared" si="175"/>
        <v>0.11805197756023567</v>
      </c>
      <c r="S191" s="155">
        <f t="shared" si="175"/>
        <v>0.11751139837805442</v>
      </c>
      <c r="T191" s="155">
        <f t="shared" si="175"/>
        <v>0.24078082939593021</v>
      </c>
      <c r="U191" s="155">
        <f t="shared" si="175"/>
        <v>0.22293960938693091</v>
      </c>
      <c r="V191" s="155">
        <f t="shared" si="175"/>
        <v>0.15051792519327201</v>
      </c>
      <c r="W191" s="155">
        <f t="shared" si="175"/>
        <v>0.22583554456248356</v>
      </c>
      <c r="X191" s="155">
        <f t="shared" si="175"/>
        <v>0.29295971689405181</v>
      </c>
      <c r="Y191" s="155">
        <f t="shared" si="175"/>
        <v>0.12804761051083219</v>
      </c>
      <c r="Z191" s="155">
        <f t="shared" si="175"/>
        <v>0.10453858090841291</v>
      </c>
      <c r="AA191" s="155">
        <f t="shared" si="175"/>
        <v>0.16479040218377092</v>
      </c>
      <c r="AB191" s="155">
        <f t="shared" si="175"/>
        <v>0.11988124853087766</v>
      </c>
      <c r="AC191" s="155">
        <f t="shared" si="175"/>
        <v>0.16033055052241207</v>
      </c>
      <c r="AD191" s="155">
        <f t="shared" si="175"/>
        <v>0.27501922912571575</v>
      </c>
      <c r="AE191" s="155">
        <f t="shared" si="175"/>
        <v>7.5504041140330505E-2</v>
      </c>
      <c r="AF191" s="155">
        <f t="shared" si="175"/>
        <v>0.20617415562825994</v>
      </c>
      <c r="AG191" s="155">
        <f t="shared" si="175"/>
        <v>0.29132541375164811</v>
      </c>
      <c r="AH191" s="155">
        <f t="shared" si="175"/>
        <v>0.24962722779920765</v>
      </c>
      <c r="AI191" s="155" t="e">
        <f t="shared" si="175"/>
        <v>#VALUE!</v>
      </c>
      <c r="AJ191" s="155">
        <f t="shared" si="175"/>
        <v>0.15235111116066949</v>
      </c>
      <c r="AK191" s="155" t="e">
        <f t="shared" si="175"/>
        <v>#VALUE!</v>
      </c>
      <c r="AL191" s="155" t="e">
        <f t="shared" si="175"/>
        <v>#VALUE!</v>
      </c>
      <c r="AM191" s="155">
        <f t="shared" si="175"/>
        <v>9.9850821216375216E-2</v>
      </c>
      <c r="AN191" s="155">
        <f t="shared" si="175"/>
        <v>0.10317346256364267</v>
      </c>
      <c r="AO191" s="155">
        <f t="shared" si="175"/>
        <v>6.3278487953869242E-2</v>
      </c>
      <c r="AP191" s="155">
        <f t="shared" si="148"/>
        <v>7.9638869297240608E-2</v>
      </c>
      <c r="AQ191" s="155"/>
      <c r="AR191" s="155"/>
      <c r="AS191" s="155"/>
      <c r="AT191" s="327" t="e">
        <f t="shared" si="140"/>
        <v>#VALUE!</v>
      </c>
      <c r="AU191" s="155" t="e">
        <f t="shared" si="141"/>
        <v>#VALUE!</v>
      </c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</row>
    <row r="192" spans="1:130" x14ac:dyDescent="0.25">
      <c r="A192" s="6">
        <v>29033</v>
      </c>
      <c r="B192" s="155">
        <f t="shared" ref="B192:K192" si="176">B113/B$170</f>
        <v>7.869551339273638E-2</v>
      </c>
      <c r="C192" s="155">
        <f t="shared" si="176"/>
        <v>0.11619007212558337</v>
      </c>
      <c r="D192" s="155">
        <f t="shared" si="176"/>
        <v>2.7964906146709545E-2</v>
      </c>
      <c r="E192" s="155">
        <f t="shared" si="176"/>
        <v>7.8759407506830928E-2</v>
      </c>
      <c r="F192" s="155">
        <f t="shared" si="176"/>
        <v>0.19848027613808511</v>
      </c>
      <c r="G192" s="155">
        <f t="shared" si="176"/>
        <v>0.11913510457885811</v>
      </c>
      <c r="H192" s="155">
        <f t="shared" si="176"/>
        <v>6.1211004279981086E-2</v>
      </c>
      <c r="I192" s="155">
        <f t="shared" si="176"/>
        <v>4.9917041953069445E-2</v>
      </c>
      <c r="J192" s="155">
        <f t="shared" si="176"/>
        <v>0.15447662499411505</v>
      </c>
      <c r="K192" s="155">
        <f t="shared" si="176"/>
        <v>0.22011026432721284</v>
      </c>
      <c r="L192" s="155">
        <f t="shared" ref="L192:AO192" si="177">L113/L$170</f>
        <v>0.28881232666451473</v>
      </c>
      <c r="M192" s="155">
        <f t="shared" si="177"/>
        <v>0.1104119254567556</v>
      </c>
      <c r="N192" s="155">
        <f t="shared" si="177"/>
        <v>0.10946006026774688</v>
      </c>
      <c r="O192" s="155">
        <f t="shared" si="177"/>
        <v>0.22504839099927412</v>
      </c>
      <c r="P192" s="155">
        <f t="shared" si="177"/>
        <v>0.31257984904029512</v>
      </c>
      <c r="Q192" s="155">
        <f t="shared" si="177"/>
        <v>0.17119807034799306</v>
      </c>
      <c r="R192" s="155">
        <f t="shared" si="177"/>
        <v>0.14431277421667238</v>
      </c>
      <c r="S192" s="155">
        <f t="shared" si="177"/>
        <v>0.1389046936282877</v>
      </c>
      <c r="T192" s="155">
        <f t="shared" si="177"/>
        <v>0.26802577665668981</v>
      </c>
      <c r="U192" s="155">
        <f t="shared" si="177"/>
        <v>0.24187636807900498</v>
      </c>
      <c r="V192" s="155">
        <f t="shared" si="177"/>
        <v>0.15426804232149546</v>
      </c>
      <c r="W192" s="155">
        <f t="shared" si="177"/>
        <v>0.22955335566616636</v>
      </c>
      <c r="X192" s="155">
        <f t="shared" si="177"/>
        <v>0.30674167242321987</v>
      </c>
      <c r="Y192" s="155">
        <f t="shared" si="177"/>
        <v>0.14860219988696613</v>
      </c>
      <c r="Z192" s="155">
        <f t="shared" si="177"/>
        <v>0.11188213875143425</v>
      </c>
      <c r="AA192" s="155">
        <f t="shared" si="177"/>
        <v>0.18603099409314602</v>
      </c>
      <c r="AB192" s="155">
        <f t="shared" si="177"/>
        <v>0.14168065039166364</v>
      </c>
      <c r="AC192" s="155">
        <f t="shared" si="177"/>
        <v>0.1880852793253518</v>
      </c>
      <c r="AD192" s="155">
        <f t="shared" si="177"/>
        <v>0.2849573296543641</v>
      </c>
      <c r="AE192" s="155">
        <f t="shared" si="177"/>
        <v>9.2838090050544289E-2</v>
      </c>
      <c r="AF192" s="155">
        <f t="shared" si="177"/>
        <v>0.25191665951876224</v>
      </c>
      <c r="AG192" s="155">
        <f t="shared" si="177"/>
        <v>0.30052595278964883</v>
      </c>
      <c r="AH192" s="155">
        <f t="shared" si="177"/>
        <v>0.26192357025263913</v>
      </c>
      <c r="AI192" s="155" t="e">
        <f t="shared" si="177"/>
        <v>#VALUE!</v>
      </c>
      <c r="AJ192" s="155">
        <f t="shared" si="177"/>
        <v>0.16116568726932126</v>
      </c>
      <c r="AK192" s="155" t="e">
        <f t="shared" si="177"/>
        <v>#VALUE!</v>
      </c>
      <c r="AL192" s="155" t="e">
        <f t="shared" si="177"/>
        <v>#VALUE!</v>
      </c>
      <c r="AM192" s="155">
        <f t="shared" si="177"/>
        <v>0.11549626686508301</v>
      </c>
      <c r="AN192" s="155">
        <f t="shared" si="177"/>
        <v>0.10887615237065951</v>
      </c>
      <c r="AO192" s="155">
        <f t="shared" si="177"/>
        <v>7.3597158120178252E-2</v>
      </c>
      <c r="AP192" s="155">
        <f t="shared" si="148"/>
        <v>8.6853198537948262E-2</v>
      </c>
      <c r="AQ192" s="155"/>
      <c r="AR192" s="155"/>
      <c r="AS192" s="155"/>
      <c r="AT192" s="327" t="e">
        <f t="shared" si="140"/>
        <v>#VALUE!</v>
      </c>
      <c r="AU192" s="155" t="e">
        <f t="shared" si="141"/>
        <v>#VALUE!</v>
      </c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</row>
    <row r="193" spans="1:130" x14ac:dyDescent="0.25">
      <c r="A193" s="6">
        <v>29034</v>
      </c>
      <c r="B193" s="155">
        <f t="shared" ref="B193:K193" si="178">B114/B$170</f>
        <v>8.4370722628882427E-2</v>
      </c>
      <c r="C193" s="155">
        <f t="shared" si="178"/>
        <v>0.12913449299957575</v>
      </c>
      <c r="D193" s="155">
        <f t="shared" si="178"/>
        <v>3.2073147429147575E-2</v>
      </c>
      <c r="E193" s="155">
        <f t="shared" si="178"/>
        <v>8.3944521675215308E-2</v>
      </c>
      <c r="F193" s="155">
        <f t="shared" si="178"/>
        <v>0.20477294553987968</v>
      </c>
      <c r="G193" s="155">
        <f t="shared" si="178"/>
        <v>0.14499717354437536</v>
      </c>
      <c r="H193" s="155">
        <f t="shared" si="178"/>
        <v>7.1613904482461771E-2</v>
      </c>
      <c r="I193" s="155">
        <f t="shared" si="178"/>
        <v>5.6357295229065789E-2</v>
      </c>
      <c r="J193" s="155">
        <f t="shared" si="178"/>
        <v>0.18542502150680298</v>
      </c>
      <c r="K193" s="155">
        <f t="shared" si="178"/>
        <v>0.24995895540173393</v>
      </c>
      <c r="L193" s="155">
        <f t="shared" ref="L193:AO193" si="179">L114/L$170</f>
        <v>0.31221796957859305</v>
      </c>
      <c r="M193" s="155">
        <f t="shared" si="179"/>
        <v>0.14182044181221609</v>
      </c>
      <c r="N193" s="155">
        <f t="shared" si="179"/>
        <v>0.13833917897544831</v>
      </c>
      <c r="O193" s="155">
        <f t="shared" si="179"/>
        <v>0.28592275586740867</v>
      </c>
      <c r="P193" s="155">
        <f t="shared" si="179"/>
        <v>0.32929459888770524</v>
      </c>
      <c r="Q193" s="155">
        <f t="shared" si="179"/>
        <v>0.20059560051832076</v>
      </c>
      <c r="R193" s="155">
        <f t="shared" si="179"/>
        <v>0.17254489072935633</v>
      </c>
      <c r="S193" s="155">
        <f t="shared" si="179"/>
        <v>0.15798796816799046</v>
      </c>
      <c r="T193" s="155">
        <f t="shared" si="179"/>
        <v>0.30036268032051405</v>
      </c>
      <c r="U193" s="155">
        <f t="shared" si="179"/>
        <v>0.24639845247993483</v>
      </c>
      <c r="V193" s="155">
        <f t="shared" si="179"/>
        <v>0.15656245778249361</v>
      </c>
      <c r="W193" s="155">
        <f t="shared" si="179"/>
        <v>0.23604475258803187</v>
      </c>
      <c r="X193" s="155">
        <f t="shared" si="179"/>
        <v>0.32061784818619365</v>
      </c>
      <c r="Y193" s="155">
        <f t="shared" si="179"/>
        <v>0.16708642458117598</v>
      </c>
      <c r="Z193" s="155">
        <f t="shared" si="179"/>
        <v>0.12758459775794123</v>
      </c>
      <c r="AA193" s="155">
        <f t="shared" si="179"/>
        <v>0.21107428350484156</v>
      </c>
      <c r="AB193" s="155">
        <f t="shared" si="179"/>
        <v>0.14759258528181854</v>
      </c>
      <c r="AC193" s="155">
        <f t="shared" si="179"/>
        <v>0.1958071562833387</v>
      </c>
      <c r="AD193" s="155">
        <f t="shared" si="179"/>
        <v>0.29042694763573323</v>
      </c>
      <c r="AE193" s="155">
        <f t="shared" si="179"/>
        <v>0.11606763803558126</v>
      </c>
      <c r="AF193" s="155">
        <f t="shared" si="179"/>
        <v>0.26882247464536185</v>
      </c>
      <c r="AG193" s="155">
        <f t="shared" si="179"/>
        <v>0.31005362210455628</v>
      </c>
      <c r="AH193" s="155">
        <f t="shared" si="179"/>
        <v>0.27098711937599573</v>
      </c>
      <c r="AI193" s="155" t="e">
        <f t="shared" si="179"/>
        <v>#VALUE!</v>
      </c>
      <c r="AJ193" s="155">
        <f t="shared" si="179"/>
        <v>0.1701140709849355</v>
      </c>
      <c r="AK193" s="155" t="e">
        <f t="shared" si="179"/>
        <v>#VALUE!</v>
      </c>
      <c r="AL193" s="155" t="e">
        <f t="shared" si="179"/>
        <v>#VALUE!</v>
      </c>
      <c r="AM193" s="155">
        <f t="shared" si="179"/>
        <v>0.12559057571281435</v>
      </c>
      <c r="AN193" s="155">
        <f t="shared" si="179"/>
        <v>0.13166583310817673</v>
      </c>
      <c r="AO193" s="155">
        <f t="shared" si="179"/>
        <v>7.6696890769737153E-2</v>
      </c>
      <c r="AP193" s="155">
        <f t="shared" si="148"/>
        <v>9.9515883406497696E-2</v>
      </c>
      <c r="AQ193" s="155"/>
      <c r="AR193" s="155"/>
      <c r="AS193" s="155"/>
      <c r="AT193" s="327" t="e">
        <f t="shared" si="140"/>
        <v>#VALUE!</v>
      </c>
      <c r="AU193" s="155" t="e">
        <f t="shared" si="141"/>
        <v>#VALUE!</v>
      </c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</row>
    <row r="194" spans="1:130" x14ac:dyDescent="0.25">
      <c r="A194" s="6">
        <v>29035</v>
      </c>
      <c r="B194" s="155">
        <f t="shared" ref="B194:K194" si="180">B115/B$170</f>
        <v>9.1782578351971178E-2</v>
      </c>
      <c r="C194" s="155">
        <f t="shared" si="180"/>
        <v>0.14350021213406874</v>
      </c>
      <c r="D194" s="155">
        <f t="shared" si="180"/>
        <v>3.6161060946704668E-2</v>
      </c>
      <c r="E194" s="155">
        <f t="shared" si="180"/>
        <v>9.4558426409727878E-2</v>
      </c>
      <c r="F194" s="155">
        <f t="shared" si="180"/>
        <v>0.21863610609938883</v>
      </c>
      <c r="G194" s="155">
        <f t="shared" si="180"/>
        <v>0.16711418880723572</v>
      </c>
      <c r="H194" s="155">
        <f t="shared" si="180"/>
        <v>8.36172508699395E-2</v>
      </c>
      <c r="I194" s="155">
        <f t="shared" si="180"/>
        <v>6.522195510107337E-2</v>
      </c>
      <c r="J194" s="155">
        <f t="shared" si="180"/>
        <v>0.21428479715125809</v>
      </c>
      <c r="K194" s="155">
        <f t="shared" si="180"/>
        <v>0.28770939365212189</v>
      </c>
      <c r="L194" s="155">
        <f t="shared" ref="L194:AO194" si="181">L115/L$170</f>
        <v>0.32626926041330429</v>
      </c>
      <c r="M194" s="155">
        <f t="shared" si="181"/>
        <v>0.17847513549578203</v>
      </c>
      <c r="N194" s="155">
        <f t="shared" si="181"/>
        <v>0.17738971496319716</v>
      </c>
      <c r="O194" s="155">
        <f t="shared" si="181"/>
        <v>0.30728662593757561</v>
      </c>
      <c r="P194" s="155">
        <f t="shared" si="181"/>
        <v>0.35143813571209231</v>
      </c>
      <c r="Q194" s="155">
        <f t="shared" si="181"/>
        <v>0.23266279487299579</v>
      </c>
      <c r="R194" s="155">
        <f t="shared" si="181"/>
        <v>0.20560290065635992</v>
      </c>
      <c r="S194" s="155">
        <f t="shared" si="181"/>
        <v>0.18596994317880092</v>
      </c>
      <c r="T194" s="155">
        <f t="shared" si="181"/>
        <v>0.31304080467343082</v>
      </c>
      <c r="U194" s="155">
        <f t="shared" si="181"/>
        <v>0.24983879999321262</v>
      </c>
      <c r="V194" s="155">
        <f t="shared" si="181"/>
        <v>0.16601408121954681</v>
      </c>
      <c r="W194" s="155">
        <f t="shared" si="181"/>
        <v>0.24509460914788606</v>
      </c>
      <c r="X194" s="155">
        <f t="shared" si="181"/>
        <v>0.34649633220168508</v>
      </c>
      <c r="Y194" s="155">
        <f t="shared" si="181"/>
        <v>0.18707825464813027</v>
      </c>
      <c r="Z194" s="155">
        <f t="shared" si="181"/>
        <v>0.13072461329956303</v>
      </c>
      <c r="AA194" s="155">
        <f t="shared" si="181"/>
        <v>0.21938958107584355</v>
      </c>
      <c r="AB194" s="155">
        <f t="shared" si="181"/>
        <v>0.15907126018711448</v>
      </c>
      <c r="AC194" s="155">
        <f t="shared" si="181"/>
        <v>0.20706484005893011</v>
      </c>
      <c r="AD194" s="155">
        <f t="shared" si="181"/>
        <v>0.31489372092739326</v>
      </c>
      <c r="AE194" s="155">
        <f t="shared" si="181"/>
        <v>0.12992526493699985</v>
      </c>
      <c r="AF194" s="155">
        <f t="shared" si="181"/>
        <v>0.28967801753891526</v>
      </c>
      <c r="AG194" s="155">
        <f t="shared" si="181"/>
        <v>0.3160782713709212</v>
      </c>
      <c r="AH194" s="155">
        <f t="shared" si="181"/>
        <v>0.29607441146427388</v>
      </c>
      <c r="AI194" s="155" t="e">
        <f t="shared" si="181"/>
        <v>#VALUE!</v>
      </c>
      <c r="AJ194" s="155">
        <f t="shared" si="181"/>
        <v>0.17615492690759468</v>
      </c>
      <c r="AK194" s="155" t="e">
        <f t="shared" si="181"/>
        <v>#VALUE!</v>
      </c>
      <c r="AL194" s="155" t="e">
        <f t="shared" si="181"/>
        <v>#VALUE!</v>
      </c>
      <c r="AM194" s="155">
        <f t="shared" si="181"/>
        <v>0.14531736228452463</v>
      </c>
      <c r="AN194" s="155">
        <f t="shared" si="181"/>
        <v>0.15198166554567422</v>
      </c>
      <c r="AO194" s="155">
        <f t="shared" si="181"/>
        <v>8.3135988849493955E-2</v>
      </c>
      <c r="AP194" s="155">
        <f t="shared" si="148"/>
        <v>0.11177304840838903</v>
      </c>
      <c r="AQ194" s="155"/>
      <c r="AR194" s="155"/>
      <c r="AS194" s="155"/>
      <c r="AT194" s="327" t="e">
        <f t="shared" si="140"/>
        <v>#VALUE!</v>
      </c>
      <c r="AU194" s="155" t="e">
        <f t="shared" si="141"/>
        <v>#VALUE!</v>
      </c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</row>
    <row r="195" spans="1:130" x14ac:dyDescent="0.25">
      <c r="A195" s="6">
        <v>29036</v>
      </c>
      <c r="B195" s="155">
        <f t="shared" ref="B195:K195" si="182">B116/B$170</f>
        <v>0.11881150622974589</v>
      </c>
      <c r="C195" s="155">
        <f t="shared" si="182"/>
        <v>0.15686041578277471</v>
      </c>
      <c r="D195" s="155">
        <f t="shared" si="182"/>
        <v>4.1021429529737488E-2</v>
      </c>
      <c r="E195" s="155">
        <f t="shared" si="182"/>
        <v>0.12706325999073231</v>
      </c>
      <c r="F195" s="155">
        <f t="shared" si="182"/>
        <v>0.23113304213998978</v>
      </c>
      <c r="G195" s="155">
        <f t="shared" si="182"/>
        <v>0.18423351662469808</v>
      </c>
      <c r="H195" s="155">
        <f t="shared" si="182"/>
        <v>0.10026431611237072</v>
      </c>
      <c r="I195" s="155">
        <f t="shared" si="182"/>
        <v>7.9084414045305251E-2</v>
      </c>
      <c r="J195" s="155">
        <f t="shared" si="182"/>
        <v>0.24613198543101344</v>
      </c>
      <c r="K195" s="155">
        <f t="shared" si="182"/>
        <v>0.31958648229256592</v>
      </c>
      <c r="L195" s="155">
        <f t="shared" ref="L195:AO195" si="183">L116/L$170</f>
        <v>0.35153259859948222</v>
      </c>
      <c r="M195" s="155">
        <f t="shared" si="183"/>
        <v>0.22096551598073355</v>
      </c>
      <c r="N195" s="155">
        <f t="shared" si="183"/>
        <v>0.20438670157585337</v>
      </c>
      <c r="O195" s="155">
        <f t="shared" si="183"/>
        <v>0.33307373578514399</v>
      </c>
      <c r="P195" s="155">
        <f t="shared" si="183"/>
        <v>0.3794161021157863</v>
      </c>
      <c r="Q195" s="155">
        <f t="shared" si="183"/>
        <v>0.24553885063931433</v>
      </c>
      <c r="R195" s="155">
        <f t="shared" si="183"/>
        <v>0.23367500744045239</v>
      </c>
      <c r="S195" s="155">
        <f t="shared" si="183"/>
        <v>0.21262432008011106</v>
      </c>
      <c r="T195" s="155">
        <f t="shared" si="183"/>
        <v>0.33363452114275677</v>
      </c>
      <c r="U195" s="155">
        <f t="shared" si="183"/>
        <v>0.2554256528600275</v>
      </c>
      <c r="V195" s="155">
        <f t="shared" si="183"/>
        <v>0.18794751654256123</v>
      </c>
      <c r="W195" s="155">
        <f t="shared" si="183"/>
        <v>0.25314785849713051</v>
      </c>
      <c r="X195" s="155">
        <f t="shared" si="183"/>
        <v>0.35361930981744399</v>
      </c>
      <c r="Y195" s="155">
        <f t="shared" si="183"/>
        <v>0.19464330287520967</v>
      </c>
      <c r="Z195" s="155">
        <f t="shared" si="183"/>
        <v>0.13306295588093212</v>
      </c>
      <c r="AA195" s="155">
        <f t="shared" si="183"/>
        <v>0.23468389014827198</v>
      </c>
      <c r="AB195" s="155">
        <f t="shared" si="183"/>
        <v>0.17159045769469247</v>
      </c>
      <c r="AC195" s="155">
        <f t="shared" si="183"/>
        <v>0.23063688550962694</v>
      </c>
      <c r="AD195" s="155">
        <f t="shared" si="183"/>
        <v>0.31809247072899755</v>
      </c>
      <c r="AE195" s="155">
        <f t="shared" si="183"/>
        <v>0.14818849576661514</v>
      </c>
      <c r="AF195" s="155">
        <f t="shared" si="183"/>
        <v>0.30696369272996848</v>
      </c>
      <c r="AG195" s="155">
        <f t="shared" si="183"/>
        <v>0.33256200254616397</v>
      </c>
      <c r="AH195" s="155">
        <f t="shared" si="183"/>
        <v>0.30471728953127214</v>
      </c>
      <c r="AI195" s="155" t="e">
        <f t="shared" si="183"/>
        <v>#VALUE!</v>
      </c>
      <c r="AJ195" s="155">
        <f t="shared" si="183"/>
        <v>0.18695989116981301</v>
      </c>
      <c r="AK195" s="155" t="e">
        <f t="shared" si="183"/>
        <v>#VALUE!</v>
      </c>
      <c r="AL195" s="155" t="e">
        <f t="shared" si="183"/>
        <v>#VALUE!</v>
      </c>
      <c r="AM195" s="155">
        <f t="shared" si="183"/>
        <v>0.16741194969706077</v>
      </c>
      <c r="AN195" s="155">
        <f t="shared" si="183"/>
        <v>0.19117616061043308</v>
      </c>
      <c r="AO195" s="155">
        <f t="shared" si="183"/>
        <v>9.4255156451127253E-2</v>
      </c>
      <c r="AP195" s="155">
        <f t="shared" si="148"/>
        <v>0.1290076427413579</v>
      </c>
      <c r="AQ195" s="155"/>
      <c r="AR195" s="155"/>
      <c r="AS195" s="155"/>
      <c r="AT195" s="327" t="e">
        <f t="shared" ref="AT195:AT226" si="184">AVERAGE(B207:AO207)</f>
        <v>#VALUE!</v>
      </c>
      <c r="AU195" s="155" t="e">
        <f t="shared" ref="AU195:AU226" si="185">AVERAGE(AF207:AO207)</f>
        <v>#VALUE!</v>
      </c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</row>
    <row r="196" spans="1:130" x14ac:dyDescent="0.25">
      <c r="A196" s="6">
        <v>29037</v>
      </c>
      <c r="B196" s="155">
        <f t="shared" ref="B196:K196" si="186">B117/B$170</f>
        <v>0.168454709233441</v>
      </c>
      <c r="C196" s="155">
        <f t="shared" si="186"/>
        <v>0.17225286380992788</v>
      </c>
      <c r="D196" s="155">
        <f t="shared" si="186"/>
        <v>4.8034508413661886E-2</v>
      </c>
      <c r="E196" s="155">
        <f t="shared" si="186"/>
        <v>0.16637904862342809</v>
      </c>
      <c r="F196" s="155">
        <f t="shared" si="186"/>
        <v>0.25112010319013423</v>
      </c>
      <c r="G196" s="155">
        <f t="shared" si="186"/>
        <v>0.19686905801942545</v>
      </c>
      <c r="H196" s="155">
        <f t="shared" si="186"/>
        <v>0.12154903791360015</v>
      </c>
      <c r="I196" s="155">
        <f t="shared" si="186"/>
        <v>9.3319337690041651E-2</v>
      </c>
      <c r="J196" s="155">
        <f t="shared" si="186"/>
        <v>0.26718511258436872</v>
      </c>
      <c r="K196" s="155">
        <f t="shared" si="186"/>
        <v>0.33526287079160466</v>
      </c>
      <c r="L196" s="155">
        <f t="shared" ref="L196:AO196" si="187">L117/L$170</f>
        <v>0.37753374483699054</v>
      </c>
      <c r="M196" s="155">
        <f t="shared" si="187"/>
        <v>0.25046840869000941</v>
      </c>
      <c r="N196" s="155">
        <f t="shared" si="187"/>
        <v>0.22377612014029541</v>
      </c>
      <c r="O196" s="155">
        <f t="shared" si="187"/>
        <v>0.36667523590612144</v>
      </c>
      <c r="P196" s="155">
        <f t="shared" si="187"/>
        <v>0.39939494804362741</v>
      </c>
      <c r="Q196" s="155">
        <f t="shared" si="187"/>
        <v>0.27275849686977971</v>
      </c>
      <c r="R196" s="155">
        <f t="shared" si="187"/>
        <v>0.26437447396801728</v>
      </c>
      <c r="S196" s="155">
        <f t="shared" si="187"/>
        <v>0.23807627240795953</v>
      </c>
      <c r="T196" s="155">
        <f t="shared" si="187"/>
        <v>0.34741386342387792</v>
      </c>
      <c r="U196" s="155">
        <f t="shared" si="187"/>
        <v>0.28047952759913802</v>
      </c>
      <c r="V196" s="155">
        <f t="shared" si="187"/>
        <v>0.1979511823228334</v>
      </c>
      <c r="W196" s="155">
        <f t="shared" si="187"/>
        <v>0.25599101522982315</v>
      </c>
      <c r="X196" s="155">
        <f t="shared" si="187"/>
        <v>0.3775993521647395</v>
      </c>
      <c r="Y196" s="155">
        <f t="shared" si="187"/>
        <v>0.20089935704471965</v>
      </c>
      <c r="Z196" s="155">
        <f t="shared" si="187"/>
        <v>0.13899164866580691</v>
      </c>
      <c r="AA196" s="155">
        <f t="shared" si="187"/>
        <v>0.24280060909920104</v>
      </c>
      <c r="AB196" s="155">
        <f t="shared" si="187"/>
        <v>0.20342475453982659</v>
      </c>
      <c r="AC196" s="155">
        <f t="shared" si="187"/>
        <v>0.23931383672294379</v>
      </c>
      <c r="AD196" s="155">
        <f t="shared" si="187"/>
        <v>0.33027702149999388</v>
      </c>
      <c r="AE196" s="155">
        <f t="shared" si="187"/>
        <v>0.1631675491224838</v>
      </c>
      <c r="AF196" s="155">
        <f t="shared" si="187"/>
        <v>0.31158328125574386</v>
      </c>
      <c r="AG196" s="155">
        <f t="shared" si="187"/>
        <v>0.33956804264324897</v>
      </c>
      <c r="AH196" s="155">
        <f t="shared" si="187"/>
        <v>0.31580770828980975</v>
      </c>
      <c r="AI196" s="155" t="e">
        <f t="shared" si="187"/>
        <v>#VALUE!</v>
      </c>
      <c r="AJ196" s="155">
        <f t="shared" si="187"/>
        <v>0.20388655345056367</v>
      </c>
      <c r="AK196" s="155" t="e">
        <f t="shared" si="187"/>
        <v>#VALUE!</v>
      </c>
      <c r="AL196" s="155" t="e">
        <f t="shared" si="187"/>
        <v>#VALUE!</v>
      </c>
      <c r="AM196" s="155">
        <f t="shared" si="187"/>
        <v>0.180167285495937</v>
      </c>
      <c r="AN196" s="155">
        <f t="shared" si="187"/>
        <v>0.21746103832644451</v>
      </c>
      <c r="AO196" s="155">
        <f t="shared" si="187"/>
        <v>9.8804047683602222E-2</v>
      </c>
      <c r="AP196" s="155">
        <f t="shared" si="148"/>
        <v>0.14067614987229393</v>
      </c>
      <c r="AQ196" s="155"/>
      <c r="AR196" s="155"/>
      <c r="AS196" s="155"/>
      <c r="AT196" s="327" t="e">
        <f t="shared" si="184"/>
        <v>#VALUE!</v>
      </c>
      <c r="AU196" s="155" t="e">
        <f t="shared" si="185"/>
        <v>#VALUE!</v>
      </c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</row>
    <row r="197" spans="1:130" x14ac:dyDescent="0.25">
      <c r="A197" s="6">
        <v>29038</v>
      </c>
      <c r="B197" s="155">
        <f t="shared" ref="B197:K197" si="188">B118/B$170</f>
        <v>0.18420896023025443</v>
      </c>
      <c r="C197" s="155">
        <f t="shared" si="188"/>
        <v>0.18832414085702165</v>
      </c>
      <c r="D197" s="155">
        <f t="shared" si="188"/>
        <v>5.229520793270697E-2</v>
      </c>
      <c r="E197" s="155">
        <f t="shared" si="188"/>
        <v>0.19939520317018999</v>
      </c>
      <c r="F197" s="155">
        <f t="shared" si="188"/>
        <v>0.27923620012778216</v>
      </c>
      <c r="G197" s="155">
        <f t="shared" si="188"/>
        <v>0.20444267434092195</v>
      </c>
      <c r="H197" s="155">
        <f t="shared" si="188"/>
        <v>0.17115680735235278</v>
      </c>
      <c r="I197" s="155">
        <f t="shared" si="188"/>
        <v>0.10565807740493685</v>
      </c>
      <c r="J197" s="155">
        <f t="shared" si="188"/>
        <v>0.28394115909898265</v>
      </c>
      <c r="K197" s="155">
        <f t="shared" si="188"/>
        <v>0.34711549155540489</v>
      </c>
      <c r="L197" s="155">
        <f t="shared" ref="L197:AO197" si="189">L118/L$170</f>
        <v>0.40611721925415512</v>
      </c>
      <c r="M197" s="155">
        <f t="shared" si="189"/>
        <v>0.25792638900313491</v>
      </c>
      <c r="N197" s="155">
        <f t="shared" si="189"/>
        <v>0.23836881885096084</v>
      </c>
      <c r="O197" s="155">
        <f t="shared" si="189"/>
        <v>0.37255776675538349</v>
      </c>
      <c r="P197" s="155">
        <f t="shared" si="189"/>
        <v>0.44078186663836016</v>
      </c>
      <c r="Q197" s="155">
        <f t="shared" si="189"/>
        <v>0.29828423336924109</v>
      </c>
      <c r="R197" s="155">
        <f t="shared" si="189"/>
        <v>0.277591277549675</v>
      </c>
      <c r="S197" s="155">
        <f t="shared" si="189"/>
        <v>0.26935448386778638</v>
      </c>
      <c r="T197" s="155">
        <f t="shared" si="189"/>
        <v>0.37637809109676285</v>
      </c>
      <c r="U197" s="155">
        <f t="shared" si="189"/>
        <v>0.29512327558413792</v>
      </c>
      <c r="V197" s="155">
        <f t="shared" si="189"/>
        <v>0.21526556794180232</v>
      </c>
      <c r="W197" s="155">
        <f t="shared" si="189"/>
        <v>0.25957421827772292</v>
      </c>
      <c r="X197" s="155">
        <f t="shared" si="189"/>
        <v>0.41108145106975308</v>
      </c>
      <c r="Y197" s="155">
        <f t="shared" si="189"/>
        <v>0.21594452757743321</v>
      </c>
      <c r="Z197" s="155">
        <f t="shared" si="189"/>
        <v>0.1497313752329065</v>
      </c>
      <c r="AA197" s="155">
        <f t="shared" si="189"/>
        <v>0.25322806438669537</v>
      </c>
      <c r="AB197" s="155">
        <f t="shared" si="189"/>
        <v>0.21796813635876022</v>
      </c>
      <c r="AC197" s="155">
        <f t="shared" si="189"/>
        <v>0.24742180752883003</v>
      </c>
      <c r="AD197" s="155">
        <f t="shared" si="189"/>
        <v>0.35716117059591979</v>
      </c>
      <c r="AE197" s="155">
        <f t="shared" si="189"/>
        <v>0.17893160099646752</v>
      </c>
      <c r="AF197" s="155">
        <f t="shared" si="189"/>
        <v>0.31573723486380179</v>
      </c>
      <c r="AG197" s="155">
        <f t="shared" si="189"/>
        <v>0.35497042651427241</v>
      </c>
      <c r="AH197" s="155">
        <f t="shared" si="189"/>
        <v>0.33421525390742851</v>
      </c>
      <c r="AI197" s="155" t="e">
        <f t="shared" si="189"/>
        <v>#VALUE!</v>
      </c>
      <c r="AJ197" s="155">
        <f t="shared" si="189"/>
        <v>0.20882070895730423</v>
      </c>
      <c r="AK197" s="155" t="e">
        <f t="shared" si="189"/>
        <v>#VALUE!</v>
      </c>
      <c r="AL197" s="155" t="e">
        <f t="shared" si="189"/>
        <v>#VALUE!</v>
      </c>
      <c r="AM197" s="155">
        <f t="shared" si="189"/>
        <v>0.19352190215777765</v>
      </c>
      <c r="AN197" s="155">
        <f t="shared" si="189"/>
        <v>0.22910786246859785</v>
      </c>
      <c r="AO197" s="155">
        <f t="shared" si="189"/>
        <v>0.10567696372830895</v>
      </c>
      <c r="AP197" s="155">
        <f t="shared" si="148"/>
        <v>0.1503890047430563</v>
      </c>
      <c r="AQ197" s="155"/>
      <c r="AR197" s="155"/>
      <c r="AS197" s="155"/>
      <c r="AT197" s="327" t="e">
        <f t="shared" si="184"/>
        <v>#VALUE!</v>
      </c>
      <c r="AU197" s="155" t="e">
        <f t="shared" si="185"/>
        <v>#VALUE!</v>
      </c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</row>
    <row r="198" spans="1:130" x14ac:dyDescent="0.25">
      <c r="A198" s="6">
        <v>29039</v>
      </c>
      <c r="B198" s="155">
        <f t="shared" ref="B198:K198" si="190">B119/B$170</f>
        <v>0.21141101174535676</v>
      </c>
      <c r="C198" s="155">
        <f t="shared" si="190"/>
        <v>0.19750530335171829</v>
      </c>
      <c r="D198" s="155">
        <f t="shared" si="190"/>
        <v>5.8346783537762889E-2</v>
      </c>
      <c r="E198" s="155">
        <f t="shared" si="190"/>
        <v>0.22193327261396864</v>
      </c>
      <c r="F198" s="155">
        <f t="shared" si="190"/>
        <v>0.30083460244875654</v>
      </c>
      <c r="G198" s="155">
        <f t="shared" si="190"/>
        <v>0.21409116604142042</v>
      </c>
      <c r="H198" s="155">
        <f t="shared" si="190"/>
        <v>0.19367823756926172</v>
      </c>
      <c r="I198" s="155">
        <f t="shared" si="190"/>
        <v>0.12108488809128772</v>
      </c>
      <c r="J198" s="155">
        <f t="shared" si="190"/>
        <v>0.30216951212726889</v>
      </c>
      <c r="K198" s="155">
        <f t="shared" si="190"/>
        <v>0.36760071814806772</v>
      </c>
      <c r="L198" s="155">
        <f t="shared" ref="L198:AO198" si="191">L119/L$170</f>
        <v>0.4172568033148662</v>
      </c>
      <c r="M198" s="155">
        <f t="shared" si="191"/>
        <v>0.28380539789604525</v>
      </c>
      <c r="N198" s="155">
        <f t="shared" si="191"/>
        <v>0.25179074247888161</v>
      </c>
      <c r="O198" s="155">
        <f t="shared" si="191"/>
        <v>0.37617953060730702</v>
      </c>
      <c r="P198" s="155">
        <f t="shared" si="191"/>
        <v>0.45583992660522632</v>
      </c>
      <c r="Q198" s="155">
        <f t="shared" si="191"/>
        <v>0.31394314083649477</v>
      </c>
      <c r="R198" s="155">
        <f t="shared" si="191"/>
        <v>0.29400187531401911</v>
      </c>
      <c r="S198" s="155">
        <f t="shared" si="191"/>
        <v>0.29330435376317165</v>
      </c>
      <c r="T198" s="155">
        <f t="shared" si="191"/>
        <v>0.38974957488595652</v>
      </c>
      <c r="U198" s="155">
        <f t="shared" si="191"/>
        <v>0.32697724534641032</v>
      </c>
      <c r="V198" s="155">
        <f t="shared" si="191"/>
        <v>0.25013793700757947</v>
      </c>
      <c r="W198" s="155">
        <f t="shared" si="191"/>
        <v>0.26476482336736834</v>
      </c>
      <c r="X198" s="155">
        <f t="shared" si="191"/>
        <v>0.42825086831991649</v>
      </c>
      <c r="Y198" s="155">
        <f t="shared" si="191"/>
        <v>0.23036954676630689</v>
      </c>
      <c r="Z198" s="155">
        <f t="shared" si="191"/>
        <v>0.15441667475977633</v>
      </c>
      <c r="AA198" s="155">
        <f t="shared" si="191"/>
        <v>0.2642887202142723</v>
      </c>
      <c r="AB198" s="155">
        <f t="shared" si="191"/>
        <v>0.23290853406812631</v>
      </c>
      <c r="AC198" s="155">
        <f t="shared" si="191"/>
        <v>0.26121958240902238</v>
      </c>
      <c r="AD198" s="155">
        <f t="shared" si="191"/>
        <v>0.36270404238953935</v>
      </c>
      <c r="AE198" s="155">
        <f t="shared" si="191"/>
        <v>0.19254892222907538</v>
      </c>
      <c r="AF198" s="155">
        <f t="shared" si="191"/>
        <v>0.33602911443590783</v>
      </c>
      <c r="AG198" s="155">
        <f t="shared" si="191"/>
        <v>0.36997752796736688</v>
      </c>
      <c r="AH198" s="155">
        <f t="shared" si="191"/>
        <v>0.34297286044434266</v>
      </c>
      <c r="AI198" s="155" t="e">
        <f t="shared" si="191"/>
        <v>#VALUE!</v>
      </c>
      <c r="AJ198" s="155">
        <f t="shared" si="191"/>
        <v>0.22362317547752589</v>
      </c>
      <c r="AK198" s="155" t="e">
        <f t="shared" si="191"/>
        <v>#VALUE!</v>
      </c>
      <c r="AL198" s="155" t="e">
        <f t="shared" si="191"/>
        <v>#VALUE!</v>
      </c>
      <c r="AM198" s="155">
        <f t="shared" si="191"/>
        <v>0.20036140118096815</v>
      </c>
      <c r="AN198" s="155">
        <f t="shared" si="191"/>
        <v>0.25221755301719428</v>
      </c>
      <c r="AO198" s="155">
        <f t="shared" si="191"/>
        <v>0.11355385849189979</v>
      </c>
      <c r="AP198" s="155">
        <f t="shared" si="148"/>
        <v>0.16035040404822198</v>
      </c>
      <c r="AQ198" s="155"/>
      <c r="AR198" s="155"/>
      <c r="AS198" s="155"/>
      <c r="AT198" s="551" t="e">
        <f t="shared" si="184"/>
        <v>#VALUE!</v>
      </c>
      <c r="AU198" s="155" t="e">
        <f t="shared" si="185"/>
        <v>#VALUE!</v>
      </c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</row>
    <row r="199" spans="1:130" x14ac:dyDescent="0.25">
      <c r="A199" s="6">
        <v>29040</v>
      </c>
      <c r="B199" s="155">
        <f t="shared" ref="B199:K199" si="192">B120/B$170</f>
        <v>0.23880241723878617</v>
      </c>
      <c r="C199" s="155">
        <f t="shared" si="192"/>
        <v>0.22091641917691981</v>
      </c>
      <c r="D199" s="155">
        <f t="shared" si="192"/>
        <v>7.0996751623172025E-2</v>
      </c>
      <c r="E199" s="155">
        <f t="shared" si="192"/>
        <v>0.24352859402713198</v>
      </c>
      <c r="F199" s="155">
        <f t="shared" si="192"/>
        <v>0.31942329252072443</v>
      </c>
      <c r="G199" s="155">
        <f t="shared" si="192"/>
        <v>0.23832802302276582</v>
      </c>
      <c r="H199" s="155">
        <f t="shared" si="192"/>
        <v>0.20038313711701444</v>
      </c>
      <c r="I199" s="155">
        <f t="shared" si="192"/>
        <v>0.14676463616970847</v>
      </c>
      <c r="J199" s="155">
        <f t="shared" si="192"/>
        <v>0.34109147560208347</v>
      </c>
      <c r="K199" s="155">
        <f t="shared" si="192"/>
        <v>0.37471864589898263</v>
      </c>
      <c r="L199" s="155">
        <f t="shared" ref="L199:AO199" si="193">L120/L$170</f>
        <v>0.43145302073108871</v>
      </c>
      <c r="M199" s="155">
        <f t="shared" si="193"/>
        <v>0.32407026587334231</v>
      </c>
      <c r="N199" s="155">
        <f t="shared" si="193"/>
        <v>0.26036160648125278</v>
      </c>
      <c r="O199" s="155">
        <f t="shared" si="193"/>
        <v>0.3874455601258166</v>
      </c>
      <c r="P199" s="320">
        <f t="shared" si="193"/>
        <v>0.50134013700863223</v>
      </c>
      <c r="Q199" s="155">
        <f t="shared" si="193"/>
        <v>0.32341576506955177</v>
      </c>
      <c r="R199" s="155">
        <f t="shared" si="193"/>
        <v>0.30270320435482478</v>
      </c>
      <c r="S199" s="155">
        <f t="shared" si="193"/>
        <v>0.30244202189398939</v>
      </c>
      <c r="T199" s="155">
        <f t="shared" si="193"/>
        <v>0.40926403503818182</v>
      </c>
      <c r="U199" s="155">
        <f t="shared" si="193"/>
        <v>0.35998930989428674</v>
      </c>
      <c r="V199" s="155">
        <f t="shared" si="193"/>
        <v>0.26550565304235058</v>
      </c>
      <c r="W199" s="155">
        <f t="shared" si="193"/>
        <v>0.27232660078205412</v>
      </c>
      <c r="X199" s="155">
        <f t="shared" si="193"/>
        <v>0.44802710191580541</v>
      </c>
      <c r="Y199" s="155">
        <f t="shared" si="193"/>
        <v>0.24934337191813877</v>
      </c>
      <c r="Z199" s="155">
        <f t="shared" si="193"/>
        <v>0.16354055033519035</v>
      </c>
      <c r="AA199" s="155">
        <f t="shared" si="193"/>
        <v>0.26935381136962849</v>
      </c>
      <c r="AB199" s="155">
        <f t="shared" si="193"/>
        <v>0.26443280552654869</v>
      </c>
      <c r="AC199" s="155">
        <f t="shared" si="193"/>
        <v>0.27322913315157571</v>
      </c>
      <c r="AD199" s="155">
        <f t="shared" si="193"/>
        <v>0.3733990989781093</v>
      </c>
      <c r="AE199" s="155">
        <f t="shared" si="193"/>
        <v>0.19602534423787057</v>
      </c>
      <c r="AF199" s="155">
        <f t="shared" si="193"/>
        <v>0.35436042593341421</v>
      </c>
      <c r="AG199" s="155">
        <f t="shared" si="193"/>
        <v>0.37720165491572305</v>
      </c>
      <c r="AH199" s="155">
        <f t="shared" si="193"/>
        <v>0.36121468716097177</v>
      </c>
      <c r="AI199" s="155" t="e">
        <f t="shared" si="193"/>
        <v>#VALUE!</v>
      </c>
      <c r="AJ199" s="155">
        <f t="shared" si="193"/>
        <v>0.23322387127708211</v>
      </c>
      <c r="AK199" s="155" t="e">
        <f t="shared" si="193"/>
        <v>#VALUE!</v>
      </c>
      <c r="AL199" s="155" t="e">
        <f t="shared" si="193"/>
        <v>#VALUE!</v>
      </c>
      <c r="AM199" s="155">
        <f t="shared" si="193"/>
        <v>0.21262191791868107</v>
      </c>
      <c r="AN199" s="155">
        <f t="shared" si="193"/>
        <v>0.26293309112231467</v>
      </c>
      <c r="AO199" s="155">
        <f t="shared" si="193"/>
        <v>0.12490129697509007</v>
      </c>
      <c r="AP199" s="155">
        <f t="shared" si="148"/>
        <v>0.16984087705662343</v>
      </c>
      <c r="AQ199" s="155"/>
      <c r="AR199" s="155"/>
      <c r="AS199" s="155"/>
      <c r="AT199" s="327" t="e">
        <f t="shared" si="184"/>
        <v>#VALUE!</v>
      </c>
      <c r="AU199" s="155" t="e">
        <f t="shared" si="185"/>
        <v>#VALUE!</v>
      </c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</row>
    <row r="200" spans="1:130" x14ac:dyDescent="0.25">
      <c r="A200" s="6">
        <v>29041</v>
      </c>
      <c r="B200" s="155">
        <f t="shared" ref="B200:K200" si="194">B121/B$170</f>
        <v>0.25021234696140965</v>
      </c>
      <c r="C200" s="155">
        <f t="shared" si="194"/>
        <v>0.26221467967755624</v>
      </c>
      <c r="D200" s="155">
        <f t="shared" si="194"/>
        <v>8.1933089129117898E-2</v>
      </c>
      <c r="E200" s="155">
        <f t="shared" si="194"/>
        <v>0.2594075068309285</v>
      </c>
      <c r="F200" s="155">
        <f t="shared" si="194"/>
        <v>0.34344875251646501</v>
      </c>
      <c r="G200" s="155">
        <f t="shared" si="194"/>
        <v>0.25033403566473095</v>
      </c>
      <c r="H200" s="155">
        <f t="shared" si="194"/>
        <v>0.23493216290602228</v>
      </c>
      <c r="I200" s="155">
        <f t="shared" si="194"/>
        <v>0.17931127890833981</v>
      </c>
      <c r="J200" s="155">
        <f t="shared" si="194"/>
        <v>0.3840922417150659</v>
      </c>
      <c r="K200" s="155">
        <f t="shared" si="194"/>
        <v>0.39143836160555878</v>
      </c>
      <c r="L200" s="155">
        <f t="shared" ref="L200:AO200" si="195">L121/L$170</f>
        <v>0.44958860613566448</v>
      </c>
      <c r="M200" s="155">
        <f t="shared" si="195"/>
        <v>0.33597013152002048</v>
      </c>
      <c r="N200" s="155">
        <f t="shared" si="195"/>
        <v>0.2775329743615077</v>
      </c>
      <c r="O200" s="155">
        <f t="shared" si="195"/>
        <v>0.4258256714251149</v>
      </c>
      <c r="P200" s="155">
        <f t="shared" si="195"/>
        <v>0.51033251320233985</v>
      </c>
      <c r="Q200" s="155">
        <f t="shared" si="195"/>
        <v>0.34852778168079557</v>
      </c>
      <c r="R200" s="155">
        <f t="shared" si="195"/>
        <v>0.31960343188865881</v>
      </c>
      <c r="S200" s="155">
        <f t="shared" si="195"/>
        <v>0.32437394266293423</v>
      </c>
      <c r="T200" s="155">
        <f t="shared" si="195"/>
        <v>0.41611919507557932</v>
      </c>
      <c r="U200" s="155">
        <f t="shared" si="195"/>
        <v>0.36923709975735158</v>
      </c>
      <c r="V200" s="155">
        <f t="shared" si="195"/>
        <v>0.2715420612770803</v>
      </c>
      <c r="W200" s="155">
        <f t="shared" si="195"/>
        <v>0.2760653613231962</v>
      </c>
      <c r="X200" s="155">
        <f t="shared" si="195"/>
        <v>0.47048883004900421</v>
      </c>
      <c r="Y200" s="155">
        <f t="shared" si="195"/>
        <v>0.26557544881592737</v>
      </c>
      <c r="Z200" s="155">
        <f t="shared" si="195"/>
        <v>0.16818174643674944</v>
      </c>
      <c r="AA200" s="155">
        <f t="shared" si="195"/>
        <v>0.2771620182715917</v>
      </c>
      <c r="AB200" s="155">
        <f t="shared" si="195"/>
        <v>0.2742215991224235</v>
      </c>
      <c r="AC200" s="155">
        <f t="shared" si="195"/>
        <v>0.29411884239581393</v>
      </c>
      <c r="AD200" s="155">
        <f t="shared" si="195"/>
        <v>0.37906406045881302</v>
      </c>
      <c r="AE200" s="155">
        <f t="shared" si="195"/>
        <v>0.20076737610240225</v>
      </c>
      <c r="AF200" s="155">
        <f t="shared" si="195"/>
        <v>0.35721550319204992</v>
      </c>
      <c r="AG200" s="155">
        <f t="shared" si="195"/>
        <v>0.39410338588923549</v>
      </c>
      <c r="AH200" s="155">
        <f t="shared" si="195"/>
        <v>0.3722923583117409</v>
      </c>
      <c r="AI200" s="155" t="e">
        <f t="shared" si="195"/>
        <v>#VALUE!</v>
      </c>
      <c r="AJ200" s="155">
        <f t="shared" si="195"/>
        <v>0.24866471158885384</v>
      </c>
      <c r="AK200" s="155" t="e">
        <f t="shared" si="195"/>
        <v>#VALUE!</v>
      </c>
      <c r="AL200" s="155" t="e">
        <f t="shared" si="195"/>
        <v>#VALUE!</v>
      </c>
      <c r="AM200" s="155">
        <f t="shared" si="195"/>
        <v>0.22362889303478029</v>
      </c>
      <c r="AN200" s="155">
        <f t="shared" si="195"/>
        <v>0.28125604808961807</v>
      </c>
      <c r="AO200" s="155">
        <f t="shared" si="195"/>
        <v>0.13224521538174244</v>
      </c>
      <c r="AP200" s="155">
        <f t="shared" si="148"/>
        <v>0.17792511181774281</v>
      </c>
      <c r="AQ200" s="155"/>
      <c r="AR200" s="155"/>
      <c r="AS200" s="155"/>
      <c r="AT200" s="327" t="e">
        <f t="shared" si="184"/>
        <v>#VALUE!</v>
      </c>
      <c r="AU200" s="552" t="e">
        <f t="shared" si="185"/>
        <v>#VALUE!</v>
      </c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</row>
    <row r="201" spans="1:130" x14ac:dyDescent="0.25">
      <c r="A201" s="6">
        <v>29042</v>
      </c>
      <c r="B201" s="155">
        <f t="shared" ref="B201:K201" si="196">B122/B$170</f>
        <v>0.26350499623997098</v>
      </c>
      <c r="C201" s="155">
        <f t="shared" si="196"/>
        <v>0.2913152312261349</v>
      </c>
      <c r="D201" s="155">
        <f t="shared" si="196"/>
        <v>8.7484601718102684E-2</v>
      </c>
      <c r="E201" s="155">
        <f t="shared" si="196"/>
        <v>0.27948084943195439</v>
      </c>
      <c r="F201" s="155">
        <f t="shared" si="196"/>
        <v>0.37201891819127947</v>
      </c>
      <c r="G201" s="155">
        <f t="shared" si="196"/>
        <v>0.27139755383113212</v>
      </c>
      <c r="H201" s="155">
        <f t="shared" si="196"/>
        <v>0.27818058367787385</v>
      </c>
      <c r="I201" s="155">
        <f t="shared" si="196"/>
        <v>0.21281278569735551</v>
      </c>
      <c r="J201" s="155">
        <f t="shared" si="196"/>
        <v>0.40049305148364839</v>
      </c>
      <c r="K201" s="155">
        <f t="shared" si="196"/>
        <v>0.4096568671584957</v>
      </c>
      <c r="L201" s="155">
        <f t="shared" ref="L201:AO201" si="197">L122/L$170</f>
        <v>0.46001673243259267</v>
      </c>
      <c r="M201" s="155">
        <f t="shared" si="197"/>
        <v>0.37241918236407007</v>
      </c>
      <c r="N201" s="155">
        <f t="shared" si="197"/>
        <v>0.30229215037296842</v>
      </c>
      <c r="O201" s="155">
        <f t="shared" si="197"/>
        <v>0.43942051778369223</v>
      </c>
      <c r="P201" s="155">
        <f t="shared" si="197"/>
        <v>0.51675834694952971</v>
      </c>
      <c r="Q201" s="155">
        <f t="shared" si="197"/>
        <v>0.38018906218287979</v>
      </c>
      <c r="R201" s="155">
        <f t="shared" si="197"/>
        <v>0.33486835999628778</v>
      </c>
      <c r="S201" s="155">
        <f t="shared" si="197"/>
        <v>0.34437894960437576</v>
      </c>
      <c r="T201" s="155">
        <f t="shared" si="197"/>
        <v>0.4260646675325816</v>
      </c>
      <c r="U201" s="155">
        <f t="shared" si="197"/>
        <v>0.39319226918704292</v>
      </c>
      <c r="V201" s="155">
        <f t="shared" si="197"/>
        <v>0.28908721356644396</v>
      </c>
      <c r="W201" s="155">
        <f t="shared" si="197"/>
        <v>0.28291174502037608</v>
      </c>
      <c r="X201" s="155">
        <f t="shared" si="197"/>
        <v>0.48777886871918347</v>
      </c>
      <c r="Y201" s="155">
        <f t="shared" si="197"/>
        <v>0.27936090582403394</v>
      </c>
      <c r="Z201" s="155">
        <f t="shared" si="197"/>
        <v>0.17291541460241486</v>
      </c>
      <c r="AA201" s="155">
        <f t="shared" si="197"/>
        <v>0.28325728922892768</v>
      </c>
      <c r="AB201" s="155">
        <f t="shared" si="197"/>
        <v>0.29997319100203607</v>
      </c>
      <c r="AC201" s="155">
        <f t="shared" si="197"/>
        <v>0.29860972346874842</v>
      </c>
      <c r="AD201" s="155">
        <f t="shared" si="197"/>
        <v>0.39154569613504747</v>
      </c>
      <c r="AE201" s="155">
        <f t="shared" si="197"/>
        <v>0.20244951578407736</v>
      </c>
      <c r="AF201" s="155">
        <f t="shared" si="197"/>
        <v>0.36335453197563994</v>
      </c>
      <c r="AG201" s="155">
        <f t="shared" si="197"/>
        <v>0.41713880955474841</v>
      </c>
      <c r="AH201" s="155">
        <f t="shared" si="197"/>
        <v>0.40667265646320749</v>
      </c>
      <c r="AI201" s="155" t="e">
        <f t="shared" si="197"/>
        <v>#VALUE!</v>
      </c>
      <c r="AJ201" s="155">
        <f t="shared" si="197"/>
        <v>0.25545544764219846</v>
      </c>
      <c r="AK201" s="155" t="e">
        <f t="shared" si="197"/>
        <v>#VALUE!</v>
      </c>
      <c r="AL201" s="155" t="e">
        <f t="shared" si="197"/>
        <v>#VALUE!</v>
      </c>
      <c r="AM201" s="155">
        <f t="shared" si="197"/>
        <v>0.25744702687050769</v>
      </c>
      <c r="AN201" s="155">
        <f t="shared" si="197"/>
        <v>0.29285688279784389</v>
      </c>
      <c r="AO201" s="155">
        <f t="shared" si="197"/>
        <v>0.15464261717215735</v>
      </c>
      <c r="AP201" s="155">
        <f t="shared" si="148"/>
        <v>0.18776005869136994</v>
      </c>
      <c r="AQ201" s="155"/>
      <c r="AR201" s="155"/>
      <c r="AS201" s="155"/>
      <c r="AT201" s="327" t="e">
        <f t="shared" si="184"/>
        <v>#VALUE!</v>
      </c>
      <c r="AU201" s="155" t="e">
        <f t="shared" si="185"/>
        <v>#VALUE!</v>
      </c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</row>
    <row r="202" spans="1:130" x14ac:dyDescent="0.25">
      <c r="A202" s="6">
        <v>29043</v>
      </c>
      <c r="B202" s="155">
        <f t="shared" ref="B202:K202" si="198">B123/B$170</f>
        <v>0.27520166198691837</v>
      </c>
      <c r="C202" s="155">
        <f t="shared" si="198"/>
        <v>0.31435299109036913</v>
      </c>
      <c r="D202" s="155">
        <f t="shared" si="198"/>
        <v>9.5589281576133583E-2</v>
      </c>
      <c r="E202" s="155">
        <f t="shared" si="198"/>
        <v>0.29596695588258792</v>
      </c>
      <c r="F202" s="155">
        <f t="shared" si="198"/>
        <v>0.39108980515227376</v>
      </c>
      <c r="G202" s="155">
        <f t="shared" si="198"/>
        <v>0.32252428182332082</v>
      </c>
      <c r="H202" s="155">
        <f t="shared" si="198"/>
        <v>0.31600324939073926</v>
      </c>
      <c r="I202" s="155">
        <f t="shared" si="198"/>
        <v>0.23101615142383097</v>
      </c>
      <c r="J202" s="155">
        <f t="shared" si="198"/>
        <v>0.40880473534862422</v>
      </c>
      <c r="K202" s="155">
        <f t="shared" si="198"/>
        <v>0.41660002436195509</v>
      </c>
      <c r="L202" s="155">
        <f t="shared" ref="L202:AO202" si="199">L123/L$170</f>
        <v>0.4859520029512322</v>
      </c>
      <c r="M202" s="155">
        <f t="shared" si="199"/>
        <v>0.42561670002650509</v>
      </c>
      <c r="N202" s="155">
        <f t="shared" si="199"/>
        <v>0.32430963789952083</v>
      </c>
      <c r="O202" s="155">
        <f t="shared" si="199"/>
        <v>0.46263685579482217</v>
      </c>
      <c r="P202" s="155">
        <f t="shared" si="199"/>
        <v>0.53510324931097619</v>
      </c>
      <c r="Q202" s="155">
        <f t="shared" si="199"/>
        <v>0.39397452109971431</v>
      </c>
      <c r="R202" s="155">
        <f t="shared" si="199"/>
        <v>0.36427814811140519</v>
      </c>
      <c r="S202" s="155">
        <f t="shared" si="199"/>
        <v>0.35501870016765669</v>
      </c>
      <c r="T202" s="155">
        <f t="shared" si="199"/>
        <v>0.44985222973100164</v>
      </c>
      <c r="U202" s="155">
        <f t="shared" si="199"/>
        <v>0.43844705003987577</v>
      </c>
      <c r="V202" s="155">
        <f t="shared" si="199"/>
        <v>0.31986115029223483</v>
      </c>
      <c r="W202" s="155">
        <f t="shared" si="199"/>
        <v>0.29865882780013758</v>
      </c>
      <c r="X202" s="320">
        <f t="shared" si="199"/>
        <v>0.49759383574865268</v>
      </c>
      <c r="Y202" s="155">
        <f t="shared" si="199"/>
        <v>0.29240067492624966</v>
      </c>
      <c r="Z202" s="155">
        <f t="shared" si="199"/>
        <v>0.1876877458802918</v>
      </c>
      <c r="AA202" s="155">
        <f t="shared" si="199"/>
        <v>0.30294625995654645</v>
      </c>
      <c r="AB202" s="155">
        <f t="shared" si="199"/>
        <v>0.31599082613159374</v>
      </c>
      <c r="AC202" s="155">
        <f t="shared" si="199"/>
        <v>0.30797757946251675</v>
      </c>
      <c r="AD202" s="155">
        <f t="shared" si="199"/>
        <v>0.39371889256514503</v>
      </c>
      <c r="AE202" s="155">
        <f t="shared" si="199"/>
        <v>0.20820083145761409</v>
      </c>
      <c r="AF202" s="155">
        <f t="shared" si="199"/>
        <v>0.3660503130782144</v>
      </c>
      <c r="AG202" s="155">
        <f t="shared" si="199"/>
        <v>0.44288668843294599</v>
      </c>
      <c r="AH202" s="155">
        <f t="shared" si="199"/>
        <v>0.42532240662842646</v>
      </c>
      <c r="AI202" s="155" t="e">
        <f t="shared" si="199"/>
        <v>#VALUE!</v>
      </c>
      <c r="AJ202" s="155">
        <f t="shared" si="199"/>
        <v>0.26983976539066246</v>
      </c>
      <c r="AK202" s="155" t="e">
        <f t="shared" si="199"/>
        <v>#VALUE!</v>
      </c>
      <c r="AL202" s="155" t="e">
        <f t="shared" si="199"/>
        <v>#VALUE!</v>
      </c>
      <c r="AM202" s="155">
        <f t="shared" si="199"/>
        <v>0.27316028105722673</v>
      </c>
      <c r="AN202" s="155">
        <f t="shared" si="199"/>
        <v>0.31282779448088466</v>
      </c>
      <c r="AO202" s="155">
        <f t="shared" si="199"/>
        <v>0.16845662065606293</v>
      </c>
      <c r="AP202" s="155">
        <f t="shared" si="148"/>
        <v>0.19599472824173345</v>
      </c>
      <c r="AQ202" s="155"/>
      <c r="AR202" s="155"/>
      <c r="AS202" s="155"/>
      <c r="AT202" s="327" t="e">
        <f t="shared" si="184"/>
        <v>#VALUE!</v>
      </c>
      <c r="AU202" s="155" t="e">
        <f t="shared" si="185"/>
        <v>#VALUE!</v>
      </c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</row>
    <row r="203" spans="1:130" x14ac:dyDescent="0.25">
      <c r="A203" s="6">
        <v>29044</v>
      </c>
      <c r="B203" s="155">
        <f t="shared" ref="B203:K203" si="200">B124/B$170</f>
        <v>0.28558367011290908</v>
      </c>
      <c r="C203" s="155">
        <f t="shared" si="200"/>
        <v>0.35733559609673315</v>
      </c>
      <c r="D203" s="155">
        <f t="shared" si="200"/>
        <v>0.11354682907195622</v>
      </c>
      <c r="E203" s="155">
        <f t="shared" si="200"/>
        <v>0.30204288704600291</v>
      </c>
      <c r="F203" s="155">
        <f t="shared" si="200"/>
        <v>0.40992763028357193</v>
      </c>
      <c r="G203" s="155">
        <f t="shared" si="200"/>
        <v>0.34733285369237887</v>
      </c>
      <c r="H203" s="155">
        <f t="shared" si="200"/>
        <v>0.33921578136935143</v>
      </c>
      <c r="I203" s="155">
        <f t="shared" si="200"/>
        <v>0.25564622625537536</v>
      </c>
      <c r="J203" s="155">
        <f t="shared" si="200"/>
        <v>0.42028359020231376</v>
      </c>
      <c r="K203" s="155">
        <f t="shared" si="200"/>
        <v>0.42703329643732885</v>
      </c>
      <c r="L203" s="320">
        <f t="shared" ref="L203:AO203" si="201">L124/L$170</f>
        <v>0.52079367066093107</v>
      </c>
      <c r="M203" s="155">
        <f t="shared" si="201"/>
        <v>0.46555710930145411</v>
      </c>
      <c r="N203" s="155">
        <f t="shared" si="201"/>
        <v>0.33316702069851306</v>
      </c>
      <c r="O203" s="155">
        <f t="shared" si="201"/>
        <v>0.48325595814178562</v>
      </c>
      <c r="P203" s="155">
        <f t="shared" si="201"/>
        <v>0.54064955891105815</v>
      </c>
      <c r="Q203" s="155">
        <f t="shared" si="201"/>
        <v>0.41580019671209778</v>
      </c>
      <c r="R203" s="155">
        <f t="shared" si="201"/>
        <v>0.39859383450513791</v>
      </c>
      <c r="S203" s="155">
        <f t="shared" si="201"/>
        <v>0.3762716493320285</v>
      </c>
      <c r="T203" s="155">
        <f t="shared" si="201"/>
        <v>0.47575124396840041</v>
      </c>
      <c r="U203" s="155">
        <f t="shared" si="201"/>
        <v>0.47715202009061136</v>
      </c>
      <c r="V203" s="155">
        <f t="shared" si="201"/>
        <v>0.33425337881491363</v>
      </c>
      <c r="W203" s="155">
        <f t="shared" si="201"/>
        <v>0.30949932408294112</v>
      </c>
      <c r="X203" s="155">
        <f t="shared" si="201"/>
        <v>0.51451563324999117</v>
      </c>
      <c r="Y203" s="155">
        <f t="shared" si="201"/>
        <v>0.30072346120157639</v>
      </c>
      <c r="Z203" s="155">
        <f t="shared" si="201"/>
        <v>0.21282254643312043</v>
      </c>
      <c r="AA203" s="155">
        <f t="shared" si="201"/>
        <v>0.31383919594283288</v>
      </c>
      <c r="AB203" s="155">
        <f t="shared" si="201"/>
        <v>0.32329566232750706</v>
      </c>
      <c r="AC203" s="155">
        <f t="shared" si="201"/>
        <v>0.31801601950789971</v>
      </c>
      <c r="AD203" s="155">
        <f t="shared" si="201"/>
        <v>0.40160588635077993</v>
      </c>
      <c r="AE203" s="155">
        <f t="shared" si="201"/>
        <v>0.2156022460569845</v>
      </c>
      <c r="AF203" s="155">
        <f t="shared" si="201"/>
        <v>0.37635554902032864</v>
      </c>
      <c r="AG203" s="155">
        <f t="shared" si="201"/>
        <v>0.45835722444499166</v>
      </c>
      <c r="AH203" s="155">
        <f t="shared" si="201"/>
        <v>0.43625879179309546</v>
      </c>
      <c r="AI203" s="155" t="e">
        <f t="shared" si="201"/>
        <v>#VALUE!</v>
      </c>
      <c r="AJ203" s="155">
        <f t="shared" si="201"/>
        <v>0.28549525540526977</v>
      </c>
      <c r="AK203" s="155" t="e">
        <f t="shared" si="201"/>
        <v>#VALUE!</v>
      </c>
      <c r="AL203" s="155" t="e">
        <f t="shared" si="201"/>
        <v>#VALUE!</v>
      </c>
      <c r="AM203" s="155">
        <f t="shared" si="201"/>
        <v>0.28522836816004282</v>
      </c>
      <c r="AN203" s="155">
        <f t="shared" si="201"/>
        <v>0.3253465016412479</v>
      </c>
      <c r="AO203" s="155">
        <f t="shared" si="201"/>
        <v>0.18028125890069813</v>
      </c>
      <c r="AP203" s="155">
        <f t="shared" si="148"/>
        <v>0.2076327123719533</v>
      </c>
      <c r="AQ203" s="155"/>
      <c r="AR203" s="155"/>
      <c r="AS203" s="155"/>
      <c r="AT203" s="327" t="e">
        <f t="shared" si="184"/>
        <v>#VALUE!</v>
      </c>
      <c r="AU203" s="155" t="e">
        <f t="shared" si="185"/>
        <v>#VALUE!</v>
      </c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</row>
    <row r="204" spans="1:130" x14ac:dyDescent="0.25">
      <c r="A204" s="6">
        <v>29045</v>
      </c>
      <c r="B204" s="155">
        <f t="shared" ref="B204:K204" si="202">B125/B$170</f>
        <v>0.30437840499028884</v>
      </c>
      <c r="C204" s="155">
        <f t="shared" si="202"/>
        <v>0.41305048790835808</v>
      </c>
      <c r="D204" s="155">
        <f t="shared" si="202"/>
        <v>0.12231419406510577</v>
      </c>
      <c r="E204" s="155">
        <f t="shared" si="202"/>
        <v>0.31031190578911205</v>
      </c>
      <c r="F204" s="155">
        <f t="shared" si="202"/>
        <v>0.42519318012866619</v>
      </c>
      <c r="G204" s="155">
        <f t="shared" si="202"/>
        <v>0.40007836990595613</v>
      </c>
      <c r="H204" s="155">
        <f t="shared" si="202"/>
        <v>0.36806624877238503</v>
      </c>
      <c r="I204" s="155">
        <f t="shared" si="202"/>
        <v>0.27546812040767954</v>
      </c>
      <c r="J204" s="155">
        <f t="shared" si="202"/>
        <v>0.43489537635835257</v>
      </c>
      <c r="K204" s="155">
        <f t="shared" si="202"/>
        <v>0.43883825250636854</v>
      </c>
      <c r="L204" s="155">
        <f t="shared" ref="L204:AO204" si="203">L125/L$170</f>
        <v>0.53462757162337537</v>
      </c>
      <c r="M204" s="155">
        <f t="shared" si="203"/>
        <v>0.48366738870152542</v>
      </c>
      <c r="N204" s="155">
        <f t="shared" si="203"/>
        <v>0.34690016301931531</v>
      </c>
      <c r="O204" s="155">
        <f t="shared" si="203"/>
        <v>0.48800810549237844</v>
      </c>
      <c r="P204" s="155">
        <f t="shared" si="203"/>
        <v>0.54946754669628739</v>
      </c>
      <c r="Q204" s="155">
        <f t="shared" si="203"/>
        <v>0.44471765569138055</v>
      </c>
      <c r="R204" s="155">
        <f t="shared" si="203"/>
        <v>0.40668072618815226</v>
      </c>
      <c r="S204" s="155">
        <f t="shared" si="203"/>
        <v>0.39944392604899215</v>
      </c>
      <c r="T204" s="155">
        <f t="shared" si="203"/>
        <v>0.48313975741831849</v>
      </c>
      <c r="U204" s="320">
        <f t="shared" si="203"/>
        <v>0.49527429453786503</v>
      </c>
      <c r="V204" s="155">
        <f t="shared" si="203"/>
        <v>0.35498417779744973</v>
      </c>
      <c r="W204" s="155">
        <f t="shared" si="203"/>
        <v>0.31309350353035298</v>
      </c>
      <c r="X204" s="155">
        <f t="shared" si="203"/>
        <v>0.5251309385446894</v>
      </c>
      <c r="Y204" s="155">
        <f t="shared" si="203"/>
        <v>0.31560991810710376</v>
      </c>
      <c r="Z204" s="155">
        <f t="shared" si="203"/>
        <v>0.22911747855276901</v>
      </c>
      <c r="AA204" s="155">
        <f t="shared" si="203"/>
        <v>0.32281033512860124</v>
      </c>
      <c r="AB204" s="155">
        <f t="shared" si="203"/>
        <v>0.34323152708541643</v>
      </c>
      <c r="AC204" s="155">
        <f t="shared" si="203"/>
        <v>0.32407159670126834</v>
      </c>
      <c r="AD204" s="155">
        <f t="shared" si="203"/>
        <v>0.4108358666943403</v>
      </c>
      <c r="AE204" s="155">
        <f t="shared" si="203"/>
        <v>0.22348427199397633</v>
      </c>
      <c r="AF204" s="155">
        <f t="shared" si="203"/>
        <v>0.39079023146956832</v>
      </c>
      <c r="AG204" s="155">
        <f t="shared" si="203"/>
        <v>0.48346447319758029</v>
      </c>
      <c r="AH204" s="155">
        <f t="shared" si="203"/>
        <v>0.45480656109616696</v>
      </c>
      <c r="AI204" s="155" t="e">
        <f t="shared" si="203"/>
        <v>#VALUE!</v>
      </c>
      <c r="AJ204" s="155">
        <f t="shared" si="203"/>
        <v>0.29545834680701599</v>
      </c>
      <c r="AK204" s="155" t="e">
        <f t="shared" si="203"/>
        <v>#VALUE!</v>
      </c>
      <c r="AL204" s="155" t="e">
        <f t="shared" si="203"/>
        <v>#VALUE!</v>
      </c>
      <c r="AM204" s="155">
        <f t="shared" si="203"/>
        <v>0.29312714650676069</v>
      </c>
      <c r="AN204" s="155">
        <f t="shared" si="203"/>
        <v>0.33484140352087444</v>
      </c>
      <c r="AO204" s="155">
        <f t="shared" si="203"/>
        <v>0.19809972146106578</v>
      </c>
      <c r="AP204" s="155">
        <f t="shared" si="148"/>
        <v>0.22418707983181826</v>
      </c>
      <c r="AQ204" s="155"/>
      <c r="AR204" s="155"/>
      <c r="AS204" s="155"/>
      <c r="AT204" s="327" t="e">
        <f t="shared" si="184"/>
        <v>#VALUE!</v>
      </c>
      <c r="AU204" s="155" t="e">
        <f t="shared" si="185"/>
        <v>#VALUE!</v>
      </c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</row>
    <row r="205" spans="1:130" x14ac:dyDescent="0.25">
      <c r="A205" s="6">
        <v>29046</v>
      </c>
      <c r="B205" s="155">
        <f t="shared" ref="B205:K205" si="204">B126/B$170</f>
        <v>0.34061534632842638</v>
      </c>
      <c r="C205" s="155">
        <f t="shared" si="204"/>
        <v>0.44889266016122187</v>
      </c>
      <c r="D205" s="155">
        <f t="shared" si="204"/>
        <v>0.13491740829128873</v>
      </c>
      <c r="E205" s="155">
        <f t="shared" si="204"/>
        <v>0.33253439432433729</v>
      </c>
      <c r="F205" s="155">
        <f t="shared" si="204"/>
        <v>0.43677796038752559</v>
      </c>
      <c r="G205" s="155">
        <f t="shared" si="204"/>
        <v>0.46549154632817719</v>
      </c>
      <c r="H205" s="155">
        <f t="shared" si="204"/>
        <v>0.39200019399347696</v>
      </c>
      <c r="I205" s="155">
        <f t="shared" si="204"/>
        <v>0.2816510344360546</v>
      </c>
      <c r="J205" s="155">
        <f t="shared" si="204"/>
        <v>0.45443767735087548</v>
      </c>
      <c r="K205" s="155">
        <f t="shared" si="204"/>
        <v>0.45324887855565382</v>
      </c>
      <c r="L205" s="155">
        <f t="shared" ref="L205:AO205" si="205">L126/L$170</f>
        <v>0.54742063622769288</v>
      </c>
      <c r="M205" s="320">
        <f t="shared" si="205"/>
        <v>0.51398371308711033</v>
      </c>
      <c r="N205" s="155">
        <f t="shared" si="205"/>
        <v>0.36597836289087587</v>
      </c>
      <c r="O205" s="320">
        <f t="shared" si="205"/>
        <v>0.49652189692717152</v>
      </c>
      <c r="P205" s="155">
        <f t="shared" si="205"/>
        <v>0.56052983747758545</v>
      </c>
      <c r="Q205" s="155">
        <f t="shared" si="205"/>
        <v>0.47426350053861643</v>
      </c>
      <c r="R205" s="155">
        <f t="shared" si="205"/>
        <v>0.41619810484477454</v>
      </c>
      <c r="S205" s="155">
        <f t="shared" si="205"/>
        <v>0.42721727849973828</v>
      </c>
      <c r="T205" s="155">
        <f t="shared" si="205"/>
        <v>0.49476999918428299</v>
      </c>
      <c r="U205" s="155">
        <f t="shared" si="205"/>
        <v>0.5202136324300477</v>
      </c>
      <c r="V205" s="155">
        <f t="shared" si="205"/>
        <v>0.38117720726714466</v>
      </c>
      <c r="W205" s="155">
        <f t="shared" si="205"/>
        <v>0.31686294322767589</v>
      </c>
      <c r="X205" s="155">
        <f t="shared" si="205"/>
        <v>0.537367375005806</v>
      </c>
      <c r="Y205" s="155">
        <f t="shared" si="205"/>
        <v>0.33665663151822739</v>
      </c>
      <c r="Z205" s="155">
        <f t="shared" si="205"/>
        <v>0.23713144222850732</v>
      </c>
      <c r="AA205" s="155">
        <f t="shared" si="205"/>
        <v>0.33751596536083428</v>
      </c>
      <c r="AB205" s="155">
        <f t="shared" si="205"/>
        <v>0.35768426146876398</v>
      </c>
      <c r="AC205" s="155">
        <f t="shared" si="205"/>
        <v>0.33606082671498483</v>
      </c>
      <c r="AD205" s="155">
        <f t="shared" si="205"/>
        <v>0.41427879587011285</v>
      </c>
      <c r="AE205" s="155">
        <f t="shared" si="205"/>
        <v>0.23423394557877619</v>
      </c>
      <c r="AF205" s="155">
        <f t="shared" si="205"/>
        <v>0.44508571358551141</v>
      </c>
      <c r="AG205" s="155">
        <f t="shared" si="205"/>
        <v>0.49382359863295888</v>
      </c>
      <c r="AH205" s="155">
        <f t="shared" si="205"/>
        <v>0.47165889856603677</v>
      </c>
      <c r="AI205" s="155" t="e">
        <f t="shared" si="205"/>
        <v>#VALUE!</v>
      </c>
      <c r="AJ205" s="155">
        <f t="shared" si="205"/>
        <v>0.31177172422252203</v>
      </c>
      <c r="AK205" s="155" t="e">
        <f t="shared" si="205"/>
        <v>#VALUE!</v>
      </c>
      <c r="AL205" s="155" t="e">
        <f t="shared" si="205"/>
        <v>#VALUE!</v>
      </c>
      <c r="AM205" s="155">
        <f t="shared" si="205"/>
        <v>0.30463993666316019</v>
      </c>
      <c r="AN205" s="155">
        <f t="shared" si="205"/>
        <v>0.35058128728258015</v>
      </c>
      <c r="AO205" s="155">
        <f t="shared" si="205"/>
        <v>0.22465661121541725</v>
      </c>
      <c r="AP205" s="155">
        <f t="shared" si="148"/>
        <v>0.24038825256911006</v>
      </c>
      <c r="AQ205" s="155"/>
      <c r="AR205" s="155"/>
      <c r="AS205" s="155"/>
      <c r="AT205" s="327" t="e">
        <f t="shared" si="184"/>
        <v>#VALUE!</v>
      </c>
      <c r="AU205" s="155" t="e">
        <f t="shared" si="185"/>
        <v>#VALUE!</v>
      </c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</row>
    <row r="206" spans="1:130" x14ac:dyDescent="0.25">
      <c r="A206" s="6">
        <v>29047</v>
      </c>
      <c r="B206" s="155">
        <f t="shared" ref="B206:K206" si="206">B127/B$170</f>
        <v>0.36738458875020963</v>
      </c>
      <c r="C206" s="155">
        <f t="shared" si="206"/>
        <v>0.47034789987271958</v>
      </c>
      <c r="D206" s="155">
        <f t="shared" si="206"/>
        <v>0.14022092214872606</v>
      </c>
      <c r="E206" s="155">
        <f t="shared" si="206"/>
        <v>0.37023632615886104</v>
      </c>
      <c r="F206" s="155">
        <f t="shared" si="206"/>
        <v>0.44419977417112366</v>
      </c>
      <c r="G206" s="155">
        <f t="shared" si="206"/>
        <v>0.51240428593452902</v>
      </c>
      <c r="H206" s="155">
        <f t="shared" si="206"/>
        <v>0.4173345296264413</v>
      </c>
      <c r="I206" s="155">
        <f t="shared" si="206"/>
        <v>0.29246605492161309</v>
      </c>
      <c r="J206" s="155">
        <f t="shared" si="206"/>
        <v>0.48145278989244461</v>
      </c>
      <c r="K206" s="155">
        <f t="shared" si="206"/>
        <v>0.46486317584565112</v>
      </c>
      <c r="L206" s="155">
        <f t="shared" ref="L206:AO206" si="207">L127/L$170</f>
        <v>0.56399496709507846</v>
      </c>
      <c r="M206" s="155">
        <f t="shared" si="207"/>
        <v>0.52478224708215659</v>
      </c>
      <c r="N206" s="155">
        <f t="shared" si="207"/>
        <v>0.37248925554512669</v>
      </c>
      <c r="O206" s="155">
        <f t="shared" si="207"/>
        <v>0.51432827244132595</v>
      </c>
      <c r="P206" s="155">
        <f t="shared" si="207"/>
        <v>0.57660389947645563</v>
      </c>
      <c r="Q206" s="155">
        <f t="shared" si="207"/>
        <v>0.4837166096826066</v>
      </c>
      <c r="R206" s="155">
        <f t="shared" si="207"/>
        <v>0.4284740512223143</v>
      </c>
      <c r="S206" s="155">
        <f t="shared" si="207"/>
        <v>0.43686322704962183</v>
      </c>
      <c r="T206" s="320">
        <f t="shared" si="207"/>
        <v>0.50071845842039542</v>
      </c>
      <c r="U206" s="155">
        <f t="shared" si="207"/>
        <v>0.53213819082687119</v>
      </c>
      <c r="V206" s="155">
        <f t="shared" si="207"/>
        <v>0.41408983636830876</v>
      </c>
      <c r="W206" s="155">
        <f t="shared" si="207"/>
        <v>0.32034812851147926</v>
      </c>
      <c r="X206" s="155">
        <f t="shared" si="207"/>
        <v>0.57005786341214104</v>
      </c>
      <c r="Y206" s="155">
        <f t="shared" si="207"/>
        <v>0.34430237302319266</v>
      </c>
      <c r="Z206" s="155">
        <f t="shared" si="207"/>
        <v>0.25497843650150182</v>
      </c>
      <c r="AA206" s="155">
        <f t="shared" si="207"/>
        <v>0.34552206513222788</v>
      </c>
      <c r="AB206" s="155">
        <f t="shared" si="207"/>
        <v>0.40019673537085604</v>
      </c>
      <c r="AC206" s="155">
        <f t="shared" si="207"/>
        <v>0.34544900343758994</v>
      </c>
      <c r="AD206" s="155">
        <f t="shared" si="207"/>
        <v>0.41996817528823338</v>
      </c>
      <c r="AE206" s="155">
        <f t="shared" si="207"/>
        <v>0.24285290890012096</v>
      </c>
      <c r="AF206" s="155">
        <f t="shared" si="207"/>
        <v>0.45636714904810338</v>
      </c>
      <c r="AG206" s="324">
        <f t="shared" si="207"/>
        <v>0.51741786985485405</v>
      </c>
      <c r="AH206" s="324">
        <f t="shared" si="207"/>
        <v>0.48543906256371394</v>
      </c>
      <c r="AI206" s="324" t="e">
        <f t="shared" si="207"/>
        <v>#VALUE!</v>
      </c>
      <c r="AJ206" s="155">
        <f t="shared" si="207"/>
        <v>0.31991726229636153</v>
      </c>
      <c r="AK206" s="155" t="e">
        <f t="shared" si="207"/>
        <v>#VALUE!</v>
      </c>
      <c r="AL206" s="155" t="e">
        <f t="shared" si="207"/>
        <v>#VALUE!</v>
      </c>
      <c r="AM206" s="155">
        <f t="shared" si="207"/>
        <v>0.32435572725573347</v>
      </c>
      <c r="AN206" s="155">
        <f t="shared" si="207"/>
        <v>0.37418153179307057</v>
      </c>
      <c r="AO206" s="155">
        <f t="shared" si="207"/>
        <v>0.23948698821720552</v>
      </c>
      <c r="AP206" s="155">
        <f t="shared" si="148"/>
        <v>0.25266503950003327</v>
      </c>
      <c r="AQ206" s="155"/>
      <c r="AR206" s="155"/>
      <c r="AS206" s="155"/>
      <c r="AT206" s="327" t="e">
        <f t="shared" si="184"/>
        <v>#VALUE!</v>
      </c>
      <c r="AU206" s="155" t="e">
        <f t="shared" si="185"/>
        <v>#VALUE!</v>
      </c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</row>
    <row r="207" spans="1:130" x14ac:dyDescent="0.25">
      <c r="A207" s="6">
        <v>29048</v>
      </c>
      <c r="B207" s="155">
        <f t="shared" ref="B207:K207" si="208">B128/B$170</f>
        <v>0.400272669728791</v>
      </c>
      <c r="C207" s="155">
        <f t="shared" si="208"/>
        <v>0.4769876962240136</v>
      </c>
      <c r="D207" s="155">
        <f t="shared" si="208"/>
        <v>0.14875655062223289</v>
      </c>
      <c r="E207" s="155">
        <f t="shared" si="208"/>
        <v>0.38627902145950177</v>
      </c>
      <c r="F207" s="155">
        <f t="shared" si="208"/>
        <v>0.46851455230028005</v>
      </c>
      <c r="G207" s="155">
        <f t="shared" si="208"/>
        <v>0.56435967932576181</v>
      </c>
      <c r="H207" s="155">
        <f t="shared" si="208"/>
        <v>0.46346860336821172</v>
      </c>
      <c r="I207" s="155">
        <f t="shared" si="208"/>
        <v>0.30700572241221685</v>
      </c>
      <c r="J207" s="155">
        <f t="shared" si="208"/>
        <v>0.49347947972796569</v>
      </c>
      <c r="K207" s="320">
        <f t="shared" si="208"/>
        <v>0.51714604992082369</v>
      </c>
      <c r="L207" s="155">
        <f t="shared" ref="L207:AO207" si="209">L128/L$170</f>
        <v>0.58579324246875841</v>
      </c>
      <c r="M207" s="155">
        <f t="shared" si="209"/>
        <v>0.5331404860482758</v>
      </c>
      <c r="N207" s="155">
        <f t="shared" si="209"/>
        <v>0.37970162525317391</v>
      </c>
      <c r="O207" s="155">
        <f t="shared" si="209"/>
        <v>0.51926566658601503</v>
      </c>
      <c r="P207" s="155">
        <f t="shared" si="209"/>
        <v>0.59245428938619071</v>
      </c>
      <c r="Q207" s="155">
        <f t="shared" si="209"/>
        <v>0.49176463241378232</v>
      </c>
      <c r="R207" s="155">
        <f t="shared" si="209"/>
        <v>0.43615451819470624</v>
      </c>
      <c r="S207" s="155">
        <f t="shared" si="209"/>
        <v>0.45559753294339878</v>
      </c>
      <c r="T207" s="155">
        <f t="shared" si="209"/>
        <v>0.50776186083868258</v>
      </c>
      <c r="U207" s="155">
        <f t="shared" si="209"/>
        <v>0.5412884122647752</v>
      </c>
      <c r="V207" s="155">
        <f t="shared" si="209"/>
        <v>0.46964796926941033</v>
      </c>
      <c r="W207" s="155">
        <f t="shared" si="209"/>
        <v>0.32783823904936937</v>
      </c>
      <c r="X207" s="155">
        <f t="shared" si="209"/>
        <v>0.60047015221288325</v>
      </c>
      <c r="Y207" s="155">
        <f t="shared" si="209"/>
        <v>0.35024087251510172</v>
      </c>
      <c r="Z207" s="155">
        <f t="shared" si="209"/>
        <v>0.2605151738833143</v>
      </c>
      <c r="AA207" s="155">
        <f t="shared" si="209"/>
        <v>0.36148762314828858</v>
      </c>
      <c r="AB207" s="155">
        <f t="shared" si="209"/>
        <v>0.41576766290298334</v>
      </c>
      <c r="AC207" s="155">
        <f t="shared" si="209"/>
        <v>0.37298359101146428</v>
      </c>
      <c r="AD207" s="155">
        <f t="shared" si="209"/>
        <v>0.42316692508983766</v>
      </c>
      <c r="AE207" s="155">
        <f t="shared" si="209"/>
        <v>0.25015820123196708</v>
      </c>
      <c r="AF207" s="155">
        <f t="shared" si="209"/>
        <v>0.46288603789614707</v>
      </c>
      <c r="AG207" s="155">
        <f t="shared" si="209"/>
        <v>0.53909025069992245</v>
      </c>
      <c r="AH207" s="155">
        <f t="shared" si="209"/>
        <v>0.49874119127007482</v>
      </c>
      <c r="AI207" s="155" t="e">
        <f t="shared" si="209"/>
        <v>#VALUE!</v>
      </c>
      <c r="AJ207" s="155">
        <f t="shared" si="209"/>
        <v>0.33500406998137844</v>
      </c>
      <c r="AK207" s="155" t="e">
        <f t="shared" si="209"/>
        <v>#VALUE!</v>
      </c>
      <c r="AL207" s="155" t="e">
        <f t="shared" si="209"/>
        <v>#VALUE!</v>
      </c>
      <c r="AM207" s="155">
        <f t="shared" si="209"/>
        <v>0.34564944085446087</v>
      </c>
      <c r="AN207" s="155">
        <f t="shared" si="209"/>
        <v>0.39659946460634005</v>
      </c>
      <c r="AO207" s="155">
        <f t="shared" si="209"/>
        <v>0.24763267375038395</v>
      </c>
      <c r="AP207" s="155">
        <f t="shared" si="148"/>
        <v>0.2593757392289236</v>
      </c>
      <c r="AQ207" s="155"/>
      <c r="AR207" s="155"/>
      <c r="AS207" s="155"/>
      <c r="AT207" s="327" t="e">
        <f t="shared" si="184"/>
        <v>#VALUE!</v>
      </c>
      <c r="AU207" s="155" t="e">
        <f t="shared" si="185"/>
        <v>#VALUE!</v>
      </c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</row>
    <row r="208" spans="1:130" x14ac:dyDescent="0.25">
      <c r="A208" s="6">
        <v>29049</v>
      </c>
      <c r="B208" s="155">
        <f t="shared" ref="B208:K208" si="210">B129/B$170</f>
        <v>0.45817170618754699</v>
      </c>
      <c r="C208" s="155">
        <f t="shared" si="210"/>
        <v>0.49025456088247771</v>
      </c>
      <c r="D208" s="155">
        <f t="shared" si="210"/>
        <v>0.17267623155763531</v>
      </c>
      <c r="E208" s="155">
        <f t="shared" si="210"/>
        <v>0.47645526740488631</v>
      </c>
      <c r="F208" s="155">
        <f t="shared" si="210"/>
        <v>0.49584707929326011</v>
      </c>
      <c r="G208" s="155">
        <f t="shared" si="210"/>
        <v>0.59510380800657792</v>
      </c>
      <c r="H208" s="155">
        <f t="shared" si="210"/>
        <v>0.47787261903318501</v>
      </c>
      <c r="I208" s="155">
        <f t="shared" si="210"/>
        <v>0.32120678562963467</v>
      </c>
      <c r="J208" s="320">
        <f t="shared" si="210"/>
        <v>0.49626573420587466</v>
      </c>
      <c r="K208" s="155">
        <f t="shared" si="210"/>
        <v>0.56845974186919745</v>
      </c>
      <c r="L208" s="155">
        <f t="shared" ref="L208:AO208" si="211">L129/L$170</f>
        <v>0.65307211414944566</v>
      </c>
      <c r="M208" s="155">
        <f t="shared" si="211"/>
        <v>0.54604571668814494</v>
      </c>
      <c r="N208" s="155">
        <f t="shared" si="211"/>
        <v>0.38952724398557526</v>
      </c>
      <c r="O208" s="155">
        <f t="shared" si="211"/>
        <v>0.52988900314541498</v>
      </c>
      <c r="P208" s="155">
        <f t="shared" si="211"/>
        <v>0.61051865387312865</v>
      </c>
      <c r="Q208" s="320">
        <f t="shared" si="211"/>
        <v>0.50648291258801303</v>
      </c>
      <c r="R208" s="155">
        <f t="shared" si="211"/>
        <v>0.44500945657495977</v>
      </c>
      <c r="S208" s="155">
        <f t="shared" si="211"/>
        <v>0.48720954049932863</v>
      </c>
      <c r="T208" s="155">
        <f t="shared" si="211"/>
        <v>0.51680063249439978</v>
      </c>
      <c r="U208" s="155">
        <f t="shared" si="211"/>
        <v>0.55493950757640031</v>
      </c>
      <c r="V208" s="155">
        <f t="shared" si="211"/>
        <v>0.48615499751447172</v>
      </c>
      <c r="W208" s="155">
        <f t="shared" si="211"/>
        <v>0.384814024405771</v>
      </c>
      <c r="X208" s="155">
        <f t="shared" si="211"/>
        <v>0.627271397052104</v>
      </c>
      <c r="Y208" s="155">
        <f t="shared" si="211"/>
        <v>0.35677935938770078</v>
      </c>
      <c r="Z208" s="155">
        <f t="shared" si="211"/>
        <v>0.26626830293319237</v>
      </c>
      <c r="AA208" s="155">
        <f t="shared" si="211"/>
        <v>0.36968895041591909</v>
      </c>
      <c r="AB208" s="155">
        <f t="shared" si="211"/>
        <v>0.43266642765710267</v>
      </c>
      <c r="AC208" s="155">
        <f t="shared" si="211"/>
        <v>0.38818349618139636</v>
      </c>
      <c r="AD208" s="155">
        <f t="shared" si="211"/>
        <v>0.42958884263046299</v>
      </c>
      <c r="AE208" s="155">
        <f t="shared" si="211"/>
        <v>0.26143654728815052</v>
      </c>
      <c r="AF208" s="155">
        <f t="shared" si="211"/>
        <v>0.48766271693889973</v>
      </c>
      <c r="AG208" s="155">
        <f t="shared" si="211"/>
        <v>0.54889961553105504</v>
      </c>
      <c r="AH208" s="155">
        <f t="shared" si="211"/>
        <v>0.51856372134998974</v>
      </c>
      <c r="AI208" s="155" t="e">
        <f t="shared" si="211"/>
        <v>#VALUE!</v>
      </c>
      <c r="AJ208" s="155">
        <f t="shared" si="211"/>
        <v>0.34443471861375319</v>
      </c>
      <c r="AK208" s="155" t="e">
        <f t="shared" si="211"/>
        <v>#VALUE!</v>
      </c>
      <c r="AL208" s="155" t="e">
        <f t="shared" si="211"/>
        <v>#VALUE!</v>
      </c>
      <c r="AM208" s="155">
        <f t="shared" si="211"/>
        <v>0.37409603888178222</v>
      </c>
      <c r="AN208" s="155">
        <f t="shared" si="211"/>
        <v>0.40554632573166316</v>
      </c>
      <c r="AO208" s="155">
        <f t="shared" si="211"/>
        <v>0.25599296567491903</v>
      </c>
      <c r="AP208" s="155">
        <f t="shared" si="148"/>
        <v>0.26463441620945755</v>
      </c>
      <c r="AQ208" s="155"/>
      <c r="AR208" s="155"/>
      <c r="AS208" s="155"/>
      <c r="AT208" s="327" t="e">
        <f t="shared" si="184"/>
        <v>#VALUE!</v>
      </c>
      <c r="AU208" s="155" t="e">
        <f t="shared" si="185"/>
        <v>#VALUE!</v>
      </c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</row>
    <row r="209" spans="1:130" x14ac:dyDescent="0.25">
      <c r="A209" s="6">
        <v>29050</v>
      </c>
      <c r="B209" s="155">
        <f t="shared" ref="B209:K209" si="212">B130/B$170</f>
        <v>0.52692343066127822</v>
      </c>
      <c r="C209" s="320">
        <f t="shared" si="212"/>
        <v>0.51014000848536278</v>
      </c>
      <c r="D209" s="155">
        <f t="shared" si="212"/>
        <v>0.23818855221592966</v>
      </c>
      <c r="E209" s="155">
        <f t="shared" si="212"/>
        <v>0.54891504082578335</v>
      </c>
      <c r="F209" s="155">
        <f t="shared" si="212"/>
        <v>0.50892666990810131</v>
      </c>
      <c r="G209" s="155">
        <f t="shared" si="212"/>
        <v>0.61180559124312661</v>
      </c>
      <c r="H209" s="155">
        <f t="shared" si="212"/>
        <v>0.49464093019872207</v>
      </c>
      <c r="I209" s="155">
        <f t="shared" si="212"/>
        <v>0.33374868790844142</v>
      </c>
      <c r="J209" s="155">
        <f t="shared" si="212"/>
        <v>0.49972394252868646</v>
      </c>
      <c r="K209" s="155">
        <f t="shared" si="212"/>
        <v>0.582113028879509</v>
      </c>
      <c r="L209" s="155">
        <f t="shared" ref="L209:AO209" si="213">L130/L$170</f>
        <v>0.67929723783110785</v>
      </c>
      <c r="M209" s="155">
        <f t="shared" si="213"/>
        <v>0.56390465483991847</v>
      </c>
      <c r="N209" s="155">
        <f t="shared" si="213"/>
        <v>0.40528577779973324</v>
      </c>
      <c r="O209" s="155">
        <f t="shared" si="213"/>
        <v>0.64116939874183398</v>
      </c>
      <c r="P209" s="155">
        <f t="shared" si="213"/>
        <v>0.6182827291027716</v>
      </c>
      <c r="Q209" s="155">
        <f t="shared" si="213"/>
        <v>0.51709521802257508</v>
      </c>
      <c r="R209" s="155">
        <f t="shared" si="213"/>
        <v>0.46042799402203655</v>
      </c>
      <c r="S209" s="320">
        <f t="shared" si="213"/>
        <v>0.54427350038310685</v>
      </c>
      <c r="T209" s="155">
        <f t="shared" si="213"/>
        <v>0.53420991535367601</v>
      </c>
      <c r="U209" s="155">
        <f t="shared" si="213"/>
        <v>0.56323282371506622</v>
      </c>
      <c r="V209" s="320">
        <f t="shared" si="213"/>
        <v>0.51085456169755505</v>
      </c>
      <c r="W209" s="320">
        <f t="shared" si="213"/>
        <v>0.52806940215486686</v>
      </c>
      <c r="X209" s="155">
        <f t="shared" si="213"/>
        <v>0.6416277591430245</v>
      </c>
      <c r="Y209" s="155">
        <f t="shared" si="213"/>
        <v>0.36835348262754114</v>
      </c>
      <c r="Z209" s="155">
        <f t="shared" si="213"/>
        <v>0.28121546537687753</v>
      </c>
      <c r="AA209" s="155">
        <f t="shared" si="213"/>
        <v>0.4003684532063822</v>
      </c>
      <c r="AB209" s="155">
        <f t="shared" si="213"/>
        <v>0.46974255598836839</v>
      </c>
      <c r="AC209" s="155">
        <f t="shared" si="213"/>
        <v>0.41409242544832608</v>
      </c>
      <c r="AD209" s="155">
        <f t="shared" si="213"/>
        <v>0.43425266867707685</v>
      </c>
      <c r="AE209" s="155">
        <f t="shared" si="213"/>
        <v>0.27909100375677864</v>
      </c>
      <c r="AF209" s="324">
        <f t="shared" si="213"/>
        <v>0.52869985745036296</v>
      </c>
      <c r="AG209" s="155">
        <f t="shared" si="213"/>
        <v>0.56777775859421209</v>
      </c>
      <c r="AH209" s="155">
        <f t="shared" si="213"/>
        <v>0.54393146080917343</v>
      </c>
      <c r="AI209" s="155" t="e">
        <f t="shared" si="213"/>
        <v>#VALUE!</v>
      </c>
      <c r="AJ209" s="155">
        <f t="shared" si="213"/>
        <v>0.35093553818534584</v>
      </c>
      <c r="AK209" s="155" t="e">
        <f t="shared" si="213"/>
        <v>#VALUE!</v>
      </c>
      <c r="AL209" s="155" t="e">
        <f t="shared" si="213"/>
        <v>#VALUE!</v>
      </c>
      <c r="AM209" s="155">
        <f t="shared" si="213"/>
        <v>0.39823221308741436</v>
      </c>
      <c r="AN209" s="155">
        <f t="shared" si="213"/>
        <v>0.41927992043827933</v>
      </c>
      <c r="AO209" s="155">
        <f t="shared" si="213"/>
        <v>0.26184331080224377</v>
      </c>
      <c r="AP209" s="155">
        <f t="shared" si="148"/>
        <v>0.27060602327814848</v>
      </c>
      <c r="AQ209" s="155"/>
      <c r="AR209" s="155"/>
      <c r="AS209" s="155"/>
      <c r="AT209" s="327" t="e">
        <f t="shared" si="184"/>
        <v>#VALUE!</v>
      </c>
      <c r="AU209" s="155" t="e">
        <f t="shared" si="185"/>
        <v>#VALUE!</v>
      </c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</row>
    <row r="210" spans="1:130" x14ac:dyDescent="0.25">
      <c r="A210" s="6">
        <v>29051</v>
      </c>
      <c r="B210" s="320">
        <f t="shared" ref="B210:K210" si="214">B131/B$170</f>
        <v>0.58181444392146675</v>
      </c>
      <c r="C210" s="155">
        <f t="shared" si="214"/>
        <v>0.54834959694526941</v>
      </c>
      <c r="D210" s="155">
        <f t="shared" si="214"/>
        <v>0.29965361488642878</v>
      </c>
      <c r="E210" s="320">
        <f t="shared" si="214"/>
        <v>0.5635476087755461</v>
      </c>
      <c r="F210" s="320">
        <f t="shared" si="214"/>
        <v>0.5731231490671499</v>
      </c>
      <c r="G210" s="320">
        <f t="shared" si="214"/>
        <v>0.65056015211470275</v>
      </c>
      <c r="H210" s="320">
        <f t="shared" si="214"/>
        <v>0.51473137965735904</v>
      </c>
      <c r="I210" s="155">
        <f t="shared" si="214"/>
        <v>0.34807842074966988</v>
      </c>
      <c r="J210" s="155">
        <f t="shared" si="214"/>
        <v>0.51561115700180182</v>
      </c>
      <c r="K210" s="155">
        <f t="shared" si="214"/>
        <v>0.59316594198677042</v>
      </c>
      <c r="L210" s="155">
        <f t="shared" ref="L210:AO210" si="215">L131/L$170</f>
        <v>0.71656313199517785</v>
      </c>
      <c r="M210" s="155">
        <f t="shared" si="215"/>
        <v>0.59736959959054226</v>
      </c>
      <c r="N210" s="155">
        <f t="shared" si="215"/>
        <v>0.41516079632465541</v>
      </c>
      <c r="O210" s="155">
        <f t="shared" si="215"/>
        <v>0.70072057222356643</v>
      </c>
      <c r="P210" s="155">
        <f t="shared" si="215"/>
        <v>0.62586483381921987</v>
      </c>
      <c r="Q210" s="155">
        <f t="shared" si="215"/>
        <v>0.53787878787878785</v>
      </c>
      <c r="R210" s="155">
        <f t="shared" si="215"/>
        <v>0.46747162227463429</v>
      </c>
      <c r="S210" s="155">
        <f t="shared" si="215"/>
        <v>0.61057754310900714</v>
      </c>
      <c r="T210" s="155">
        <f t="shared" si="215"/>
        <v>0.56383612873268951</v>
      </c>
      <c r="U210" s="155">
        <f t="shared" si="215"/>
        <v>0.5802860875909932</v>
      </c>
      <c r="V210" s="155">
        <f t="shared" si="215"/>
        <v>0.5301305679222702</v>
      </c>
      <c r="W210" s="155">
        <f t="shared" si="215"/>
        <v>0.58758771556462741</v>
      </c>
      <c r="X210" s="155">
        <f t="shared" si="215"/>
        <v>0.6521047248693258</v>
      </c>
      <c r="Y210" s="155">
        <f t="shared" si="215"/>
        <v>0.40613039191391187</v>
      </c>
      <c r="Z210" s="155">
        <f t="shared" si="215"/>
        <v>0.29167758336675342</v>
      </c>
      <c r="AA210" s="155">
        <f t="shared" si="215"/>
        <v>0.46226304242135108</v>
      </c>
      <c r="AB210" s="282">
        <f t="shared" si="215"/>
        <v>0.53375829239619621</v>
      </c>
      <c r="AC210" s="155">
        <f t="shared" si="215"/>
        <v>0.44298850185426653</v>
      </c>
      <c r="AD210" s="155">
        <f t="shared" si="215"/>
        <v>0.43945368934686085</v>
      </c>
      <c r="AE210" s="155">
        <f t="shared" si="215"/>
        <v>0.3462324076224958</v>
      </c>
      <c r="AF210" s="155">
        <f t="shared" si="215"/>
        <v>0.61716232278302641</v>
      </c>
      <c r="AG210" s="155">
        <f t="shared" si="215"/>
        <v>0.60710154396403748</v>
      </c>
      <c r="AH210" s="155">
        <f t="shared" si="215"/>
        <v>0.5711476033947801</v>
      </c>
      <c r="AI210" s="155" t="e">
        <f t="shared" si="215"/>
        <v>#VALUE!</v>
      </c>
      <c r="AJ210" s="155">
        <f t="shared" si="215"/>
        <v>0.36285277818043954</v>
      </c>
      <c r="AK210" s="155" t="e">
        <f t="shared" si="215"/>
        <v>#VALUE!</v>
      </c>
      <c r="AL210" s="155" t="e">
        <f t="shared" si="215"/>
        <v>#VALUE!</v>
      </c>
      <c r="AM210" s="155">
        <f t="shared" si="215"/>
        <v>0.4147719983725951</v>
      </c>
      <c r="AN210" s="155">
        <f t="shared" si="215"/>
        <v>0.43440661174761763</v>
      </c>
      <c r="AO210" s="155">
        <f t="shared" si="215"/>
        <v>0.26908807081690755</v>
      </c>
      <c r="AP210" s="155">
        <f t="shared" si="148"/>
        <v>0.2997903723915098</v>
      </c>
      <c r="AQ210" s="155"/>
      <c r="AR210" s="155"/>
      <c r="AS210" s="155"/>
      <c r="AT210" s="327" t="e">
        <f t="shared" si="184"/>
        <v>#VALUE!</v>
      </c>
      <c r="AU210" s="155" t="e">
        <f t="shared" si="185"/>
        <v>#VALUE!</v>
      </c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</row>
    <row r="211" spans="1:130" x14ac:dyDescent="0.25">
      <c r="A211" s="6">
        <v>29052</v>
      </c>
      <c r="B211" s="155">
        <f t="shared" ref="B211:K211" si="216">B132/B$170</f>
        <v>0.61982049242854598</v>
      </c>
      <c r="C211" s="155">
        <f t="shared" si="216"/>
        <v>0.60159100551548583</v>
      </c>
      <c r="D211" s="155">
        <f t="shared" si="216"/>
        <v>0.41122051965898143</v>
      </c>
      <c r="E211" s="155">
        <f t="shared" si="216"/>
        <v>0.58246648450857264</v>
      </c>
      <c r="F211" s="155">
        <f t="shared" si="216"/>
        <v>0.59095639734630978</v>
      </c>
      <c r="G211" s="155">
        <f t="shared" si="216"/>
        <v>0.66823192353152783</v>
      </c>
      <c r="H211" s="155">
        <f t="shared" si="216"/>
        <v>0.54567333923396821</v>
      </c>
      <c r="I211" s="155">
        <f t="shared" si="216"/>
        <v>0.37702908610706665</v>
      </c>
      <c r="J211" s="155">
        <f t="shared" si="216"/>
        <v>0.5306937388453522</v>
      </c>
      <c r="K211" s="155">
        <f t="shared" si="216"/>
        <v>0.60389579438509899</v>
      </c>
      <c r="L211" s="155">
        <f t="shared" ref="L211:AO211" si="217">L132/L$170</f>
        <v>0.757340201974954</v>
      </c>
      <c r="M211" s="155">
        <f t="shared" si="217"/>
        <v>0.60978128741557214</v>
      </c>
      <c r="N211" s="155">
        <f t="shared" si="217"/>
        <v>0.49443264338289777</v>
      </c>
      <c r="O211" s="155">
        <f t="shared" si="217"/>
        <v>0.71284478586982825</v>
      </c>
      <c r="P211" s="155">
        <f t="shared" si="217"/>
        <v>0.63823124661174691</v>
      </c>
      <c r="Q211" s="155">
        <f t="shared" si="217"/>
        <v>0.56370895976769242</v>
      </c>
      <c r="R211" s="155">
        <f t="shared" si="217"/>
        <v>0.47674898633836937</v>
      </c>
      <c r="S211" s="155">
        <f t="shared" si="217"/>
        <v>0.62075453090269084</v>
      </c>
      <c r="T211" s="155">
        <f t="shared" si="217"/>
        <v>0.59578713551568996</v>
      </c>
      <c r="U211" s="155">
        <f t="shared" si="217"/>
        <v>0.592783330222456</v>
      </c>
      <c r="V211" s="155">
        <f t="shared" si="217"/>
        <v>0.60740319714533553</v>
      </c>
      <c r="W211" s="155">
        <f t="shared" si="217"/>
        <v>0.61610843885771571</v>
      </c>
      <c r="X211" s="155">
        <f t="shared" si="217"/>
        <v>0.66938473251130615</v>
      </c>
      <c r="Y211" s="155">
        <f t="shared" si="217"/>
        <v>0.44063963257804523</v>
      </c>
      <c r="Z211" s="155">
        <f t="shared" si="217"/>
        <v>0.30491803834922421</v>
      </c>
      <c r="AA211" s="282">
        <f t="shared" si="217"/>
        <v>0.52226231635949005</v>
      </c>
      <c r="AB211" s="155">
        <f t="shared" si="217"/>
        <v>0.55967437411388843</v>
      </c>
      <c r="AC211" s="282">
        <f t="shared" si="217"/>
        <v>0.49112830846866373</v>
      </c>
      <c r="AD211" s="155">
        <f t="shared" si="217"/>
        <v>0.48137928789155182</v>
      </c>
      <c r="AE211" s="155">
        <f t="shared" si="217"/>
        <v>0.42393124053796427</v>
      </c>
      <c r="AF211" s="155">
        <f t="shared" si="217"/>
        <v>0.68228994351113237</v>
      </c>
      <c r="AG211" s="155">
        <f t="shared" si="217"/>
        <v>0.63507118263955964</v>
      </c>
      <c r="AH211" s="155">
        <f t="shared" si="217"/>
        <v>0.59409329737796135</v>
      </c>
      <c r="AI211" s="155" t="e">
        <f t="shared" si="217"/>
        <v>#VALUE!</v>
      </c>
      <c r="AJ211" s="155">
        <f t="shared" si="217"/>
        <v>0.37572618503361915</v>
      </c>
      <c r="AK211" s="155" t="e">
        <f t="shared" si="217"/>
        <v>#VALUE!</v>
      </c>
      <c r="AL211" s="155" t="e">
        <f t="shared" si="217"/>
        <v>#VALUE!</v>
      </c>
      <c r="AM211" s="155">
        <f t="shared" si="217"/>
        <v>0.43188723989927685</v>
      </c>
      <c r="AN211" s="155">
        <f t="shared" si="217"/>
        <v>0.44656890079504236</v>
      </c>
      <c r="AO211" s="155">
        <f t="shared" si="217"/>
        <v>0.30053367587627811</v>
      </c>
      <c r="AP211" s="155">
        <f t="shared" si="148"/>
        <v>0.3649155548481971</v>
      </c>
      <c r="AQ211" s="155"/>
      <c r="AR211" s="155"/>
      <c r="AS211" s="155"/>
      <c r="AT211" s="327" t="e">
        <f t="shared" si="184"/>
        <v>#VALUE!</v>
      </c>
      <c r="AU211" s="155" t="e">
        <f t="shared" si="185"/>
        <v>#VALUE!</v>
      </c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</row>
    <row r="212" spans="1:130" x14ac:dyDescent="0.25">
      <c r="A212" s="6">
        <v>29053</v>
      </c>
      <c r="B212" s="155">
        <f t="shared" ref="B212:K212" si="218">B133/B$170</f>
        <v>0.73264300282948946</v>
      </c>
      <c r="C212" s="155">
        <f t="shared" si="218"/>
        <v>0.64665252439541787</v>
      </c>
      <c r="D212" s="155">
        <f t="shared" si="218"/>
        <v>0.45147559245270746</v>
      </c>
      <c r="E212" s="155">
        <f t="shared" si="218"/>
        <v>0.60145327005736382</v>
      </c>
      <c r="F212" s="155">
        <f t="shared" si="218"/>
        <v>0.60064051820092346</v>
      </c>
      <c r="G212" s="155">
        <f t="shared" si="218"/>
        <v>0.68488231666581012</v>
      </c>
      <c r="H212" s="155">
        <f t="shared" si="218"/>
        <v>0.58598154637050326</v>
      </c>
      <c r="I212" s="155">
        <f t="shared" si="218"/>
        <v>0.48100091423153762</v>
      </c>
      <c r="J212" s="155">
        <f t="shared" si="218"/>
        <v>0.5522262216078101</v>
      </c>
      <c r="K212" s="155">
        <f t="shared" si="218"/>
        <v>0.61796217541666887</v>
      </c>
      <c r="L212" s="155">
        <f t="shared" ref="L212:AO212" si="219">L133/L$170</f>
        <v>0.77286052134043914</v>
      </c>
      <c r="M212" s="155">
        <f t="shared" si="219"/>
        <v>0.65066308391141825</v>
      </c>
      <c r="N212" s="320">
        <f t="shared" si="219"/>
        <v>0.61517561626241168</v>
      </c>
      <c r="O212" s="155">
        <f t="shared" si="219"/>
        <v>0.72054954028550688</v>
      </c>
      <c r="P212" s="155">
        <f t="shared" si="219"/>
        <v>0.66759294712619277</v>
      </c>
      <c r="Q212" s="155">
        <f t="shared" si="219"/>
        <v>0.60734469892120591</v>
      </c>
      <c r="R212" s="320">
        <f t="shared" si="219"/>
        <v>0.49635017809082793</v>
      </c>
      <c r="S212" s="155">
        <f t="shared" si="219"/>
        <v>0.63900710833959196</v>
      </c>
      <c r="T212" s="155">
        <f t="shared" si="219"/>
        <v>0.63858404081094822</v>
      </c>
      <c r="U212" s="155">
        <f t="shared" si="219"/>
        <v>0.60758827821424333</v>
      </c>
      <c r="V212" s="155">
        <f t="shared" si="219"/>
        <v>0.67626747969358048</v>
      </c>
      <c r="W212" s="155">
        <f t="shared" si="219"/>
        <v>0.635148265586714</v>
      </c>
      <c r="X212" s="155">
        <f t="shared" si="219"/>
        <v>0.68193568345692968</v>
      </c>
      <c r="Y212" s="155">
        <f t="shared" si="219"/>
        <v>0.45245114938326642</v>
      </c>
      <c r="Z212" s="155">
        <f t="shared" si="219"/>
        <v>0.31439218793428603</v>
      </c>
      <c r="AA212" s="155">
        <f t="shared" si="219"/>
        <v>0.56279981976164162</v>
      </c>
      <c r="AB212" s="155">
        <f t="shared" si="219"/>
        <v>0.58194015217436934</v>
      </c>
      <c r="AC212" s="155">
        <f t="shared" si="219"/>
        <v>0.5779181413306691</v>
      </c>
      <c r="AD212" s="282">
        <f t="shared" si="219"/>
        <v>0.53649057264132893</v>
      </c>
      <c r="AE212" s="155">
        <f t="shared" si="219"/>
        <v>0.43202153138792543</v>
      </c>
      <c r="AF212" s="155">
        <f t="shared" si="219"/>
        <v>0.74293276476859171</v>
      </c>
      <c r="AG212" s="155">
        <f t="shared" si="219"/>
        <v>0.65907436670758823</v>
      </c>
      <c r="AH212" s="155">
        <f t="shared" si="219"/>
        <v>0.60455908335584563</v>
      </c>
      <c r="AI212" s="155" t="e">
        <f t="shared" si="219"/>
        <v>#VALUE!</v>
      </c>
      <c r="AJ212" s="155">
        <f t="shared" si="219"/>
        <v>0.40682530301847658</v>
      </c>
      <c r="AK212" s="155" t="e">
        <f t="shared" si="219"/>
        <v>#VALUE!</v>
      </c>
      <c r="AL212" s="324" t="e">
        <f t="shared" si="219"/>
        <v>#VALUE!</v>
      </c>
      <c r="AM212" s="155">
        <f t="shared" si="219"/>
        <v>0.45196773046655941</v>
      </c>
      <c r="AN212" s="155">
        <f t="shared" si="219"/>
        <v>0.46359648870671966</v>
      </c>
      <c r="AO212" s="155">
        <f t="shared" si="219"/>
        <v>0.35301227358130022</v>
      </c>
      <c r="AP212" s="155">
        <f t="shared" si="148"/>
        <v>0.41934678598252995</v>
      </c>
      <c r="AQ212" s="155"/>
      <c r="AR212" s="155"/>
      <c r="AS212" s="155"/>
      <c r="AT212" s="327" t="e">
        <f t="shared" si="184"/>
        <v>#VALUE!</v>
      </c>
      <c r="AU212" s="155" t="e">
        <f t="shared" si="185"/>
        <v>#VALUE!</v>
      </c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</row>
    <row r="213" spans="1:130" x14ac:dyDescent="0.25">
      <c r="A213" s="6">
        <v>29054</v>
      </c>
      <c r="B213" s="155">
        <f t="shared" ref="B213:K213" si="220">B134/B$170</f>
        <v>0.83056606019292467</v>
      </c>
      <c r="C213" s="155">
        <f t="shared" si="220"/>
        <v>0.68960118795078484</v>
      </c>
      <c r="D213" s="155">
        <f t="shared" si="220"/>
        <v>0.46592456773007979</v>
      </c>
      <c r="E213" s="155">
        <f t="shared" si="220"/>
        <v>0.62204192831919214</v>
      </c>
      <c r="F213" s="155">
        <f t="shared" si="220"/>
        <v>0.61335042453417776</v>
      </c>
      <c r="G213" s="155">
        <f t="shared" si="220"/>
        <v>0.69870625417544585</v>
      </c>
      <c r="H213" s="155">
        <f t="shared" si="220"/>
        <v>0.60499896940965359</v>
      </c>
      <c r="I213" s="320">
        <f t="shared" si="220"/>
        <v>0.55327261030034203</v>
      </c>
      <c r="J213" s="155">
        <f t="shared" si="220"/>
        <v>0.61217563247120654</v>
      </c>
      <c r="K213" s="155">
        <f t="shared" si="220"/>
        <v>0.63636604367145255</v>
      </c>
      <c r="L213" s="155">
        <f t="shared" ref="L213:AO213" si="221">L134/L$170</f>
        <v>0.78654949572137201</v>
      </c>
      <c r="M213" s="155">
        <f t="shared" si="221"/>
        <v>0.68012027821191268</v>
      </c>
      <c r="N213" s="155">
        <f t="shared" si="221"/>
        <v>0.6382798992244233</v>
      </c>
      <c r="O213" s="155">
        <f t="shared" si="221"/>
        <v>0.73127495160900069</v>
      </c>
      <c r="P213" s="155">
        <f t="shared" si="221"/>
        <v>0.67860216317447564</v>
      </c>
      <c r="Q213" s="155">
        <f t="shared" si="221"/>
        <v>0.63532543362527905</v>
      </c>
      <c r="R213" s="155">
        <f t="shared" si="221"/>
        <v>0.51260076612658045</v>
      </c>
      <c r="S213" s="155">
        <f t="shared" si="221"/>
        <v>0.6499578961742416</v>
      </c>
      <c r="T213" s="155">
        <f t="shared" si="221"/>
        <v>0.68041463521763956</v>
      </c>
      <c r="U213" s="155">
        <f t="shared" si="221"/>
        <v>0.62929937386523682</v>
      </c>
      <c r="V213" s="155">
        <f t="shared" si="221"/>
        <v>0.70907147126573056</v>
      </c>
      <c r="W213" s="155">
        <f t="shared" si="221"/>
        <v>0.64981895507926501</v>
      </c>
      <c r="X213" s="155">
        <f t="shared" si="221"/>
        <v>0.70229587793973103</v>
      </c>
      <c r="Y213" s="155">
        <f t="shared" si="221"/>
        <v>0.46126047650316504</v>
      </c>
      <c r="Z213" s="155">
        <f t="shared" si="221"/>
        <v>0.3808790948339571</v>
      </c>
      <c r="AA213" s="155">
        <f t="shared" si="221"/>
        <v>0.58878365918659059</v>
      </c>
      <c r="AB213" s="155">
        <f t="shared" si="221"/>
        <v>0.59950591985994406</v>
      </c>
      <c r="AC213" s="155">
        <f t="shared" si="221"/>
        <v>0.64089207999593589</v>
      </c>
      <c r="AD213" s="155">
        <f t="shared" si="221"/>
        <v>0.59770634174531279</v>
      </c>
      <c r="AE213" s="155">
        <f t="shared" si="221"/>
        <v>0.45291210419653799</v>
      </c>
      <c r="AF213" s="155">
        <f t="shared" si="221"/>
        <v>0.77734073447781493</v>
      </c>
      <c r="AG213" s="155">
        <f t="shared" si="221"/>
        <v>0.70841651680768092</v>
      </c>
      <c r="AH213" s="155">
        <f t="shared" si="221"/>
        <v>0.61943554162160819</v>
      </c>
      <c r="AI213" s="155" t="e">
        <f t="shared" si="221"/>
        <v>#VALUE!</v>
      </c>
      <c r="AJ213" s="155">
        <f t="shared" si="221"/>
        <v>0.4257256275019235</v>
      </c>
      <c r="AK213" s="155" t="e">
        <f t="shared" si="221"/>
        <v>#VALUE!</v>
      </c>
      <c r="AL213" s="155" t="e">
        <f t="shared" si="221"/>
        <v>#VALUE!</v>
      </c>
      <c r="AM213" s="155">
        <f t="shared" si="221"/>
        <v>0.46922591972202166</v>
      </c>
      <c r="AN213" s="155">
        <f t="shared" si="221"/>
        <v>0.47968512567570931</v>
      </c>
      <c r="AO213" s="155">
        <f t="shared" si="221"/>
        <v>0.3844392864421729</v>
      </c>
      <c r="AP213" s="155">
        <f t="shared" si="148"/>
        <v>0.43738587940580437</v>
      </c>
      <c r="AQ213" s="155"/>
      <c r="AR213" s="155"/>
      <c r="AS213" s="155"/>
      <c r="AT213" s="327" t="e">
        <f t="shared" si="184"/>
        <v>#VALUE!</v>
      </c>
      <c r="AU213" s="155" t="e">
        <f t="shared" si="185"/>
        <v>#VALUE!</v>
      </c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</row>
    <row r="214" spans="1:130" x14ac:dyDescent="0.25">
      <c r="A214" s="6">
        <v>29055</v>
      </c>
      <c r="B214" s="155">
        <f t="shared" ref="B214:K214" si="222">B135/B$170</f>
        <v>0.84936620518397088</v>
      </c>
      <c r="C214" s="155">
        <f t="shared" si="222"/>
        <v>0.74099278744166308</v>
      </c>
      <c r="D214" s="155">
        <f t="shared" si="222"/>
        <v>0.47117319662233859</v>
      </c>
      <c r="E214" s="155">
        <f t="shared" si="222"/>
        <v>0.63826837959190197</v>
      </c>
      <c r="F214" s="155">
        <f t="shared" si="222"/>
        <v>0.68514552300280074</v>
      </c>
      <c r="G214" s="155">
        <f t="shared" si="222"/>
        <v>0.71814456035767515</v>
      </c>
      <c r="H214" s="155">
        <f t="shared" si="222"/>
        <v>0.62979376068479698</v>
      </c>
      <c r="I214" s="155">
        <f t="shared" si="222"/>
        <v>0.57354146209325163</v>
      </c>
      <c r="J214" s="155">
        <f t="shared" si="222"/>
        <v>0.64605152216805695</v>
      </c>
      <c r="K214" s="155">
        <f t="shared" si="222"/>
        <v>0.65786811708567461</v>
      </c>
      <c r="L214" s="155">
        <f t="shared" ref="L214:AO214" si="223">L135/L$170</f>
        <v>0.8010685041600516</v>
      </c>
      <c r="M214" s="155">
        <f t="shared" si="223"/>
        <v>0.70038295266558814</v>
      </c>
      <c r="N214" s="155">
        <f t="shared" si="223"/>
        <v>0.6630143753396236</v>
      </c>
      <c r="O214" s="155">
        <f t="shared" si="223"/>
        <v>0.75291858214372132</v>
      </c>
      <c r="P214" s="155">
        <f t="shared" si="223"/>
        <v>0.68773480830543754</v>
      </c>
      <c r="Q214" s="155">
        <f t="shared" si="223"/>
        <v>0.6697032145254711</v>
      </c>
      <c r="R214" s="155">
        <f t="shared" si="223"/>
        <v>0.53140510943065333</v>
      </c>
      <c r="S214" s="155">
        <f t="shared" si="223"/>
        <v>0.6763050289416388</v>
      </c>
      <c r="T214" s="155">
        <f t="shared" si="223"/>
        <v>0.69787097867213821</v>
      </c>
      <c r="U214" s="155">
        <f t="shared" si="223"/>
        <v>0.64854156414911845</v>
      </c>
      <c r="V214" s="155">
        <f t="shared" si="223"/>
        <v>0.72483630946760602</v>
      </c>
      <c r="W214" s="155">
        <f t="shared" si="223"/>
        <v>0.6603003915508675</v>
      </c>
      <c r="X214" s="155">
        <f t="shared" si="223"/>
        <v>0.71766931861715477</v>
      </c>
      <c r="Y214" s="155">
        <f t="shared" si="223"/>
        <v>0.47446929222666306</v>
      </c>
      <c r="Z214" s="155">
        <f t="shared" si="223"/>
        <v>0.43392035929681749</v>
      </c>
      <c r="AA214" s="155">
        <f t="shared" si="223"/>
        <v>0.65041790438647495</v>
      </c>
      <c r="AB214" s="155">
        <f t="shared" si="223"/>
        <v>0.63355819623111786</v>
      </c>
      <c r="AC214" s="155">
        <f t="shared" si="223"/>
        <v>0.67007264660559163</v>
      </c>
      <c r="AD214" s="155">
        <f t="shared" si="223"/>
        <v>0.62011386898148713</v>
      </c>
      <c r="AE214" s="155">
        <f t="shared" si="223"/>
        <v>0.47271329130654194</v>
      </c>
      <c r="AF214" s="155">
        <f t="shared" si="223"/>
        <v>0.80832996360695508</v>
      </c>
      <c r="AG214" s="155">
        <f t="shared" si="223"/>
        <v>0.73206530974239392</v>
      </c>
      <c r="AH214" s="155">
        <f t="shared" si="223"/>
        <v>0.64647321769845667</v>
      </c>
      <c r="AI214" s="155" t="e">
        <f t="shared" si="223"/>
        <v>#VALUE!</v>
      </c>
      <c r="AJ214" s="155">
        <f t="shared" si="223"/>
        <v>0.45894336593035312</v>
      </c>
      <c r="AK214" s="155" t="e">
        <f t="shared" si="223"/>
        <v>#VALUE!</v>
      </c>
      <c r="AL214" s="155" t="e">
        <f t="shared" si="223"/>
        <v>#VALUE!</v>
      </c>
      <c r="AM214" s="324">
        <f t="shared" si="223"/>
        <v>0.49504447873560903</v>
      </c>
      <c r="AN214" s="324">
        <f t="shared" si="223"/>
        <v>0.49544800415437884</v>
      </c>
      <c r="AO214" s="155">
        <f t="shared" si="223"/>
        <v>0.45739507334775237</v>
      </c>
      <c r="AP214" s="155">
        <f t="shared" si="148"/>
        <v>0.45532577307675115</v>
      </c>
      <c r="AQ214" s="155"/>
      <c r="AR214" s="155"/>
      <c r="AS214" s="155"/>
      <c r="AT214" s="327" t="e">
        <f t="shared" si="184"/>
        <v>#VALUE!</v>
      </c>
      <c r="AU214" s="155" t="e">
        <f t="shared" si="185"/>
        <v>#VALUE!</v>
      </c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</row>
    <row r="215" spans="1:130" x14ac:dyDescent="0.25">
      <c r="A215" s="6">
        <v>29056</v>
      </c>
      <c r="B215" s="155">
        <f t="shared" ref="B215:K215" si="224">B136/B$170</f>
        <v>0.8626372140078663</v>
      </c>
      <c r="C215" s="155">
        <f t="shared" si="224"/>
        <v>0.78447602885023338</v>
      </c>
      <c r="D215" s="155">
        <f t="shared" si="224"/>
        <v>0.47439718013245574</v>
      </c>
      <c r="E215" s="155">
        <f t="shared" si="224"/>
        <v>0.65098748861511913</v>
      </c>
      <c r="F215" s="155">
        <f t="shared" si="224"/>
        <v>0.71589762960045966</v>
      </c>
      <c r="G215" s="155">
        <f t="shared" si="224"/>
        <v>0.75599979443959098</v>
      </c>
      <c r="H215" s="155">
        <f t="shared" si="224"/>
        <v>0.69883725159741505</v>
      </c>
      <c r="I215" s="155">
        <f t="shared" si="224"/>
        <v>0.61068635086174783</v>
      </c>
      <c r="J215" s="155">
        <f t="shared" si="224"/>
        <v>0.65957191832122819</v>
      </c>
      <c r="K215" s="155">
        <f t="shared" si="224"/>
        <v>0.69471292613561131</v>
      </c>
      <c r="L215" s="155">
        <f t="shared" ref="L215:AO215" si="225">L136/L$170</f>
        <v>0.8143424615121112</v>
      </c>
      <c r="M215" s="155">
        <f t="shared" si="225"/>
        <v>0.71869430506429766</v>
      </c>
      <c r="N215" s="155">
        <f t="shared" si="225"/>
        <v>0.68480956379983204</v>
      </c>
      <c r="O215" s="155">
        <f t="shared" si="225"/>
        <v>0.77235437333655943</v>
      </c>
      <c r="P215" s="155">
        <f t="shared" si="225"/>
        <v>0.69623434769257597</v>
      </c>
      <c r="Q215" s="155">
        <f t="shared" si="225"/>
        <v>0.69583391878600531</v>
      </c>
      <c r="R215" s="155">
        <f t="shared" si="225"/>
        <v>0.56019405979883574</v>
      </c>
      <c r="S215" s="155">
        <f t="shared" si="225"/>
        <v>0.70713185704423553</v>
      </c>
      <c r="T215" s="155">
        <f t="shared" si="225"/>
        <v>0.70898041651764143</v>
      </c>
      <c r="U215" s="155">
        <f t="shared" si="225"/>
        <v>0.68009434442502503</v>
      </c>
      <c r="V215" s="155">
        <f t="shared" si="225"/>
        <v>0.7359955306624657</v>
      </c>
      <c r="W215" s="155">
        <f t="shared" si="225"/>
        <v>0.66901415610185855</v>
      </c>
      <c r="X215" s="155">
        <f t="shared" si="225"/>
        <v>0.73124952806260135</v>
      </c>
      <c r="Y215" s="155">
        <f t="shared" si="225"/>
        <v>0.48136929725872074</v>
      </c>
      <c r="Z215" s="155">
        <f t="shared" si="225"/>
        <v>0.45826528920964443</v>
      </c>
      <c r="AA215" s="155">
        <f t="shared" si="225"/>
        <v>0.66908456354083268</v>
      </c>
      <c r="AB215" s="155">
        <f t="shared" si="225"/>
        <v>0.65402093448682919</v>
      </c>
      <c r="AC215" s="155">
        <f t="shared" si="225"/>
        <v>0.70230132254076849</v>
      </c>
      <c r="AD215" s="155">
        <f t="shared" si="225"/>
        <v>0.66829045950488564</v>
      </c>
      <c r="AE215" s="324">
        <f t="shared" si="225"/>
        <v>0.50677261476598234</v>
      </c>
      <c r="AF215" s="155">
        <f t="shared" si="225"/>
        <v>0.8560452891225232</v>
      </c>
      <c r="AG215" s="155">
        <f t="shared" si="225"/>
        <v>0.75424201643102684</v>
      </c>
      <c r="AH215" s="155">
        <f t="shared" si="225"/>
        <v>0.66962241813422696</v>
      </c>
      <c r="AI215" s="155" t="e">
        <f t="shared" si="225"/>
        <v>#VALUE!</v>
      </c>
      <c r="AJ215" s="155">
        <f t="shared" si="225"/>
        <v>0.48506930118977265</v>
      </c>
      <c r="AK215" s="324" t="e">
        <f t="shared" si="225"/>
        <v>#VALUE!</v>
      </c>
      <c r="AL215" s="155" t="e">
        <f t="shared" si="225"/>
        <v>#VALUE!</v>
      </c>
      <c r="AM215" s="155">
        <f t="shared" si="225"/>
        <v>0.51147247156623066</v>
      </c>
      <c r="AN215" s="155">
        <f t="shared" si="225"/>
        <v>0.542918681099684</v>
      </c>
      <c r="AO215" s="324">
        <f t="shared" si="225"/>
        <v>0.58410090611062804</v>
      </c>
      <c r="AP215" s="155">
        <f t="shared" si="148"/>
        <v>0.47449639774086189</v>
      </c>
      <c r="AQ215" s="155"/>
      <c r="AR215" s="155"/>
      <c r="AS215" s="155"/>
      <c r="AT215" s="327" t="e">
        <f t="shared" si="184"/>
        <v>#VALUE!</v>
      </c>
      <c r="AU215" s="155" t="e">
        <f t="shared" si="185"/>
        <v>#VALUE!</v>
      </c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</row>
    <row r="216" spans="1:130" x14ac:dyDescent="0.25">
      <c r="A216" s="6">
        <v>29057</v>
      </c>
      <c r="B216" s="155">
        <f t="shared" ref="B216:K216" si="226">B137/B$170</f>
        <v>0.88360140446550783</v>
      </c>
      <c r="C216" s="155">
        <f t="shared" si="226"/>
        <v>0.82142554094187525</v>
      </c>
      <c r="D216" s="155">
        <f t="shared" si="226"/>
        <v>0.50054275132232107</v>
      </c>
      <c r="E216" s="155">
        <f t="shared" si="226"/>
        <v>0.66621127143153891</v>
      </c>
      <c r="F216" s="155">
        <f t="shared" si="226"/>
        <v>0.74789942980217872</v>
      </c>
      <c r="G216" s="155">
        <f t="shared" si="226"/>
        <v>0.81936379053394315</v>
      </c>
      <c r="H216" s="155">
        <f t="shared" si="226"/>
        <v>0.73805424542599751</v>
      </c>
      <c r="I216" s="155">
        <f t="shared" si="226"/>
        <v>0.62246300748315442</v>
      </c>
      <c r="J216" s="155">
        <f t="shared" si="226"/>
        <v>0.67851074484157725</v>
      </c>
      <c r="K216" s="155">
        <f t="shared" si="226"/>
        <v>0.71564302321270634</v>
      </c>
      <c r="L216" s="155">
        <f t="shared" ref="L216:AO216" si="227">L137/L$170</f>
        <v>0.82621985362415262</v>
      </c>
      <c r="M216" s="155">
        <f t="shared" si="227"/>
        <v>0.73239011817608513</v>
      </c>
      <c r="N216" s="155">
        <f t="shared" si="227"/>
        <v>0.70168453292496169</v>
      </c>
      <c r="O216" s="155">
        <f t="shared" si="227"/>
        <v>0.78523469634647958</v>
      </c>
      <c r="P216" s="155">
        <f t="shared" si="227"/>
        <v>0.70189438886340461</v>
      </c>
      <c r="Q216" s="155">
        <f t="shared" si="227"/>
        <v>0.71231245999406745</v>
      </c>
      <c r="R216" s="155">
        <f t="shared" si="227"/>
        <v>0.6145141624610776</v>
      </c>
      <c r="S216" s="155">
        <f t="shared" si="227"/>
        <v>0.72042301068906134</v>
      </c>
      <c r="T216" s="155">
        <f t="shared" si="227"/>
        <v>0.72132597933098663</v>
      </c>
      <c r="U216" s="155">
        <f t="shared" si="227"/>
        <v>0.68968150272343165</v>
      </c>
      <c r="V216" s="155">
        <f t="shared" si="227"/>
        <v>0.7581662744238945</v>
      </c>
      <c r="W216" s="155">
        <f t="shared" si="227"/>
        <v>0.69885696355770954</v>
      </c>
      <c r="X216" s="155">
        <f t="shared" si="227"/>
        <v>0.74183965250317396</v>
      </c>
      <c r="Y216" s="155">
        <f t="shared" si="227"/>
        <v>0.4902281020585264</v>
      </c>
      <c r="Z216" s="282">
        <f t="shared" si="227"/>
        <v>0.52640743430069736</v>
      </c>
      <c r="AA216" s="155">
        <f t="shared" si="227"/>
        <v>0.69139115022572728</v>
      </c>
      <c r="AB216" s="155">
        <f t="shared" si="227"/>
        <v>0.66496088105491391</v>
      </c>
      <c r="AC216" s="155">
        <f t="shared" si="227"/>
        <v>0.72951077845325385</v>
      </c>
      <c r="AD216" s="155">
        <f t="shared" si="227"/>
        <v>0.68425979057549013</v>
      </c>
      <c r="AE216" s="155">
        <f t="shared" si="227"/>
        <v>0.58490399788531011</v>
      </c>
      <c r="AF216" s="155">
        <f t="shared" si="227"/>
        <v>0.86685292063375363</v>
      </c>
      <c r="AG216" s="155">
        <f t="shared" si="227"/>
        <v>0.79269345439576755</v>
      </c>
      <c r="AH216" s="155">
        <f t="shared" si="227"/>
        <v>0.69564028558960078</v>
      </c>
      <c r="AI216" s="155" t="e">
        <f t="shared" si="227"/>
        <v>#VALUE!</v>
      </c>
      <c r="AJ216" s="324">
        <f t="shared" si="227"/>
        <v>0.49810717989317693</v>
      </c>
      <c r="AK216" s="155" t="e">
        <f t="shared" si="227"/>
        <v>#VALUE!</v>
      </c>
      <c r="AL216" s="155" t="e">
        <f t="shared" si="227"/>
        <v>#VALUE!</v>
      </c>
      <c r="AM216" s="155">
        <f t="shared" si="227"/>
        <v>0.52538238517448788</v>
      </c>
      <c r="AN216" s="155">
        <f t="shared" si="227"/>
        <v>0.57555584937693893</v>
      </c>
      <c r="AO216" s="155">
        <f t="shared" si="227"/>
        <v>0.65355640177901142</v>
      </c>
      <c r="AP216" s="155">
        <f t="shared" si="148"/>
        <v>0.49141704120932128</v>
      </c>
      <c r="AQ216" s="155"/>
      <c r="AR216" s="155"/>
      <c r="AS216" s="155"/>
      <c r="AT216" s="327" t="e">
        <f t="shared" si="184"/>
        <v>#VALUE!</v>
      </c>
      <c r="AU216" s="155" t="e">
        <f t="shared" si="185"/>
        <v>#VALUE!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</row>
    <row r="217" spans="1:130" x14ac:dyDescent="0.25">
      <c r="A217" s="6">
        <v>29058</v>
      </c>
      <c r="B217" s="155">
        <f t="shared" ref="B217:K217" si="228">B138/B$170</f>
        <v>0.9063401122057575</v>
      </c>
      <c r="C217" s="155">
        <f t="shared" si="228"/>
        <v>0.8519813322019516</v>
      </c>
      <c r="D217" s="320">
        <f t="shared" si="228"/>
        <v>0.58640723017941287</v>
      </c>
      <c r="E217" s="155">
        <f t="shared" si="228"/>
        <v>0.67758416822459777</v>
      </c>
      <c r="F217" s="155">
        <f t="shared" si="228"/>
        <v>0.79089531907369981</v>
      </c>
      <c r="G217" s="155">
        <f t="shared" si="228"/>
        <v>0.87083097795364617</v>
      </c>
      <c r="H217" s="155">
        <f t="shared" si="228"/>
        <v>0.76515270924015177</v>
      </c>
      <c r="I217" s="155">
        <f t="shared" si="228"/>
        <v>0.63278366572986156</v>
      </c>
      <c r="J217" s="155">
        <f t="shared" si="228"/>
        <v>0.70981865806109212</v>
      </c>
      <c r="K217" s="155">
        <f t="shared" si="228"/>
        <v>0.7316053998803087</v>
      </c>
      <c r="L217" s="155">
        <f t="shared" ref="L217:AO217" si="229">L138/L$170</f>
        <v>0.83675996864315783</v>
      </c>
      <c r="M217" s="155">
        <f t="shared" si="229"/>
        <v>0.74193651577052089</v>
      </c>
      <c r="N217" s="155">
        <f t="shared" si="229"/>
        <v>0.74768561972039715</v>
      </c>
      <c r="O217" s="155">
        <f t="shared" si="229"/>
        <v>0.80220179046697315</v>
      </c>
      <c r="P217" s="155">
        <f t="shared" si="229"/>
        <v>0.71030673404630396</v>
      </c>
      <c r="Q217" s="155">
        <f t="shared" si="229"/>
        <v>0.73713565328712161</v>
      </c>
      <c r="R217" s="155">
        <f t="shared" si="229"/>
        <v>0.67019434781634724</v>
      </c>
      <c r="S217" s="155">
        <f t="shared" si="229"/>
        <v>0.74779808370695733</v>
      </c>
      <c r="T217" s="155">
        <f t="shared" si="229"/>
        <v>0.72688854168627526</v>
      </c>
      <c r="U217" s="155">
        <f t="shared" si="229"/>
        <v>0.70815162981691071</v>
      </c>
      <c r="V217" s="155">
        <f t="shared" si="229"/>
        <v>0.78720434132640282</v>
      </c>
      <c r="W217" s="155">
        <f t="shared" si="229"/>
        <v>0.71322432816927817</v>
      </c>
      <c r="X217" s="155">
        <f t="shared" si="229"/>
        <v>0.75340858706992597</v>
      </c>
      <c r="Y217" s="282">
        <f t="shared" si="229"/>
        <v>0.4978439075102713</v>
      </c>
      <c r="Z217" s="155">
        <f t="shared" si="229"/>
        <v>0.58939375775038672</v>
      </c>
      <c r="AA217" s="155">
        <f t="shared" si="229"/>
        <v>0.71752391547026007</v>
      </c>
      <c r="AB217" s="155">
        <f t="shared" si="229"/>
        <v>0.6714053148873661</v>
      </c>
      <c r="AC217" s="155">
        <f t="shared" si="229"/>
        <v>0.75308282390395065</v>
      </c>
      <c r="AD217" s="155">
        <f t="shared" si="229"/>
        <v>0.70809169749431267</v>
      </c>
      <c r="AE217" s="155">
        <f t="shared" si="229"/>
        <v>0.63637747214456786</v>
      </c>
      <c r="AF217" s="155">
        <f t="shared" si="229"/>
        <v>0.87547737790358093</v>
      </c>
      <c r="AG217" s="155">
        <f t="shared" si="229"/>
        <v>0.8115715974589246</v>
      </c>
      <c r="AH217" s="155">
        <f t="shared" si="229"/>
        <v>0.71228866133517554</v>
      </c>
      <c r="AI217" s="155" t="e">
        <f t="shared" si="229"/>
        <v>#VALUE!</v>
      </c>
      <c r="AJ217" s="155">
        <f t="shared" si="229"/>
        <v>0.51337797303776722</v>
      </c>
      <c r="AK217" s="155" t="e">
        <f t="shared" si="229"/>
        <v>#VALUE!</v>
      </c>
      <c r="AL217" s="155" t="e">
        <f t="shared" si="229"/>
        <v>#VALUE!</v>
      </c>
      <c r="AM217" s="155">
        <f t="shared" si="229"/>
        <v>0.53717007480931145</v>
      </c>
      <c r="AN217" s="155">
        <f t="shared" si="229"/>
        <v>0.60197486294190572</v>
      </c>
      <c r="AO217" s="155">
        <f t="shared" si="229"/>
        <v>0.67781302341921168</v>
      </c>
      <c r="AP217" s="155">
        <f t="shared" si="148"/>
        <v>0.50443292080044388</v>
      </c>
      <c r="AQ217" s="155"/>
      <c r="AR217" s="155"/>
      <c r="AS217" s="155"/>
      <c r="AT217" s="327" t="e">
        <f t="shared" si="184"/>
        <v>#VALUE!</v>
      </c>
      <c r="AU217" s="155" t="e">
        <f t="shared" si="185"/>
        <v>#VALUE!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</row>
    <row r="218" spans="1:130" x14ac:dyDescent="0.25">
      <c r="A218" s="6">
        <v>29059</v>
      </c>
      <c r="B218" s="155">
        <f t="shared" ref="B218:K218" si="230">B139/B$170</f>
        <v>0.91877255341134723</v>
      </c>
      <c r="C218" s="155">
        <f t="shared" si="230"/>
        <v>0.87315231226134915</v>
      </c>
      <c r="D218" s="155">
        <f t="shared" si="230"/>
        <v>0.64199350324634408</v>
      </c>
      <c r="E218" s="155">
        <f t="shared" si="230"/>
        <v>0.6875828899221833</v>
      </c>
      <c r="F218" s="155">
        <f t="shared" si="230"/>
        <v>0.83317996793390692</v>
      </c>
      <c r="G218" s="155">
        <f t="shared" si="230"/>
        <v>0.88252222621923015</v>
      </c>
      <c r="H218" s="155">
        <f t="shared" si="230"/>
        <v>0.80617626732301129</v>
      </c>
      <c r="I218" s="155">
        <f t="shared" si="230"/>
        <v>0.65342498222327561</v>
      </c>
      <c r="J218" s="155">
        <f t="shared" si="230"/>
        <v>0.74735391423814557</v>
      </c>
      <c r="K218" s="155">
        <f t="shared" si="230"/>
        <v>0.76214787706745613</v>
      </c>
      <c r="L218" s="155">
        <f t="shared" ref="L218:AO218" si="231">L139/L$170</f>
        <v>0.85714191606115897</v>
      </c>
      <c r="M218" s="155">
        <f t="shared" si="231"/>
        <v>0.75029018489576194</v>
      </c>
      <c r="N218" s="155">
        <f t="shared" si="231"/>
        <v>0.79709035222052071</v>
      </c>
      <c r="O218" s="155">
        <f t="shared" si="231"/>
        <v>0.81869253568836198</v>
      </c>
      <c r="P218" s="155">
        <f t="shared" si="231"/>
        <v>0.73082011835665461</v>
      </c>
      <c r="Q218" s="155">
        <f t="shared" si="231"/>
        <v>0.76359030802616579</v>
      </c>
      <c r="R218" s="155">
        <f t="shared" si="231"/>
        <v>0.71132004825893413</v>
      </c>
      <c r="S218" s="155">
        <f t="shared" si="231"/>
        <v>0.78019527071622019</v>
      </c>
      <c r="T218" s="155">
        <f t="shared" si="231"/>
        <v>0.74064278498327785</v>
      </c>
      <c r="U218" s="155">
        <f t="shared" si="231"/>
        <v>0.72229480935978141</v>
      </c>
      <c r="V218" s="155">
        <f t="shared" si="231"/>
        <v>0.81669377004557253</v>
      </c>
      <c r="W218" s="155">
        <f t="shared" si="231"/>
        <v>0.7304159745699611</v>
      </c>
      <c r="X218" s="155">
        <f t="shared" si="231"/>
        <v>0.77304369760003333</v>
      </c>
      <c r="Y218" s="155">
        <f t="shared" si="231"/>
        <v>0.50561367324824413</v>
      </c>
      <c r="Z218" s="155">
        <f t="shared" si="231"/>
        <v>0.62544281169364935</v>
      </c>
      <c r="AA218" s="155">
        <f t="shared" si="231"/>
        <v>0.73611946210070656</v>
      </c>
      <c r="AB218" s="155">
        <f t="shared" si="231"/>
        <v>0.67916454910332291</v>
      </c>
      <c r="AC218" s="155">
        <f t="shared" si="231"/>
        <v>0.77372868440214726</v>
      </c>
      <c r="AD218" s="155">
        <f t="shared" si="231"/>
        <v>0.7537288225263612</v>
      </c>
      <c r="AE218" s="155">
        <f t="shared" si="231"/>
        <v>0.65310274669379453</v>
      </c>
      <c r="AF218" s="155">
        <f t="shared" si="231"/>
        <v>0.88275598688053192</v>
      </c>
      <c r="AG218" s="155">
        <f t="shared" si="231"/>
        <v>0.83257608732197519</v>
      </c>
      <c r="AH218" s="155">
        <f t="shared" si="231"/>
        <v>0.73812912458243873</v>
      </c>
      <c r="AI218" s="155" t="e">
        <f t="shared" si="231"/>
        <v>#VALUE!</v>
      </c>
      <c r="AJ218" s="155">
        <f t="shared" si="231"/>
        <v>0.53005374605546329</v>
      </c>
      <c r="AK218" s="155" t="e">
        <f t="shared" si="231"/>
        <v>#VALUE!</v>
      </c>
      <c r="AL218" s="155" t="e">
        <f t="shared" si="231"/>
        <v>#VALUE!</v>
      </c>
      <c r="AM218" s="155">
        <f t="shared" si="231"/>
        <v>0.55003903572593627</v>
      </c>
      <c r="AN218" s="155">
        <f t="shared" si="231"/>
        <v>0.62234051726615813</v>
      </c>
      <c r="AO218" s="155">
        <f t="shared" si="231"/>
        <v>0.72076100194925463</v>
      </c>
      <c r="AP218" s="155">
        <f t="shared" si="148"/>
        <v>0.51954180615496315</v>
      </c>
      <c r="AQ218" s="155"/>
      <c r="AR218" s="155"/>
      <c r="AS218" s="155"/>
      <c r="AT218" s="327" t="e">
        <f t="shared" si="184"/>
        <v>#VALUE!</v>
      </c>
      <c r="AU218" s="155" t="e">
        <f t="shared" si="185"/>
        <v>#VALUE!</v>
      </c>
      <c r="AV218" s="201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</row>
    <row r="219" spans="1:130" x14ac:dyDescent="0.25">
      <c r="A219" s="6">
        <v>29060</v>
      </c>
      <c r="B219" s="155">
        <f t="shared" ref="B219:K219" si="232">B140/B$170</f>
        <v>0.93126991598093478</v>
      </c>
      <c r="C219" s="155">
        <f t="shared" si="232"/>
        <v>0.90353839626644039</v>
      </c>
      <c r="D219" s="155">
        <f t="shared" si="232"/>
        <v>0.68250470587756995</v>
      </c>
      <c r="E219" s="155">
        <f t="shared" si="232"/>
        <v>0.69945112890081973</v>
      </c>
      <c r="F219" s="155">
        <f t="shared" si="232"/>
        <v>0.85581911187369653</v>
      </c>
      <c r="G219" s="155">
        <f t="shared" si="232"/>
        <v>0.89087954160028782</v>
      </c>
      <c r="H219" s="155">
        <f t="shared" si="232"/>
        <v>0.81953150575311906</v>
      </c>
      <c r="I219" s="155">
        <f t="shared" si="232"/>
        <v>0.67406629871668977</v>
      </c>
      <c r="J219" s="155">
        <f t="shared" si="232"/>
        <v>0.77614949047066728</v>
      </c>
      <c r="K219" s="155">
        <f t="shared" si="232"/>
        <v>0.83157415302485449</v>
      </c>
      <c r="L219" s="155">
        <f t="shared" ref="L219:AO219" si="233">L140/L$170</f>
        <v>0.87347250676873012</v>
      </c>
      <c r="M219" s="155">
        <f t="shared" si="233"/>
        <v>0.76381234405418008</v>
      </c>
      <c r="N219" s="155">
        <f t="shared" si="233"/>
        <v>0.84975547102702165</v>
      </c>
      <c r="O219" s="155">
        <f t="shared" si="233"/>
        <v>0.84380670820227432</v>
      </c>
      <c r="P219" s="155">
        <f t="shared" si="233"/>
        <v>0.74568483465325142</v>
      </c>
      <c r="Q219" s="155">
        <f t="shared" si="233"/>
        <v>0.79337423696001752</v>
      </c>
      <c r="R219" s="155">
        <f t="shared" si="233"/>
        <v>0.74797187669010279</v>
      </c>
      <c r="S219" s="155">
        <f t="shared" si="233"/>
        <v>0.80989553699446959</v>
      </c>
      <c r="T219" s="155">
        <f t="shared" si="233"/>
        <v>0.79493188763184808</v>
      </c>
      <c r="U219" s="155">
        <f t="shared" si="233"/>
        <v>0.75121324215634699</v>
      </c>
      <c r="V219" s="155">
        <f t="shared" si="233"/>
        <v>0.83082052198477185</v>
      </c>
      <c r="W219" s="155">
        <f t="shared" si="233"/>
        <v>0.74566039404184303</v>
      </c>
      <c r="X219" s="155">
        <f t="shared" si="233"/>
        <v>0.79008299600380016</v>
      </c>
      <c r="Y219" s="155">
        <f t="shared" si="233"/>
        <v>0.51249636741405924</v>
      </c>
      <c r="Z219" s="155">
        <f t="shared" si="233"/>
        <v>0.66507059717375727</v>
      </c>
      <c r="AA219" s="155">
        <f t="shared" si="233"/>
        <v>0.75430853061603731</v>
      </c>
      <c r="AB219" s="155">
        <f t="shared" si="233"/>
        <v>0.68715734598188427</v>
      </c>
      <c r="AC219" s="155">
        <f t="shared" si="233"/>
        <v>0.79992210387279228</v>
      </c>
      <c r="AD219" s="155">
        <f t="shared" si="233"/>
        <v>0.78701047122549561</v>
      </c>
      <c r="AE219" s="155">
        <f t="shared" si="233"/>
        <v>0.67205485377400054</v>
      </c>
      <c r="AF219" s="155">
        <f t="shared" si="233"/>
        <v>0.89064727338079541</v>
      </c>
      <c r="AG219" s="155">
        <f t="shared" si="233"/>
        <v>0.85449608761275764</v>
      </c>
      <c r="AH219" s="155">
        <f t="shared" si="233"/>
        <v>0.75581005655725675</v>
      </c>
      <c r="AI219" s="155" t="e">
        <f t="shared" si="233"/>
        <v>#VALUE!</v>
      </c>
      <c r="AJ219" s="155">
        <f t="shared" si="233"/>
        <v>0.55144623721858588</v>
      </c>
      <c r="AK219" s="155" t="e">
        <f t="shared" si="233"/>
        <v>#VALUE!</v>
      </c>
      <c r="AL219" s="155" t="e">
        <f t="shared" si="233"/>
        <v>#VALUE!</v>
      </c>
      <c r="AM219" s="155">
        <f t="shared" si="233"/>
        <v>0.5656679874059386</v>
      </c>
      <c r="AN219" s="155">
        <f t="shared" si="233"/>
        <v>0.64058682517691556</v>
      </c>
      <c r="AO219" s="155">
        <f t="shared" si="233"/>
        <v>0.74494309170600304</v>
      </c>
      <c r="AP219" s="155">
        <f t="shared" si="148"/>
        <v>0.54852339533499539</v>
      </c>
      <c r="AQ219" s="155"/>
      <c r="AR219" s="155"/>
      <c r="AS219" s="155"/>
      <c r="AT219" s="327" t="e">
        <f t="shared" si="184"/>
        <v>#VALUE!</v>
      </c>
      <c r="AU219" s="155" t="e">
        <f t="shared" si="185"/>
        <v>#VALUE!</v>
      </c>
      <c r="AV219" s="201" t="e">
        <f t="shared" ref="AV219:AV229" si="234">$AJ$157/AT217</f>
        <v>#VALUE!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</row>
    <row r="220" spans="1:130" x14ac:dyDescent="0.25">
      <c r="A220" s="6">
        <v>29061</v>
      </c>
      <c r="B220" s="155">
        <f t="shared" ref="B220:K220" si="235">B141/B$170</f>
        <v>0.94229572763323755</v>
      </c>
      <c r="C220" s="155">
        <f t="shared" si="235"/>
        <v>0.92437844717861684</v>
      </c>
      <c r="D220" s="155">
        <f t="shared" si="235"/>
        <v>0.71820839211445342</v>
      </c>
      <c r="E220" s="155">
        <f t="shared" si="235"/>
        <v>0.78996292922998257</v>
      </c>
      <c r="F220" s="155">
        <f t="shared" si="235"/>
        <v>0.87361619538617941</v>
      </c>
      <c r="G220" s="155">
        <f t="shared" si="235"/>
        <v>0.89774012025283934</v>
      </c>
      <c r="H220" s="155">
        <f t="shared" si="235"/>
        <v>0.82848551717448504</v>
      </c>
      <c r="I220" s="155">
        <f t="shared" si="235"/>
        <v>0.71351369654285035</v>
      </c>
      <c r="J220" s="155">
        <f t="shared" si="235"/>
        <v>0.80634461388333678</v>
      </c>
      <c r="K220" s="155">
        <f t="shared" si="235"/>
        <v>0.87602942500489889</v>
      </c>
      <c r="L220" s="155">
        <f t="shared" ref="L220:AO220" si="236">L141/L$170</f>
        <v>0.89071876996857724</v>
      </c>
      <c r="M220" s="155">
        <f t="shared" si="236"/>
        <v>0.7750358732508934</v>
      </c>
      <c r="N220" s="155">
        <f t="shared" si="236"/>
        <v>0.86516820629353353</v>
      </c>
      <c r="O220" s="155">
        <f t="shared" si="236"/>
        <v>0.86726122066295674</v>
      </c>
      <c r="P220" s="155">
        <f t="shared" si="236"/>
        <v>0.75544679447567853</v>
      </c>
      <c r="Q220" s="155">
        <f t="shared" si="236"/>
        <v>0.81831452078747291</v>
      </c>
      <c r="R220" s="155">
        <f t="shared" si="236"/>
        <v>0.78264278468130866</v>
      </c>
      <c r="S220" s="155">
        <f t="shared" si="236"/>
        <v>0.82755259185082353</v>
      </c>
      <c r="T220" s="155">
        <f t="shared" si="236"/>
        <v>0.89663297128048747</v>
      </c>
      <c r="U220" s="155">
        <f t="shared" si="236"/>
        <v>0.78862437004734187</v>
      </c>
      <c r="V220" s="155">
        <f t="shared" si="236"/>
        <v>0.84801984729259761</v>
      </c>
      <c r="W220" s="155">
        <f t="shared" si="236"/>
        <v>0.75986469209942831</v>
      </c>
      <c r="X220" s="155">
        <f t="shared" si="236"/>
        <v>0.80571384915079325</v>
      </c>
      <c r="Y220" s="155">
        <f t="shared" si="236"/>
        <v>0.52581780539169864</v>
      </c>
      <c r="Z220" s="155">
        <f t="shared" si="236"/>
        <v>0.72605255117195444</v>
      </c>
      <c r="AA220" s="155">
        <f t="shared" si="236"/>
        <v>0.78280612760133705</v>
      </c>
      <c r="AB220" s="155">
        <f t="shared" si="236"/>
        <v>0.70456035685524199</v>
      </c>
      <c r="AC220" s="155">
        <f t="shared" si="236"/>
        <v>0.80963541225678626</v>
      </c>
      <c r="AD220" s="155">
        <f t="shared" si="236"/>
        <v>0.81921773067828962</v>
      </c>
      <c r="AE220" s="155">
        <f t="shared" si="236"/>
        <v>0.74307318909653075</v>
      </c>
      <c r="AF220" s="155">
        <f t="shared" si="236"/>
        <v>0.90388110788434284</v>
      </c>
      <c r="AG220" s="155">
        <f t="shared" si="236"/>
        <v>0.86747225526338978</v>
      </c>
      <c r="AH220" s="155">
        <f t="shared" si="236"/>
        <v>0.77943137375216498</v>
      </c>
      <c r="AI220" s="155" t="e">
        <f t="shared" si="236"/>
        <v>#VALUE!</v>
      </c>
      <c r="AJ220" s="155">
        <f t="shared" si="236"/>
        <v>0.58115152596425101</v>
      </c>
      <c r="AK220" s="155" t="e">
        <f t="shared" si="236"/>
        <v>#VALUE!</v>
      </c>
      <c r="AL220" s="155" t="e">
        <f t="shared" si="236"/>
        <v>#VALUE!</v>
      </c>
      <c r="AM220" s="155">
        <f t="shared" si="236"/>
        <v>0.57828037547603428</v>
      </c>
      <c r="AN220" s="155">
        <f t="shared" si="236"/>
        <v>0.66245480100946808</v>
      </c>
      <c r="AO220" s="155">
        <f t="shared" si="236"/>
        <v>0.76596604800746548</v>
      </c>
      <c r="AP220" s="155">
        <f t="shared" si="148"/>
        <v>0.59174396434913512</v>
      </c>
      <c r="AQ220" s="155"/>
      <c r="AR220" s="155"/>
      <c r="AS220" s="155"/>
      <c r="AT220" s="327" t="e">
        <f t="shared" si="184"/>
        <v>#VALUE!</v>
      </c>
      <c r="AU220" s="155" t="e">
        <f t="shared" si="185"/>
        <v>#VALUE!</v>
      </c>
      <c r="AV220" s="201" t="e">
        <f t="shared" si="234"/>
        <v>#VALUE!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</row>
    <row r="221" spans="1:130" x14ac:dyDescent="0.25">
      <c r="A221" s="6">
        <v>29062</v>
      </c>
      <c r="B221" s="155">
        <f t="shared" ref="B221:K221" si="237">B142/B$170</f>
        <v>0.95078960608962393</v>
      </c>
      <c r="C221" s="155">
        <f t="shared" si="237"/>
        <v>0.94612218922358926</v>
      </c>
      <c r="D221" s="155">
        <f t="shared" si="237"/>
        <v>0.76902373876382801</v>
      </c>
      <c r="E221" s="155">
        <f t="shared" si="237"/>
        <v>0.87265311666107415</v>
      </c>
      <c r="F221" s="155">
        <f t="shared" si="237"/>
        <v>0.88367401882978847</v>
      </c>
      <c r="G221" s="155">
        <f t="shared" si="237"/>
        <v>0.90532658409990241</v>
      </c>
      <c r="H221" s="155">
        <f t="shared" si="237"/>
        <v>0.84240454914703489</v>
      </c>
      <c r="I221" s="155">
        <f t="shared" si="237"/>
        <v>0.73341008363525551</v>
      </c>
      <c r="J221" s="155">
        <f t="shared" si="237"/>
        <v>0.83908203400856851</v>
      </c>
      <c r="K221" s="155">
        <f t="shared" si="237"/>
        <v>0.91931956000190662</v>
      </c>
      <c r="L221" s="155">
        <f t="shared" ref="L221:AO221" si="238">L142/L$170</f>
        <v>0.90395978946120248</v>
      </c>
      <c r="M221" s="155">
        <f t="shared" si="238"/>
        <v>0.78364088362443218</v>
      </c>
      <c r="N221" s="155">
        <f t="shared" si="238"/>
        <v>0.8816529170577484</v>
      </c>
      <c r="O221" s="155">
        <f t="shared" si="238"/>
        <v>0.87551037382046937</v>
      </c>
      <c r="P221" s="155">
        <f t="shared" si="238"/>
        <v>0.76343075074209854</v>
      </c>
      <c r="Q221" s="155">
        <f t="shared" si="238"/>
        <v>0.83870778886234831</v>
      </c>
      <c r="R221" s="155">
        <f t="shared" si="238"/>
        <v>0.81858416991753102</v>
      </c>
      <c r="S221" s="155">
        <f t="shared" si="238"/>
        <v>0.84395032507187995</v>
      </c>
      <c r="T221" s="155">
        <f t="shared" si="238"/>
        <v>0.90727180317376654</v>
      </c>
      <c r="U221" s="155">
        <f t="shared" si="238"/>
        <v>0.80916888670184783</v>
      </c>
      <c r="V221" s="155">
        <f t="shared" si="238"/>
        <v>0.85917707721363412</v>
      </c>
      <c r="W221" s="155">
        <f t="shared" si="238"/>
        <v>0.77207145976072566</v>
      </c>
      <c r="X221" s="155">
        <f t="shared" si="238"/>
        <v>0.81884439702920186</v>
      </c>
      <c r="Y221" s="155">
        <f t="shared" si="238"/>
        <v>0.53622652458719977</v>
      </c>
      <c r="Z221" s="155">
        <f t="shared" si="238"/>
        <v>0.77855353008234096</v>
      </c>
      <c r="AA221" s="155">
        <f t="shared" si="238"/>
        <v>0.8277634060196053</v>
      </c>
      <c r="AB221" s="155">
        <f t="shared" si="238"/>
        <v>0.74075205262350519</v>
      </c>
      <c r="AC221" s="155">
        <f t="shared" si="238"/>
        <v>0.81538279172946337</v>
      </c>
      <c r="AD221" s="155">
        <f t="shared" si="238"/>
        <v>0.84915412195131879</v>
      </c>
      <c r="AE221" s="155">
        <f t="shared" si="238"/>
        <v>0.79885080489048732</v>
      </c>
      <c r="AF221" s="155">
        <f t="shared" si="238"/>
        <v>0.91585078443145573</v>
      </c>
      <c r="AG221" s="155">
        <f t="shared" si="238"/>
        <v>0.87916261918673588</v>
      </c>
      <c r="AH221" s="155">
        <f t="shared" si="238"/>
        <v>0.801660250283737</v>
      </c>
      <c r="AI221" s="155" t="e">
        <f t="shared" si="238"/>
        <v>#VALUE!</v>
      </c>
      <c r="AJ221" s="155">
        <f t="shared" si="238"/>
        <v>0.62105964474080355</v>
      </c>
      <c r="AK221" s="155" t="e">
        <f t="shared" si="238"/>
        <v>#VALUE!</v>
      </c>
      <c r="AL221" s="155" t="e">
        <f t="shared" si="238"/>
        <v>#VALUE!</v>
      </c>
      <c r="AM221" s="155">
        <f t="shared" si="238"/>
        <v>0.59303697947783762</v>
      </c>
      <c r="AN221" s="155">
        <f t="shared" si="238"/>
        <v>0.68978402212091772</v>
      </c>
      <c r="AO221" s="155">
        <f t="shared" si="238"/>
        <v>0.78670607370739698</v>
      </c>
      <c r="AP221" s="155">
        <f t="shared" si="148"/>
        <v>0.63805171686428497</v>
      </c>
      <c r="AQ221" s="155"/>
      <c r="AR221" s="155"/>
      <c r="AS221" s="155"/>
      <c r="AT221" s="327" t="e">
        <f t="shared" si="184"/>
        <v>#VALUE!</v>
      </c>
      <c r="AU221" s="155" t="e">
        <f t="shared" si="185"/>
        <v>#VALUE!</v>
      </c>
      <c r="AV221" s="201" t="e">
        <f t="shared" si="234"/>
        <v>#VALUE!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</row>
    <row r="222" spans="1:130" x14ac:dyDescent="0.25">
      <c r="A222" s="6">
        <v>29063</v>
      </c>
      <c r="B222" s="155">
        <f t="shared" ref="B222:K222" si="239">B143/B$170</f>
        <v>0.95716271998874691</v>
      </c>
      <c r="C222" s="155">
        <f t="shared" si="239"/>
        <v>0.95081035214255405</v>
      </c>
      <c r="D222" s="155">
        <f t="shared" si="239"/>
        <v>0.82459171684236632</v>
      </c>
      <c r="E222" s="155">
        <f t="shared" si="239"/>
        <v>0.88692616205678854</v>
      </c>
      <c r="F222" s="155">
        <f t="shared" si="239"/>
        <v>0.89618300979261512</v>
      </c>
      <c r="G222" s="155">
        <f t="shared" si="239"/>
        <v>0.91201372115730506</v>
      </c>
      <c r="H222" s="155">
        <f t="shared" si="239"/>
        <v>0.8531833117111437</v>
      </c>
      <c r="I222" s="155">
        <f t="shared" si="239"/>
        <v>0.75157958893441235</v>
      </c>
      <c r="J222" s="155">
        <f t="shared" si="239"/>
        <v>0.8698463922070474</v>
      </c>
      <c r="K222" s="155">
        <f t="shared" si="239"/>
        <v>0.95012154497163948</v>
      </c>
      <c r="L222" s="155">
        <f t="shared" ref="L222:AO222" si="240">L143/L$170</f>
        <v>0.91527723796285931</v>
      </c>
      <c r="M222" s="155">
        <f t="shared" si="240"/>
        <v>0.79285368283476365</v>
      </c>
      <c r="N222" s="155">
        <f t="shared" si="240"/>
        <v>0.90255890925258109</v>
      </c>
      <c r="O222" s="155">
        <f t="shared" si="240"/>
        <v>0.88365745221388825</v>
      </c>
      <c r="P222" s="155">
        <f t="shared" si="240"/>
        <v>0.7713843785896527</v>
      </c>
      <c r="Q222" s="155">
        <f t="shared" si="240"/>
        <v>0.85756326791875481</v>
      </c>
      <c r="R222" s="155">
        <f t="shared" si="240"/>
        <v>0.8548871771403701</v>
      </c>
      <c r="S222" s="155">
        <f t="shared" si="240"/>
        <v>0.86092082204874942</v>
      </c>
      <c r="T222" s="155">
        <f t="shared" si="240"/>
        <v>0.92327868029541504</v>
      </c>
      <c r="U222" s="155">
        <f t="shared" si="240"/>
        <v>0.82045712928240544</v>
      </c>
      <c r="V222" s="155">
        <f t="shared" si="240"/>
        <v>0.87706645853529042</v>
      </c>
      <c r="W222" s="155">
        <f t="shared" si="240"/>
        <v>0.78112787951990659</v>
      </c>
      <c r="X222" s="155">
        <f t="shared" si="240"/>
        <v>0.82763182632038335</v>
      </c>
      <c r="Y222" s="155">
        <f t="shared" si="240"/>
        <v>0.54706098901316424</v>
      </c>
      <c r="Z222" s="155">
        <f t="shared" si="240"/>
        <v>0.81237263990870956</v>
      </c>
      <c r="AA222" s="155">
        <f t="shared" si="240"/>
        <v>0.8655694501603175</v>
      </c>
      <c r="AB222" s="155">
        <f t="shared" si="240"/>
        <v>0.7766112890677046</v>
      </c>
      <c r="AC222" s="155">
        <f t="shared" si="240"/>
        <v>0.82859803904966722</v>
      </c>
      <c r="AD222" s="155">
        <f t="shared" si="240"/>
        <v>0.87286393918305716</v>
      </c>
      <c r="AE222" s="155">
        <f t="shared" si="240"/>
        <v>0.84774499830451</v>
      </c>
      <c r="AF222" s="155">
        <f t="shared" si="240"/>
        <v>0.93386146135842862</v>
      </c>
      <c r="AG222" s="155">
        <f t="shared" si="240"/>
        <v>0.8887311797862566</v>
      </c>
      <c r="AH222" s="155">
        <f t="shared" si="240"/>
        <v>0.82606873225834598</v>
      </c>
      <c r="AI222" s="155" t="e">
        <f t="shared" si="240"/>
        <v>#VALUE!</v>
      </c>
      <c r="AJ222" s="155">
        <f t="shared" si="240"/>
        <v>0.66432689198380923</v>
      </c>
      <c r="AK222" s="155" t="e">
        <f t="shared" si="240"/>
        <v>#VALUE!</v>
      </c>
      <c r="AL222" s="155" t="e">
        <f t="shared" si="240"/>
        <v>#VALUE!</v>
      </c>
      <c r="AM222" s="155">
        <f t="shared" si="240"/>
        <v>0.61710717780864799</v>
      </c>
      <c r="AN222" s="155">
        <f t="shared" si="240"/>
        <v>0.71143163191590064</v>
      </c>
      <c r="AO222" s="155">
        <f t="shared" si="240"/>
        <v>0.81351499104138603</v>
      </c>
      <c r="AP222" s="155">
        <f t="shared" si="148"/>
        <v>0.69241754156851165</v>
      </c>
      <c r="AQ222" s="155"/>
      <c r="AR222" s="155"/>
      <c r="AS222" s="155"/>
      <c r="AT222" s="327" t="e">
        <f t="shared" si="184"/>
        <v>#VALUE!</v>
      </c>
      <c r="AU222" s="155" t="e">
        <f t="shared" si="185"/>
        <v>#VALUE!</v>
      </c>
      <c r="AV222" s="201" t="e">
        <f t="shared" si="234"/>
        <v>#VALUE!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</row>
    <row r="223" spans="1:130" x14ac:dyDescent="0.25">
      <c r="A223" s="6">
        <v>29064</v>
      </c>
      <c r="B223" s="155">
        <f t="shared" ref="B223:K223" si="241">B144/B$170</f>
        <v>0.96346550241020568</v>
      </c>
      <c r="C223" s="155">
        <f t="shared" si="241"/>
        <v>0.96509121764955452</v>
      </c>
      <c r="D223" s="155">
        <f t="shared" si="241"/>
        <v>0.85857567417032232</v>
      </c>
      <c r="E223" s="155">
        <f t="shared" si="241"/>
        <v>0.89519518079989768</v>
      </c>
      <c r="F223" s="155">
        <f t="shared" si="241"/>
        <v>0.90927867363709058</v>
      </c>
      <c r="G223" s="155">
        <f t="shared" si="241"/>
        <v>0.9200562721619816</v>
      </c>
      <c r="H223" s="155">
        <f t="shared" si="241"/>
        <v>0.86274961504419412</v>
      </c>
      <c r="I223" s="155">
        <f t="shared" si="241"/>
        <v>0.77358886669149762</v>
      </c>
      <c r="J223" s="155">
        <f t="shared" si="241"/>
        <v>0.90179201958510058</v>
      </c>
      <c r="K223" s="155">
        <f t="shared" si="241"/>
        <v>0.96124330708244399</v>
      </c>
      <c r="L223" s="155">
        <f t="shared" ref="L223:AO223" si="242">L144/L$170</f>
        <v>0.93179228068326292</v>
      </c>
      <c r="M223" s="155">
        <f t="shared" si="242"/>
        <v>0.8065220769012823</v>
      </c>
      <c r="N223" s="155">
        <f t="shared" si="242"/>
        <v>0.91248332757002426</v>
      </c>
      <c r="O223" s="155">
        <f t="shared" si="242"/>
        <v>0.8904926808613598</v>
      </c>
      <c r="P223" s="155">
        <f t="shared" si="242"/>
        <v>0.78128281629697582</v>
      </c>
      <c r="Q223" s="155">
        <f t="shared" si="242"/>
        <v>0.88491171373706146</v>
      </c>
      <c r="R223" s="155">
        <f t="shared" si="242"/>
        <v>0.8719634153756548</v>
      </c>
      <c r="S223" s="155">
        <f t="shared" si="242"/>
        <v>0.87606302677196413</v>
      </c>
      <c r="T223" s="155">
        <f t="shared" si="242"/>
        <v>0.93318336690322456</v>
      </c>
      <c r="U223" s="155">
        <f t="shared" si="242"/>
        <v>0.83304345612814557</v>
      </c>
      <c r="V223" s="155">
        <f t="shared" si="242"/>
        <v>0.8947424611411654</v>
      </c>
      <c r="W223" s="155">
        <f t="shared" si="242"/>
        <v>0.79221746283809691</v>
      </c>
      <c r="X223" s="155">
        <f t="shared" si="242"/>
        <v>0.8368292419486677</v>
      </c>
      <c r="Y223" s="155">
        <f t="shared" si="242"/>
        <v>0.59792234247424736</v>
      </c>
      <c r="Z223" s="155">
        <f t="shared" si="242"/>
        <v>0.82685826223899039</v>
      </c>
      <c r="AA223" s="155">
        <f t="shared" si="242"/>
        <v>0.88628570269177187</v>
      </c>
      <c r="AB223" s="155">
        <f t="shared" si="242"/>
        <v>0.79003907784956451</v>
      </c>
      <c r="AC223" s="155">
        <f t="shared" si="242"/>
        <v>0.85034121890505143</v>
      </c>
      <c r="AD223" s="155">
        <f t="shared" si="242"/>
        <v>0.8858380032638643</v>
      </c>
      <c r="AE223" s="155">
        <f t="shared" si="242"/>
        <v>0.87352445644192744</v>
      </c>
      <c r="AF223" s="155">
        <f t="shared" si="242"/>
        <v>0.94235929860677137</v>
      </c>
      <c r="AG223" s="155">
        <f t="shared" si="242"/>
        <v>0.89875181625455813</v>
      </c>
      <c r="AH223" s="155">
        <f t="shared" si="242"/>
        <v>0.84010250655794261</v>
      </c>
      <c r="AI223" s="155" t="e">
        <f t="shared" si="242"/>
        <v>#VALUE!</v>
      </c>
      <c r="AJ223" s="155">
        <f t="shared" si="242"/>
        <v>0.71026750370758573</v>
      </c>
      <c r="AK223" s="155" t="e">
        <f t="shared" si="242"/>
        <v>#VALUE!</v>
      </c>
      <c r="AL223" s="155" t="e">
        <f t="shared" si="242"/>
        <v>#VALUE!</v>
      </c>
      <c r="AM223" s="155">
        <f t="shared" si="242"/>
        <v>0.64912746905548202</v>
      </c>
      <c r="AN223" s="155">
        <f t="shared" si="242"/>
        <v>0.73379782661600168</v>
      </c>
      <c r="AO223" s="155">
        <f t="shared" si="242"/>
        <v>0.82506694370805267</v>
      </c>
      <c r="AP223" s="155">
        <f t="shared" si="148"/>
        <v>0.72131955292524808</v>
      </c>
      <c r="AQ223" s="155"/>
      <c r="AR223" s="155"/>
      <c r="AS223" s="155"/>
      <c r="AT223" s="327" t="e">
        <f t="shared" si="184"/>
        <v>#VALUE!</v>
      </c>
      <c r="AU223" s="155" t="e">
        <f t="shared" si="185"/>
        <v>#VALUE!</v>
      </c>
      <c r="AV223" s="201" t="e">
        <f t="shared" si="234"/>
        <v>#VALUE!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</row>
    <row r="224" spans="1:130" x14ac:dyDescent="0.25">
      <c r="A224" s="6">
        <v>29065</v>
      </c>
      <c r="B224" s="155">
        <f t="shared" ref="B224:K224" si="243">B145/B$170</f>
        <v>0.97156444256893837</v>
      </c>
      <c r="C224" s="155">
        <f t="shared" si="243"/>
        <v>0.97828171404327535</v>
      </c>
      <c r="D224" s="155">
        <f t="shared" si="243"/>
        <v>0.87614699413340702</v>
      </c>
      <c r="E224" s="155">
        <f t="shared" si="243"/>
        <v>0.91415000878832908</v>
      </c>
      <c r="F224" s="155">
        <f t="shared" si="243"/>
        <v>0.92133359586275065</v>
      </c>
      <c r="G224" s="155">
        <f t="shared" si="243"/>
        <v>0.92888252222621925</v>
      </c>
      <c r="H224" s="155">
        <f t="shared" si="243"/>
        <v>0.8724977872619033</v>
      </c>
      <c r="I224" s="155">
        <f t="shared" si="243"/>
        <v>0.80162530051129244</v>
      </c>
      <c r="J224" s="155">
        <f t="shared" si="243"/>
        <v>0.92307198466062046</v>
      </c>
      <c r="K224" s="155">
        <f t="shared" si="243"/>
        <v>0.96961640512872116</v>
      </c>
      <c r="L224" s="155">
        <f t="shared" ref="L224:AO224" si="244">L145/L$170</f>
        <v>0.94477638487229987</v>
      </c>
      <c r="M224" s="155">
        <f t="shared" si="244"/>
        <v>0.82787237348395526</v>
      </c>
      <c r="N224" s="155">
        <f t="shared" si="244"/>
        <v>0.92052067381316993</v>
      </c>
      <c r="O224" s="155">
        <f t="shared" si="244"/>
        <v>0.89563800508105496</v>
      </c>
      <c r="P224" s="155">
        <f t="shared" si="244"/>
        <v>0.79007426671569758</v>
      </c>
      <c r="Q224" s="155">
        <f t="shared" si="244"/>
        <v>0.90571479868234117</v>
      </c>
      <c r="R224" s="155">
        <f t="shared" si="244"/>
        <v>0.89135339428637261</v>
      </c>
      <c r="S224" s="155">
        <f t="shared" si="244"/>
        <v>0.89205868742271477</v>
      </c>
      <c r="T224" s="155">
        <f t="shared" si="244"/>
        <v>0.94774705243805257</v>
      </c>
      <c r="U224" s="155">
        <f t="shared" si="244"/>
        <v>0.84951130945310782</v>
      </c>
      <c r="V224" s="155">
        <f t="shared" si="244"/>
        <v>0.90997203274172189</v>
      </c>
      <c r="W224" s="155">
        <f t="shared" si="244"/>
        <v>0.8009368579012146</v>
      </c>
      <c r="X224" s="155">
        <f t="shared" si="244"/>
        <v>0.8525120591430615</v>
      </c>
      <c r="Y224" s="155">
        <f t="shared" si="244"/>
        <v>0.67663301029724676</v>
      </c>
      <c r="Z224" s="155">
        <f t="shared" si="244"/>
        <v>0.84217309812196361</v>
      </c>
      <c r="AA224" s="155">
        <f t="shared" si="244"/>
        <v>0.89802515997148546</v>
      </c>
      <c r="AB224" s="155">
        <f t="shared" si="244"/>
        <v>0.80945246055020936</v>
      </c>
      <c r="AC224" s="155">
        <f t="shared" si="244"/>
        <v>0.8614566575787852</v>
      </c>
      <c r="AD224" s="155">
        <f t="shared" si="244"/>
        <v>0.89767256359855285</v>
      </c>
      <c r="AE224" s="155">
        <f t="shared" si="244"/>
        <v>0.89262074692341997</v>
      </c>
      <c r="AF224" s="155">
        <f t="shared" si="244"/>
        <v>0.95197833572277568</v>
      </c>
      <c r="AG224" s="155">
        <f t="shared" si="244"/>
        <v>0.91343178743074604</v>
      </c>
      <c r="AH224" s="155">
        <f t="shared" si="244"/>
        <v>0.85241669566224987</v>
      </c>
      <c r="AI224" s="155" t="e">
        <f t="shared" si="244"/>
        <v>#VALUE!</v>
      </c>
      <c r="AJ224" s="155">
        <f t="shared" si="244"/>
        <v>0.72956925101192005</v>
      </c>
      <c r="AK224" s="155" t="e">
        <f t="shared" si="244"/>
        <v>#VALUE!</v>
      </c>
      <c r="AL224" s="155" t="e">
        <f t="shared" si="244"/>
        <v>#VALUE!</v>
      </c>
      <c r="AM224" s="155">
        <f t="shared" si="244"/>
        <v>0.67084452785098247</v>
      </c>
      <c r="AN224" s="155">
        <f t="shared" si="244"/>
        <v>0.75602796924073357</v>
      </c>
      <c r="AO224" s="155">
        <f t="shared" si="244"/>
        <v>0.83405095962505149</v>
      </c>
      <c r="AP224" s="155">
        <f t="shared" si="148"/>
        <v>0.7414516521119191</v>
      </c>
      <c r="AQ224" s="155"/>
      <c r="AR224" s="155"/>
      <c r="AS224" s="155"/>
      <c r="AT224" s="327" t="e">
        <f t="shared" si="184"/>
        <v>#VALUE!</v>
      </c>
      <c r="AU224" s="155" t="e">
        <f t="shared" si="185"/>
        <v>#VALUE!</v>
      </c>
      <c r="AV224" s="416" t="e">
        <f t="shared" si="234"/>
        <v>#VALUE!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</row>
    <row r="225" spans="1:130" x14ac:dyDescent="0.25">
      <c r="A225" s="6">
        <v>29066</v>
      </c>
      <c r="B225" s="155">
        <f t="shared" ref="B225:K225" si="245">B146/B$170</f>
        <v>0.98136756853261486</v>
      </c>
      <c r="C225" s="155">
        <f t="shared" si="245"/>
        <v>0.99156979210861262</v>
      </c>
      <c r="D225" s="155">
        <f t="shared" si="245"/>
        <v>0.88820948981375702</v>
      </c>
      <c r="E225" s="155">
        <f t="shared" si="245"/>
        <v>0.97105843439911799</v>
      </c>
      <c r="F225" s="155">
        <f t="shared" si="245"/>
        <v>0.93743495364882401</v>
      </c>
      <c r="G225" s="155">
        <f t="shared" si="245"/>
        <v>0.93305796803535634</v>
      </c>
      <c r="H225" s="155">
        <f t="shared" si="245"/>
        <v>0.88194284467184791</v>
      </c>
      <c r="I225" s="155">
        <f t="shared" si="245"/>
        <v>0.81487827176378969</v>
      </c>
      <c r="J225" s="155">
        <f t="shared" si="245"/>
        <v>0.93546247116376413</v>
      </c>
      <c r="K225" s="155">
        <f t="shared" si="245"/>
        <v>0.97673433287963607</v>
      </c>
      <c r="L225" s="155">
        <f t="shared" ref="L225:AO225" si="246">L146/L$170</f>
        <v>0.95729277145736857</v>
      </c>
      <c r="M225" s="155">
        <f t="shared" si="246"/>
        <v>0.85201941268405035</v>
      </c>
      <c r="N225" s="155">
        <f t="shared" si="246"/>
        <v>0.92745640468310031</v>
      </c>
      <c r="O225" s="155">
        <f t="shared" si="246"/>
        <v>0.90062076578756356</v>
      </c>
      <c r="P225" s="155">
        <f t="shared" si="246"/>
        <v>0.80294488947186848</v>
      </c>
      <c r="Q225" s="155">
        <f t="shared" si="246"/>
        <v>0.92549919597833041</v>
      </c>
      <c r="R225" s="155">
        <f t="shared" si="246"/>
        <v>0.90518783542039361</v>
      </c>
      <c r="S225" s="155">
        <f t="shared" si="246"/>
        <v>0.90186015460828273</v>
      </c>
      <c r="T225" s="155">
        <f t="shared" si="246"/>
        <v>0.96436257992457752</v>
      </c>
      <c r="U225" s="155">
        <f t="shared" si="246"/>
        <v>0.86083348887719957</v>
      </c>
      <c r="V225" s="155">
        <f t="shared" si="246"/>
        <v>0.92137717902563032</v>
      </c>
      <c r="W225" s="155">
        <f t="shared" si="246"/>
        <v>0.80996604120440308</v>
      </c>
      <c r="X225" s="155">
        <f t="shared" si="246"/>
        <v>0.87183635157271222</v>
      </c>
      <c r="Y225" s="155">
        <f t="shared" si="246"/>
        <v>0.70570035006833975</v>
      </c>
      <c r="Z225" s="155">
        <f t="shared" si="246"/>
        <v>0.85662399637341169</v>
      </c>
      <c r="AA225" s="155">
        <f t="shared" si="246"/>
        <v>0.9077084127068491</v>
      </c>
      <c r="AB225" s="155">
        <f t="shared" si="246"/>
        <v>0.83157226990613264</v>
      </c>
      <c r="AC225" s="155">
        <f t="shared" si="246"/>
        <v>0.870763551386043</v>
      </c>
      <c r="AD225" s="155">
        <f t="shared" si="246"/>
        <v>0.9102966372430521</v>
      </c>
      <c r="AE225" s="155">
        <f t="shared" si="246"/>
        <v>0.90822459501819652</v>
      </c>
      <c r="AF225" s="155">
        <f t="shared" si="246"/>
        <v>0.9582521535614944</v>
      </c>
      <c r="AG225" s="155">
        <f t="shared" si="246"/>
        <v>0.92557649896090699</v>
      </c>
      <c r="AH225" s="155">
        <f t="shared" si="246"/>
        <v>0.86209212995849127</v>
      </c>
      <c r="AI225" s="155" t="e">
        <f t="shared" si="246"/>
        <v>#VALUE!</v>
      </c>
      <c r="AJ225" s="155">
        <f t="shared" si="246"/>
        <v>0.74067807004828223</v>
      </c>
      <c r="AK225" s="155" t="e">
        <f t="shared" si="246"/>
        <v>#VALUE!</v>
      </c>
      <c r="AL225" s="155" t="e">
        <f t="shared" si="246"/>
        <v>#VALUE!</v>
      </c>
      <c r="AM225" s="155">
        <f t="shared" si="246"/>
        <v>0.6962892235739131</v>
      </c>
      <c r="AN225" s="155">
        <f t="shared" si="246"/>
        <v>0.77759126507351606</v>
      </c>
      <c r="AO225" s="155">
        <f t="shared" si="246"/>
        <v>0.84319586814869385</v>
      </c>
      <c r="AP225" s="155">
        <f t="shared" si="148"/>
        <v>0.75856197422768634</v>
      </c>
      <c r="AQ225" s="155"/>
      <c r="AR225" s="155"/>
      <c r="AS225" s="155"/>
      <c r="AT225" s="327" t="e">
        <f t="shared" si="184"/>
        <v>#VALUE!</v>
      </c>
      <c r="AU225" s="155" t="e">
        <f t="shared" si="185"/>
        <v>#VALUE!</v>
      </c>
      <c r="AV225" s="201" t="e">
        <f t="shared" si="234"/>
        <v>#VALUE!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</row>
    <row r="226" spans="1:130" x14ac:dyDescent="0.25">
      <c r="A226" s="6">
        <v>29067</v>
      </c>
      <c r="B226" s="155">
        <f t="shared" ref="B226:K226" si="247">B147/B$170</f>
        <v>1</v>
      </c>
      <c r="C226" s="155">
        <f t="shared" si="247"/>
        <v>1</v>
      </c>
      <c r="D226" s="155">
        <f t="shared" si="247"/>
        <v>0.9010403750066065</v>
      </c>
      <c r="E226" s="155">
        <f t="shared" si="247"/>
        <v>1</v>
      </c>
      <c r="F226" s="155">
        <f t="shared" si="247"/>
        <v>0.96248106372633724</v>
      </c>
      <c r="G226" s="155">
        <f t="shared" si="247"/>
        <v>0.93924405159566271</v>
      </c>
      <c r="H226" s="155">
        <f t="shared" si="247"/>
        <v>0.88631982249596852</v>
      </c>
      <c r="I226" s="155">
        <f t="shared" si="247"/>
        <v>0.82418311719093895</v>
      </c>
      <c r="J226" s="155">
        <f t="shared" si="247"/>
        <v>0.94525074150320787</v>
      </c>
      <c r="K226" s="155">
        <f t="shared" si="247"/>
        <v>0.98507565446273948</v>
      </c>
      <c r="L226" s="155">
        <f t="shared" ref="L226:AO226" si="248">L147/L$170</f>
        <v>0.96426901008557253</v>
      </c>
      <c r="M226" s="155">
        <f t="shared" si="248"/>
        <v>0.87665999469898459</v>
      </c>
      <c r="N226" s="155">
        <f t="shared" si="248"/>
        <v>0.93544929111297737</v>
      </c>
      <c r="O226" s="155">
        <f t="shared" si="248"/>
        <v>0.90565267360270985</v>
      </c>
      <c r="P226" s="155">
        <f t="shared" si="248"/>
        <v>0.81346126871358215</v>
      </c>
      <c r="Q226" s="155">
        <f t="shared" si="248"/>
        <v>0.94791032426271993</v>
      </c>
      <c r="R226" s="155">
        <f t="shared" si="248"/>
        <v>0.9175501870513727</v>
      </c>
      <c r="S226" s="155">
        <f t="shared" si="248"/>
        <v>0.91087644234051757</v>
      </c>
      <c r="T226" s="155">
        <f t="shared" si="248"/>
        <v>0.97763053040428194</v>
      </c>
      <c r="U226" s="155">
        <f t="shared" si="248"/>
        <v>0.87279198411755721</v>
      </c>
      <c r="V226" s="155">
        <f t="shared" si="248"/>
        <v>0.93144175823496411</v>
      </c>
      <c r="W226" s="155">
        <f t="shared" si="248"/>
        <v>0.81730803301313526</v>
      </c>
      <c r="X226" s="155">
        <f t="shared" si="248"/>
        <v>0.88164720234215499</v>
      </c>
      <c r="Y226" s="155">
        <f t="shared" si="248"/>
        <v>0.74015720354858217</v>
      </c>
      <c r="Z226" s="155">
        <f t="shared" si="248"/>
        <v>0.87527458007193626</v>
      </c>
      <c r="AA226" s="155">
        <f t="shared" si="248"/>
        <v>0.9196307834320625</v>
      </c>
      <c r="AB226" s="155">
        <f t="shared" si="248"/>
        <v>0.84597016961147253</v>
      </c>
      <c r="AC226" s="155">
        <f t="shared" si="248"/>
        <v>0.88478485428344034</v>
      </c>
      <c r="AD226" s="155">
        <f t="shared" si="248"/>
        <v>0.9193801099621115</v>
      </c>
      <c r="AE226" s="155">
        <f t="shared" si="248"/>
        <v>0.92241864985595012</v>
      </c>
      <c r="AF226" s="155">
        <f t="shared" si="248"/>
        <v>0.96848386820081123</v>
      </c>
      <c r="AG226" s="155">
        <f t="shared" si="248"/>
        <v>0.94854377048539762</v>
      </c>
      <c r="AH226" s="155">
        <f t="shared" si="248"/>
        <v>0.8718695451168802</v>
      </c>
      <c r="AI226" s="155" t="e">
        <f t="shared" si="248"/>
        <v>#VALUE!</v>
      </c>
      <c r="AJ226" s="155">
        <f t="shared" si="248"/>
        <v>0.76160223458703624</v>
      </c>
      <c r="AK226" s="155" t="e">
        <f t="shared" si="248"/>
        <v>#VALUE!</v>
      </c>
      <c r="AL226" s="155" t="e">
        <f t="shared" si="248"/>
        <v>#VALUE!</v>
      </c>
      <c r="AM226" s="155">
        <f t="shared" si="248"/>
        <v>0.71372884648513524</v>
      </c>
      <c r="AN226" s="155">
        <f t="shared" si="248"/>
        <v>0.79664238807800569</v>
      </c>
      <c r="AO226" s="155">
        <f t="shared" si="248"/>
        <v>0.85144389570525014</v>
      </c>
      <c r="AP226" s="155">
        <f t="shared" si="148"/>
        <v>0.77337653064672784</v>
      </c>
      <c r="AQ226" s="155"/>
      <c r="AR226" s="155"/>
      <c r="AS226" s="155"/>
      <c r="AT226" s="327" t="e">
        <f t="shared" si="184"/>
        <v>#VALUE!</v>
      </c>
      <c r="AU226" s="155" t="e">
        <f t="shared" si="185"/>
        <v>#VALUE!</v>
      </c>
      <c r="AV226" s="201" t="e">
        <f t="shared" si="234"/>
        <v>#VALUE!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</row>
    <row r="227" spans="1:130" x14ac:dyDescent="0.25">
      <c r="A227" s="6">
        <v>29068</v>
      </c>
      <c r="B227" s="155">
        <f t="shared" ref="B227:K227" si="249">B148/B$170</f>
        <v>1</v>
      </c>
      <c r="C227" s="155">
        <f t="shared" si="249"/>
        <v>1</v>
      </c>
      <c r="D227" s="155">
        <f t="shared" si="249"/>
        <v>0.91065947334826747</v>
      </c>
      <c r="E227" s="155">
        <f t="shared" si="249"/>
        <v>1</v>
      </c>
      <c r="F227" s="155">
        <f t="shared" si="249"/>
        <v>0.97600266815611925</v>
      </c>
      <c r="G227" s="155">
        <f t="shared" si="249"/>
        <v>0.94613032529934737</v>
      </c>
      <c r="H227" s="155">
        <f t="shared" si="249"/>
        <v>0.88947221649672026</v>
      </c>
      <c r="I227" s="155">
        <f t="shared" si="249"/>
        <v>0.83224189889276401</v>
      </c>
      <c r="J227" s="155">
        <f t="shared" si="249"/>
        <v>0.95069057167436344</v>
      </c>
      <c r="K227" s="155">
        <f t="shared" si="249"/>
        <v>0.99217769398206745</v>
      </c>
      <c r="L227" s="155">
        <f t="shared" ref="L227:AO227" si="250">L148/L$170</f>
        <v>0.9718776556149169</v>
      </c>
      <c r="M227" s="155">
        <f t="shared" si="250"/>
        <v>0.91224077577618745</v>
      </c>
      <c r="N227" s="155">
        <f t="shared" si="250"/>
        <v>0.9422071827298325</v>
      </c>
      <c r="O227" s="155">
        <f t="shared" si="250"/>
        <v>0.91945545003629325</v>
      </c>
      <c r="P227" s="155">
        <f t="shared" si="250"/>
        <v>0.82232474912711018</v>
      </c>
      <c r="Q227" s="155">
        <f t="shared" si="250"/>
        <v>0.96953694596662143</v>
      </c>
      <c r="R227" s="155">
        <f t="shared" si="250"/>
        <v>0.92829644042357773</v>
      </c>
      <c r="S227" s="155">
        <f t="shared" si="250"/>
        <v>0.91788236722122341</v>
      </c>
      <c r="T227" s="155">
        <f t="shared" si="250"/>
        <v>0.98636497687756086</v>
      </c>
      <c r="U227" s="155">
        <f t="shared" si="250"/>
        <v>0.88690971102777727</v>
      </c>
      <c r="V227" s="155">
        <f t="shared" si="250"/>
        <v>0.94051104209339287</v>
      </c>
      <c r="W227" s="155">
        <f t="shared" si="250"/>
        <v>0.82323252858644758</v>
      </c>
      <c r="X227" s="155">
        <f t="shared" si="250"/>
        <v>0.88922200608331303</v>
      </c>
      <c r="Y227" s="155">
        <f t="shared" si="250"/>
        <v>0.77125880987169992</v>
      </c>
      <c r="Z227" s="155">
        <f t="shared" si="250"/>
        <v>0.88836788191339788</v>
      </c>
      <c r="AA227" s="155">
        <f t="shared" si="250"/>
        <v>0.93092625802616658</v>
      </c>
      <c r="AB227" s="155">
        <f t="shared" si="250"/>
        <v>0.86281635984732041</v>
      </c>
      <c r="AC227" s="155">
        <f t="shared" si="250"/>
        <v>0.89522970890555942</v>
      </c>
      <c r="AD227" s="155">
        <f t="shared" si="250"/>
        <v>0.92839032886892048</v>
      </c>
      <c r="AE227" s="155">
        <f t="shared" si="250"/>
        <v>0.93398536271470645</v>
      </c>
      <c r="AF227" s="155">
        <f t="shared" si="250"/>
        <v>0.97615459079268219</v>
      </c>
      <c r="AG227" s="155">
        <f t="shared" si="250"/>
        <v>0.9645299910311782</v>
      </c>
      <c r="AH227" s="155">
        <f t="shared" si="250"/>
        <v>0.87860028201861329</v>
      </c>
      <c r="AI227" s="155" t="e">
        <f t="shared" si="250"/>
        <v>#VALUE!</v>
      </c>
      <c r="AJ227" s="155">
        <f t="shared" si="250"/>
        <v>0.77250755455447639</v>
      </c>
      <c r="AK227" s="155" t="e">
        <f t="shared" si="250"/>
        <v>#VALUE!</v>
      </c>
      <c r="AL227" s="155" t="e">
        <f t="shared" si="250"/>
        <v>#VALUE!</v>
      </c>
      <c r="AM227" s="155">
        <f t="shared" si="250"/>
        <v>0.73036576291935917</v>
      </c>
      <c r="AN227" s="155">
        <f t="shared" si="250"/>
        <v>0.82127356239903881</v>
      </c>
      <c r="AO227" s="155">
        <f t="shared" si="250"/>
        <v>0.86826900285930819</v>
      </c>
      <c r="AP227" s="155">
        <f t="shared" si="148"/>
        <v>0.78893017972596891</v>
      </c>
      <c r="AQ227" s="155"/>
      <c r="AR227" s="155"/>
      <c r="AS227" s="155"/>
      <c r="AT227" s="327" t="e">
        <f t="shared" ref="AT227" si="251">AVERAGE(B239:AO239)</f>
        <v>#VALUE!</v>
      </c>
      <c r="AU227" s="155" t="e">
        <f t="shared" ref="AU227" si="252">AVERAGE(AF239:AO239)</f>
        <v>#VALUE!</v>
      </c>
      <c r="AV227" s="201" t="e">
        <f t="shared" si="234"/>
        <v>#VALUE!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</row>
    <row r="228" spans="1:130" x14ac:dyDescent="0.25">
      <c r="A228" s="6">
        <v>29069</v>
      </c>
      <c r="B228" s="155">
        <f t="shared" ref="B228:K228" si="253">B149/B$170</f>
        <v>1</v>
      </c>
      <c r="C228" s="155">
        <f t="shared" si="253"/>
        <v>1</v>
      </c>
      <c r="D228" s="155">
        <f t="shared" si="253"/>
        <v>0.91775589606820374</v>
      </c>
      <c r="E228" s="155">
        <f t="shared" si="253"/>
        <v>1</v>
      </c>
      <c r="F228" s="155">
        <f t="shared" si="253"/>
        <v>0.98121843117242158</v>
      </c>
      <c r="G228" s="155">
        <f t="shared" si="253"/>
        <v>0.95304229405416518</v>
      </c>
      <c r="H228" s="155">
        <f t="shared" si="253"/>
        <v>0.89121209549328906</v>
      </c>
      <c r="I228" s="155">
        <f t="shared" si="253"/>
        <v>0.83963024413368093</v>
      </c>
      <c r="J228" s="155">
        <f t="shared" si="253"/>
        <v>0.95822330267454747</v>
      </c>
      <c r="K228" s="155">
        <f t="shared" si="253"/>
        <v>1</v>
      </c>
      <c r="L228" s="155">
        <f t="shared" ref="L228:AO228" si="254">L149/L$170</f>
        <v>0.98115295683164139</v>
      </c>
      <c r="M228" s="155">
        <f t="shared" si="254"/>
        <v>0.92912176798003898</v>
      </c>
      <c r="N228" s="155">
        <f t="shared" si="254"/>
        <v>0.94968631131749248</v>
      </c>
      <c r="O228" s="155">
        <f t="shared" si="254"/>
        <v>0.93453605129445927</v>
      </c>
      <c r="P228" s="155">
        <f t="shared" si="254"/>
        <v>0.83260987417497223</v>
      </c>
      <c r="Q228" s="155">
        <f t="shared" si="254"/>
        <v>0.97893150984341093</v>
      </c>
      <c r="R228" s="155">
        <f t="shared" si="254"/>
        <v>0.94167645392839883</v>
      </c>
      <c r="S228" s="155">
        <f t="shared" si="254"/>
        <v>0.92810866580183138</v>
      </c>
      <c r="T228" s="155">
        <f t="shared" si="254"/>
        <v>0.99235735933588087</v>
      </c>
      <c r="U228" s="155">
        <f t="shared" si="254"/>
        <v>0.90663125922657939</v>
      </c>
      <c r="V228" s="155">
        <f t="shared" si="254"/>
        <v>0.94915422916967274</v>
      </c>
      <c r="W228" s="155">
        <f t="shared" si="254"/>
        <v>0.83067548566959815</v>
      </c>
      <c r="X228" s="155">
        <f t="shared" si="254"/>
        <v>0.89648836027281098</v>
      </c>
      <c r="Y228" s="155">
        <f t="shared" si="254"/>
        <v>0.80547157278779569</v>
      </c>
      <c r="Z228" s="155">
        <f t="shared" si="254"/>
        <v>0.89842465486900758</v>
      </c>
      <c r="AA228" s="155">
        <f t="shared" si="254"/>
        <v>0.94145820377493805</v>
      </c>
      <c r="AB228" s="155">
        <f t="shared" si="254"/>
        <v>0.87826634499784462</v>
      </c>
      <c r="AC228" s="155">
        <f t="shared" si="254"/>
        <v>0.91622102179398168</v>
      </c>
      <c r="AD228" s="155">
        <f t="shared" si="254"/>
        <v>0.93615116331123505</v>
      </c>
      <c r="AE228" s="155">
        <f t="shared" si="254"/>
        <v>0.94311697812951412</v>
      </c>
      <c r="AF228" s="155">
        <f t="shared" si="254"/>
        <v>0.9815461529978311</v>
      </c>
      <c r="AG228" s="155">
        <f t="shared" si="254"/>
        <v>0.97366692140422484</v>
      </c>
      <c r="AH228" s="155">
        <f t="shared" si="254"/>
        <v>0.88440044355325076</v>
      </c>
      <c r="AI228" s="155" t="e">
        <f t="shared" si="254"/>
        <v>#VALUE!</v>
      </c>
      <c r="AJ228" s="155">
        <f t="shared" si="254"/>
        <v>0.78744382868166052</v>
      </c>
      <c r="AK228" s="155" t="e">
        <f t="shared" si="254"/>
        <v>#VALUE!</v>
      </c>
      <c r="AL228" s="155" t="e">
        <f t="shared" si="254"/>
        <v>#VALUE!</v>
      </c>
      <c r="AM228" s="155">
        <f t="shared" si="254"/>
        <v>0.74595806133557163</v>
      </c>
      <c r="AN228" s="155">
        <f t="shared" si="254"/>
        <v>0.85049218275434557</v>
      </c>
      <c r="AO228" s="155">
        <f t="shared" si="254"/>
        <v>0.87899224973940848</v>
      </c>
      <c r="AP228" s="155">
        <f t="shared" si="148"/>
        <v>0.80166481166763504</v>
      </c>
      <c r="AQ228" s="155"/>
      <c r="AR228" s="155"/>
      <c r="AS228" s="155"/>
      <c r="AT228" s="327" t="e">
        <f t="shared" ref="AT228:AT232" si="255">AVERAGE(B240:AO240)</f>
        <v>#VALUE!</v>
      </c>
      <c r="AU228" s="155" t="e">
        <f t="shared" ref="AU228:AU232" si="256">AVERAGE(AF240:AO240)</f>
        <v>#VALUE!</v>
      </c>
      <c r="AV228" s="201" t="e">
        <f t="shared" si="234"/>
        <v>#VALUE!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</row>
    <row r="229" spans="1:130" x14ac:dyDescent="0.25">
      <c r="A229" s="6">
        <v>29070</v>
      </c>
      <c r="B229" s="155">
        <f t="shared" ref="B229:K229" si="257">B150/B$170</f>
        <v>1</v>
      </c>
      <c r="C229" s="155">
        <f t="shared" si="257"/>
        <v>1</v>
      </c>
      <c r="D229" s="155">
        <f t="shared" si="257"/>
        <v>0.92865970915034013</v>
      </c>
      <c r="E229" s="155">
        <f t="shared" si="257"/>
        <v>1</v>
      </c>
      <c r="F229" s="155">
        <f t="shared" si="257"/>
        <v>0.98588770438116058</v>
      </c>
      <c r="G229" s="155">
        <f t="shared" si="257"/>
        <v>0.96128398170512364</v>
      </c>
      <c r="H229" s="155">
        <f t="shared" si="257"/>
        <v>0.89415837142476084</v>
      </c>
      <c r="I229" s="155">
        <f t="shared" si="257"/>
        <v>0.85903226898723462</v>
      </c>
      <c r="J229" s="155">
        <f t="shared" si="257"/>
        <v>0.96644510736281652</v>
      </c>
      <c r="K229" s="155">
        <f t="shared" si="257"/>
        <v>1</v>
      </c>
      <c r="L229" s="155">
        <f t="shared" ref="L229:AO229" si="258">L150/L$170</f>
        <v>0.98777346657795406</v>
      </c>
      <c r="M229" s="155">
        <f t="shared" si="258"/>
        <v>0.93944960836463676</v>
      </c>
      <c r="N229" s="155">
        <f t="shared" si="258"/>
        <v>0.96353307316109271</v>
      </c>
      <c r="O229" s="155">
        <f t="shared" si="258"/>
        <v>0.94843712194531815</v>
      </c>
      <c r="P229" s="155">
        <f t="shared" si="258"/>
        <v>0.84139753354133573</v>
      </c>
      <c r="Q229" s="155">
        <f t="shared" si="258"/>
        <v>0.98468065508250979</v>
      </c>
      <c r="R229" s="155">
        <f t="shared" si="258"/>
        <v>0.95555889798099725</v>
      </c>
      <c r="S229" s="155">
        <f t="shared" si="258"/>
        <v>0.93943497424459665</v>
      </c>
      <c r="T229" s="155">
        <f t="shared" si="258"/>
        <v>1</v>
      </c>
      <c r="U229" s="155">
        <f t="shared" si="258"/>
        <v>0.92270035464001499</v>
      </c>
      <c r="V229" s="155">
        <f t="shared" si="258"/>
        <v>0.95713233405556741</v>
      </c>
      <c r="W229" s="155">
        <f t="shared" si="258"/>
        <v>0.84156942228653275</v>
      </c>
      <c r="X229" s="155">
        <f t="shared" si="258"/>
        <v>0.90570701677826992</v>
      </c>
      <c r="Y229" s="155">
        <f t="shared" si="258"/>
        <v>0.82779911864509481</v>
      </c>
      <c r="Z229" s="155">
        <f t="shared" si="258"/>
        <v>0.90660097894158787</v>
      </c>
      <c r="AA229" s="155">
        <f t="shared" si="258"/>
        <v>0.95193867606452698</v>
      </c>
      <c r="AB229" s="155">
        <f t="shared" si="258"/>
        <v>0.89444677013569207</v>
      </c>
      <c r="AC229" s="155">
        <f t="shared" si="258"/>
        <v>0.92327231470035387</v>
      </c>
      <c r="AD229" s="155">
        <f t="shared" si="258"/>
        <v>0.94318759894351722</v>
      </c>
      <c r="AE229" s="155">
        <f t="shared" si="258"/>
        <v>0.95119124860155446</v>
      </c>
      <c r="AF229" s="155">
        <f t="shared" si="258"/>
        <v>0.98660686934039132</v>
      </c>
      <c r="AG229" s="155">
        <f t="shared" si="258"/>
        <v>0.97689824158389205</v>
      </c>
      <c r="AH229" s="155">
        <f t="shared" si="258"/>
        <v>0.89434357761262939</v>
      </c>
      <c r="AI229" s="155" t="e">
        <f t="shared" si="258"/>
        <v>#VALUE!</v>
      </c>
      <c r="AJ229" s="155">
        <f t="shared" si="258"/>
        <v>0.80350074151715523</v>
      </c>
      <c r="AK229" s="155" t="e">
        <f t="shared" si="258"/>
        <v>#VALUE!</v>
      </c>
      <c r="AL229" s="155" t="e">
        <f t="shared" si="258"/>
        <v>#VALUE!</v>
      </c>
      <c r="AM229" s="155">
        <f t="shared" si="258"/>
        <v>0.76478317761805104</v>
      </c>
      <c r="AN229" s="155">
        <f t="shared" si="258"/>
        <v>0.87500455103773245</v>
      </c>
      <c r="AO229" s="155">
        <f t="shared" si="258"/>
        <v>0.88857565107455716</v>
      </c>
      <c r="AP229" s="155">
        <f t="shared" si="148"/>
        <v>0.81418360238995091</v>
      </c>
      <c r="AQ229" s="155"/>
      <c r="AR229" s="155"/>
      <c r="AS229" s="155"/>
      <c r="AT229" s="327" t="e">
        <f t="shared" si="255"/>
        <v>#VALUE!</v>
      </c>
      <c r="AU229" s="155" t="e">
        <f t="shared" si="256"/>
        <v>#VALUE!</v>
      </c>
      <c r="AV229" s="201" t="e">
        <f t="shared" si="234"/>
        <v>#VALUE!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</row>
    <row r="230" spans="1:130" x14ac:dyDescent="0.25">
      <c r="A230" s="6">
        <v>29071</v>
      </c>
      <c r="B230" s="155">
        <f t="shared" ref="B230:K230" si="259">B151/B$170</f>
        <v>1</v>
      </c>
      <c r="C230" s="155">
        <f t="shared" si="259"/>
        <v>1</v>
      </c>
      <c r="D230" s="155">
        <f t="shared" si="259"/>
        <v>0.93807756261967967</v>
      </c>
      <c r="E230" s="155">
        <f t="shared" si="259"/>
        <v>1</v>
      </c>
      <c r="F230" s="155">
        <f t="shared" si="259"/>
        <v>0.99017122007867842</v>
      </c>
      <c r="G230" s="155">
        <f t="shared" si="259"/>
        <v>0.97275682203607583</v>
      </c>
      <c r="H230" s="155">
        <f t="shared" si="259"/>
        <v>0.90673157365083601</v>
      </c>
      <c r="I230" s="155">
        <f t="shared" si="259"/>
        <v>0.87282700707682936</v>
      </c>
      <c r="J230" s="155">
        <f t="shared" si="259"/>
        <v>0.97253549157489716</v>
      </c>
      <c r="K230" s="155">
        <f t="shared" si="259"/>
        <v>1</v>
      </c>
      <c r="L230" s="155">
        <f t="shared" ref="L230:AO230" si="260">L151/L$170</f>
        <v>0.99414364859256532</v>
      </c>
      <c r="M230" s="155">
        <f t="shared" si="260"/>
        <v>0.94820085364627604</v>
      </c>
      <c r="N230" s="155">
        <f t="shared" si="260"/>
        <v>0.9784073506891271</v>
      </c>
      <c r="O230" s="155">
        <f t="shared" si="260"/>
        <v>0.96429651584805232</v>
      </c>
      <c r="P230" s="155">
        <f t="shared" si="260"/>
        <v>0.84935874349360641</v>
      </c>
      <c r="Q230" s="155">
        <f t="shared" si="260"/>
        <v>0.989848250667416</v>
      </c>
      <c r="R230" s="155">
        <f t="shared" si="260"/>
        <v>0.96693558968385274</v>
      </c>
      <c r="S230" s="155">
        <f t="shared" si="260"/>
        <v>0.95178542980040515</v>
      </c>
      <c r="T230" s="155">
        <f t="shared" si="260"/>
        <v>1</v>
      </c>
      <c r="U230" s="155">
        <f t="shared" si="260"/>
        <v>0.93678414470670079</v>
      </c>
      <c r="V230" s="155">
        <f t="shared" si="260"/>
        <v>0.96225561122264958</v>
      </c>
      <c r="W230" s="155">
        <f t="shared" si="260"/>
        <v>0.86031240333082049</v>
      </c>
      <c r="X230" s="155">
        <f t="shared" si="260"/>
        <v>0.91042964376287328</v>
      </c>
      <c r="Y230" s="155">
        <f t="shared" si="260"/>
        <v>0.85456569968163654</v>
      </c>
      <c r="Z230" s="155">
        <f t="shared" si="260"/>
        <v>0.91900190517534319</v>
      </c>
      <c r="AA230" s="155">
        <f t="shared" si="260"/>
        <v>0.96167695405816667</v>
      </c>
      <c r="AB230" s="155">
        <f t="shared" si="260"/>
        <v>0.91145805427521953</v>
      </c>
      <c r="AC230" s="155">
        <f t="shared" si="260"/>
        <v>0.92841007230792683</v>
      </c>
      <c r="AD230" s="155">
        <f t="shared" si="260"/>
        <v>0.95102575685431856</v>
      </c>
      <c r="AE230" s="155">
        <f t="shared" si="260"/>
        <v>0.96040296590596574</v>
      </c>
      <c r="AF230" s="155">
        <f t="shared" si="260"/>
        <v>0.99014814542513696</v>
      </c>
      <c r="AG230" s="155">
        <f t="shared" si="260"/>
        <v>0.98402014032071483</v>
      </c>
      <c r="AH230" s="155">
        <f t="shared" si="260"/>
        <v>0.90440144014192381</v>
      </c>
      <c r="AI230" s="155" t="e">
        <f t="shared" si="260"/>
        <v>#VALUE!</v>
      </c>
      <c r="AJ230" s="155">
        <f t="shared" si="260"/>
        <v>0.81883843846522675</v>
      </c>
      <c r="AK230" s="155" t="e">
        <f t="shared" si="260"/>
        <v>#VALUE!</v>
      </c>
      <c r="AL230" s="155" t="e">
        <f t="shared" si="260"/>
        <v>#VALUE!</v>
      </c>
      <c r="AM230" s="155">
        <f t="shared" si="260"/>
        <v>0.77807365106825932</v>
      </c>
      <c r="AN230" s="155">
        <f t="shared" si="260"/>
        <v>0.89705648460599507</v>
      </c>
      <c r="AO230" s="155">
        <f t="shared" si="260"/>
        <v>0.90017210554967653</v>
      </c>
      <c r="AP230" s="155">
        <f t="shared" si="148"/>
        <v>0.83417289753755697</v>
      </c>
      <c r="AQ230" s="155"/>
      <c r="AR230" s="155"/>
      <c r="AS230" s="155"/>
      <c r="AT230" s="327" t="e">
        <f t="shared" si="255"/>
        <v>#VALUE!</v>
      </c>
      <c r="AU230" s="155" t="e">
        <f t="shared" si="256"/>
        <v>#VALUE!</v>
      </c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</row>
    <row r="231" spans="1:130" x14ac:dyDescent="0.25">
      <c r="A231" s="6">
        <v>29072</v>
      </c>
      <c r="B231" s="155">
        <f t="shared" ref="B231:K231" si="261">B152/B$170</f>
        <v>1</v>
      </c>
      <c r="C231" s="155">
        <f t="shared" si="261"/>
        <v>1</v>
      </c>
      <c r="D231" s="155">
        <f t="shared" si="261"/>
        <v>0.94476133171253285</v>
      </c>
      <c r="E231" s="155">
        <f t="shared" si="261"/>
        <v>1</v>
      </c>
      <c r="F231" s="155">
        <f t="shared" si="261"/>
        <v>0.99307645633506259</v>
      </c>
      <c r="G231" s="155">
        <f t="shared" si="261"/>
        <v>0.98020838686468981</v>
      </c>
      <c r="H231" s="155">
        <f t="shared" si="261"/>
        <v>0.91917746765764996</v>
      </c>
      <c r="I231" s="155">
        <f t="shared" si="261"/>
        <v>0.88637117800426646</v>
      </c>
      <c r="J231" s="155">
        <f t="shared" si="261"/>
        <v>0.97772708401991038</v>
      </c>
      <c r="K231" s="155">
        <f t="shared" si="261"/>
        <v>1</v>
      </c>
      <c r="L231" s="155">
        <f t="shared" ref="L231:AO231" si="262">L152/L$170</f>
        <v>1</v>
      </c>
      <c r="M231" s="155">
        <f t="shared" si="262"/>
        <v>0.95680129417893667</v>
      </c>
      <c r="N231" s="155">
        <f t="shared" si="262"/>
        <v>0.98485896359235292</v>
      </c>
      <c r="O231" s="155">
        <f t="shared" si="262"/>
        <v>0.97515802685700459</v>
      </c>
      <c r="P231" s="155">
        <f t="shared" si="262"/>
        <v>0.86307097987330306</v>
      </c>
      <c r="Q231" s="155">
        <f t="shared" si="262"/>
        <v>0.99632726023761575</v>
      </c>
      <c r="R231" s="155">
        <f t="shared" si="262"/>
        <v>0.97495847747543052</v>
      </c>
      <c r="S231" s="155">
        <f t="shared" si="262"/>
        <v>0.96024412632664979</v>
      </c>
      <c r="T231" s="155">
        <f t="shared" si="262"/>
        <v>1</v>
      </c>
      <c r="U231" s="155">
        <f t="shared" si="262"/>
        <v>0.94668946091324047</v>
      </c>
      <c r="V231" s="155">
        <f t="shared" si="262"/>
        <v>0.96860743077260092</v>
      </c>
      <c r="W231" s="155">
        <f t="shared" si="262"/>
        <v>0.87353503034092772</v>
      </c>
      <c r="X231" s="155">
        <f t="shared" si="262"/>
        <v>0.91926174488989676</v>
      </c>
      <c r="Y231" s="155">
        <f t="shared" si="262"/>
        <v>0.86901736502472982</v>
      </c>
      <c r="Z231" s="155">
        <f t="shared" si="262"/>
        <v>0.92785768283164793</v>
      </c>
      <c r="AA231" s="155">
        <f t="shared" si="262"/>
        <v>0.96991188533248451</v>
      </c>
      <c r="AB231" s="155">
        <f t="shared" si="262"/>
        <v>0.92803665805100688</v>
      </c>
      <c r="AC231" s="155">
        <f t="shared" si="262"/>
        <v>0.9380895128105261</v>
      </c>
      <c r="AD231" s="155">
        <f t="shared" si="262"/>
        <v>0.95986911985544576</v>
      </c>
      <c r="AE231" s="155">
        <f t="shared" si="262"/>
        <v>0.96820488995335396</v>
      </c>
      <c r="AF231" s="155">
        <f t="shared" si="262"/>
        <v>0.99373843571174747</v>
      </c>
      <c r="AG231" s="155">
        <f t="shared" si="262"/>
        <v>0.98845911643929596</v>
      </c>
      <c r="AH231" s="155">
        <f t="shared" si="262"/>
        <v>0.92050166875345596</v>
      </c>
      <c r="AI231" s="155" t="e">
        <f t="shared" si="262"/>
        <v>#VALUE!</v>
      </c>
      <c r="AJ231" s="155">
        <f t="shared" si="262"/>
        <v>0.83837434908174535</v>
      </c>
      <c r="AK231" s="155" t="e">
        <f t="shared" si="262"/>
        <v>#VALUE!</v>
      </c>
      <c r="AL231" s="155" t="e">
        <f t="shared" si="262"/>
        <v>#VALUE!</v>
      </c>
      <c r="AM231" s="155">
        <f t="shared" si="262"/>
        <v>0.78914293673280134</v>
      </c>
      <c r="AN231" s="155">
        <f t="shared" si="262"/>
        <v>0.91057162950145543</v>
      </c>
      <c r="AO231" s="155">
        <f t="shared" si="262"/>
        <v>0.9125049305532531</v>
      </c>
      <c r="AP231" s="155">
        <f t="shared" si="148"/>
        <v>0.84687482626416999</v>
      </c>
      <c r="AQ231" s="155"/>
      <c r="AR231" s="155"/>
      <c r="AS231" s="155"/>
      <c r="AT231" s="327" t="e">
        <f t="shared" si="255"/>
        <v>#VALUE!</v>
      </c>
      <c r="AU231" s="155" t="e">
        <f t="shared" si="256"/>
        <v>#VALUE!</v>
      </c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</row>
    <row r="232" spans="1:130" x14ac:dyDescent="0.25">
      <c r="A232" s="6">
        <v>29073</v>
      </c>
      <c r="B232" s="155">
        <f t="shared" ref="B232:K232" si="263">B153/B$170</f>
        <v>1</v>
      </c>
      <c r="C232" s="155">
        <f t="shared" si="263"/>
        <v>1</v>
      </c>
      <c r="D232" s="155">
        <f t="shared" si="263"/>
        <v>0.95146136301729078</v>
      </c>
      <c r="E232" s="155">
        <f t="shared" si="263"/>
        <v>1</v>
      </c>
      <c r="F232" s="155">
        <f t="shared" si="263"/>
        <v>0.99486862143927735</v>
      </c>
      <c r="G232" s="155">
        <f t="shared" si="263"/>
        <v>0.98389562670229713</v>
      </c>
      <c r="H232" s="155">
        <f t="shared" si="263"/>
        <v>0.93795239885058868</v>
      </c>
      <c r="I232" s="155">
        <f t="shared" si="263"/>
        <v>0.89903497782142006</v>
      </c>
      <c r="J232" s="155">
        <f t="shared" si="263"/>
        <v>0.98478045941099179</v>
      </c>
      <c r="K232" s="155">
        <f t="shared" si="263"/>
        <v>1</v>
      </c>
      <c r="L232" s="155">
        <f t="shared" ref="L232:AO232" si="264">L153/L$170</f>
        <v>1</v>
      </c>
      <c r="M232" s="155">
        <f t="shared" si="264"/>
        <v>0.96483050460182973</v>
      </c>
      <c r="N232" s="155">
        <f t="shared" si="264"/>
        <v>0.99168601491873731</v>
      </c>
      <c r="O232" s="155">
        <f t="shared" si="264"/>
        <v>0.98198947495765787</v>
      </c>
      <c r="P232" s="155">
        <f t="shared" si="264"/>
        <v>0.88246979479033583</v>
      </c>
      <c r="Q232" s="155">
        <f t="shared" si="264"/>
        <v>1</v>
      </c>
      <c r="R232" s="155">
        <f t="shared" si="264"/>
        <v>0.98317657713588991</v>
      </c>
      <c r="S232" s="155">
        <f t="shared" si="264"/>
        <v>0.96842592381862735</v>
      </c>
      <c r="T232" s="155">
        <f t="shared" si="264"/>
        <v>1</v>
      </c>
      <c r="U232" s="155">
        <f t="shared" si="264"/>
        <v>0.95624268236811294</v>
      </c>
      <c r="V232" s="155">
        <f t="shared" si="264"/>
        <v>0.9752832663788088</v>
      </c>
      <c r="W232" s="155">
        <f t="shared" si="264"/>
        <v>0.88393979716615834</v>
      </c>
      <c r="X232" s="155">
        <f t="shared" si="264"/>
        <v>0.93041853836257538</v>
      </c>
      <c r="Y232" s="155">
        <f t="shared" si="264"/>
        <v>0.87928565585086516</v>
      </c>
      <c r="Z232" s="155">
        <f t="shared" si="264"/>
        <v>0.93564918500237115</v>
      </c>
      <c r="AA232" s="155">
        <f t="shared" si="264"/>
        <v>0.97646632864883509</v>
      </c>
      <c r="AB232" s="155">
        <f t="shared" si="264"/>
        <v>0.94113262803125308</v>
      </c>
      <c r="AC232" s="155">
        <f t="shared" si="264"/>
        <v>0.95027856332447125</v>
      </c>
      <c r="AD232" s="155">
        <f t="shared" si="264"/>
        <v>0.96990489213376141</v>
      </c>
      <c r="AE232" s="155">
        <f t="shared" si="264"/>
        <v>0.97394285531195679</v>
      </c>
      <c r="AF232" s="155">
        <f t="shared" si="264"/>
        <v>0.99732872599835798</v>
      </c>
      <c r="AG232" s="155">
        <f t="shared" si="264"/>
        <v>0.99525206750878481</v>
      </c>
      <c r="AH232" s="155">
        <f t="shared" si="264"/>
        <v>0.93312180044420567</v>
      </c>
      <c r="AI232" s="155" t="e">
        <f t="shared" si="264"/>
        <v>#VALUE!</v>
      </c>
      <c r="AJ232" s="155">
        <f t="shared" si="264"/>
        <v>0.85857929773307617</v>
      </c>
      <c r="AK232" s="155" t="e">
        <f t="shared" si="264"/>
        <v>#VALUE!</v>
      </c>
      <c r="AL232" s="155" t="e">
        <f t="shared" si="264"/>
        <v>#VALUE!</v>
      </c>
      <c r="AM232" s="155">
        <f t="shared" si="264"/>
        <v>0.79949198576387237</v>
      </c>
      <c r="AN232" s="155">
        <f t="shared" si="264"/>
        <v>0.9204651064751207</v>
      </c>
      <c r="AO232" s="155">
        <f t="shared" si="264"/>
        <v>0.9238854644275839</v>
      </c>
      <c r="AP232" s="155">
        <f t="shared" si="148"/>
        <v>0.8573463957241636</v>
      </c>
      <c r="AQ232" s="155"/>
      <c r="AR232" s="155"/>
      <c r="AS232" s="155"/>
      <c r="AT232" s="327" t="e">
        <f t="shared" si="255"/>
        <v>#VALUE!</v>
      </c>
      <c r="AU232" s="155" t="e">
        <f t="shared" si="256"/>
        <v>#VALUE!</v>
      </c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</row>
    <row r="233" spans="1:130" x14ac:dyDescent="0.25">
      <c r="A233" s="6">
        <v>29074</v>
      </c>
      <c r="B233" s="155">
        <f t="shared" ref="B233:K233" si="265">B154/B$170</f>
        <v>1</v>
      </c>
      <c r="C233" s="155">
        <f t="shared" si="265"/>
        <v>1</v>
      </c>
      <c r="D233" s="155">
        <f t="shared" si="265"/>
        <v>0.96098492086401133</v>
      </c>
      <c r="E233" s="155">
        <f t="shared" si="265"/>
        <v>1</v>
      </c>
      <c r="F233" s="155">
        <f t="shared" si="265"/>
        <v>1</v>
      </c>
      <c r="G233" s="155">
        <f t="shared" si="265"/>
        <v>0.99272187676653478</v>
      </c>
      <c r="H233" s="155">
        <f t="shared" si="265"/>
        <v>0.95563005443941951</v>
      </c>
      <c r="I233" s="155">
        <f t="shared" si="265"/>
        <v>0.90806216774455695</v>
      </c>
      <c r="J233" s="155">
        <f t="shared" si="265"/>
        <v>0.99298086429528309</v>
      </c>
      <c r="K233" s="155">
        <f t="shared" si="265"/>
        <v>1</v>
      </c>
      <c r="L233" s="155">
        <f t="shared" ref="L233:AO233" si="266">L154/L$170</f>
        <v>1</v>
      </c>
      <c r="M233" s="155">
        <f t="shared" si="266"/>
        <v>0.97099065010556329</v>
      </c>
      <c r="N233" s="155">
        <f t="shared" si="266"/>
        <v>1</v>
      </c>
      <c r="O233" s="155">
        <f t="shared" si="266"/>
        <v>0.99076790466973141</v>
      </c>
      <c r="P233" s="155">
        <f t="shared" si="266"/>
        <v>0.90451097320105089</v>
      </c>
      <c r="Q233" s="155">
        <f t="shared" si="266"/>
        <v>1</v>
      </c>
      <c r="R233" s="155">
        <f t="shared" si="266"/>
        <v>0.99186830559298</v>
      </c>
      <c r="S233" s="155">
        <f t="shared" si="266"/>
        <v>0.97744221155086219</v>
      </c>
      <c r="T233" s="155">
        <f t="shared" si="266"/>
        <v>1</v>
      </c>
      <c r="U233" s="155">
        <f t="shared" si="266"/>
        <v>0.96682673544533626</v>
      </c>
      <c r="V233" s="155">
        <f t="shared" si="266"/>
        <v>0.98196684340139118</v>
      </c>
      <c r="W233" s="155">
        <f t="shared" si="266"/>
        <v>0.89361850692579869</v>
      </c>
      <c r="X233" s="155">
        <f t="shared" si="266"/>
        <v>0.93485473656841411</v>
      </c>
      <c r="Y233" s="155">
        <f t="shared" si="266"/>
        <v>0.88622867027418062</v>
      </c>
      <c r="Z233" s="155">
        <f t="shared" si="266"/>
        <v>0.94661719046646653</v>
      </c>
      <c r="AA233" s="155">
        <f t="shared" si="266"/>
        <v>0.98118566640768679</v>
      </c>
      <c r="AB233" s="155">
        <f t="shared" si="266"/>
        <v>0.95154523611578945</v>
      </c>
      <c r="AC233" s="155">
        <f t="shared" si="266"/>
        <v>0.95741113914619069</v>
      </c>
      <c r="AD233" s="155">
        <f t="shared" si="266"/>
        <v>0.97381176212045373</v>
      </c>
      <c r="AE233" s="155">
        <f t="shared" si="266"/>
        <v>0.97974223211925571</v>
      </c>
      <c r="AF233" s="155">
        <f t="shared" si="266"/>
        <v>1</v>
      </c>
      <c r="AG233" s="155">
        <f t="shared" si="266"/>
        <v>1</v>
      </c>
      <c r="AH233" s="155">
        <f t="shared" si="266"/>
        <v>0.94166269764905641</v>
      </c>
      <c r="AI233" s="155" t="e">
        <f t="shared" si="266"/>
        <v>#VALUE!</v>
      </c>
      <c r="AJ233" s="155">
        <f t="shared" si="266"/>
        <v>0.87647606516430454</v>
      </c>
      <c r="AK233" s="155" t="e">
        <f t="shared" si="266"/>
        <v>#VALUE!</v>
      </c>
      <c r="AL233" s="155" t="e">
        <f t="shared" si="266"/>
        <v>#VALUE!</v>
      </c>
      <c r="AM233" s="155">
        <f t="shared" si="266"/>
        <v>0.80894852782165994</v>
      </c>
      <c r="AN233" s="155">
        <f t="shared" si="266"/>
        <v>0.93139142948574227</v>
      </c>
      <c r="AO233" s="155">
        <f t="shared" si="266"/>
        <v>0.93877076906603019</v>
      </c>
      <c r="AP233" s="155">
        <f t="shared" si="148"/>
        <v>0.86796949008056978</v>
      </c>
      <c r="AQ233" s="155"/>
      <c r="AR233" s="155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</row>
    <row r="234" spans="1:130" x14ac:dyDescent="0.25">
      <c r="A234" s="6">
        <v>29075</v>
      </c>
      <c r="B234" s="155">
        <f t="shared" ref="B234:K234" si="267">B155/B$170</f>
        <v>1</v>
      </c>
      <c r="C234" s="155">
        <f t="shared" si="267"/>
        <v>1</v>
      </c>
      <c r="D234" s="155">
        <f t="shared" si="267"/>
        <v>0.97348243071281337</v>
      </c>
      <c r="E234" s="155">
        <f t="shared" si="267"/>
        <v>1</v>
      </c>
      <c r="F234" s="155">
        <f t="shared" si="267"/>
        <v>1</v>
      </c>
      <c r="G234" s="155">
        <f t="shared" si="267"/>
        <v>1</v>
      </c>
      <c r="H234" s="155">
        <f t="shared" si="267"/>
        <v>0.95699407107436008</v>
      </c>
      <c r="I234" s="155">
        <f t="shared" si="267"/>
        <v>0.92095621846747711</v>
      </c>
      <c r="J234" s="155">
        <f t="shared" si="267"/>
        <v>1</v>
      </c>
      <c r="K234" s="155">
        <f t="shared" si="267"/>
        <v>1</v>
      </c>
      <c r="L234" s="155">
        <f t="shared" ref="L234:AO234" si="268">L155/L$170</f>
        <v>1</v>
      </c>
      <c r="M234" s="155">
        <f t="shared" si="268"/>
        <v>0.97667096231709216</v>
      </c>
      <c r="N234" s="155">
        <f t="shared" si="268"/>
        <v>1</v>
      </c>
      <c r="O234" s="155">
        <f t="shared" si="268"/>
        <v>1</v>
      </c>
      <c r="P234" s="155">
        <f t="shared" si="268"/>
        <v>0.92961532191721097</v>
      </c>
      <c r="Q234" s="155">
        <f t="shared" si="268"/>
        <v>1</v>
      </c>
      <c r="R234" s="155">
        <f t="shared" si="268"/>
        <v>1</v>
      </c>
      <c r="S234" s="155">
        <f t="shared" si="268"/>
        <v>0.98436468740754224</v>
      </c>
      <c r="T234" s="155">
        <f t="shared" si="268"/>
        <v>1</v>
      </c>
      <c r="U234" s="155">
        <f t="shared" si="268"/>
        <v>0.97595150425058963</v>
      </c>
      <c r="V234" s="155">
        <f t="shared" si="268"/>
        <v>0.98759045329284223</v>
      </c>
      <c r="W234" s="155">
        <f t="shared" si="268"/>
        <v>0.90338602017045877</v>
      </c>
      <c r="X234" s="155">
        <f t="shared" si="268"/>
        <v>0.9392508392562563</v>
      </c>
      <c r="Y234" s="155">
        <f t="shared" si="268"/>
        <v>0.89265269925590607</v>
      </c>
      <c r="Z234" s="155">
        <f t="shared" si="268"/>
        <v>0.95903372393545638</v>
      </c>
      <c r="AA234" s="155">
        <f t="shared" si="268"/>
        <v>0.9860001914244696</v>
      </c>
      <c r="AB234" s="155">
        <f t="shared" si="268"/>
        <v>0.96260758664215218</v>
      </c>
      <c r="AC234" s="155">
        <f t="shared" si="268"/>
        <v>0.96564780790137672</v>
      </c>
      <c r="AD234" s="155">
        <f t="shared" si="268"/>
        <v>0.97875639444736107</v>
      </c>
      <c r="AE234" s="155">
        <f t="shared" si="268"/>
        <v>0.98401967302408666</v>
      </c>
      <c r="AF234" s="155">
        <f t="shared" si="268"/>
        <v>1</v>
      </c>
      <c r="AG234" s="155">
        <f t="shared" si="268"/>
        <v>1</v>
      </c>
      <c r="AH234" s="155">
        <f t="shared" si="268"/>
        <v>0.95028008050051782</v>
      </c>
      <c r="AI234" s="155" t="e">
        <f t="shared" si="268"/>
        <v>#VALUE!</v>
      </c>
      <c r="AJ234" s="155">
        <f t="shared" si="268"/>
        <v>0.88573945428797629</v>
      </c>
      <c r="AK234" s="155" t="e">
        <f t="shared" si="268"/>
        <v>#VALUE!</v>
      </c>
      <c r="AL234" s="155" t="e">
        <f t="shared" si="268"/>
        <v>#VALUE!</v>
      </c>
      <c r="AM234" s="155">
        <f t="shared" si="268"/>
        <v>0.81971359139674593</v>
      </c>
      <c r="AN234" s="155">
        <f t="shared" si="268"/>
        <v>0.9466982460779636</v>
      </c>
      <c r="AO234" s="155">
        <f t="shared" si="268"/>
        <v>0.94733511610741195</v>
      </c>
      <c r="AP234" s="155">
        <f t="shared" si="148"/>
        <v>0.88094830602796559</v>
      </c>
      <c r="AQ234" s="155"/>
      <c r="AR234" s="155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</row>
    <row r="235" spans="1:130" x14ac:dyDescent="0.25">
      <c r="A235" s="6">
        <v>29076</v>
      </c>
      <c r="B235" s="155">
        <f t="shared" ref="B235:K235" si="269">B156/B$170</f>
        <v>1</v>
      </c>
      <c r="C235" s="155">
        <f t="shared" si="269"/>
        <v>1</v>
      </c>
      <c r="D235" s="155">
        <f t="shared" si="269"/>
        <v>0.98655521630774612</v>
      </c>
      <c r="E235" s="155">
        <f t="shared" si="269"/>
        <v>1</v>
      </c>
      <c r="F235" s="155">
        <f t="shared" si="269"/>
        <v>1</v>
      </c>
      <c r="G235" s="155">
        <f t="shared" si="269"/>
        <v>1</v>
      </c>
      <c r="H235" s="155">
        <f t="shared" si="269"/>
        <v>0.9662875710804224</v>
      </c>
      <c r="I235" s="155">
        <f t="shared" si="269"/>
        <v>0.93651169877763862</v>
      </c>
      <c r="J235" s="155">
        <f t="shared" si="269"/>
        <v>1</v>
      </c>
      <c r="K235" s="155">
        <f t="shared" si="269"/>
        <v>1</v>
      </c>
      <c r="L235" s="155">
        <f t="shared" ref="L235:AO235" si="270">L156/L$170</f>
        <v>1</v>
      </c>
      <c r="M235" s="155">
        <f t="shared" si="270"/>
        <v>0.98391416010894506</v>
      </c>
      <c r="N235" s="155">
        <f t="shared" si="270"/>
        <v>1</v>
      </c>
      <c r="O235" s="155">
        <f t="shared" si="270"/>
        <v>1</v>
      </c>
      <c r="P235" s="155">
        <f t="shared" si="270"/>
        <v>0.94835449372391278</v>
      </c>
      <c r="Q235" s="155">
        <f t="shared" si="270"/>
        <v>1</v>
      </c>
      <c r="R235" s="155">
        <f t="shared" si="270"/>
        <v>1</v>
      </c>
      <c r="S235" s="155">
        <f t="shared" si="270"/>
        <v>0.99189027211968106</v>
      </c>
      <c r="T235" s="155">
        <f t="shared" si="270"/>
        <v>1</v>
      </c>
      <c r="U235" s="155">
        <f t="shared" si="270"/>
        <v>0.9855004836000204</v>
      </c>
      <c r="V235" s="155">
        <f t="shared" si="270"/>
        <v>0.99324249219827077</v>
      </c>
      <c r="W235" s="155">
        <f t="shared" si="270"/>
        <v>0.92100293357820773</v>
      </c>
      <c r="X235" s="155">
        <f t="shared" si="270"/>
        <v>0.9436006396106047</v>
      </c>
      <c r="Y235" s="155">
        <f t="shared" si="270"/>
        <v>0.9017603504415771</v>
      </c>
      <c r="Z235" s="155">
        <f t="shared" si="270"/>
        <v>0.97126371604475836</v>
      </c>
      <c r="AA235" s="155">
        <f t="shared" si="270"/>
        <v>0.99261052504431202</v>
      </c>
      <c r="AB235" s="155">
        <f t="shared" si="270"/>
        <v>0.97278803152733118</v>
      </c>
      <c r="AC235" s="155">
        <f t="shared" si="270"/>
        <v>0.9706738015003471</v>
      </c>
      <c r="AD235" s="155">
        <f t="shared" si="270"/>
        <v>0.98571550661115659</v>
      </c>
      <c r="AE235" s="155">
        <f t="shared" si="270"/>
        <v>0.98758420711144579</v>
      </c>
      <c r="AF235" s="155">
        <f t="shared" si="270"/>
        <v>1</v>
      </c>
      <c r="AG235" s="155">
        <f t="shared" si="270"/>
        <v>1</v>
      </c>
      <c r="AH235" s="155">
        <f t="shared" si="270"/>
        <v>0.95827707977391541</v>
      </c>
      <c r="AI235" s="155" t="e">
        <f t="shared" si="270"/>
        <v>#VALUE!</v>
      </c>
      <c r="AJ235" s="155">
        <f t="shared" si="270"/>
        <v>0.89654441855019462</v>
      </c>
      <c r="AK235" s="155" t="e">
        <f t="shared" si="270"/>
        <v>#VALUE!</v>
      </c>
      <c r="AL235" s="155" t="e">
        <f t="shared" si="270"/>
        <v>#VALUE!</v>
      </c>
      <c r="AM235" s="155">
        <f t="shared" si="270"/>
        <v>0.83206757395712305</v>
      </c>
      <c r="AN235" s="155">
        <f t="shared" si="270"/>
        <v>0.95573516984472817</v>
      </c>
      <c r="AO235" s="155">
        <f t="shared" si="270"/>
        <v>0.95937170541492267</v>
      </c>
      <c r="AP235" s="155">
        <f t="shared" si="148"/>
        <v>0.89228869090120255</v>
      </c>
      <c r="AQ235" s="155"/>
      <c r="AR235" s="15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</row>
    <row r="236" spans="1:130" x14ac:dyDescent="0.25">
      <c r="A236" s="6">
        <v>29077</v>
      </c>
      <c r="B236" s="155">
        <f t="shared" ref="B236:K236" si="271">B157/B$170</f>
        <v>1</v>
      </c>
      <c r="C236" s="155">
        <f t="shared" si="271"/>
        <v>1</v>
      </c>
      <c r="D236" s="155">
        <f t="shared" si="271"/>
        <v>0.99472697778988406</v>
      </c>
      <c r="E236" s="155">
        <f t="shared" si="271"/>
        <v>1</v>
      </c>
      <c r="F236" s="155">
        <f t="shared" si="271"/>
        <v>1</v>
      </c>
      <c r="G236" s="155">
        <f t="shared" si="271"/>
        <v>1</v>
      </c>
      <c r="H236" s="155">
        <f t="shared" si="271"/>
        <v>0.97685415327909597</v>
      </c>
      <c r="I236" s="155">
        <f t="shared" si="271"/>
        <v>0.95065858531134662</v>
      </c>
      <c r="J236" s="155">
        <f t="shared" si="271"/>
        <v>1</v>
      </c>
      <c r="K236" s="155">
        <f t="shared" si="271"/>
        <v>1</v>
      </c>
      <c r="L236" s="155">
        <f t="shared" ref="L236:AO236" si="272">L157/L$170</f>
        <v>1</v>
      </c>
      <c r="M236" s="155">
        <f t="shared" si="272"/>
        <v>0.99226325939330795</v>
      </c>
      <c r="N236" s="155">
        <f t="shared" si="272"/>
        <v>1</v>
      </c>
      <c r="O236" s="155">
        <f t="shared" si="272"/>
        <v>1</v>
      </c>
      <c r="P236" s="155">
        <f t="shared" si="272"/>
        <v>0.96450058571758934</v>
      </c>
      <c r="Q236" s="155">
        <f t="shared" si="272"/>
        <v>1</v>
      </c>
      <c r="R236" s="155">
        <f t="shared" si="272"/>
        <v>1</v>
      </c>
      <c r="S236" s="155">
        <f t="shared" si="272"/>
        <v>1</v>
      </c>
      <c r="T236" s="155">
        <f t="shared" si="272"/>
        <v>1</v>
      </c>
      <c r="U236" s="155">
        <f t="shared" si="272"/>
        <v>0.99307688391902671</v>
      </c>
      <c r="V236" s="155">
        <f t="shared" si="272"/>
        <v>0.99963290539678162</v>
      </c>
      <c r="W236" s="155">
        <f t="shared" si="272"/>
        <v>0.93343999560756952</v>
      </c>
      <c r="X236" s="155">
        <f t="shared" si="272"/>
        <v>0.94793579650167148</v>
      </c>
      <c r="Y236" s="155">
        <f t="shared" si="272"/>
        <v>0.91062162408259739</v>
      </c>
      <c r="Z236" s="155">
        <f t="shared" si="272"/>
        <v>0.97849938208291165</v>
      </c>
      <c r="AA236" s="155">
        <f t="shared" si="272"/>
        <v>1</v>
      </c>
      <c r="AB236" s="155">
        <f t="shared" si="272"/>
        <v>0.98028882685046592</v>
      </c>
      <c r="AC236" s="155">
        <f t="shared" si="272"/>
        <v>0.97355934499517383</v>
      </c>
      <c r="AD236" s="155">
        <f t="shared" si="272"/>
        <v>0.99348041070970738</v>
      </c>
      <c r="AE236" s="155">
        <f t="shared" si="272"/>
        <v>0.99110869025400306</v>
      </c>
      <c r="AF236" s="155">
        <f t="shared" si="272"/>
        <v>1</v>
      </c>
      <c r="AG236" s="155">
        <f t="shared" si="272"/>
        <v>1</v>
      </c>
      <c r="AH236" s="155">
        <f t="shared" si="272"/>
        <v>0.96560695424076504</v>
      </c>
      <c r="AI236" s="155" t="e">
        <f t="shared" si="272"/>
        <v>#VALUE!</v>
      </c>
      <c r="AJ236" s="155">
        <f t="shared" si="272"/>
        <v>0.90549280226580886</v>
      </c>
      <c r="AK236" s="155" t="e">
        <f t="shared" si="272"/>
        <v>#VALUE!</v>
      </c>
      <c r="AL236" s="155" t="e">
        <f t="shared" si="272"/>
        <v>#VALUE!</v>
      </c>
      <c r="AM236" s="155">
        <f t="shared" si="272"/>
        <v>0.84769286031074642</v>
      </c>
      <c r="AN236" s="155">
        <f t="shared" si="272"/>
        <v>0.96527414493186858</v>
      </c>
      <c r="AO236" s="155">
        <f t="shared" si="272"/>
        <v>0.97041547132264805</v>
      </c>
      <c r="AP236" s="155">
        <f t="shared" si="148"/>
        <v>0.89990199936555759</v>
      </c>
      <c r="AQ236" s="155"/>
      <c r="AR236" s="155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</row>
    <row r="237" spans="1:130" x14ac:dyDescent="0.25">
      <c r="A237" s="6">
        <v>29078</v>
      </c>
      <c r="B237" s="155">
        <f t="shared" ref="B237:K237" si="273">B158/B$170</f>
        <v>1</v>
      </c>
      <c r="C237" s="155">
        <f t="shared" si="273"/>
        <v>1</v>
      </c>
      <c r="D237" s="155">
        <f t="shared" si="273"/>
        <v>1</v>
      </c>
      <c r="E237" s="155">
        <f t="shared" si="273"/>
        <v>1</v>
      </c>
      <c r="F237" s="155">
        <f t="shared" si="273"/>
        <v>1</v>
      </c>
      <c r="G237" s="155">
        <f t="shared" si="273"/>
        <v>1</v>
      </c>
      <c r="H237" s="155">
        <f t="shared" si="273"/>
        <v>0.981091698291645</v>
      </c>
      <c r="I237" s="155">
        <f t="shared" si="273"/>
        <v>0.9602072258151898</v>
      </c>
      <c r="J237" s="155">
        <f t="shared" si="273"/>
        <v>1</v>
      </c>
      <c r="K237" s="155">
        <f t="shared" si="273"/>
        <v>1</v>
      </c>
      <c r="L237" s="155">
        <f t="shared" ref="L237:AO237" si="274">L158/L$170</f>
        <v>1</v>
      </c>
      <c r="M237" s="155">
        <f t="shared" si="274"/>
        <v>1</v>
      </c>
      <c r="N237" s="155">
        <f t="shared" si="274"/>
        <v>1</v>
      </c>
      <c r="O237" s="155">
        <f t="shared" si="274"/>
        <v>1</v>
      </c>
      <c r="P237" s="155">
        <f t="shared" si="274"/>
        <v>0.98460074532089359</v>
      </c>
      <c r="Q237" s="155">
        <f t="shared" si="274"/>
        <v>1</v>
      </c>
      <c r="R237" s="155">
        <f t="shared" si="274"/>
        <v>1</v>
      </c>
      <c r="S237" s="155">
        <f t="shared" si="274"/>
        <v>1</v>
      </c>
      <c r="T237" s="155">
        <f t="shared" si="274"/>
        <v>1</v>
      </c>
      <c r="U237" s="155">
        <f t="shared" si="274"/>
        <v>1</v>
      </c>
      <c r="V237" s="155">
        <f t="shared" si="274"/>
        <v>1</v>
      </c>
      <c r="W237" s="155">
        <f t="shared" si="274"/>
        <v>0.94475593116434198</v>
      </c>
      <c r="X237" s="155">
        <f t="shared" si="274"/>
        <v>0.95530776757366376</v>
      </c>
      <c r="Y237" s="155">
        <f t="shared" si="274"/>
        <v>0.92466038876705736</v>
      </c>
      <c r="Z237" s="155">
        <f t="shared" si="274"/>
        <v>0.98789747062377331</v>
      </c>
      <c r="AA237" s="155">
        <f t="shared" si="274"/>
        <v>1</v>
      </c>
      <c r="AB237" s="155">
        <f t="shared" si="274"/>
        <v>0.98557903842455519</v>
      </c>
      <c r="AC237" s="155">
        <f t="shared" si="274"/>
        <v>0.97758284930486172</v>
      </c>
      <c r="AD237" s="155">
        <f t="shared" si="274"/>
        <v>1</v>
      </c>
      <c r="AE237" s="155">
        <f t="shared" si="274"/>
        <v>0.99428072508230469</v>
      </c>
      <c r="AF237" s="155">
        <f t="shared" si="274"/>
        <v>1</v>
      </c>
      <c r="AG237" s="155">
        <f t="shared" si="274"/>
        <v>1</v>
      </c>
      <c r="AH237" s="155">
        <f t="shared" si="274"/>
        <v>0.97863500938010461</v>
      </c>
      <c r="AI237" s="155" t="e">
        <f t="shared" si="274"/>
        <v>#VALUE!</v>
      </c>
      <c r="AJ237" s="155">
        <f t="shared" si="274"/>
        <v>0.91468092461056416</v>
      </c>
      <c r="AK237" s="155" t="e">
        <f t="shared" si="274"/>
        <v>#VALUE!</v>
      </c>
      <c r="AL237" s="155" t="e">
        <f t="shared" si="274"/>
        <v>#VALUE!</v>
      </c>
      <c r="AM237" s="155">
        <f t="shared" si="274"/>
        <v>0.86265472258977305</v>
      </c>
      <c r="AN237" s="155">
        <f t="shared" si="274"/>
        <v>0.97158619473842556</v>
      </c>
      <c r="AO237" s="155">
        <f t="shared" si="274"/>
        <v>0.97815985315087783</v>
      </c>
      <c r="AP237" s="155">
        <f t="shared" si="148"/>
        <v>0.90932052530084229</v>
      </c>
      <c r="AQ237" s="155"/>
      <c r="AR237" s="155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</row>
    <row r="238" spans="1:130" x14ac:dyDescent="0.25">
      <c r="A238" s="6">
        <v>29079</v>
      </c>
      <c r="B238" s="155">
        <f t="shared" ref="B238:K238" si="275">B159/B$170</f>
        <v>1</v>
      </c>
      <c r="C238" s="155">
        <f t="shared" si="275"/>
        <v>1</v>
      </c>
      <c r="D238" s="155">
        <f t="shared" si="275"/>
        <v>1</v>
      </c>
      <c r="E238" s="155">
        <f t="shared" si="275"/>
        <v>1</v>
      </c>
      <c r="F238" s="155">
        <f t="shared" si="275"/>
        <v>1</v>
      </c>
      <c r="G238" s="155">
        <f t="shared" si="275"/>
        <v>1</v>
      </c>
      <c r="H238" s="155">
        <f t="shared" si="275"/>
        <v>0.98635983365059354</v>
      </c>
      <c r="I238" s="155">
        <f t="shared" si="275"/>
        <v>0.97153692479599096</v>
      </c>
      <c r="J238" s="155">
        <f t="shared" si="275"/>
        <v>1</v>
      </c>
      <c r="K238" s="155">
        <f t="shared" si="275"/>
        <v>1</v>
      </c>
      <c r="L238" s="155">
        <f t="shared" ref="L238:AO238" si="276">L159/L$170</f>
        <v>1</v>
      </c>
      <c r="M238" s="155">
        <f t="shared" si="276"/>
        <v>1</v>
      </c>
      <c r="N238" s="155">
        <f t="shared" si="276"/>
        <v>1</v>
      </c>
      <c r="O238" s="155">
        <f t="shared" si="276"/>
        <v>1</v>
      </c>
      <c r="P238" s="155">
        <f t="shared" si="276"/>
        <v>1</v>
      </c>
      <c r="Q238" s="155">
        <f t="shared" si="276"/>
        <v>1</v>
      </c>
      <c r="R238" s="155">
        <f t="shared" si="276"/>
        <v>1</v>
      </c>
      <c r="S238" s="155">
        <f t="shared" si="276"/>
        <v>1</v>
      </c>
      <c r="T238" s="155">
        <f t="shared" si="276"/>
        <v>1</v>
      </c>
      <c r="U238" s="155">
        <f t="shared" si="276"/>
        <v>1</v>
      </c>
      <c r="V238" s="155">
        <f t="shared" si="276"/>
        <v>1</v>
      </c>
      <c r="W238" s="155">
        <f t="shared" si="276"/>
        <v>0.95576759838002023</v>
      </c>
      <c r="X238" s="155">
        <f t="shared" si="276"/>
        <v>0.96803959400836626</v>
      </c>
      <c r="Y238" s="155">
        <f t="shared" si="276"/>
        <v>0.94072424219197825</v>
      </c>
      <c r="Z238" s="155">
        <f t="shared" si="276"/>
        <v>0.99572140281736243</v>
      </c>
      <c r="AA238" s="155">
        <f t="shared" si="276"/>
        <v>1</v>
      </c>
      <c r="AB238" s="155">
        <f t="shared" si="276"/>
        <v>0.99306034512197927</v>
      </c>
      <c r="AC238" s="155">
        <f t="shared" si="276"/>
        <v>0.98257836181057689</v>
      </c>
      <c r="AD238" s="155">
        <f t="shared" si="276"/>
        <v>1</v>
      </c>
      <c r="AE238" s="155">
        <f t="shared" si="276"/>
        <v>0.99706827084050909</v>
      </c>
      <c r="AF238" s="155">
        <f t="shared" si="276"/>
        <v>1</v>
      </c>
      <c r="AG238" s="155">
        <f t="shared" si="276"/>
        <v>1</v>
      </c>
      <c r="AH238" s="155">
        <f t="shared" si="276"/>
        <v>0.98689545921404986</v>
      </c>
      <c r="AI238" s="155" t="e">
        <f t="shared" si="276"/>
        <v>#VALUE!</v>
      </c>
      <c r="AJ238" s="155">
        <f t="shared" si="276"/>
        <v>0.92737592132112712</v>
      </c>
      <c r="AK238" s="155" t="e">
        <f t="shared" si="276"/>
        <v>#VALUE!</v>
      </c>
      <c r="AL238" s="155" t="e">
        <f t="shared" si="276"/>
        <v>#VALUE!</v>
      </c>
      <c r="AM238" s="155">
        <f t="shared" si="276"/>
        <v>0.87796845620118247</v>
      </c>
      <c r="AN238" s="155">
        <f t="shared" si="276"/>
        <v>0.97995627171324051</v>
      </c>
      <c r="AO238" s="155">
        <f t="shared" si="276"/>
        <v>0.98550996895702947</v>
      </c>
      <c r="AP238" s="155">
        <f t="shared" si="148"/>
        <v>0.91811769015011868</v>
      </c>
      <c r="AQ238" s="155"/>
      <c r="AR238" s="155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</row>
    <row r="239" spans="1:130" x14ac:dyDescent="0.25">
      <c r="A239" s="6">
        <v>29080</v>
      </c>
      <c r="B239" s="155">
        <f t="shared" ref="B239:K239" si="277">B160/B$170</f>
        <v>1</v>
      </c>
      <c r="C239" s="155">
        <f t="shared" si="277"/>
        <v>1</v>
      </c>
      <c r="D239" s="155">
        <f t="shared" si="277"/>
        <v>1</v>
      </c>
      <c r="E239" s="155">
        <f t="shared" si="277"/>
        <v>1</v>
      </c>
      <c r="F239" s="155">
        <f t="shared" si="277"/>
        <v>1</v>
      </c>
      <c r="G239" s="155">
        <f t="shared" si="277"/>
        <v>1</v>
      </c>
      <c r="H239" s="155">
        <f t="shared" si="277"/>
        <v>0.9929374249790851</v>
      </c>
      <c r="I239" s="155">
        <f t="shared" si="277"/>
        <v>0.98152575085497584</v>
      </c>
      <c r="J239" s="155">
        <f t="shared" si="277"/>
        <v>1</v>
      </c>
      <c r="K239" s="155">
        <f t="shared" si="277"/>
        <v>1</v>
      </c>
      <c r="L239" s="155">
        <f t="shared" ref="L239:AO239" si="278">L160/L$170</f>
        <v>1</v>
      </c>
      <c r="M239" s="155">
        <f t="shared" si="278"/>
        <v>1</v>
      </c>
      <c r="N239" s="155">
        <f t="shared" si="278"/>
        <v>1</v>
      </c>
      <c r="O239" s="155">
        <f t="shared" si="278"/>
        <v>1</v>
      </c>
      <c r="P239" s="155">
        <f t="shared" si="278"/>
        <v>1</v>
      </c>
      <c r="Q239" s="155">
        <f t="shared" si="278"/>
        <v>1</v>
      </c>
      <c r="R239" s="155">
        <f t="shared" si="278"/>
        <v>1</v>
      </c>
      <c r="S239" s="155">
        <f t="shared" si="278"/>
        <v>1</v>
      </c>
      <c r="T239" s="155">
        <f t="shared" si="278"/>
        <v>1</v>
      </c>
      <c r="U239" s="155">
        <f t="shared" si="278"/>
        <v>1</v>
      </c>
      <c r="V239" s="155">
        <f t="shared" si="278"/>
        <v>1</v>
      </c>
      <c r="W239" s="155">
        <f t="shared" si="278"/>
        <v>0.96838266343478896</v>
      </c>
      <c r="X239" s="155">
        <f t="shared" si="278"/>
        <v>0.98010176812722438</v>
      </c>
      <c r="Y239" s="155">
        <f t="shared" si="278"/>
        <v>0.95686695821488532</v>
      </c>
      <c r="Z239" s="155">
        <f t="shared" si="278"/>
        <v>1</v>
      </c>
      <c r="AA239" s="155">
        <f t="shared" si="278"/>
        <v>1</v>
      </c>
      <c r="AB239" s="155">
        <f t="shared" si="278"/>
        <v>1</v>
      </c>
      <c r="AC239" s="155">
        <f t="shared" si="278"/>
        <v>0.9882309112153489</v>
      </c>
      <c r="AD239" s="155">
        <f t="shared" si="278"/>
        <v>1</v>
      </c>
      <c r="AE239" s="155">
        <f t="shared" si="278"/>
        <v>1</v>
      </c>
      <c r="AF239" s="155">
        <f t="shared" si="278"/>
        <v>1</v>
      </c>
      <c r="AG239" s="155">
        <f t="shared" si="278"/>
        <v>1</v>
      </c>
      <c r="AH239" s="155">
        <f t="shared" si="278"/>
        <v>0.99297606811959283</v>
      </c>
      <c r="AI239" s="155" t="e">
        <f t="shared" si="278"/>
        <v>#VALUE!</v>
      </c>
      <c r="AJ239" s="155">
        <f t="shared" si="278"/>
        <v>0.93752857349940344</v>
      </c>
      <c r="AK239" s="155" t="e">
        <f t="shared" si="278"/>
        <v>#VALUE!</v>
      </c>
      <c r="AL239" s="155" t="e">
        <f t="shared" si="278"/>
        <v>#VALUE!</v>
      </c>
      <c r="AM239" s="155">
        <f t="shared" si="278"/>
        <v>0.89301278832373632</v>
      </c>
      <c r="AN239" s="155">
        <f t="shared" si="278"/>
        <v>0.98524122416208204</v>
      </c>
      <c r="AO239" s="155">
        <f t="shared" si="278"/>
        <v>0.98977263818631378</v>
      </c>
      <c r="AP239" s="155">
        <f t="shared" si="148"/>
        <v>0.92386691535644871</v>
      </c>
      <c r="AQ239" s="155"/>
      <c r="AR239" s="155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</row>
    <row r="240" spans="1:130" x14ac:dyDescent="0.25">
      <c r="A240" s="6">
        <v>29081</v>
      </c>
      <c r="B240" s="155">
        <f t="shared" ref="B240:K240" si="279">B161/B$170</f>
        <v>1</v>
      </c>
      <c r="C240" s="155">
        <f t="shared" si="279"/>
        <v>1</v>
      </c>
      <c r="D240" s="155">
        <f t="shared" si="279"/>
        <v>1</v>
      </c>
      <c r="E240" s="155">
        <f t="shared" si="279"/>
        <v>1</v>
      </c>
      <c r="F240" s="155">
        <f t="shared" si="279"/>
        <v>1</v>
      </c>
      <c r="G240" s="155">
        <f t="shared" si="279"/>
        <v>1</v>
      </c>
      <c r="H240" s="155">
        <f t="shared" si="279"/>
        <v>0.99442268753713159</v>
      </c>
      <c r="I240" s="155">
        <f t="shared" si="279"/>
        <v>0.99058002911996745</v>
      </c>
      <c r="J240" s="155">
        <f t="shared" si="279"/>
        <v>1</v>
      </c>
      <c r="K240" s="155">
        <f t="shared" si="279"/>
        <v>1</v>
      </c>
      <c r="L240" s="155">
        <f t="shared" ref="L240:AO240" si="280">L161/L$170</f>
        <v>1</v>
      </c>
      <c r="M240" s="155">
        <f t="shared" si="280"/>
        <v>1</v>
      </c>
      <c r="N240" s="155">
        <f t="shared" si="280"/>
        <v>1</v>
      </c>
      <c r="O240" s="155">
        <f t="shared" si="280"/>
        <v>1</v>
      </c>
      <c r="P240" s="155">
        <f t="shared" si="280"/>
        <v>1</v>
      </c>
      <c r="Q240" s="155">
        <f t="shared" si="280"/>
        <v>1</v>
      </c>
      <c r="R240" s="155">
        <f t="shared" si="280"/>
        <v>1</v>
      </c>
      <c r="S240" s="155">
        <f t="shared" si="280"/>
        <v>1</v>
      </c>
      <c r="T240" s="155">
        <f t="shared" si="280"/>
        <v>1</v>
      </c>
      <c r="U240" s="155">
        <f t="shared" si="280"/>
        <v>1</v>
      </c>
      <c r="V240" s="155">
        <f t="shared" si="280"/>
        <v>1</v>
      </c>
      <c r="W240" s="155">
        <f t="shared" si="280"/>
        <v>0.9809265332426923</v>
      </c>
      <c r="X240" s="155">
        <f t="shared" si="280"/>
        <v>0.99114532090183882</v>
      </c>
      <c r="Y240" s="155">
        <f t="shared" si="280"/>
        <v>0.96642230861184375</v>
      </c>
      <c r="Z240" s="155">
        <f t="shared" si="280"/>
        <v>1</v>
      </c>
      <c r="AA240" s="155">
        <f t="shared" si="280"/>
        <v>1</v>
      </c>
      <c r="AB240" s="155">
        <f t="shared" si="280"/>
        <v>1</v>
      </c>
      <c r="AC240" s="155">
        <f t="shared" si="280"/>
        <v>0.99407650754407062</v>
      </c>
      <c r="AD240" s="155">
        <f t="shared" si="280"/>
        <v>1</v>
      </c>
      <c r="AE240" s="155">
        <f t="shared" si="280"/>
        <v>1</v>
      </c>
      <c r="AF240" s="155">
        <f t="shared" si="280"/>
        <v>1</v>
      </c>
      <c r="AG240" s="155">
        <f t="shared" si="280"/>
        <v>1</v>
      </c>
      <c r="AH240" s="155">
        <f t="shared" si="280"/>
        <v>1</v>
      </c>
      <c r="AI240" s="155" t="e">
        <f t="shared" si="280"/>
        <v>#VALUE!</v>
      </c>
      <c r="AJ240" s="155">
        <f t="shared" si="280"/>
        <v>0.94838371561423263</v>
      </c>
      <c r="AK240" s="155" t="e">
        <f t="shared" si="280"/>
        <v>#VALUE!</v>
      </c>
      <c r="AL240" s="155" t="e">
        <f t="shared" si="280"/>
        <v>#VALUE!</v>
      </c>
      <c r="AM240" s="155">
        <f t="shared" si="280"/>
        <v>0.90785002950587734</v>
      </c>
      <c r="AN240" s="155">
        <f t="shared" si="280"/>
        <v>0.99252671698677231</v>
      </c>
      <c r="AO240" s="155">
        <f t="shared" si="280"/>
        <v>0.99440374825214595</v>
      </c>
      <c r="AP240" s="155">
        <f t="shared" ref="AP240:AP246" si="281">AP161/$AP$170</f>
        <v>0.93448891960568647</v>
      </c>
      <c r="AQ240" s="155"/>
      <c r="AR240" s="155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</row>
    <row r="241" spans="1:130" x14ac:dyDescent="0.25">
      <c r="A241" s="117">
        <v>29082</v>
      </c>
      <c r="B241" s="155">
        <f>B162/B$170</f>
        <v>1</v>
      </c>
      <c r="C241" s="155">
        <f t="shared" ref="C241:AC241" si="282">C162/C$170</f>
        <v>1</v>
      </c>
      <c r="D241" s="155">
        <f t="shared" si="282"/>
        <v>1</v>
      </c>
      <c r="E241" s="155">
        <f t="shared" si="282"/>
        <v>1</v>
      </c>
      <c r="F241" s="155">
        <f t="shared" si="282"/>
        <v>1</v>
      </c>
      <c r="G241" s="155">
        <f t="shared" si="282"/>
        <v>1</v>
      </c>
      <c r="H241" s="155">
        <f t="shared" si="282"/>
        <v>1</v>
      </c>
      <c r="I241" s="155">
        <f t="shared" si="282"/>
        <v>1</v>
      </c>
      <c r="J241" s="155">
        <f t="shared" si="282"/>
        <v>1</v>
      </c>
      <c r="K241" s="155">
        <f t="shared" si="282"/>
        <v>1</v>
      </c>
      <c r="L241" s="155">
        <f t="shared" si="282"/>
        <v>1</v>
      </c>
      <c r="M241" s="155">
        <f t="shared" si="282"/>
        <v>1</v>
      </c>
      <c r="N241" s="155">
        <f t="shared" si="282"/>
        <v>1</v>
      </c>
      <c r="O241" s="155">
        <f t="shared" si="282"/>
        <v>1</v>
      </c>
      <c r="P241" s="155">
        <f t="shared" si="282"/>
        <v>1</v>
      </c>
      <c r="Q241" s="155">
        <f t="shared" si="282"/>
        <v>1</v>
      </c>
      <c r="R241" s="155">
        <f t="shared" si="282"/>
        <v>1</v>
      </c>
      <c r="S241" s="155">
        <f t="shared" si="282"/>
        <v>1</v>
      </c>
      <c r="T241" s="155">
        <f t="shared" si="282"/>
        <v>1</v>
      </c>
      <c r="U241" s="155">
        <f t="shared" si="282"/>
        <v>1</v>
      </c>
      <c r="V241" s="155">
        <f t="shared" si="282"/>
        <v>1</v>
      </c>
      <c r="W241" s="155">
        <f t="shared" si="282"/>
        <v>0.99160862835367747</v>
      </c>
      <c r="X241" s="155">
        <f t="shared" si="282"/>
        <v>1</v>
      </c>
      <c r="Y241" s="155">
        <f t="shared" si="282"/>
        <v>0.97818866625212497</v>
      </c>
      <c r="Z241" s="155">
        <f t="shared" si="282"/>
        <v>1</v>
      </c>
      <c r="AA241" s="155">
        <f t="shared" si="282"/>
        <v>1</v>
      </c>
      <c r="AB241" s="155">
        <f t="shared" si="282"/>
        <v>1</v>
      </c>
      <c r="AC241" s="155">
        <f t="shared" si="282"/>
        <v>1</v>
      </c>
      <c r="AD241" s="155">
        <f t="shared" ref="AD241:AE246" si="283">AD162/AD$170</f>
        <v>1</v>
      </c>
      <c r="AE241" s="155">
        <f t="shared" si="283"/>
        <v>1</v>
      </c>
      <c r="AF241" s="155">
        <f t="shared" ref="AF241:AG241" si="284">AF162/AF$170</f>
        <v>1</v>
      </c>
      <c r="AG241" s="155">
        <f t="shared" si="284"/>
        <v>1</v>
      </c>
      <c r="AH241" s="155">
        <f t="shared" ref="AH241:AK241" si="285">AH162/AH$170</f>
        <v>1</v>
      </c>
      <c r="AI241" s="155" t="e">
        <f t="shared" si="285"/>
        <v>#VALUE!</v>
      </c>
      <c r="AJ241" s="155">
        <f t="shared" si="285"/>
        <v>0.95493192537995786</v>
      </c>
      <c r="AK241" s="155" t="e">
        <f t="shared" si="285"/>
        <v>#VALUE!</v>
      </c>
      <c r="AL241" s="155" t="e">
        <f t="shared" ref="AL241:AO241" si="286">AL162/AL$170</f>
        <v>#VALUE!</v>
      </c>
      <c r="AM241" s="155">
        <f t="shared" si="286"/>
        <v>0.92614367346340354</v>
      </c>
      <c r="AN241" s="155">
        <f t="shared" si="286"/>
        <v>1</v>
      </c>
      <c r="AO241" s="155">
        <f t="shared" si="286"/>
        <v>1</v>
      </c>
      <c r="AP241" s="155">
        <f t="shared" si="281"/>
        <v>0.9443260466936505</v>
      </c>
      <c r="AQ241" s="155"/>
      <c r="AR241" s="155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</row>
    <row r="242" spans="1:130" x14ac:dyDescent="0.25">
      <c r="A242" s="265">
        <v>29083</v>
      </c>
      <c r="B242" s="267">
        <f>B163/B$170</f>
        <v>1</v>
      </c>
      <c r="C242" s="155">
        <f t="shared" ref="C242:AC242" si="287">C163/C$170</f>
        <v>1</v>
      </c>
      <c r="D242" s="155">
        <f t="shared" si="287"/>
        <v>1</v>
      </c>
      <c r="E242" s="155">
        <f t="shared" si="287"/>
        <v>1</v>
      </c>
      <c r="F242" s="155">
        <f t="shared" si="287"/>
        <v>1</v>
      </c>
      <c r="G242" s="155">
        <f t="shared" si="287"/>
        <v>1</v>
      </c>
      <c r="H242" s="155">
        <f t="shared" si="287"/>
        <v>1</v>
      </c>
      <c r="I242" s="155">
        <f t="shared" si="287"/>
        <v>1</v>
      </c>
      <c r="J242" s="155">
        <f t="shared" si="287"/>
        <v>1</v>
      </c>
      <c r="K242" s="155">
        <f t="shared" si="287"/>
        <v>1</v>
      </c>
      <c r="L242" s="155">
        <f t="shared" si="287"/>
        <v>1</v>
      </c>
      <c r="M242" s="155">
        <f t="shared" si="287"/>
        <v>1</v>
      </c>
      <c r="N242" s="155">
        <f t="shared" si="287"/>
        <v>1</v>
      </c>
      <c r="O242" s="155">
        <f t="shared" si="287"/>
        <v>1</v>
      </c>
      <c r="P242" s="155">
        <f t="shared" si="287"/>
        <v>1</v>
      </c>
      <c r="Q242" s="155">
        <f t="shared" si="287"/>
        <v>1</v>
      </c>
      <c r="R242" s="155">
        <f t="shared" si="287"/>
        <v>1</v>
      </c>
      <c r="S242" s="155">
        <f t="shared" si="287"/>
        <v>1</v>
      </c>
      <c r="T242" s="155">
        <f t="shared" si="287"/>
        <v>1</v>
      </c>
      <c r="U242" s="155">
        <f t="shared" si="287"/>
        <v>1</v>
      </c>
      <c r="V242" s="155">
        <f t="shared" si="287"/>
        <v>1</v>
      </c>
      <c r="W242" s="155">
        <f t="shared" si="287"/>
        <v>1</v>
      </c>
      <c r="X242" s="155">
        <f t="shared" si="287"/>
        <v>1</v>
      </c>
      <c r="Y242" s="155">
        <f t="shared" si="287"/>
        <v>0.98689443614138084</v>
      </c>
      <c r="Z242" s="155">
        <f t="shared" si="287"/>
        <v>1</v>
      </c>
      <c r="AA242" s="155">
        <f t="shared" si="287"/>
        <v>1</v>
      </c>
      <c r="AB242" s="155">
        <f t="shared" si="287"/>
        <v>1</v>
      </c>
      <c r="AC242" s="155">
        <f t="shared" si="287"/>
        <v>1</v>
      </c>
      <c r="AD242" s="155">
        <f t="shared" si="283"/>
        <v>1</v>
      </c>
      <c r="AE242" s="155">
        <f t="shared" si="283"/>
        <v>1</v>
      </c>
      <c r="AF242" s="155">
        <f t="shared" ref="AF242:AG242" si="288">AF163/AF$170</f>
        <v>1</v>
      </c>
      <c r="AG242" s="155">
        <f t="shared" si="288"/>
        <v>1</v>
      </c>
      <c r="AH242" s="155">
        <f t="shared" ref="AH242:AK242" si="289">AH163/AH$170</f>
        <v>1</v>
      </c>
      <c r="AI242" s="155" t="e">
        <f t="shared" si="289"/>
        <v>#VALUE!</v>
      </c>
      <c r="AJ242" s="155">
        <f t="shared" si="289"/>
        <v>0.96324472296250041</v>
      </c>
      <c r="AK242" s="155" t="e">
        <f t="shared" si="289"/>
        <v>#VALUE!</v>
      </c>
      <c r="AL242" s="155" t="e">
        <f t="shared" ref="AL242:AO242" si="290">AL163/AL$170</f>
        <v>#VALUE!</v>
      </c>
      <c r="AM242" s="155">
        <f t="shared" si="290"/>
        <v>0.94285939441477562</v>
      </c>
      <c r="AN242" s="155">
        <f t="shared" si="290"/>
        <v>1</v>
      </c>
      <c r="AO242" s="155">
        <f t="shared" si="290"/>
        <v>1</v>
      </c>
      <c r="AP242" s="155">
        <f t="shared" si="281"/>
        <v>0.94993682828958914</v>
      </c>
      <c r="AQ242" s="155"/>
      <c r="AR242" s="155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</row>
    <row r="243" spans="1:130" x14ac:dyDescent="0.25">
      <c r="A243" s="268">
        <f>A242+1</f>
        <v>29084</v>
      </c>
      <c r="B243" s="267">
        <f>B164/B$170</f>
        <v>1</v>
      </c>
      <c r="C243" s="155">
        <f t="shared" ref="C243:AC243" si="291">C164/C$170</f>
        <v>1</v>
      </c>
      <c r="D243" s="155">
        <f t="shared" si="291"/>
        <v>1</v>
      </c>
      <c r="E243" s="155">
        <f t="shared" si="291"/>
        <v>1</v>
      </c>
      <c r="F243" s="155">
        <f t="shared" si="291"/>
        <v>1</v>
      </c>
      <c r="G243" s="155">
        <f t="shared" si="291"/>
        <v>1</v>
      </c>
      <c r="H243" s="155">
        <f t="shared" si="291"/>
        <v>1</v>
      </c>
      <c r="I243" s="155">
        <f t="shared" si="291"/>
        <v>1</v>
      </c>
      <c r="J243" s="155">
        <f t="shared" si="291"/>
        <v>1</v>
      </c>
      <c r="K243" s="155">
        <f t="shared" si="291"/>
        <v>1</v>
      </c>
      <c r="L243" s="155">
        <f t="shared" si="291"/>
        <v>1</v>
      </c>
      <c r="M243" s="155">
        <f t="shared" si="291"/>
        <v>1</v>
      </c>
      <c r="N243" s="155">
        <f t="shared" si="291"/>
        <v>1</v>
      </c>
      <c r="O243" s="155">
        <f t="shared" si="291"/>
        <v>1</v>
      </c>
      <c r="P243" s="155">
        <f t="shared" si="291"/>
        <v>1</v>
      </c>
      <c r="Q243" s="155">
        <f t="shared" si="291"/>
        <v>1</v>
      </c>
      <c r="R243" s="155">
        <f t="shared" si="291"/>
        <v>1</v>
      </c>
      <c r="S243" s="155">
        <f t="shared" si="291"/>
        <v>1</v>
      </c>
      <c r="T243" s="155">
        <f t="shared" si="291"/>
        <v>1</v>
      </c>
      <c r="U243" s="155">
        <f t="shared" si="291"/>
        <v>1</v>
      </c>
      <c r="V243" s="155">
        <f t="shared" si="291"/>
        <v>1</v>
      </c>
      <c r="W243" s="155">
        <f t="shared" si="291"/>
        <v>1</v>
      </c>
      <c r="X243" s="155">
        <f t="shared" si="291"/>
        <v>1</v>
      </c>
      <c r="Y243" s="155">
        <f t="shared" si="291"/>
        <v>0.99386887854464434</v>
      </c>
      <c r="Z243" s="155">
        <f t="shared" si="291"/>
        <v>1</v>
      </c>
      <c r="AA243" s="155">
        <f t="shared" si="291"/>
        <v>1</v>
      </c>
      <c r="AB243" s="155">
        <f t="shared" si="291"/>
        <v>1</v>
      </c>
      <c r="AC243" s="155">
        <f t="shared" si="291"/>
        <v>1</v>
      </c>
      <c r="AD243" s="155">
        <f t="shared" si="283"/>
        <v>1</v>
      </c>
      <c r="AE243" s="155">
        <f t="shared" si="283"/>
        <v>1</v>
      </c>
      <c r="AF243" s="155">
        <f t="shared" ref="AF243:AG243" si="292">AF164/AF$170</f>
        <v>1</v>
      </c>
      <c r="AG243" s="155">
        <f t="shared" si="292"/>
        <v>1</v>
      </c>
      <c r="AH243" s="155">
        <f t="shared" ref="AH243:AK243" si="293">AH164/AH$170</f>
        <v>1</v>
      </c>
      <c r="AI243" s="155" t="e">
        <f t="shared" si="293"/>
        <v>#VALUE!</v>
      </c>
      <c r="AJ243" s="155">
        <f t="shared" si="293"/>
        <v>0.97493337496236665</v>
      </c>
      <c r="AK243" s="155" t="e">
        <f t="shared" si="293"/>
        <v>#VALUE!</v>
      </c>
      <c r="AL243" s="155" t="e">
        <f t="shared" ref="AL243:AO243" si="294">AL164/AL$170</f>
        <v>#VALUE!</v>
      </c>
      <c r="AM243" s="155">
        <f t="shared" si="294"/>
        <v>0.95606556535826737</v>
      </c>
      <c r="AN243" s="155">
        <f t="shared" si="294"/>
        <v>1</v>
      </c>
      <c r="AO243" s="155">
        <f t="shared" si="294"/>
        <v>1</v>
      </c>
      <c r="AP243" s="155">
        <f t="shared" si="281"/>
        <v>0.95571221606796164</v>
      </c>
      <c r="AQ243" s="155"/>
      <c r="AR243" s="155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</row>
    <row r="244" spans="1:130" x14ac:dyDescent="0.25">
      <c r="A244" s="268">
        <f>A243+1</f>
        <v>29085</v>
      </c>
      <c r="B244" s="267">
        <f>B165/B$170</f>
        <v>1</v>
      </c>
      <c r="C244" s="155">
        <f t="shared" ref="C244:AC244" si="295">C165/C$170</f>
        <v>1</v>
      </c>
      <c r="D244" s="155">
        <f t="shared" si="295"/>
        <v>1</v>
      </c>
      <c r="E244" s="155">
        <f t="shared" si="295"/>
        <v>1</v>
      </c>
      <c r="F244" s="155">
        <f t="shared" si="295"/>
        <v>1</v>
      </c>
      <c r="G244" s="155">
        <f t="shared" si="295"/>
        <v>1</v>
      </c>
      <c r="H244" s="155">
        <f t="shared" si="295"/>
        <v>1</v>
      </c>
      <c r="I244" s="155">
        <f t="shared" si="295"/>
        <v>1</v>
      </c>
      <c r="J244" s="155">
        <f t="shared" si="295"/>
        <v>1</v>
      </c>
      <c r="K244" s="155">
        <f t="shared" si="295"/>
        <v>1</v>
      </c>
      <c r="L244" s="155">
        <f t="shared" si="295"/>
        <v>1</v>
      </c>
      <c r="M244" s="155">
        <f t="shared" si="295"/>
        <v>1</v>
      </c>
      <c r="N244" s="155">
        <f t="shared" si="295"/>
        <v>1</v>
      </c>
      <c r="O244" s="155">
        <f t="shared" si="295"/>
        <v>1</v>
      </c>
      <c r="P244" s="155">
        <f t="shared" si="295"/>
        <v>1</v>
      </c>
      <c r="Q244" s="155">
        <f t="shared" si="295"/>
        <v>1</v>
      </c>
      <c r="R244" s="155">
        <f t="shared" si="295"/>
        <v>1</v>
      </c>
      <c r="S244" s="155">
        <f t="shared" si="295"/>
        <v>1</v>
      </c>
      <c r="T244" s="155">
        <f t="shared" si="295"/>
        <v>1</v>
      </c>
      <c r="U244" s="155">
        <f t="shared" si="295"/>
        <v>1</v>
      </c>
      <c r="V244" s="155">
        <f t="shared" si="295"/>
        <v>1</v>
      </c>
      <c r="W244" s="155">
        <f t="shared" si="295"/>
        <v>1</v>
      </c>
      <c r="X244" s="155">
        <f t="shared" si="295"/>
        <v>1</v>
      </c>
      <c r="Y244" s="155">
        <f t="shared" si="295"/>
        <v>1</v>
      </c>
      <c r="Z244" s="155">
        <f t="shared" si="295"/>
        <v>1</v>
      </c>
      <c r="AA244" s="155">
        <f t="shared" si="295"/>
        <v>1</v>
      </c>
      <c r="AB244" s="155">
        <f t="shared" si="295"/>
        <v>1</v>
      </c>
      <c r="AC244" s="155">
        <f t="shared" si="295"/>
        <v>1</v>
      </c>
      <c r="AD244" s="155">
        <f t="shared" si="283"/>
        <v>1</v>
      </c>
      <c r="AE244" s="155">
        <f t="shared" si="283"/>
        <v>1</v>
      </c>
      <c r="AF244" s="155">
        <f t="shared" ref="AF244:AG244" si="296">AF165/AF$170</f>
        <v>1</v>
      </c>
      <c r="AG244" s="155">
        <f t="shared" si="296"/>
        <v>1</v>
      </c>
      <c r="AH244" s="155">
        <f t="shared" ref="AH244:AK244" si="297">AH165/AH$170</f>
        <v>1</v>
      </c>
      <c r="AI244" s="155" t="e">
        <f t="shared" si="297"/>
        <v>#VALUE!</v>
      </c>
      <c r="AJ244" s="155">
        <f t="shared" si="297"/>
        <v>0.98578851707719584</v>
      </c>
      <c r="AK244" s="155" t="e">
        <f t="shared" si="297"/>
        <v>#VALUE!</v>
      </c>
      <c r="AL244" s="155" t="e">
        <f t="shared" ref="AL244:AO244" si="298">AL165/AL$170</f>
        <v>#VALUE!</v>
      </c>
      <c r="AM244" s="155">
        <f t="shared" si="298"/>
        <v>0.96656855809725573</v>
      </c>
      <c r="AN244" s="155">
        <f t="shared" si="298"/>
        <v>1</v>
      </c>
      <c r="AO244" s="155">
        <f t="shared" si="298"/>
        <v>1</v>
      </c>
      <c r="AP244" s="155">
        <f t="shared" si="281"/>
        <v>0.96280881373447824</v>
      </c>
      <c r="AQ244" s="155"/>
      <c r="AR244" s="155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</row>
    <row r="245" spans="1:130" x14ac:dyDescent="0.25">
      <c r="A245" s="268">
        <f t="shared" ref="A245:A246" si="299">A244+1</f>
        <v>29086</v>
      </c>
      <c r="B245" s="155">
        <f t="shared" ref="B245:B246" si="300">B166/B$170</f>
        <v>1</v>
      </c>
      <c r="C245" s="155">
        <f t="shared" ref="C245:AC245" si="301">C166/C$170</f>
        <v>1</v>
      </c>
      <c r="D245" s="155">
        <f t="shared" si="301"/>
        <v>1</v>
      </c>
      <c r="E245" s="155">
        <f t="shared" si="301"/>
        <v>1</v>
      </c>
      <c r="F245" s="155">
        <f t="shared" si="301"/>
        <v>1</v>
      </c>
      <c r="G245" s="155">
        <f t="shared" si="301"/>
        <v>1</v>
      </c>
      <c r="H245" s="155">
        <f t="shared" si="301"/>
        <v>1</v>
      </c>
      <c r="I245" s="155">
        <f t="shared" si="301"/>
        <v>1</v>
      </c>
      <c r="J245" s="155">
        <f t="shared" si="301"/>
        <v>1</v>
      </c>
      <c r="K245" s="155">
        <f t="shared" si="301"/>
        <v>1</v>
      </c>
      <c r="L245" s="155">
        <f t="shared" si="301"/>
        <v>1</v>
      </c>
      <c r="M245" s="155">
        <f t="shared" si="301"/>
        <v>1</v>
      </c>
      <c r="N245" s="155">
        <f t="shared" si="301"/>
        <v>1</v>
      </c>
      <c r="O245" s="155">
        <f t="shared" si="301"/>
        <v>1</v>
      </c>
      <c r="P245" s="155">
        <f t="shared" si="301"/>
        <v>1</v>
      </c>
      <c r="Q245" s="155">
        <f t="shared" si="301"/>
        <v>1</v>
      </c>
      <c r="R245" s="155">
        <f t="shared" si="301"/>
        <v>1</v>
      </c>
      <c r="S245" s="155">
        <f t="shared" si="301"/>
        <v>1</v>
      </c>
      <c r="T245" s="155">
        <f t="shared" si="301"/>
        <v>1</v>
      </c>
      <c r="U245" s="155">
        <f t="shared" si="301"/>
        <v>1</v>
      </c>
      <c r="V245" s="155">
        <f t="shared" si="301"/>
        <v>1</v>
      </c>
      <c r="W245" s="155">
        <f t="shared" si="301"/>
        <v>1</v>
      </c>
      <c r="X245" s="155">
        <f t="shared" si="301"/>
        <v>1</v>
      </c>
      <c r="Y245" s="155">
        <f t="shared" si="301"/>
        <v>1</v>
      </c>
      <c r="Z245" s="155">
        <f t="shared" si="301"/>
        <v>1</v>
      </c>
      <c r="AA245" s="155">
        <f t="shared" si="301"/>
        <v>1</v>
      </c>
      <c r="AB245" s="155">
        <f t="shared" si="301"/>
        <v>1</v>
      </c>
      <c r="AC245" s="155">
        <f t="shared" si="301"/>
        <v>1</v>
      </c>
      <c r="AD245" s="155">
        <f t="shared" si="283"/>
        <v>1</v>
      </c>
      <c r="AE245" s="155">
        <f t="shared" si="283"/>
        <v>1</v>
      </c>
      <c r="AF245" s="155">
        <f t="shared" ref="AF245:AI246" si="302">AF166/AF$170</f>
        <v>1</v>
      </c>
      <c r="AG245" s="155">
        <f t="shared" si="302"/>
        <v>1</v>
      </c>
      <c r="AH245" s="155">
        <f t="shared" si="302"/>
        <v>1</v>
      </c>
      <c r="AI245" s="155" t="e">
        <f t="shared" si="302"/>
        <v>#VALUE!</v>
      </c>
      <c r="AJ245" s="155">
        <f t="shared" ref="AJ245:AL245" si="303">AJ166/AJ$170</f>
        <v>0.99465048337998019</v>
      </c>
      <c r="AK245" s="155" t="e">
        <f t="shared" si="303"/>
        <v>#VALUE!</v>
      </c>
      <c r="AL245" s="155" t="e">
        <f t="shared" si="303"/>
        <v>#VALUE!</v>
      </c>
      <c r="AM245" s="155">
        <f t="shared" ref="AM245:AO245" si="304">AM166/AM$170</f>
        <v>0.98147544048059765</v>
      </c>
      <c r="AN245" s="155">
        <f t="shared" si="304"/>
        <v>1</v>
      </c>
      <c r="AO245" s="155">
        <f t="shared" si="304"/>
        <v>1</v>
      </c>
      <c r="AP245" s="155">
        <f t="shared" si="281"/>
        <v>0.96826371000533062</v>
      </c>
      <c r="AQ245" s="155"/>
      <c r="AR245" s="15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</row>
    <row r="246" spans="1:130" x14ac:dyDescent="0.25">
      <c r="A246" s="268">
        <f t="shared" si="299"/>
        <v>29087</v>
      </c>
      <c r="B246" s="155">
        <f t="shared" si="300"/>
        <v>1</v>
      </c>
      <c r="C246" s="155">
        <f t="shared" ref="C246:AC246" si="305">C167/C$170</f>
        <v>1</v>
      </c>
      <c r="D246" s="155">
        <f t="shared" si="305"/>
        <v>1</v>
      </c>
      <c r="E246" s="155">
        <f t="shared" si="305"/>
        <v>1</v>
      </c>
      <c r="F246" s="155">
        <f t="shared" si="305"/>
        <v>1</v>
      </c>
      <c r="G246" s="155">
        <f t="shared" si="305"/>
        <v>1</v>
      </c>
      <c r="H246" s="155">
        <f t="shared" si="305"/>
        <v>1</v>
      </c>
      <c r="I246" s="155">
        <f t="shared" si="305"/>
        <v>1</v>
      </c>
      <c r="J246" s="155">
        <f t="shared" si="305"/>
        <v>1</v>
      </c>
      <c r="K246" s="155">
        <f t="shared" si="305"/>
        <v>1</v>
      </c>
      <c r="L246" s="155">
        <f t="shared" si="305"/>
        <v>1</v>
      </c>
      <c r="M246" s="155">
        <f t="shared" si="305"/>
        <v>1</v>
      </c>
      <c r="N246" s="155">
        <f t="shared" si="305"/>
        <v>1</v>
      </c>
      <c r="O246" s="155">
        <f t="shared" si="305"/>
        <v>1</v>
      </c>
      <c r="P246" s="155">
        <f t="shared" si="305"/>
        <v>1</v>
      </c>
      <c r="Q246" s="155">
        <f t="shared" si="305"/>
        <v>1</v>
      </c>
      <c r="R246" s="155">
        <f t="shared" si="305"/>
        <v>1</v>
      </c>
      <c r="S246" s="155">
        <f t="shared" si="305"/>
        <v>1</v>
      </c>
      <c r="T246" s="155">
        <f t="shared" si="305"/>
        <v>1</v>
      </c>
      <c r="U246" s="155">
        <f t="shared" si="305"/>
        <v>1</v>
      </c>
      <c r="V246" s="155">
        <f t="shared" si="305"/>
        <v>1</v>
      </c>
      <c r="W246" s="155">
        <f t="shared" si="305"/>
        <v>1</v>
      </c>
      <c r="X246" s="155">
        <f t="shared" si="305"/>
        <v>1</v>
      </c>
      <c r="Y246" s="155">
        <f t="shared" si="305"/>
        <v>1</v>
      </c>
      <c r="Z246" s="155">
        <f t="shared" si="305"/>
        <v>1</v>
      </c>
      <c r="AA246" s="155">
        <f t="shared" si="305"/>
        <v>1</v>
      </c>
      <c r="AB246" s="155">
        <f t="shared" si="305"/>
        <v>1</v>
      </c>
      <c r="AC246" s="155">
        <f t="shared" si="305"/>
        <v>1</v>
      </c>
      <c r="AD246" s="155">
        <f t="shared" si="283"/>
        <v>1</v>
      </c>
      <c r="AE246" s="155">
        <f t="shared" si="283"/>
        <v>1</v>
      </c>
      <c r="AF246" s="155">
        <f t="shared" si="302"/>
        <v>1</v>
      </c>
      <c r="AG246" s="155">
        <f t="shared" si="302"/>
        <v>1</v>
      </c>
      <c r="AH246" s="155">
        <f t="shared" si="302"/>
        <v>1</v>
      </c>
      <c r="AI246" s="155" t="e">
        <f t="shared" si="302"/>
        <v>#VALUE!</v>
      </c>
      <c r="AJ246" s="155">
        <f t="shared" ref="AJ246:AL246" si="306">AJ167/AJ$170</f>
        <v>1</v>
      </c>
      <c r="AK246" s="155" t="e">
        <f t="shared" si="306"/>
        <v>#VALUE!</v>
      </c>
      <c r="AL246" s="155" t="e">
        <f t="shared" si="306"/>
        <v>#VALUE!</v>
      </c>
      <c r="AM246" s="155">
        <f t="shared" ref="AM246:AO246" si="307">AM167/AM$170</f>
        <v>0.98956664846221232</v>
      </c>
      <c r="AN246" s="155">
        <f t="shared" si="307"/>
        <v>1</v>
      </c>
      <c r="AO246" s="155">
        <f t="shared" si="307"/>
        <v>1</v>
      </c>
      <c r="AP246" s="155">
        <f t="shared" si="281"/>
        <v>0.97510522259443322</v>
      </c>
      <c r="AQ246" s="155"/>
      <c r="AR246" s="155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</row>
    <row r="247" spans="1:130" x14ac:dyDescent="0.25">
      <c r="A247" s="269"/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8"/>
      <c r="R247" s="418"/>
      <c r="S247" s="418"/>
      <c r="T247" s="418"/>
      <c r="U247" s="418"/>
      <c r="V247" s="418"/>
      <c r="W247" s="418"/>
      <c r="X247" s="418"/>
      <c r="Y247" s="418"/>
      <c r="Z247" s="419"/>
      <c r="AA247" s="418"/>
      <c r="AB247" s="418"/>
      <c r="AC247" s="418"/>
      <c r="AD247" s="418"/>
      <c r="AE247" s="419"/>
      <c r="AF247" s="419"/>
      <c r="AG247" s="420"/>
      <c r="AH247" s="419"/>
      <c r="AI247" s="419"/>
      <c r="AJ247" s="419"/>
      <c r="AK247"/>
      <c r="AL247" s="419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</row>
    <row r="248" spans="1:130" x14ac:dyDescent="0.25">
      <c r="AE248"/>
      <c r="AF248"/>
      <c r="AG248" s="325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</row>
    <row r="249" spans="1:130" x14ac:dyDescent="0.25">
      <c r="AE249"/>
      <c r="AF249"/>
      <c r="AG249" s="325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</row>
    <row r="250" spans="1:130" x14ac:dyDescent="0.25">
      <c r="AE250"/>
      <c r="AF250"/>
      <c r="AG250" s="325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</row>
    <row r="251" spans="1:130" x14ac:dyDescent="0.25">
      <c r="AE251"/>
      <c r="AF251"/>
      <c r="AG251" s="325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</row>
    <row r="252" spans="1:130" x14ac:dyDescent="0.25">
      <c r="AE252"/>
      <c r="AF252"/>
      <c r="AG252" s="325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</row>
    <row r="253" spans="1:130" x14ac:dyDescent="0.25">
      <c r="AE253"/>
      <c r="AF253"/>
      <c r="AG253" s="325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</row>
    <row r="254" spans="1:130" x14ac:dyDescent="0.25">
      <c r="AE254"/>
      <c r="AF254"/>
      <c r="AG254" s="325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</row>
    <row r="255" spans="1:130" x14ac:dyDescent="0.25">
      <c r="AE255"/>
      <c r="AF255"/>
      <c r="AG255" s="32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</row>
    <row r="256" spans="1:130" x14ac:dyDescent="0.25">
      <c r="AE256"/>
      <c r="AF256"/>
      <c r="AG256" s="325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</row>
    <row r="257" spans="31:130" x14ac:dyDescent="0.25">
      <c r="AE257"/>
      <c r="AF257"/>
      <c r="AG257" s="325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</row>
    <row r="258" spans="31:130" x14ac:dyDescent="0.25">
      <c r="AE258"/>
      <c r="AF258"/>
      <c r="AG258" s="325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</row>
    <row r="259" spans="31:130" x14ac:dyDescent="0.25">
      <c r="AE259"/>
      <c r="AF259"/>
      <c r="AG259" s="325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</row>
    <row r="260" spans="31:130" x14ac:dyDescent="0.25">
      <c r="AE260"/>
      <c r="AF260"/>
      <c r="AG260" s="325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</row>
    <row r="261" spans="31:130" x14ac:dyDescent="0.25">
      <c r="AE261"/>
      <c r="AF261"/>
      <c r="AG261" s="325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</row>
    <row r="262" spans="31:130" x14ac:dyDescent="0.25">
      <c r="AE262"/>
      <c r="AF262"/>
      <c r="AG262" s="325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</row>
    <row r="263" spans="31:130" x14ac:dyDescent="0.25">
      <c r="AE263"/>
      <c r="AF263"/>
      <c r="AG263" s="325"/>
      <c r="AH263"/>
      <c r="AI263"/>
      <c r="AJ263"/>
      <c r="AK263"/>
      <c r="AL263"/>
      <c r="AM263"/>
      <c r="AN263"/>
      <c r="AO263"/>
      <c r="AP263"/>
      <c r="AQ263"/>
      <c r="AR263"/>
    </row>
    <row r="264" spans="31:130" x14ac:dyDescent="0.25">
      <c r="AE264"/>
      <c r="AF264"/>
      <c r="AG264" s="325"/>
      <c r="AH264"/>
      <c r="AI264"/>
      <c r="AJ264"/>
      <c r="AK264"/>
      <c r="AL264"/>
      <c r="AM264"/>
      <c r="AN264"/>
      <c r="AO264"/>
      <c r="AP264"/>
      <c r="AQ264"/>
      <c r="AR264"/>
    </row>
    <row r="265" spans="31:130" x14ac:dyDescent="0.25">
      <c r="AE265"/>
      <c r="AF265"/>
      <c r="AG265" s="325"/>
      <c r="AH265"/>
      <c r="AI265"/>
      <c r="AJ265"/>
      <c r="AK265"/>
      <c r="AL265"/>
      <c r="AM265"/>
      <c r="AN265"/>
      <c r="AO265"/>
      <c r="AP265"/>
      <c r="AQ265"/>
      <c r="AR265"/>
    </row>
    <row r="266" spans="31:130" x14ac:dyDescent="0.25">
      <c r="AE266"/>
      <c r="AF266"/>
      <c r="AG266" s="325"/>
      <c r="AH266"/>
      <c r="AI266"/>
      <c r="AJ266"/>
      <c r="AK266"/>
      <c r="AL266"/>
      <c r="AM266"/>
      <c r="AN266"/>
      <c r="AO266"/>
      <c r="AP266"/>
      <c r="AQ266"/>
      <c r="AR266"/>
    </row>
    <row r="267" spans="31:130" x14ac:dyDescent="0.25">
      <c r="AE267"/>
      <c r="AF267"/>
      <c r="AG267" s="325"/>
      <c r="AH267"/>
      <c r="AI267"/>
      <c r="AJ267"/>
      <c r="AK267"/>
      <c r="AL267"/>
      <c r="AM267"/>
      <c r="AN267"/>
      <c r="AO267"/>
      <c r="AP267"/>
      <c r="AQ267"/>
      <c r="AR267"/>
    </row>
    <row r="268" spans="31:130" x14ac:dyDescent="0.25">
      <c r="AE268"/>
      <c r="AF268"/>
      <c r="AG268" s="325"/>
      <c r="AH268"/>
      <c r="AI268"/>
      <c r="AJ268"/>
      <c r="AK268"/>
      <c r="AL268"/>
      <c r="AM268"/>
      <c r="AN268"/>
      <c r="AO268"/>
      <c r="AP268"/>
      <c r="AQ268"/>
      <c r="AR268"/>
    </row>
    <row r="269" spans="31:130" x14ac:dyDescent="0.25">
      <c r="AE269"/>
      <c r="AF269"/>
      <c r="AG269" s="325"/>
      <c r="AH269"/>
      <c r="AI269"/>
      <c r="AJ269"/>
      <c r="AK269"/>
      <c r="AL269"/>
      <c r="AM269"/>
      <c r="AN269"/>
      <c r="AO269"/>
      <c r="AP269"/>
      <c r="AQ269"/>
      <c r="AR269"/>
    </row>
    <row r="270" spans="31:130" x14ac:dyDescent="0.25">
      <c r="AE270"/>
      <c r="AF270"/>
      <c r="AG270" s="325"/>
      <c r="AH270"/>
      <c r="AI270"/>
      <c r="AJ270"/>
      <c r="AK270"/>
      <c r="AL270"/>
      <c r="AM270"/>
      <c r="AN270"/>
      <c r="AO270"/>
      <c r="AP270"/>
      <c r="AQ270"/>
      <c r="AR270"/>
    </row>
    <row r="271" spans="31:130" x14ac:dyDescent="0.25">
      <c r="AE271"/>
      <c r="AF271"/>
      <c r="AG271" s="325"/>
      <c r="AH271"/>
      <c r="AI271"/>
      <c r="AJ271"/>
      <c r="AK271"/>
      <c r="AL271"/>
      <c r="AM271"/>
      <c r="AN271"/>
      <c r="AO271"/>
      <c r="AP271"/>
      <c r="AQ271"/>
      <c r="AR271"/>
    </row>
    <row r="272" spans="31:130" x14ac:dyDescent="0.25">
      <c r="AE272"/>
      <c r="AF272"/>
      <c r="AG272" s="325"/>
      <c r="AH272"/>
      <c r="AI272"/>
      <c r="AJ272"/>
      <c r="AK272"/>
      <c r="AL272"/>
      <c r="AM272"/>
      <c r="AN272"/>
      <c r="AO272"/>
      <c r="AP272"/>
      <c r="AQ272"/>
      <c r="AR272"/>
    </row>
    <row r="273" spans="31:44" x14ac:dyDescent="0.25">
      <c r="AE273"/>
      <c r="AF273"/>
      <c r="AG273" s="325"/>
      <c r="AH273"/>
      <c r="AI273"/>
      <c r="AJ273"/>
      <c r="AK273"/>
      <c r="AL273"/>
      <c r="AM273"/>
      <c r="AN273"/>
      <c r="AO273"/>
      <c r="AP273"/>
      <c r="AQ273"/>
      <c r="AR273"/>
    </row>
    <row r="274" spans="31:44" x14ac:dyDescent="0.25">
      <c r="AE274"/>
      <c r="AF274"/>
      <c r="AG274" s="325"/>
      <c r="AH274"/>
      <c r="AI274"/>
      <c r="AJ274"/>
      <c r="AK274"/>
      <c r="AL274"/>
      <c r="AM274"/>
      <c r="AN274"/>
      <c r="AO274"/>
      <c r="AP274"/>
      <c r="AQ274"/>
      <c r="AR274"/>
    </row>
  </sheetData>
  <phoneticPr fontId="0" type="noConversion"/>
  <printOptions horizontalCentered="1" gridLines="1"/>
  <pageMargins left="0.25" right="0.25" top="0.25" bottom="0.25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98"/>
  <sheetViews>
    <sheetView zoomScale="75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Z55" sqref="Z55"/>
    </sheetView>
  </sheetViews>
  <sheetFormatPr defaultRowHeight="12" x14ac:dyDescent="0.15"/>
  <cols>
    <col min="1" max="1" width="9" style="249"/>
    <col min="26" max="26" width="12.125" customWidth="1"/>
    <col min="29" max="29" width="11.625" customWidth="1"/>
  </cols>
  <sheetData>
    <row r="1" spans="1:20" ht="14.25" customHeight="1" x14ac:dyDescent="0.15">
      <c r="B1" s="250" t="s">
        <v>20</v>
      </c>
      <c r="C1" s="250"/>
      <c r="D1" s="250"/>
      <c r="E1" s="250"/>
      <c r="F1" s="250"/>
      <c r="G1" s="250"/>
    </row>
    <row r="2" spans="1:20" ht="15" x14ac:dyDescent="0.25">
      <c r="A2" s="429" t="s">
        <v>0</v>
      </c>
      <c r="B2" s="430">
        <v>2006</v>
      </c>
      <c r="C2" s="430">
        <v>2007</v>
      </c>
      <c r="D2" s="430">
        <v>2008</v>
      </c>
      <c r="E2" s="430">
        <v>2009</v>
      </c>
      <c r="F2" s="430">
        <v>2010</v>
      </c>
      <c r="G2" s="430">
        <v>2011</v>
      </c>
      <c r="H2" s="430">
        <v>2012</v>
      </c>
      <c r="I2" s="430">
        <v>2013</v>
      </c>
      <c r="J2" s="430">
        <v>2014</v>
      </c>
      <c r="K2" s="430">
        <v>2015</v>
      </c>
      <c r="L2" s="430">
        <v>2016</v>
      </c>
      <c r="M2" s="430">
        <v>2017</v>
      </c>
      <c r="N2" s="430">
        <v>2018</v>
      </c>
      <c r="O2" s="430">
        <v>2019</v>
      </c>
      <c r="P2" s="430">
        <v>2020</v>
      </c>
      <c r="Q2" s="430">
        <v>2021</v>
      </c>
      <c r="R2" s="430">
        <v>2022</v>
      </c>
      <c r="S2" s="430">
        <v>2023</v>
      </c>
      <c r="T2" s="229">
        <v>2024</v>
      </c>
    </row>
    <row r="3" spans="1:20" ht="15" x14ac:dyDescent="0.25">
      <c r="A3" s="431">
        <v>38911</v>
      </c>
      <c r="B3" s="432">
        <v>0</v>
      </c>
      <c r="C3" s="433">
        <v>0</v>
      </c>
      <c r="D3" s="434">
        <v>0</v>
      </c>
      <c r="E3" s="434">
        <v>0</v>
      </c>
      <c r="F3" s="434">
        <v>0</v>
      </c>
      <c r="G3" s="433">
        <v>0</v>
      </c>
      <c r="H3" s="433">
        <v>0</v>
      </c>
      <c r="I3" s="433"/>
      <c r="J3" s="435"/>
      <c r="K3" s="436"/>
      <c r="L3" s="456" t="s">
        <v>49</v>
      </c>
      <c r="M3" s="435"/>
      <c r="N3" s="435"/>
      <c r="O3" s="435"/>
      <c r="P3" s="435"/>
      <c r="Q3" s="435"/>
      <c r="R3" s="229"/>
      <c r="S3" s="229"/>
      <c r="T3" s="229"/>
    </row>
    <row r="4" spans="1:20" ht="15" x14ac:dyDescent="0.25">
      <c r="A4" s="437">
        <v>38912</v>
      </c>
      <c r="B4" s="438">
        <v>0</v>
      </c>
      <c r="C4" s="74">
        <v>0</v>
      </c>
      <c r="D4" s="223">
        <v>0</v>
      </c>
      <c r="E4" s="223">
        <v>0</v>
      </c>
      <c r="F4" s="223">
        <v>0</v>
      </c>
      <c r="G4" s="74">
        <v>0</v>
      </c>
      <c r="H4" s="74">
        <v>0</v>
      </c>
      <c r="I4" s="74"/>
      <c r="J4" s="115"/>
      <c r="K4" s="310">
        <v>0</v>
      </c>
      <c r="L4" s="295" t="s">
        <v>49</v>
      </c>
      <c r="M4" s="115"/>
      <c r="N4" s="115"/>
      <c r="O4" s="115">
        <v>0</v>
      </c>
      <c r="P4" s="115"/>
      <c r="Q4" s="115">
        <v>0</v>
      </c>
      <c r="R4" s="229"/>
      <c r="S4" s="229"/>
      <c r="T4" s="229"/>
    </row>
    <row r="5" spans="1:20" ht="15" x14ac:dyDescent="0.25">
      <c r="A5" s="437">
        <v>38913</v>
      </c>
      <c r="B5" s="438">
        <v>0</v>
      </c>
      <c r="C5" s="74">
        <v>0</v>
      </c>
      <c r="D5" s="223">
        <v>0</v>
      </c>
      <c r="E5" s="223">
        <v>0</v>
      </c>
      <c r="F5" s="223">
        <v>0</v>
      </c>
      <c r="G5" s="74">
        <v>0</v>
      </c>
      <c r="H5" s="74">
        <v>0</v>
      </c>
      <c r="I5" s="74"/>
      <c r="J5" s="115"/>
      <c r="K5" s="310">
        <v>0</v>
      </c>
      <c r="L5" s="295" t="s">
        <v>49</v>
      </c>
      <c r="M5" s="115"/>
      <c r="N5" s="115"/>
      <c r="O5" s="115">
        <v>0</v>
      </c>
      <c r="P5" s="115"/>
      <c r="Q5" s="115">
        <v>0</v>
      </c>
      <c r="R5" s="229">
        <v>0</v>
      </c>
      <c r="S5" s="229"/>
      <c r="T5" s="229"/>
    </row>
    <row r="6" spans="1:20" ht="15" x14ac:dyDescent="0.25">
      <c r="A6" s="437">
        <v>38914</v>
      </c>
      <c r="B6" s="438">
        <v>0</v>
      </c>
      <c r="C6" s="74">
        <v>0</v>
      </c>
      <c r="D6" s="223">
        <v>0</v>
      </c>
      <c r="E6" s="223">
        <v>0</v>
      </c>
      <c r="F6" s="223">
        <v>0</v>
      </c>
      <c r="G6" s="74">
        <v>0</v>
      </c>
      <c r="H6" s="74">
        <v>0</v>
      </c>
      <c r="I6" s="322">
        <v>0</v>
      </c>
      <c r="J6" s="74">
        <v>0</v>
      </c>
      <c r="K6" s="439">
        <v>0</v>
      </c>
      <c r="L6" s="295" t="s">
        <v>49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229">
        <v>0</v>
      </c>
      <c r="S6" s="229"/>
      <c r="T6" s="229"/>
    </row>
    <row r="7" spans="1:20" ht="15" x14ac:dyDescent="0.25">
      <c r="A7" s="437">
        <v>38915</v>
      </c>
      <c r="B7" s="438">
        <v>0</v>
      </c>
      <c r="C7" s="74">
        <v>0</v>
      </c>
      <c r="D7" s="223">
        <v>0</v>
      </c>
      <c r="E7" s="223">
        <v>0</v>
      </c>
      <c r="F7" s="223">
        <v>0</v>
      </c>
      <c r="G7" s="74">
        <v>0</v>
      </c>
      <c r="H7" s="74">
        <v>0</v>
      </c>
      <c r="I7" s="322">
        <v>0</v>
      </c>
      <c r="J7" s="74">
        <v>0</v>
      </c>
      <c r="K7" s="439">
        <v>0</v>
      </c>
      <c r="L7" s="295" t="s">
        <v>49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229">
        <v>0</v>
      </c>
      <c r="S7" s="229"/>
      <c r="T7" s="229"/>
    </row>
    <row r="8" spans="1:20" ht="15" x14ac:dyDescent="0.25">
      <c r="A8" s="437">
        <v>38916</v>
      </c>
      <c r="B8" s="438">
        <v>0</v>
      </c>
      <c r="C8" s="74">
        <v>0</v>
      </c>
      <c r="D8" s="223">
        <v>0</v>
      </c>
      <c r="E8" s="223">
        <v>0</v>
      </c>
      <c r="F8" s="223">
        <v>0</v>
      </c>
      <c r="G8" s="74">
        <v>0</v>
      </c>
      <c r="H8" s="74">
        <v>0</v>
      </c>
      <c r="I8" s="322">
        <v>0</v>
      </c>
      <c r="J8" s="74">
        <v>0</v>
      </c>
      <c r="K8" s="439">
        <v>0</v>
      </c>
      <c r="L8" s="295" t="s">
        <v>49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229">
        <v>0</v>
      </c>
      <c r="S8" s="229"/>
      <c r="T8" s="229"/>
    </row>
    <row r="9" spans="1:20" ht="15" x14ac:dyDescent="0.25">
      <c r="A9" s="437">
        <v>38917</v>
      </c>
      <c r="B9" s="438">
        <v>0</v>
      </c>
      <c r="C9" s="74">
        <v>0</v>
      </c>
      <c r="D9" s="223">
        <v>0</v>
      </c>
      <c r="E9" s="223">
        <v>0</v>
      </c>
      <c r="F9" s="223">
        <v>0</v>
      </c>
      <c r="G9" s="74">
        <v>0</v>
      </c>
      <c r="H9" s="74">
        <v>0</v>
      </c>
      <c r="I9" s="322">
        <v>0</v>
      </c>
      <c r="J9" s="74">
        <v>6</v>
      </c>
      <c r="K9" s="439">
        <v>0</v>
      </c>
      <c r="L9" s="295" t="s">
        <v>49</v>
      </c>
      <c r="M9" s="115">
        <v>0</v>
      </c>
      <c r="N9" s="115">
        <v>0</v>
      </c>
      <c r="O9" s="115">
        <v>1</v>
      </c>
      <c r="P9" s="115">
        <v>0</v>
      </c>
      <c r="Q9" s="115">
        <v>0</v>
      </c>
      <c r="R9" s="229">
        <v>0</v>
      </c>
      <c r="S9" s="229"/>
      <c r="T9" s="229"/>
    </row>
    <row r="10" spans="1:20" ht="15" x14ac:dyDescent="0.25">
      <c r="A10" s="437">
        <v>38918</v>
      </c>
      <c r="B10" s="440">
        <v>0</v>
      </c>
      <c r="C10" s="74">
        <v>0</v>
      </c>
      <c r="D10" s="223">
        <v>0</v>
      </c>
      <c r="E10" s="223">
        <v>0</v>
      </c>
      <c r="F10" s="223">
        <v>0</v>
      </c>
      <c r="G10" s="74">
        <v>0</v>
      </c>
      <c r="H10" s="74">
        <v>0</v>
      </c>
      <c r="I10" s="322">
        <v>0</v>
      </c>
      <c r="J10" s="74">
        <v>14</v>
      </c>
      <c r="K10" s="439">
        <v>0</v>
      </c>
      <c r="L10" s="295" t="s">
        <v>49</v>
      </c>
      <c r="M10" s="115">
        <v>0</v>
      </c>
      <c r="N10" s="115">
        <v>0</v>
      </c>
      <c r="O10" s="115">
        <v>1</v>
      </c>
      <c r="P10" s="115">
        <v>0</v>
      </c>
      <c r="Q10" s="115">
        <v>0</v>
      </c>
      <c r="R10" s="229">
        <v>0</v>
      </c>
      <c r="S10" s="229"/>
      <c r="T10" s="229"/>
    </row>
    <row r="11" spans="1:20" ht="15" x14ac:dyDescent="0.25">
      <c r="A11" s="437">
        <v>38919</v>
      </c>
      <c r="B11" s="440">
        <v>0</v>
      </c>
      <c r="C11" s="74">
        <v>0</v>
      </c>
      <c r="D11" s="223">
        <v>0</v>
      </c>
      <c r="E11" s="223">
        <v>0</v>
      </c>
      <c r="F11" s="223">
        <v>0</v>
      </c>
      <c r="G11" s="74">
        <v>0</v>
      </c>
      <c r="H11" s="74">
        <v>0</v>
      </c>
      <c r="I11" s="322">
        <v>1</v>
      </c>
      <c r="J11" s="74">
        <v>13</v>
      </c>
      <c r="K11" s="439">
        <v>0</v>
      </c>
      <c r="L11" s="295" t="s">
        <v>49</v>
      </c>
      <c r="M11" s="115">
        <v>0</v>
      </c>
      <c r="N11" s="115">
        <v>0</v>
      </c>
      <c r="O11" s="115">
        <v>1</v>
      </c>
      <c r="P11" s="115">
        <v>1</v>
      </c>
      <c r="Q11" s="115">
        <v>0</v>
      </c>
      <c r="R11" s="229">
        <v>0</v>
      </c>
      <c r="S11" s="229"/>
      <c r="T11" s="229"/>
    </row>
    <row r="12" spans="1:20" ht="15" x14ac:dyDescent="0.25">
      <c r="A12" s="437">
        <v>38920</v>
      </c>
      <c r="B12" s="440">
        <v>0</v>
      </c>
      <c r="C12" s="74">
        <v>0</v>
      </c>
      <c r="D12" s="223">
        <v>0</v>
      </c>
      <c r="E12" s="223">
        <v>0</v>
      </c>
      <c r="F12" s="223">
        <v>0</v>
      </c>
      <c r="G12" s="74">
        <v>0</v>
      </c>
      <c r="H12" s="115">
        <v>0</v>
      </c>
      <c r="I12" s="322">
        <v>0</v>
      </c>
      <c r="J12" s="115">
        <v>19</v>
      </c>
      <c r="K12" s="439">
        <v>0</v>
      </c>
      <c r="L12" s="295" t="s">
        <v>49</v>
      </c>
      <c r="M12" s="115">
        <v>0</v>
      </c>
      <c r="N12" s="115">
        <v>0</v>
      </c>
      <c r="O12" s="115">
        <v>0</v>
      </c>
      <c r="P12" s="115">
        <v>1</v>
      </c>
      <c r="Q12" s="115">
        <v>4</v>
      </c>
      <c r="R12" s="229">
        <v>0</v>
      </c>
      <c r="S12" s="229" t="s">
        <v>49</v>
      </c>
      <c r="T12" s="229" t="s">
        <v>49</v>
      </c>
    </row>
    <row r="13" spans="1:20" ht="15" x14ac:dyDescent="0.25">
      <c r="A13" s="437">
        <v>38921</v>
      </c>
      <c r="B13" s="440">
        <v>0</v>
      </c>
      <c r="C13" s="74">
        <v>0</v>
      </c>
      <c r="D13" s="223">
        <v>0</v>
      </c>
      <c r="E13" s="223">
        <v>0</v>
      </c>
      <c r="F13" s="223">
        <v>0</v>
      </c>
      <c r="G13" s="74">
        <v>0</v>
      </c>
      <c r="H13" s="115">
        <v>0</v>
      </c>
      <c r="I13" s="322">
        <v>102</v>
      </c>
      <c r="J13" s="115">
        <v>62</v>
      </c>
      <c r="K13" s="439">
        <v>2</v>
      </c>
      <c r="L13" s="295" t="s">
        <v>49</v>
      </c>
      <c r="M13" s="115">
        <v>0</v>
      </c>
      <c r="N13" s="115">
        <v>0</v>
      </c>
      <c r="O13" s="115">
        <v>198</v>
      </c>
      <c r="P13" s="115">
        <v>7</v>
      </c>
      <c r="Q13" s="115">
        <v>0</v>
      </c>
      <c r="R13" s="229">
        <v>1</v>
      </c>
      <c r="S13" s="229" t="s">
        <v>49</v>
      </c>
      <c r="T13" s="229" t="s">
        <v>49</v>
      </c>
    </row>
    <row r="14" spans="1:20" ht="15" x14ac:dyDescent="0.25">
      <c r="A14" s="437">
        <v>38922</v>
      </c>
      <c r="B14" s="440">
        <v>0</v>
      </c>
      <c r="C14" s="74">
        <v>0</v>
      </c>
      <c r="D14" s="223">
        <v>0</v>
      </c>
      <c r="E14" s="223">
        <v>17</v>
      </c>
      <c r="F14" s="223">
        <v>164</v>
      </c>
      <c r="G14" s="223">
        <v>45</v>
      </c>
      <c r="H14" s="115">
        <v>0</v>
      </c>
      <c r="I14" s="322">
        <v>184</v>
      </c>
      <c r="J14" s="115">
        <v>293</v>
      </c>
      <c r="K14" s="439">
        <v>1</v>
      </c>
      <c r="L14" s="295" t="s">
        <v>49</v>
      </c>
      <c r="M14" s="115">
        <v>0</v>
      </c>
      <c r="N14" s="115">
        <v>0</v>
      </c>
      <c r="O14" s="115">
        <v>219</v>
      </c>
      <c r="P14" s="115">
        <v>1</v>
      </c>
      <c r="Q14" s="115">
        <v>0</v>
      </c>
      <c r="R14" s="229">
        <v>0</v>
      </c>
      <c r="S14" s="229" t="s">
        <v>49</v>
      </c>
      <c r="T14" s="229" t="s">
        <v>49</v>
      </c>
    </row>
    <row r="15" spans="1:20" ht="15" x14ac:dyDescent="0.25">
      <c r="A15" s="437">
        <v>38923</v>
      </c>
      <c r="B15" s="440">
        <v>92</v>
      </c>
      <c r="C15" s="74">
        <v>4</v>
      </c>
      <c r="D15" s="223">
        <v>0</v>
      </c>
      <c r="E15" s="223">
        <v>1016</v>
      </c>
      <c r="F15" s="223">
        <v>10</v>
      </c>
      <c r="G15" s="223">
        <v>802</v>
      </c>
      <c r="H15" s="74">
        <v>1</v>
      </c>
      <c r="I15" s="322">
        <v>413</v>
      </c>
      <c r="J15" s="74">
        <v>626</v>
      </c>
      <c r="K15" s="439">
        <v>49</v>
      </c>
      <c r="L15" s="295" t="s">
        <v>49</v>
      </c>
      <c r="M15" s="115">
        <v>0</v>
      </c>
      <c r="N15" s="115">
        <v>226</v>
      </c>
      <c r="O15" s="115">
        <v>284</v>
      </c>
      <c r="P15" s="115">
        <v>0</v>
      </c>
      <c r="Q15" s="115">
        <v>58</v>
      </c>
      <c r="R15" s="229">
        <v>4</v>
      </c>
      <c r="S15" s="229" t="s">
        <v>49</v>
      </c>
      <c r="T15" s="229" t="s">
        <v>49</v>
      </c>
    </row>
    <row r="16" spans="1:20" ht="15" x14ac:dyDescent="0.25">
      <c r="A16" s="437">
        <v>38924</v>
      </c>
      <c r="B16" s="440">
        <v>729</v>
      </c>
      <c r="C16" s="74">
        <v>9</v>
      </c>
      <c r="D16" s="223">
        <v>0</v>
      </c>
      <c r="E16" s="223">
        <v>1030</v>
      </c>
      <c r="F16" s="223">
        <v>0</v>
      </c>
      <c r="G16" s="223">
        <v>2977</v>
      </c>
      <c r="H16" s="74">
        <v>18</v>
      </c>
      <c r="I16" s="322">
        <v>964</v>
      </c>
      <c r="J16" s="74">
        <v>913</v>
      </c>
      <c r="K16" s="439">
        <v>28</v>
      </c>
      <c r="L16" s="295" t="s">
        <v>49</v>
      </c>
      <c r="M16" s="115">
        <v>0</v>
      </c>
      <c r="N16" s="115">
        <v>238</v>
      </c>
      <c r="O16" s="115">
        <v>417</v>
      </c>
      <c r="P16" s="115">
        <v>3</v>
      </c>
      <c r="Q16" s="115">
        <v>56</v>
      </c>
      <c r="R16" s="229">
        <v>1</v>
      </c>
      <c r="S16" s="229" t="s">
        <v>49</v>
      </c>
      <c r="T16" s="229" t="s">
        <v>49</v>
      </c>
    </row>
    <row r="17" spans="1:20" ht="15" x14ac:dyDescent="0.25">
      <c r="A17" s="437">
        <v>38925</v>
      </c>
      <c r="B17" s="440">
        <v>1042</v>
      </c>
      <c r="C17" s="74">
        <v>83</v>
      </c>
      <c r="D17" s="223">
        <v>0</v>
      </c>
      <c r="E17" s="223">
        <v>2172</v>
      </c>
      <c r="F17" s="223">
        <v>50</v>
      </c>
      <c r="G17" s="223">
        <v>3045</v>
      </c>
      <c r="H17" s="74">
        <v>966</v>
      </c>
      <c r="I17" s="441">
        <v>1260</v>
      </c>
      <c r="J17" s="74">
        <v>713</v>
      </c>
      <c r="K17" s="442">
        <v>711</v>
      </c>
      <c r="L17" s="295" t="s">
        <v>49</v>
      </c>
      <c r="M17" s="115">
        <v>1</v>
      </c>
      <c r="N17" s="115">
        <v>221</v>
      </c>
      <c r="O17" s="115">
        <v>408</v>
      </c>
      <c r="P17" s="115">
        <v>54</v>
      </c>
      <c r="Q17" s="115">
        <v>42</v>
      </c>
      <c r="R17" s="229">
        <v>0</v>
      </c>
      <c r="S17" s="229" t="s">
        <v>49</v>
      </c>
      <c r="T17" s="229" t="s">
        <v>49</v>
      </c>
    </row>
    <row r="18" spans="1:20" ht="15" x14ac:dyDescent="0.25">
      <c r="A18" s="437">
        <v>38926</v>
      </c>
      <c r="B18" s="440">
        <v>938</v>
      </c>
      <c r="C18" s="74">
        <v>478</v>
      </c>
      <c r="D18" s="223">
        <v>0</v>
      </c>
      <c r="E18" s="223">
        <v>4209</v>
      </c>
      <c r="F18" s="223">
        <v>614</v>
      </c>
      <c r="G18" s="223">
        <v>2745</v>
      </c>
      <c r="H18" s="74">
        <v>840</v>
      </c>
      <c r="I18" s="441">
        <v>1164</v>
      </c>
      <c r="J18" s="74">
        <v>1281</v>
      </c>
      <c r="K18" s="442">
        <v>1114</v>
      </c>
      <c r="L18" s="295" t="s">
        <v>49</v>
      </c>
      <c r="M18" s="115">
        <v>132</v>
      </c>
      <c r="N18" s="115">
        <v>481</v>
      </c>
      <c r="O18" s="115">
        <v>551</v>
      </c>
      <c r="P18" s="115">
        <v>54</v>
      </c>
      <c r="Q18" s="115">
        <v>98</v>
      </c>
      <c r="R18" s="229">
        <v>3</v>
      </c>
      <c r="S18" s="229" t="s">
        <v>49</v>
      </c>
      <c r="T18" s="229" t="s">
        <v>49</v>
      </c>
    </row>
    <row r="19" spans="1:20" ht="15" x14ac:dyDescent="0.25">
      <c r="A19" s="437">
        <v>38927</v>
      </c>
      <c r="B19" s="440">
        <v>2141</v>
      </c>
      <c r="C19" s="74">
        <v>1663</v>
      </c>
      <c r="D19" s="223">
        <v>874</v>
      </c>
      <c r="E19" s="223">
        <v>4196</v>
      </c>
      <c r="F19" s="223">
        <v>560</v>
      </c>
      <c r="G19" s="223">
        <v>2468</v>
      </c>
      <c r="H19" s="74">
        <v>516</v>
      </c>
      <c r="I19" s="441">
        <v>1641</v>
      </c>
      <c r="J19" s="74">
        <v>1838</v>
      </c>
      <c r="K19" s="442">
        <v>1503</v>
      </c>
      <c r="L19" s="295" t="s">
        <v>49</v>
      </c>
      <c r="M19" s="115">
        <v>694</v>
      </c>
      <c r="N19" s="115">
        <v>242</v>
      </c>
      <c r="O19" s="115">
        <v>795</v>
      </c>
      <c r="P19" s="115">
        <v>458</v>
      </c>
      <c r="Q19" s="115">
        <v>24</v>
      </c>
      <c r="R19" s="229">
        <v>54</v>
      </c>
      <c r="S19" s="229" t="s">
        <v>49</v>
      </c>
      <c r="T19" s="229" t="s">
        <v>49</v>
      </c>
    </row>
    <row r="20" spans="1:20" ht="15" x14ac:dyDescent="0.25">
      <c r="A20" s="437">
        <v>38928</v>
      </c>
      <c r="B20" s="440">
        <v>570</v>
      </c>
      <c r="C20" s="74">
        <v>3576</v>
      </c>
      <c r="D20" s="223">
        <v>1024</v>
      </c>
      <c r="E20" s="223">
        <v>2244</v>
      </c>
      <c r="F20" s="223">
        <v>1571</v>
      </c>
      <c r="G20" s="223">
        <v>2806</v>
      </c>
      <c r="H20" s="74">
        <v>1926</v>
      </c>
      <c r="I20" s="441">
        <v>146</v>
      </c>
      <c r="J20" s="74">
        <v>1744</v>
      </c>
      <c r="K20" s="442">
        <v>1865</v>
      </c>
      <c r="L20" s="295" t="s">
        <v>49</v>
      </c>
      <c r="M20" s="115">
        <v>593</v>
      </c>
      <c r="N20" s="115">
        <v>1195</v>
      </c>
      <c r="O20" s="115">
        <v>1791</v>
      </c>
      <c r="P20" s="115">
        <v>892</v>
      </c>
      <c r="Q20" s="115">
        <v>158</v>
      </c>
      <c r="R20" s="229">
        <v>343</v>
      </c>
      <c r="S20" s="229" t="s">
        <v>49</v>
      </c>
      <c r="T20" s="229" t="s">
        <v>49</v>
      </c>
    </row>
    <row r="21" spans="1:20" ht="15" x14ac:dyDescent="0.25">
      <c r="A21" s="437">
        <v>38929</v>
      </c>
      <c r="B21" s="440">
        <v>1802</v>
      </c>
      <c r="C21" s="74">
        <v>1944</v>
      </c>
      <c r="D21" s="223">
        <v>7523</v>
      </c>
      <c r="E21" s="223">
        <v>2238</v>
      </c>
      <c r="F21" s="223">
        <v>784</v>
      </c>
      <c r="G21" s="223">
        <v>2716</v>
      </c>
      <c r="H21" s="74">
        <v>927</v>
      </c>
      <c r="I21" s="441">
        <v>1492</v>
      </c>
      <c r="J21" s="74">
        <v>1459</v>
      </c>
      <c r="K21" s="442">
        <v>1736</v>
      </c>
      <c r="L21" s="295" t="s">
        <v>49</v>
      </c>
      <c r="M21" s="115">
        <v>1057</v>
      </c>
      <c r="N21" s="115">
        <v>997</v>
      </c>
      <c r="O21" s="115">
        <v>1684</v>
      </c>
      <c r="P21" s="115">
        <v>2331</v>
      </c>
      <c r="Q21" s="115">
        <v>11</v>
      </c>
      <c r="R21" s="229">
        <v>1007</v>
      </c>
      <c r="S21" s="229" t="s">
        <v>49</v>
      </c>
      <c r="T21" s="229" t="s">
        <v>49</v>
      </c>
    </row>
    <row r="22" spans="1:20" ht="15" x14ac:dyDescent="0.25">
      <c r="A22" s="437">
        <v>38930</v>
      </c>
      <c r="B22" s="440">
        <v>1092</v>
      </c>
      <c r="C22" s="74">
        <v>1779</v>
      </c>
      <c r="D22" s="223">
        <v>3823</v>
      </c>
      <c r="E22" s="223">
        <v>2135</v>
      </c>
      <c r="F22" s="223">
        <v>1325</v>
      </c>
      <c r="G22" s="223">
        <v>4015</v>
      </c>
      <c r="H22" s="74">
        <v>499</v>
      </c>
      <c r="I22" s="441">
        <v>615</v>
      </c>
      <c r="J22" s="74">
        <v>1812</v>
      </c>
      <c r="K22" s="442">
        <v>1037</v>
      </c>
      <c r="L22" s="295" t="s">
        <v>49</v>
      </c>
      <c r="M22" s="115">
        <v>1022</v>
      </c>
      <c r="N22" s="115">
        <v>1669</v>
      </c>
      <c r="O22" s="115">
        <v>923</v>
      </c>
      <c r="P22" s="115">
        <v>1346</v>
      </c>
      <c r="Q22" s="115">
        <v>775</v>
      </c>
      <c r="R22" s="229">
        <v>1061</v>
      </c>
      <c r="S22" s="229" t="s">
        <v>49</v>
      </c>
      <c r="T22" s="229" t="s">
        <v>49</v>
      </c>
    </row>
    <row r="23" spans="1:20" ht="15" x14ac:dyDescent="0.25">
      <c r="A23" s="437">
        <v>38931</v>
      </c>
      <c r="B23" s="440">
        <v>4116</v>
      </c>
      <c r="C23" s="74">
        <v>2051</v>
      </c>
      <c r="D23" s="223">
        <v>4669</v>
      </c>
      <c r="E23" s="223">
        <v>3233</v>
      </c>
      <c r="F23" s="223">
        <v>2347</v>
      </c>
      <c r="G23" s="223">
        <v>4598</v>
      </c>
      <c r="H23" s="74">
        <v>1873</v>
      </c>
      <c r="I23" s="441">
        <v>539</v>
      </c>
      <c r="J23" s="74">
        <v>1221</v>
      </c>
      <c r="K23" s="442">
        <v>2076</v>
      </c>
      <c r="L23" s="295" t="s">
        <v>49</v>
      </c>
      <c r="M23" s="115">
        <v>916</v>
      </c>
      <c r="N23" s="115">
        <v>2417</v>
      </c>
      <c r="O23" s="115">
        <v>1356</v>
      </c>
      <c r="P23" s="115">
        <v>1186</v>
      </c>
      <c r="Q23" s="115">
        <v>1369</v>
      </c>
      <c r="R23" s="229">
        <v>2000</v>
      </c>
      <c r="S23" s="229" t="s">
        <v>49</v>
      </c>
      <c r="T23" s="229" t="s">
        <v>49</v>
      </c>
    </row>
    <row r="24" spans="1:20" ht="15" x14ac:dyDescent="0.25">
      <c r="A24" s="437">
        <v>38932</v>
      </c>
      <c r="B24" s="440">
        <v>2596</v>
      </c>
      <c r="C24" s="74">
        <v>3800</v>
      </c>
      <c r="D24" s="223">
        <v>779</v>
      </c>
      <c r="E24" s="223">
        <v>583</v>
      </c>
      <c r="F24" s="223">
        <v>1408</v>
      </c>
      <c r="G24" s="223">
        <v>1406</v>
      </c>
      <c r="H24" s="74">
        <v>1070</v>
      </c>
      <c r="I24" s="441">
        <v>1067</v>
      </c>
      <c r="J24" s="74">
        <v>1570</v>
      </c>
      <c r="K24" s="442">
        <v>1573</v>
      </c>
      <c r="L24" s="295" t="s">
        <v>49</v>
      </c>
      <c r="M24" s="115">
        <v>1083</v>
      </c>
      <c r="N24" s="115">
        <v>2257</v>
      </c>
      <c r="O24" s="115">
        <v>2064</v>
      </c>
      <c r="P24" s="115">
        <v>1295</v>
      </c>
      <c r="Q24" s="115">
        <v>1558</v>
      </c>
      <c r="R24" s="229">
        <v>2505</v>
      </c>
      <c r="S24" s="229" t="s">
        <v>49</v>
      </c>
      <c r="T24" s="229" t="s">
        <v>49</v>
      </c>
    </row>
    <row r="25" spans="1:20" ht="15" x14ac:dyDescent="0.25">
      <c r="A25" s="437">
        <v>38933</v>
      </c>
      <c r="B25" s="440">
        <v>1869</v>
      </c>
      <c r="C25" s="74">
        <v>2937</v>
      </c>
      <c r="D25" s="223">
        <v>730</v>
      </c>
      <c r="E25" s="223">
        <v>1426</v>
      </c>
      <c r="F25" s="223">
        <v>1221</v>
      </c>
      <c r="G25" s="223">
        <v>456</v>
      </c>
      <c r="H25" s="74">
        <v>993</v>
      </c>
      <c r="I25" s="441">
        <v>406</v>
      </c>
      <c r="J25" s="74">
        <v>884</v>
      </c>
      <c r="K25" s="442">
        <v>2835</v>
      </c>
      <c r="L25" s="295" t="s">
        <v>49</v>
      </c>
      <c r="M25" s="115">
        <v>1198</v>
      </c>
      <c r="N25" s="115">
        <v>1820</v>
      </c>
      <c r="O25" s="115">
        <v>2166</v>
      </c>
      <c r="P25" s="115">
        <v>1676</v>
      </c>
      <c r="Q25" s="115">
        <v>1930</v>
      </c>
      <c r="R25" s="229">
        <v>2945</v>
      </c>
      <c r="S25" s="229" t="s">
        <v>49</v>
      </c>
      <c r="T25" s="229" t="s">
        <v>49</v>
      </c>
    </row>
    <row r="26" spans="1:20" ht="15" x14ac:dyDescent="0.25">
      <c r="A26" s="437">
        <v>38934</v>
      </c>
      <c r="B26" s="440">
        <v>2828</v>
      </c>
      <c r="C26" s="74">
        <v>3524</v>
      </c>
      <c r="D26" s="223">
        <v>6483</v>
      </c>
      <c r="E26" s="223">
        <v>659</v>
      </c>
      <c r="F26" s="223">
        <v>482</v>
      </c>
      <c r="G26" s="223">
        <v>512</v>
      </c>
      <c r="H26" s="74">
        <v>721</v>
      </c>
      <c r="I26" s="441">
        <v>288</v>
      </c>
      <c r="J26" s="74">
        <v>1044</v>
      </c>
      <c r="K26" s="442">
        <v>2099</v>
      </c>
      <c r="L26" s="295" t="s">
        <v>49</v>
      </c>
      <c r="M26" s="115">
        <v>848</v>
      </c>
      <c r="N26" s="115">
        <v>874</v>
      </c>
      <c r="O26" s="115">
        <v>2405</v>
      </c>
      <c r="P26" s="115">
        <v>1319</v>
      </c>
      <c r="Q26" s="115">
        <v>2078</v>
      </c>
      <c r="R26" s="229">
        <v>4161</v>
      </c>
      <c r="S26" s="229" t="s">
        <v>49</v>
      </c>
      <c r="T26" s="229" t="s">
        <v>49</v>
      </c>
    </row>
    <row r="27" spans="1:20" ht="15" x14ac:dyDescent="0.25">
      <c r="A27" s="437">
        <v>38935</v>
      </c>
      <c r="B27" s="440">
        <v>1584</v>
      </c>
      <c r="C27" s="74">
        <v>2350</v>
      </c>
      <c r="D27" s="223">
        <v>5107</v>
      </c>
      <c r="E27" s="223">
        <v>571</v>
      </c>
      <c r="F27" s="223">
        <v>943</v>
      </c>
      <c r="G27" s="223">
        <v>116</v>
      </c>
      <c r="H27" s="74">
        <v>968</v>
      </c>
      <c r="I27" s="441">
        <v>221</v>
      </c>
      <c r="J27" s="74">
        <v>1638</v>
      </c>
      <c r="K27" s="442">
        <v>2647</v>
      </c>
      <c r="L27" s="295" t="s">
        <v>49</v>
      </c>
      <c r="M27" s="115">
        <v>2380</v>
      </c>
      <c r="N27" s="115">
        <v>946</v>
      </c>
      <c r="O27" s="115">
        <v>2257</v>
      </c>
      <c r="P27" s="115">
        <v>1954</v>
      </c>
      <c r="Q27" s="115">
        <v>2363</v>
      </c>
      <c r="R27" s="229">
        <v>4050</v>
      </c>
      <c r="S27" s="229" t="s">
        <v>49</v>
      </c>
      <c r="T27" s="229" t="s">
        <v>49</v>
      </c>
    </row>
    <row r="28" spans="1:20" ht="15" x14ac:dyDescent="0.25">
      <c r="A28" s="437">
        <v>38936</v>
      </c>
      <c r="B28" s="440">
        <v>3258</v>
      </c>
      <c r="C28" s="74">
        <v>2674</v>
      </c>
      <c r="D28" s="223">
        <v>899</v>
      </c>
      <c r="E28" s="223">
        <v>900</v>
      </c>
      <c r="F28" s="223">
        <v>866</v>
      </c>
      <c r="G28" s="223">
        <v>1059</v>
      </c>
      <c r="H28" s="74">
        <v>1089</v>
      </c>
      <c r="I28" s="441">
        <v>388</v>
      </c>
      <c r="J28" s="74">
        <v>637</v>
      </c>
      <c r="K28" s="442">
        <v>2139</v>
      </c>
      <c r="L28" s="295" t="s">
        <v>49</v>
      </c>
      <c r="M28" s="115">
        <v>2133</v>
      </c>
      <c r="N28" s="115">
        <v>1499</v>
      </c>
      <c r="O28" s="115">
        <v>2537</v>
      </c>
      <c r="P28" s="115">
        <v>1156</v>
      </c>
      <c r="Q28" s="115">
        <v>1932</v>
      </c>
      <c r="R28" s="229">
        <v>2849</v>
      </c>
      <c r="S28" s="229" t="s">
        <v>49</v>
      </c>
      <c r="T28" s="229" t="s">
        <v>49</v>
      </c>
    </row>
    <row r="29" spans="1:20" ht="15" x14ac:dyDescent="0.25">
      <c r="A29" s="437">
        <v>38937</v>
      </c>
      <c r="B29" s="440">
        <v>3371</v>
      </c>
      <c r="C29" s="74">
        <v>3112</v>
      </c>
      <c r="D29" s="223">
        <v>6081</v>
      </c>
      <c r="E29" s="223">
        <v>1616</v>
      </c>
      <c r="F29" s="223">
        <v>806</v>
      </c>
      <c r="G29" s="223">
        <v>1185</v>
      </c>
      <c r="H29" s="74">
        <v>821</v>
      </c>
      <c r="I29" s="441">
        <v>1176</v>
      </c>
      <c r="J29" s="74">
        <v>571</v>
      </c>
      <c r="K29" s="442">
        <v>2216</v>
      </c>
      <c r="L29" s="295" t="s">
        <v>49</v>
      </c>
      <c r="M29" s="115">
        <v>1509</v>
      </c>
      <c r="N29" s="115">
        <v>1597</v>
      </c>
      <c r="O29" s="115">
        <v>1156</v>
      </c>
      <c r="P29" s="115">
        <v>1219</v>
      </c>
      <c r="Q29" s="115">
        <v>1157</v>
      </c>
      <c r="R29" s="229">
        <v>2049</v>
      </c>
      <c r="S29" s="229" t="s">
        <v>49</v>
      </c>
      <c r="T29" s="229" t="s">
        <v>49</v>
      </c>
    </row>
    <row r="30" spans="1:20" ht="15" x14ac:dyDescent="0.25">
      <c r="A30" s="437">
        <v>38938</v>
      </c>
      <c r="B30" s="440">
        <v>3416</v>
      </c>
      <c r="C30" s="74">
        <v>3126</v>
      </c>
      <c r="D30" s="223">
        <v>2069</v>
      </c>
      <c r="E30" s="223">
        <v>2252</v>
      </c>
      <c r="F30" s="223">
        <v>523</v>
      </c>
      <c r="G30" s="223">
        <v>1061</v>
      </c>
      <c r="H30" s="74">
        <v>943</v>
      </c>
      <c r="I30" s="441">
        <v>900</v>
      </c>
      <c r="J30" s="74">
        <v>726</v>
      </c>
      <c r="K30" s="442">
        <v>1421</v>
      </c>
      <c r="L30" s="295" t="s">
        <v>49</v>
      </c>
      <c r="M30" s="115">
        <v>1259</v>
      </c>
      <c r="N30" s="115">
        <v>1345</v>
      </c>
      <c r="O30" s="115">
        <v>1155</v>
      </c>
      <c r="P30" s="115">
        <v>1181</v>
      </c>
      <c r="Q30" s="115">
        <v>1846</v>
      </c>
      <c r="R30" s="229">
        <v>3019</v>
      </c>
      <c r="S30" s="229" t="s">
        <v>49</v>
      </c>
      <c r="T30" s="229" t="s">
        <v>49</v>
      </c>
    </row>
    <row r="31" spans="1:20" ht="15" x14ac:dyDescent="0.25">
      <c r="A31" s="437">
        <v>38939</v>
      </c>
      <c r="B31" s="440">
        <v>726</v>
      </c>
      <c r="C31" s="74">
        <v>1737</v>
      </c>
      <c r="D31" s="223">
        <v>1088</v>
      </c>
      <c r="E31" s="223">
        <v>1201</v>
      </c>
      <c r="F31" s="223">
        <v>450</v>
      </c>
      <c r="G31" s="223">
        <v>1075</v>
      </c>
      <c r="H31" s="74">
        <v>1026</v>
      </c>
      <c r="I31" s="441">
        <v>371</v>
      </c>
      <c r="J31" s="74">
        <v>658</v>
      </c>
      <c r="K31" s="443">
        <v>2139</v>
      </c>
      <c r="L31" s="295" t="s">
        <v>49</v>
      </c>
      <c r="M31" s="115">
        <v>2225</v>
      </c>
      <c r="N31" s="115">
        <v>955</v>
      </c>
      <c r="O31" s="115">
        <v>1015</v>
      </c>
      <c r="P31" s="115">
        <v>1191</v>
      </c>
      <c r="Q31" s="115">
        <v>2026</v>
      </c>
      <c r="R31" s="229">
        <v>2109</v>
      </c>
      <c r="S31" s="229" t="s">
        <v>49</v>
      </c>
      <c r="T31" s="229" t="s">
        <v>49</v>
      </c>
    </row>
    <row r="32" spans="1:20" ht="15" x14ac:dyDescent="0.25">
      <c r="A32" s="437">
        <v>38940</v>
      </c>
      <c r="B32" s="440">
        <v>2797</v>
      </c>
      <c r="C32" s="74">
        <v>2093</v>
      </c>
      <c r="D32" s="223">
        <v>811</v>
      </c>
      <c r="E32" s="223">
        <v>1554</v>
      </c>
      <c r="F32" s="223">
        <v>657</v>
      </c>
      <c r="G32" s="223">
        <v>663</v>
      </c>
      <c r="H32" s="74">
        <v>879</v>
      </c>
      <c r="I32" s="441">
        <v>89</v>
      </c>
      <c r="J32" s="74">
        <v>767</v>
      </c>
      <c r="K32" s="303">
        <v>1719</v>
      </c>
      <c r="L32" s="295" t="s">
        <v>49</v>
      </c>
      <c r="M32" s="115">
        <v>1223</v>
      </c>
      <c r="N32" s="115">
        <v>1038</v>
      </c>
      <c r="O32" s="115">
        <v>862</v>
      </c>
      <c r="P32" s="115">
        <v>1220</v>
      </c>
      <c r="Q32" s="115">
        <v>1766</v>
      </c>
      <c r="R32" s="229">
        <v>1741</v>
      </c>
      <c r="S32" s="229" t="s">
        <v>49</v>
      </c>
      <c r="T32" s="229" t="s">
        <v>49</v>
      </c>
    </row>
    <row r="33" spans="1:21" ht="15" x14ac:dyDescent="0.25">
      <c r="A33" s="437">
        <v>38941</v>
      </c>
      <c r="B33" s="440">
        <v>897</v>
      </c>
      <c r="C33" s="74">
        <v>1699</v>
      </c>
      <c r="D33" s="223">
        <v>1596</v>
      </c>
      <c r="E33" s="223">
        <v>2361</v>
      </c>
      <c r="F33" s="223">
        <v>485</v>
      </c>
      <c r="G33" s="223">
        <v>841</v>
      </c>
      <c r="H33" s="74">
        <v>678</v>
      </c>
      <c r="I33" s="441">
        <v>249</v>
      </c>
      <c r="J33" s="74">
        <v>303</v>
      </c>
      <c r="K33" s="303">
        <v>1733</v>
      </c>
      <c r="L33" s="295" t="s">
        <v>49</v>
      </c>
      <c r="M33" s="115">
        <v>1485</v>
      </c>
      <c r="N33" s="115">
        <v>1550</v>
      </c>
      <c r="O33" s="115">
        <v>1084</v>
      </c>
      <c r="P33" s="115">
        <v>1165</v>
      </c>
      <c r="Q33" s="115">
        <v>2460</v>
      </c>
      <c r="R33" s="229">
        <v>2332</v>
      </c>
      <c r="S33" s="229" t="s">
        <v>49</v>
      </c>
      <c r="T33" s="229" t="s">
        <v>49</v>
      </c>
    </row>
    <row r="34" spans="1:21" ht="15" x14ac:dyDescent="0.25">
      <c r="A34" s="437">
        <v>38942</v>
      </c>
      <c r="B34" s="440">
        <v>1297</v>
      </c>
      <c r="C34" s="74">
        <v>995</v>
      </c>
      <c r="D34" s="223">
        <v>1936</v>
      </c>
      <c r="E34" s="223">
        <v>2269</v>
      </c>
      <c r="F34" s="223">
        <v>320</v>
      </c>
      <c r="G34" s="223">
        <v>742</v>
      </c>
      <c r="H34" s="74">
        <v>343</v>
      </c>
      <c r="I34" s="441">
        <v>94</v>
      </c>
      <c r="J34" s="74">
        <v>791</v>
      </c>
      <c r="K34" s="303">
        <v>1656</v>
      </c>
      <c r="L34" s="295" t="s">
        <v>49</v>
      </c>
      <c r="M34" s="115">
        <v>1107</v>
      </c>
      <c r="N34" s="115">
        <v>592</v>
      </c>
      <c r="O34" s="115">
        <v>973</v>
      </c>
      <c r="P34" s="115">
        <v>1305</v>
      </c>
      <c r="Q34" s="115">
        <v>3308</v>
      </c>
      <c r="R34" s="229">
        <v>1991</v>
      </c>
      <c r="S34" s="229" t="s">
        <v>49</v>
      </c>
      <c r="T34" s="229" t="s">
        <v>49</v>
      </c>
    </row>
    <row r="35" spans="1:21" ht="15" x14ac:dyDescent="0.25">
      <c r="A35" s="437">
        <v>38943</v>
      </c>
      <c r="B35" s="440">
        <v>1616</v>
      </c>
      <c r="C35" s="74">
        <v>2252</v>
      </c>
      <c r="D35" s="223">
        <v>1295</v>
      </c>
      <c r="E35" s="223">
        <v>1917</v>
      </c>
      <c r="F35" s="223">
        <v>505</v>
      </c>
      <c r="G35" s="223">
        <v>764</v>
      </c>
      <c r="H35" s="74">
        <v>286</v>
      </c>
      <c r="I35" s="441">
        <v>27</v>
      </c>
      <c r="J35" s="74">
        <v>268</v>
      </c>
      <c r="K35" s="303">
        <v>1537</v>
      </c>
      <c r="L35" s="295" t="s">
        <v>49</v>
      </c>
      <c r="M35" s="115">
        <v>1553</v>
      </c>
      <c r="N35" s="115">
        <v>615</v>
      </c>
      <c r="O35" s="115">
        <v>1246</v>
      </c>
      <c r="P35" s="115">
        <v>746</v>
      </c>
      <c r="Q35" s="115">
        <v>3726</v>
      </c>
      <c r="R35" s="229">
        <v>1000</v>
      </c>
      <c r="S35" s="229" t="s">
        <v>49</v>
      </c>
      <c r="T35" s="229" t="s">
        <v>49</v>
      </c>
    </row>
    <row r="36" spans="1:21" ht="15" x14ac:dyDescent="0.25">
      <c r="A36" s="437">
        <v>38944</v>
      </c>
      <c r="B36" s="440">
        <v>632</v>
      </c>
      <c r="C36" s="74">
        <v>1717</v>
      </c>
      <c r="D36" s="223">
        <v>439</v>
      </c>
      <c r="E36" s="223">
        <v>1385</v>
      </c>
      <c r="F36" s="223">
        <v>404</v>
      </c>
      <c r="G36" s="223">
        <v>665</v>
      </c>
      <c r="H36" s="74">
        <v>48</v>
      </c>
      <c r="I36" s="441">
        <v>69</v>
      </c>
      <c r="J36" s="74">
        <v>219</v>
      </c>
      <c r="K36" s="303">
        <v>1480</v>
      </c>
      <c r="L36" s="295" t="s">
        <v>49</v>
      </c>
      <c r="M36" s="115">
        <v>1176</v>
      </c>
      <c r="N36" s="115">
        <v>791</v>
      </c>
      <c r="O36" s="115">
        <v>1264</v>
      </c>
      <c r="P36" s="115">
        <v>1293</v>
      </c>
      <c r="Q36" s="115">
        <v>3216</v>
      </c>
      <c r="R36" s="229">
        <v>1066</v>
      </c>
      <c r="S36" s="229" t="s">
        <v>49</v>
      </c>
      <c r="T36" s="229" t="s">
        <v>49</v>
      </c>
    </row>
    <row r="37" spans="1:21" ht="15" x14ac:dyDescent="0.25">
      <c r="A37" s="437">
        <v>38945</v>
      </c>
      <c r="B37" s="440">
        <v>171</v>
      </c>
      <c r="C37" s="74">
        <v>1976</v>
      </c>
      <c r="D37" s="223">
        <v>899</v>
      </c>
      <c r="E37" s="223">
        <v>851</v>
      </c>
      <c r="F37" s="223">
        <v>480</v>
      </c>
      <c r="G37" s="223">
        <v>529</v>
      </c>
      <c r="H37" s="74">
        <v>251</v>
      </c>
      <c r="I37" s="441">
        <v>23</v>
      </c>
      <c r="J37" s="74">
        <v>126</v>
      </c>
      <c r="K37" s="303">
        <v>1241</v>
      </c>
      <c r="L37" s="295" t="s">
        <v>49</v>
      </c>
      <c r="M37" s="115">
        <v>1037</v>
      </c>
      <c r="N37" s="115">
        <v>757</v>
      </c>
      <c r="O37" s="115">
        <v>1078</v>
      </c>
      <c r="P37" s="115">
        <v>787</v>
      </c>
      <c r="Q37" s="115">
        <v>2053</v>
      </c>
      <c r="R37" s="229">
        <v>741</v>
      </c>
      <c r="S37" s="229" t="s">
        <v>49</v>
      </c>
      <c r="T37" s="229" t="s">
        <v>49</v>
      </c>
    </row>
    <row r="38" spans="1:21" ht="15" x14ac:dyDescent="0.25">
      <c r="A38" s="437">
        <v>38946</v>
      </c>
      <c r="B38" s="440">
        <v>173</v>
      </c>
      <c r="C38" s="74">
        <v>2010</v>
      </c>
      <c r="D38" s="223">
        <v>325</v>
      </c>
      <c r="E38" s="223">
        <v>424</v>
      </c>
      <c r="F38" s="223">
        <v>191</v>
      </c>
      <c r="G38" s="223">
        <v>552</v>
      </c>
      <c r="H38" s="74">
        <v>33</v>
      </c>
      <c r="I38" s="441">
        <v>84</v>
      </c>
      <c r="J38" s="74">
        <v>200</v>
      </c>
      <c r="K38" s="303">
        <v>1863</v>
      </c>
      <c r="L38" s="295" t="s">
        <v>49</v>
      </c>
      <c r="M38" s="115">
        <v>1002</v>
      </c>
      <c r="N38" s="115">
        <v>669</v>
      </c>
      <c r="O38" s="115">
        <v>1017</v>
      </c>
      <c r="P38" s="115">
        <v>1038</v>
      </c>
      <c r="Q38" s="115">
        <v>2594</v>
      </c>
      <c r="R38" s="229">
        <v>641</v>
      </c>
      <c r="S38" s="229" t="s">
        <v>49</v>
      </c>
      <c r="T38" s="229" t="s">
        <v>49</v>
      </c>
    </row>
    <row r="39" spans="1:21" ht="15" x14ac:dyDescent="0.25">
      <c r="A39" s="437">
        <v>38947</v>
      </c>
      <c r="B39" s="440">
        <v>178</v>
      </c>
      <c r="C39" s="74">
        <v>1663</v>
      </c>
      <c r="D39" s="223">
        <v>515</v>
      </c>
      <c r="E39" s="223">
        <v>572</v>
      </c>
      <c r="F39" s="223">
        <v>347</v>
      </c>
      <c r="G39" s="223">
        <v>398</v>
      </c>
      <c r="H39" s="74">
        <v>19</v>
      </c>
      <c r="I39" s="321">
        <v>48</v>
      </c>
      <c r="J39" s="74"/>
      <c r="K39" s="303">
        <v>1963</v>
      </c>
      <c r="L39" s="295" t="s">
        <v>49</v>
      </c>
      <c r="M39" s="115">
        <v>959</v>
      </c>
      <c r="N39" s="115">
        <v>789</v>
      </c>
      <c r="O39" s="115">
        <v>975</v>
      </c>
      <c r="P39" s="115">
        <v>790</v>
      </c>
      <c r="Q39" s="115">
        <v>2054</v>
      </c>
      <c r="R39" s="229">
        <v>282</v>
      </c>
      <c r="S39" s="229" t="s">
        <v>49</v>
      </c>
      <c r="T39" s="229" t="s">
        <v>49</v>
      </c>
    </row>
    <row r="40" spans="1:21" ht="15" x14ac:dyDescent="0.25">
      <c r="A40" s="437">
        <v>38948</v>
      </c>
      <c r="B40" s="440">
        <v>490</v>
      </c>
      <c r="C40" s="74">
        <v>876</v>
      </c>
      <c r="D40" s="223">
        <v>202</v>
      </c>
      <c r="E40" s="223">
        <v>605</v>
      </c>
      <c r="F40" s="223">
        <v>81</v>
      </c>
      <c r="G40" s="223">
        <v>522</v>
      </c>
      <c r="H40" s="74">
        <v>56</v>
      </c>
      <c r="I40" s="321">
        <v>56</v>
      </c>
      <c r="J40" s="74"/>
      <c r="K40" s="303">
        <v>1352</v>
      </c>
      <c r="L40" s="295" t="s">
        <v>49</v>
      </c>
      <c r="M40" s="115">
        <v>2122</v>
      </c>
      <c r="N40" s="115">
        <v>630</v>
      </c>
      <c r="O40" s="115">
        <v>1120</v>
      </c>
      <c r="P40" s="115">
        <v>713</v>
      </c>
      <c r="Q40" s="115">
        <v>1528</v>
      </c>
      <c r="R40" s="229">
        <v>259</v>
      </c>
      <c r="S40" s="229" t="s">
        <v>49</v>
      </c>
      <c r="T40" s="229" t="s">
        <v>49</v>
      </c>
    </row>
    <row r="41" spans="1:21" ht="15" x14ac:dyDescent="0.25">
      <c r="A41" s="437">
        <v>38949</v>
      </c>
      <c r="B41" s="440">
        <v>121</v>
      </c>
      <c r="C41" s="74">
        <v>1188</v>
      </c>
      <c r="D41" s="223">
        <v>461</v>
      </c>
      <c r="E41" s="223">
        <v>221</v>
      </c>
      <c r="F41" s="223">
        <v>13</v>
      </c>
      <c r="G41" s="223">
        <v>378</v>
      </c>
      <c r="H41" s="74">
        <v>409</v>
      </c>
      <c r="I41" s="321">
        <v>11</v>
      </c>
      <c r="J41" s="74"/>
      <c r="K41" s="303">
        <v>912</v>
      </c>
      <c r="L41" s="295" t="s">
        <v>49</v>
      </c>
      <c r="M41" s="115">
        <v>879</v>
      </c>
      <c r="N41" s="115">
        <v>758</v>
      </c>
      <c r="O41" s="115">
        <v>1696</v>
      </c>
      <c r="P41" s="115">
        <v>948</v>
      </c>
      <c r="Q41" s="115">
        <v>1765</v>
      </c>
      <c r="R41" s="229">
        <v>228</v>
      </c>
      <c r="S41" s="229" t="s">
        <v>49</v>
      </c>
      <c r="T41" s="229" t="s">
        <v>49</v>
      </c>
    </row>
    <row r="42" spans="1:21" ht="15" x14ac:dyDescent="0.25">
      <c r="A42" s="437">
        <v>38950</v>
      </c>
      <c r="B42" s="438">
        <v>91</v>
      </c>
      <c r="C42" s="74">
        <v>1281</v>
      </c>
      <c r="D42" s="223">
        <v>271</v>
      </c>
      <c r="E42" s="223">
        <v>180</v>
      </c>
      <c r="F42" s="223">
        <v>64</v>
      </c>
      <c r="G42" s="223">
        <v>98</v>
      </c>
      <c r="H42" s="74">
        <v>125</v>
      </c>
      <c r="I42" s="74"/>
      <c r="J42" s="74"/>
      <c r="K42" s="303">
        <v>924</v>
      </c>
      <c r="L42" s="295" t="s">
        <v>49</v>
      </c>
      <c r="M42" s="115">
        <v>1310</v>
      </c>
      <c r="N42" s="115">
        <v>862</v>
      </c>
      <c r="O42" s="115">
        <v>1546</v>
      </c>
      <c r="P42" s="115">
        <v>565</v>
      </c>
      <c r="Q42" s="115">
        <v>1228</v>
      </c>
      <c r="R42" s="229"/>
      <c r="S42" s="229" t="s">
        <v>49</v>
      </c>
      <c r="T42" s="229" t="s">
        <v>49</v>
      </c>
      <c r="U42" s="229"/>
    </row>
    <row r="43" spans="1:21" ht="15" x14ac:dyDescent="0.25">
      <c r="A43" s="444">
        <f>A42+1</f>
        <v>38951</v>
      </c>
      <c r="B43" s="115"/>
      <c r="C43" s="74">
        <v>1131</v>
      </c>
      <c r="D43" s="223">
        <v>291</v>
      </c>
      <c r="E43" s="223">
        <v>100</v>
      </c>
      <c r="F43" s="223">
        <v>9</v>
      </c>
      <c r="G43" s="223">
        <v>110</v>
      </c>
      <c r="H43" s="74">
        <v>40</v>
      </c>
      <c r="I43" s="74"/>
      <c r="J43" s="74"/>
      <c r="K43" s="303">
        <v>967</v>
      </c>
      <c r="L43" s="295" t="s">
        <v>49</v>
      </c>
      <c r="M43" s="115">
        <v>1220</v>
      </c>
      <c r="N43" s="115">
        <v>365</v>
      </c>
      <c r="O43" s="115">
        <v>954</v>
      </c>
      <c r="P43" s="115">
        <v>635</v>
      </c>
      <c r="Q43" s="115">
        <v>1170</v>
      </c>
      <c r="R43" s="229"/>
      <c r="S43" s="229" t="s">
        <v>49</v>
      </c>
      <c r="T43" s="229" t="s">
        <v>49</v>
      </c>
      <c r="U43" s="229"/>
    </row>
    <row r="44" spans="1:21" ht="15" x14ac:dyDescent="0.25">
      <c r="A44" s="444">
        <f t="shared" ref="A44:A64" si="0">A43+1</f>
        <v>38952</v>
      </c>
      <c r="B44" s="115"/>
      <c r="C44" s="74">
        <v>1016</v>
      </c>
      <c r="D44" s="223">
        <v>294</v>
      </c>
      <c r="E44" s="223">
        <v>51</v>
      </c>
      <c r="F44" s="223">
        <v>45</v>
      </c>
      <c r="G44" s="223">
        <v>81</v>
      </c>
      <c r="H44" s="74">
        <v>72</v>
      </c>
      <c r="I44" s="74"/>
      <c r="J44" s="74"/>
      <c r="K44" s="303">
        <v>909</v>
      </c>
      <c r="L44" s="295" t="s">
        <v>49</v>
      </c>
      <c r="M44" s="115">
        <v>541</v>
      </c>
      <c r="N44" s="115">
        <v>279</v>
      </c>
      <c r="O44" s="115">
        <v>888</v>
      </c>
      <c r="P44" s="115">
        <v>541</v>
      </c>
      <c r="Q44" s="115">
        <v>1323</v>
      </c>
      <c r="R44" s="229"/>
      <c r="S44" s="229" t="s">
        <v>49</v>
      </c>
      <c r="T44" s="229" t="s">
        <v>49</v>
      </c>
      <c r="U44" s="229"/>
    </row>
    <row r="45" spans="1:21" ht="15" x14ac:dyDescent="0.25">
      <c r="A45" s="444">
        <f t="shared" si="0"/>
        <v>38953</v>
      </c>
      <c r="B45" s="115"/>
      <c r="C45" s="74">
        <v>388</v>
      </c>
      <c r="D45" s="223">
        <v>278</v>
      </c>
      <c r="E45" s="223">
        <v>50</v>
      </c>
      <c r="F45" s="223">
        <v>148</v>
      </c>
      <c r="G45" s="223">
        <v>75</v>
      </c>
      <c r="H45" s="74">
        <v>47</v>
      </c>
      <c r="I45" s="74"/>
      <c r="J45" s="74"/>
      <c r="K45" s="303">
        <v>846</v>
      </c>
      <c r="L45" s="295" t="s">
        <v>49</v>
      </c>
      <c r="M45" s="115">
        <v>1174</v>
      </c>
      <c r="N45" s="115">
        <v>298</v>
      </c>
      <c r="O45" s="115">
        <v>1193</v>
      </c>
      <c r="P45" s="115">
        <v>446</v>
      </c>
      <c r="Q45" s="115">
        <v>1122</v>
      </c>
      <c r="R45" s="229"/>
      <c r="S45" s="229" t="s">
        <v>49</v>
      </c>
      <c r="T45" s="229" t="s">
        <v>49</v>
      </c>
    </row>
    <row r="46" spans="1:21" ht="15" x14ac:dyDescent="0.25">
      <c r="A46" s="444">
        <f t="shared" si="0"/>
        <v>38954</v>
      </c>
      <c r="B46" s="115"/>
      <c r="C46" s="74">
        <v>366</v>
      </c>
      <c r="D46" s="223">
        <v>167</v>
      </c>
      <c r="E46" s="223">
        <v>71</v>
      </c>
      <c r="F46" s="223">
        <v>117</v>
      </c>
      <c r="G46" s="223">
        <v>50</v>
      </c>
      <c r="H46" s="74">
        <v>45</v>
      </c>
      <c r="I46" s="74"/>
      <c r="J46" s="74"/>
      <c r="K46" s="303">
        <v>513</v>
      </c>
      <c r="L46" s="295" t="s">
        <v>49</v>
      </c>
      <c r="M46" s="115">
        <v>596</v>
      </c>
      <c r="N46" s="115">
        <v>366</v>
      </c>
      <c r="O46" s="115">
        <v>820</v>
      </c>
      <c r="P46" s="115">
        <v>440</v>
      </c>
      <c r="Q46" s="115">
        <v>858</v>
      </c>
      <c r="R46" s="229"/>
      <c r="S46" s="229" t="s">
        <v>49</v>
      </c>
      <c r="T46" s="229" t="s">
        <v>49</v>
      </c>
    </row>
    <row r="47" spans="1:21" ht="15" x14ac:dyDescent="0.25">
      <c r="A47" s="444">
        <f t="shared" si="0"/>
        <v>38955</v>
      </c>
      <c r="B47" s="115"/>
      <c r="C47" s="74">
        <v>383</v>
      </c>
      <c r="D47" s="223">
        <v>128</v>
      </c>
      <c r="E47" s="223">
        <v>52</v>
      </c>
      <c r="F47" s="223">
        <v>87</v>
      </c>
      <c r="G47" s="223">
        <v>48</v>
      </c>
      <c r="H47" s="74">
        <v>26</v>
      </c>
      <c r="I47" s="74"/>
      <c r="J47" s="74"/>
      <c r="K47" s="303">
        <v>571</v>
      </c>
      <c r="L47" s="295" t="s">
        <v>49</v>
      </c>
      <c r="M47" s="115">
        <v>379</v>
      </c>
      <c r="N47" s="115">
        <v>501</v>
      </c>
      <c r="O47" s="115">
        <v>767</v>
      </c>
      <c r="P47" s="115">
        <v>487</v>
      </c>
      <c r="Q47" s="115">
        <v>657</v>
      </c>
      <c r="R47" s="229"/>
      <c r="S47" s="229" t="s">
        <v>49</v>
      </c>
      <c r="T47" s="229" t="s">
        <v>49</v>
      </c>
    </row>
    <row r="48" spans="1:21" ht="15" x14ac:dyDescent="0.25">
      <c r="A48" s="444">
        <f t="shared" si="0"/>
        <v>38956</v>
      </c>
      <c r="B48" s="115"/>
      <c r="C48" s="74">
        <v>324</v>
      </c>
      <c r="D48" s="223">
        <v>212</v>
      </c>
      <c r="E48" s="223">
        <v>91</v>
      </c>
      <c r="F48" s="223">
        <v>17</v>
      </c>
      <c r="G48" s="223">
        <v>32</v>
      </c>
      <c r="H48" s="74">
        <v>72</v>
      </c>
      <c r="I48" s="74"/>
      <c r="J48" s="74"/>
      <c r="K48" s="303">
        <v>242</v>
      </c>
      <c r="L48" s="295" t="s">
        <v>49</v>
      </c>
      <c r="M48" s="115">
        <v>300</v>
      </c>
      <c r="N48" s="115">
        <v>428</v>
      </c>
      <c r="O48" s="115">
        <v>788</v>
      </c>
      <c r="P48" s="115">
        <v>493</v>
      </c>
      <c r="Q48" s="115">
        <v>590</v>
      </c>
      <c r="R48" s="229"/>
      <c r="S48" s="229" t="s">
        <v>49</v>
      </c>
      <c r="T48" s="229" t="s">
        <v>49</v>
      </c>
    </row>
    <row r="49" spans="1:20" ht="15" x14ac:dyDescent="0.25">
      <c r="A49" s="444">
        <f t="shared" si="0"/>
        <v>38957</v>
      </c>
      <c r="B49" s="115"/>
      <c r="C49" s="74">
        <v>271</v>
      </c>
      <c r="D49" s="223">
        <v>163</v>
      </c>
      <c r="E49" s="223">
        <v>37</v>
      </c>
      <c r="F49" s="223">
        <v>82</v>
      </c>
      <c r="G49" s="223">
        <v>31</v>
      </c>
      <c r="H49" s="74">
        <v>8</v>
      </c>
      <c r="I49" s="74"/>
      <c r="J49" s="74"/>
      <c r="K49" s="303">
        <v>65</v>
      </c>
      <c r="L49" s="295" t="s">
        <v>49</v>
      </c>
      <c r="M49" s="115">
        <v>305</v>
      </c>
      <c r="N49" s="115">
        <v>416</v>
      </c>
      <c r="O49" s="115">
        <v>875</v>
      </c>
      <c r="P49" s="115">
        <v>210</v>
      </c>
      <c r="Q49" s="115">
        <v>369</v>
      </c>
      <c r="R49" s="229"/>
      <c r="S49" s="229" t="s">
        <v>49</v>
      </c>
      <c r="T49" s="229" t="s">
        <v>49</v>
      </c>
    </row>
    <row r="50" spans="1:20" ht="15" x14ac:dyDescent="0.25">
      <c r="A50" s="444">
        <f t="shared" si="0"/>
        <v>38958</v>
      </c>
      <c r="B50" s="115"/>
      <c r="C50" s="74">
        <v>215</v>
      </c>
      <c r="D50" s="223">
        <v>599</v>
      </c>
      <c r="E50" s="223">
        <v>99</v>
      </c>
      <c r="F50" s="223">
        <v>83</v>
      </c>
      <c r="G50" s="223">
        <v>22</v>
      </c>
      <c r="H50" s="74">
        <v>15</v>
      </c>
      <c r="I50" s="74"/>
      <c r="J50" s="74"/>
      <c r="K50" s="310">
        <v>245</v>
      </c>
      <c r="L50" s="295" t="s">
        <v>49</v>
      </c>
      <c r="M50" s="115">
        <v>311</v>
      </c>
      <c r="N50" s="115">
        <v>161</v>
      </c>
      <c r="O50" s="115">
        <v>497</v>
      </c>
      <c r="P50" s="115">
        <v>73</v>
      </c>
      <c r="Q50" s="115">
        <v>168</v>
      </c>
      <c r="R50" s="229"/>
      <c r="S50" s="229" t="s">
        <v>49</v>
      </c>
      <c r="T50" s="229" t="s">
        <v>49</v>
      </c>
    </row>
    <row r="51" spans="1:20" ht="15" x14ac:dyDescent="0.25">
      <c r="A51" s="444">
        <f t="shared" si="0"/>
        <v>38959</v>
      </c>
      <c r="B51" s="115"/>
      <c r="C51" s="74">
        <v>44</v>
      </c>
      <c r="D51" s="223">
        <v>246</v>
      </c>
      <c r="E51" s="223">
        <v>41</v>
      </c>
      <c r="F51" s="223">
        <v>47</v>
      </c>
      <c r="G51" s="223">
        <v>23</v>
      </c>
      <c r="H51" s="74">
        <v>7</v>
      </c>
      <c r="I51" s="74"/>
      <c r="J51" s="74"/>
      <c r="K51" s="445">
        <v>5</v>
      </c>
      <c r="L51" s="295" t="s">
        <v>49</v>
      </c>
      <c r="M51" s="115"/>
      <c r="N51" s="115"/>
      <c r="O51" s="115">
        <v>311</v>
      </c>
      <c r="P51" s="115"/>
      <c r="Q51" s="115"/>
      <c r="R51" s="229"/>
      <c r="S51" s="229" t="s">
        <v>49</v>
      </c>
      <c r="T51" s="229" t="s">
        <v>49</v>
      </c>
    </row>
    <row r="52" spans="1:20" ht="15" x14ac:dyDescent="0.25">
      <c r="A52" s="444">
        <f t="shared" si="0"/>
        <v>38960</v>
      </c>
      <c r="B52" s="115"/>
      <c r="C52" s="74">
        <v>141</v>
      </c>
      <c r="D52" s="223">
        <v>184</v>
      </c>
      <c r="E52" s="223">
        <v>35</v>
      </c>
      <c r="F52" s="223">
        <v>29</v>
      </c>
      <c r="G52" s="223">
        <v>86</v>
      </c>
      <c r="H52" s="74">
        <v>24</v>
      </c>
      <c r="I52" s="74"/>
      <c r="J52" s="74"/>
      <c r="K52" s="446"/>
      <c r="L52" s="295" t="s">
        <v>49</v>
      </c>
      <c r="M52" s="115"/>
      <c r="N52" s="115"/>
      <c r="O52" s="115">
        <v>401</v>
      </c>
      <c r="P52" s="115"/>
      <c r="Q52" s="115"/>
      <c r="R52" s="229"/>
      <c r="S52" s="229" t="s">
        <v>49</v>
      </c>
      <c r="T52" s="229" t="s">
        <v>49</v>
      </c>
    </row>
    <row r="53" spans="1:20" ht="15" x14ac:dyDescent="0.25">
      <c r="A53" s="444">
        <f t="shared" si="0"/>
        <v>38961</v>
      </c>
      <c r="B53" s="115"/>
      <c r="C53" s="74">
        <v>52</v>
      </c>
      <c r="D53" s="223">
        <v>99</v>
      </c>
      <c r="E53" s="223">
        <v>15</v>
      </c>
      <c r="F53" s="223">
        <v>27</v>
      </c>
      <c r="G53" s="223">
        <v>37</v>
      </c>
      <c r="H53" s="74">
        <v>22</v>
      </c>
      <c r="I53" s="74"/>
      <c r="J53" s="74"/>
      <c r="K53" s="446"/>
      <c r="L53" s="295" t="s">
        <v>49</v>
      </c>
      <c r="M53" s="115"/>
      <c r="N53" s="115"/>
      <c r="O53" s="115">
        <v>406</v>
      </c>
      <c r="P53" s="115"/>
      <c r="Q53" s="115"/>
      <c r="R53" s="229"/>
      <c r="S53" s="229" t="s">
        <v>49</v>
      </c>
      <c r="T53" s="229" t="s">
        <v>49</v>
      </c>
    </row>
    <row r="54" spans="1:20" ht="15" x14ac:dyDescent="0.25">
      <c r="A54" s="444">
        <f t="shared" si="0"/>
        <v>38962</v>
      </c>
      <c r="B54" s="115"/>
      <c r="C54" s="74">
        <v>52</v>
      </c>
      <c r="D54" s="223">
        <v>182</v>
      </c>
      <c r="E54" s="223">
        <v>-13</v>
      </c>
      <c r="F54" s="223">
        <v>36</v>
      </c>
      <c r="G54" s="223">
        <v>17</v>
      </c>
      <c r="H54" s="74">
        <v>13</v>
      </c>
      <c r="I54" s="74"/>
      <c r="J54" s="74"/>
      <c r="K54" s="446"/>
      <c r="L54" s="295" t="s">
        <v>49</v>
      </c>
      <c r="M54" s="115"/>
      <c r="N54" s="115"/>
      <c r="O54" s="115"/>
      <c r="P54" s="115"/>
      <c r="Q54" s="115"/>
      <c r="R54" s="229"/>
      <c r="S54" s="229" t="s">
        <v>49</v>
      </c>
      <c r="T54" s="229" t="s">
        <v>49</v>
      </c>
    </row>
    <row r="55" spans="1:20" ht="15" x14ac:dyDescent="0.25">
      <c r="A55" s="444">
        <f t="shared" si="0"/>
        <v>38963</v>
      </c>
      <c r="B55" s="115"/>
      <c r="C55" s="74">
        <v>71</v>
      </c>
      <c r="D55" s="223">
        <v>607</v>
      </c>
      <c r="E55" s="223">
        <v>3</v>
      </c>
      <c r="F55" s="223">
        <v>34</v>
      </c>
      <c r="G55" s="223">
        <v>31</v>
      </c>
      <c r="H55" s="74"/>
      <c r="I55" s="74"/>
      <c r="J55" s="74"/>
      <c r="K55" s="446"/>
      <c r="L55" s="295" t="s">
        <v>49</v>
      </c>
      <c r="M55" s="115"/>
      <c r="N55" s="115"/>
      <c r="O55" s="115"/>
      <c r="P55" s="115"/>
      <c r="Q55" s="115"/>
      <c r="R55" s="229"/>
      <c r="S55" s="229" t="s">
        <v>49</v>
      </c>
      <c r="T55" s="229" t="s">
        <v>49</v>
      </c>
    </row>
    <row r="56" spans="1:20" ht="15" x14ac:dyDescent="0.25">
      <c r="A56" s="444">
        <f t="shared" si="0"/>
        <v>38964</v>
      </c>
      <c r="B56" s="115"/>
      <c r="C56" s="74">
        <v>48</v>
      </c>
      <c r="D56" s="223">
        <v>259</v>
      </c>
      <c r="E56" s="223">
        <v>-22</v>
      </c>
      <c r="F56" s="223">
        <v>14</v>
      </c>
      <c r="G56" s="115">
        <v>13</v>
      </c>
      <c r="H56" s="74"/>
      <c r="I56" s="74"/>
      <c r="J56" s="74"/>
      <c r="K56" s="446"/>
      <c r="L56" s="295" t="s">
        <v>49</v>
      </c>
      <c r="M56" s="115"/>
      <c r="N56" s="115"/>
      <c r="O56" s="115"/>
      <c r="P56" s="115"/>
      <c r="Q56" s="115"/>
      <c r="R56" s="229"/>
      <c r="S56" s="229" t="s">
        <v>49</v>
      </c>
      <c r="T56" s="229" t="s">
        <v>49</v>
      </c>
    </row>
    <row r="57" spans="1:20" ht="15" x14ac:dyDescent="0.25">
      <c r="A57" s="444">
        <f t="shared" si="0"/>
        <v>38965</v>
      </c>
      <c r="B57" s="115"/>
      <c r="C57" s="74">
        <v>70</v>
      </c>
      <c r="D57" s="223">
        <v>46</v>
      </c>
      <c r="E57" s="223">
        <v>-14</v>
      </c>
      <c r="F57" s="115"/>
      <c r="G57" s="115"/>
      <c r="H57" s="74"/>
      <c r="I57" s="74"/>
      <c r="J57" s="74"/>
      <c r="K57" s="446"/>
      <c r="L57" s="295" t="s">
        <v>49</v>
      </c>
      <c r="M57" s="115"/>
      <c r="N57" s="115"/>
      <c r="O57" s="115"/>
      <c r="P57" s="115"/>
      <c r="Q57" s="115"/>
      <c r="R57" s="229"/>
      <c r="S57" s="229" t="s">
        <v>49</v>
      </c>
      <c r="T57" s="229" t="s">
        <v>49</v>
      </c>
    </row>
    <row r="58" spans="1:20" ht="15" x14ac:dyDescent="0.25">
      <c r="A58" s="444">
        <f t="shared" si="0"/>
        <v>38966</v>
      </c>
      <c r="B58" s="115"/>
      <c r="C58" s="74">
        <v>50</v>
      </c>
      <c r="D58" s="223">
        <v>27</v>
      </c>
      <c r="E58" s="223">
        <v>-11</v>
      </c>
      <c r="F58" s="115"/>
      <c r="G58" s="115"/>
      <c r="H58" s="74"/>
      <c r="I58" s="74"/>
      <c r="J58" s="74"/>
      <c r="K58" s="446"/>
      <c r="L58" s="295" t="s">
        <v>49</v>
      </c>
      <c r="M58" s="115"/>
      <c r="N58" s="115"/>
      <c r="O58" s="115"/>
      <c r="P58" s="115"/>
      <c r="Q58" s="115"/>
      <c r="R58" s="229"/>
      <c r="S58" s="229" t="s">
        <v>49</v>
      </c>
      <c r="T58" s="229" t="s">
        <v>49</v>
      </c>
    </row>
    <row r="59" spans="1:20" ht="15" x14ac:dyDescent="0.25">
      <c r="A59" s="444">
        <f t="shared" si="0"/>
        <v>38967</v>
      </c>
      <c r="B59" s="115"/>
      <c r="C59" s="74">
        <v>32</v>
      </c>
      <c r="D59" s="115"/>
      <c r="E59" s="223">
        <v>-6</v>
      </c>
      <c r="F59" s="115"/>
      <c r="G59" s="115"/>
      <c r="H59" s="74"/>
      <c r="I59" s="74"/>
      <c r="J59" s="74"/>
      <c r="K59" s="446"/>
      <c r="L59" s="295" t="s">
        <v>49</v>
      </c>
      <c r="M59" s="115"/>
      <c r="N59" s="115"/>
      <c r="O59" s="115"/>
      <c r="P59" s="115"/>
      <c r="Q59" s="115"/>
      <c r="R59" s="229"/>
      <c r="S59" s="229" t="s">
        <v>49</v>
      </c>
      <c r="T59" s="229" t="s">
        <v>49</v>
      </c>
    </row>
    <row r="60" spans="1:20" ht="15" x14ac:dyDescent="0.25">
      <c r="A60" s="444">
        <f t="shared" si="0"/>
        <v>38968</v>
      </c>
      <c r="B60" s="115"/>
      <c r="C60" s="74">
        <v>85</v>
      </c>
      <c r="D60" s="115"/>
      <c r="E60" s="115"/>
      <c r="F60" s="115"/>
      <c r="G60" s="115"/>
      <c r="H60" s="74"/>
      <c r="I60" s="74"/>
      <c r="J60" s="74"/>
      <c r="K60" s="446"/>
      <c r="L60" s="295" t="s">
        <v>49</v>
      </c>
      <c r="M60" s="115"/>
      <c r="N60" s="115"/>
      <c r="O60" s="115"/>
      <c r="P60" s="115"/>
      <c r="Q60" s="115"/>
      <c r="R60" s="229"/>
      <c r="S60" s="229" t="s">
        <v>49</v>
      </c>
      <c r="T60" s="229" t="s">
        <v>49</v>
      </c>
    </row>
    <row r="61" spans="1:20" ht="15" x14ac:dyDescent="0.25">
      <c r="A61" s="444">
        <f t="shared" si="0"/>
        <v>38969</v>
      </c>
      <c r="B61" s="115"/>
      <c r="C61" s="74">
        <v>9</v>
      </c>
      <c r="D61" s="115"/>
      <c r="E61" s="115"/>
      <c r="F61" s="115"/>
      <c r="G61" s="115"/>
      <c r="H61" s="74"/>
      <c r="I61" s="74"/>
      <c r="J61" s="74"/>
      <c r="K61" s="446"/>
      <c r="L61" s="295" t="s">
        <v>49</v>
      </c>
      <c r="M61" s="115"/>
      <c r="N61" s="115"/>
      <c r="O61" s="115"/>
      <c r="P61" s="115"/>
      <c r="Q61" s="115"/>
      <c r="R61" s="229"/>
      <c r="S61" s="229" t="s">
        <v>49</v>
      </c>
      <c r="T61" s="229" t="s">
        <v>49</v>
      </c>
    </row>
    <row r="62" spans="1:20" ht="15" x14ac:dyDescent="0.25">
      <c r="A62" s="444">
        <f t="shared" si="0"/>
        <v>38970</v>
      </c>
      <c r="B62" s="115"/>
      <c r="C62" s="74">
        <v>3</v>
      </c>
      <c r="D62" s="115"/>
      <c r="E62" s="115"/>
      <c r="F62" s="115"/>
      <c r="G62" s="115"/>
      <c r="H62" s="74"/>
      <c r="I62" s="74"/>
      <c r="J62" s="74"/>
      <c r="K62" s="446"/>
      <c r="L62" s="295" t="s">
        <v>49</v>
      </c>
      <c r="M62" s="115"/>
      <c r="N62" s="115"/>
      <c r="O62" s="115"/>
      <c r="P62" s="115"/>
      <c r="Q62" s="115"/>
      <c r="R62" s="229"/>
      <c r="S62" s="229" t="s">
        <v>49</v>
      </c>
      <c r="T62" s="229" t="s">
        <v>49</v>
      </c>
    </row>
    <row r="63" spans="1:20" ht="15" x14ac:dyDescent="0.25">
      <c r="A63" s="444">
        <f t="shared" si="0"/>
        <v>38971</v>
      </c>
      <c r="B63" s="115"/>
      <c r="C63" s="74">
        <v>8</v>
      </c>
      <c r="D63" s="115"/>
      <c r="E63" s="115"/>
      <c r="F63" s="115"/>
      <c r="G63" s="115"/>
      <c r="H63" s="74"/>
      <c r="I63" s="74"/>
      <c r="J63" s="74"/>
      <c r="K63" s="446"/>
      <c r="L63" s="295" t="s">
        <v>49</v>
      </c>
      <c r="M63" s="115"/>
      <c r="N63" s="115"/>
      <c r="O63" s="115"/>
      <c r="P63" s="115"/>
      <c r="Q63" s="115"/>
      <c r="R63" s="229"/>
      <c r="S63" s="229" t="s">
        <v>49</v>
      </c>
      <c r="T63" s="229" t="s">
        <v>49</v>
      </c>
    </row>
    <row r="64" spans="1:20" ht="15" x14ac:dyDescent="0.25">
      <c r="A64" s="447">
        <f t="shared" si="0"/>
        <v>38972</v>
      </c>
      <c r="B64" s="448"/>
      <c r="C64" s="449">
        <v>36</v>
      </c>
      <c r="D64" s="448"/>
      <c r="E64" s="448"/>
      <c r="F64" s="448"/>
      <c r="G64" s="448"/>
      <c r="H64" s="449"/>
      <c r="I64" s="449"/>
      <c r="J64" s="449"/>
      <c r="K64" s="339"/>
      <c r="L64" s="457" t="s">
        <v>49</v>
      </c>
      <c r="M64" s="448"/>
      <c r="N64" s="448"/>
      <c r="O64" s="448"/>
      <c r="P64" s="448"/>
      <c r="Q64" s="448"/>
      <c r="R64" s="229"/>
      <c r="S64" s="229" t="s">
        <v>49</v>
      </c>
      <c r="T64" s="229" t="s">
        <v>49</v>
      </c>
    </row>
    <row r="65" spans="1:20" ht="15" x14ac:dyDescent="0.25">
      <c r="A65" s="450" t="s">
        <v>10</v>
      </c>
      <c r="B65" s="229">
        <f>SUM(B3:B64)</f>
        <v>40633</v>
      </c>
      <c r="C65" s="229">
        <f t="shared" ref="C65:R65" si="1">SUM(C3:C64)</f>
        <v>57392</v>
      </c>
      <c r="D65" s="229">
        <f t="shared" si="1"/>
        <v>53681</v>
      </c>
      <c r="E65" s="229">
        <f t="shared" si="1"/>
        <v>44616</v>
      </c>
      <c r="F65" s="229">
        <f t="shared" si="1"/>
        <v>18446</v>
      </c>
      <c r="G65" s="229">
        <f t="shared" si="1"/>
        <v>39895</v>
      </c>
      <c r="H65" s="229">
        <f t="shared" si="1"/>
        <v>18715</v>
      </c>
      <c r="I65" s="229">
        <f t="shared" si="1"/>
        <v>14088</v>
      </c>
      <c r="J65" s="229">
        <f t="shared" si="1"/>
        <v>22416</v>
      </c>
      <c r="K65" s="229">
        <f t="shared" si="1"/>
        <v>47934</v>
      </c>
      <c r="L65" s="229">
        <f t="shared" si="1"/>
        <v>0</v>
      </c>
      <c r="M65" s="229">
        <f t="shared" si="1"/>
        <v>35729</v>
      </c>
      <c r="N65" s="229">
        <f t="shared" si="1"/>
        <v>30844</v>
      </c>
      <c r="O65" s="229">
        <f t="shared" si="1"/>
        <v>44145</v>
      </c>
      <c r="P65" s="229">
        <f t="shared" si="1"/>
        <v>31220</v>
      </c>
      <c r="Q65" s="229">
        <f t="shared" si="1"/>
        <v>49440</v>
      </c>
      <c r="R65" s="229">
        <f t="shared" si="1"/>
        <v>38442</v>
      </c>
      <c r="S65" s="229"/>
      <c r="T65" s="229"/>
    </row>
    <row r="66" spans="1:20" ht="15" x14ac:dyDescent="0.25">
      <c r="A66" s="450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</row>
    <row r="67" spans="1:20" ht="15" x14ac:dyDescent="0.25">
      <c r="A67" s="429" t="s">
        <v>0</v>
      </c>
      <c r="B67" s="430">
        <v>2006</v>
      </c>
      <c r="C67" s="430">
        <v>2007</v>
      </c>
      <c r="D67" s="430">
        <v>2008</v>
      </c>
      <c r="E67" s="430">
        <v>2009</v>
      </c>
      <c r="F67" s="430">
        <v>2010</v>
      </c>
      <c r="G67" s="430">
        <v>2011</v>
      </c>
      <c r="H67" s="430">
        <v>2012</v>
      </c>
      <c r="I67" s="430">
        <v>2013</v>
      </c>
      <c r="J67" s="430">
        <v>2014</v>
      </c>
      <c r="K67" s="430">
        <v>2015</v>
      </c>
      <c r="L67" s="430">
        <v>2016</v>
      </c>
      <c r="M67" s="430">
        <v>2017</v>
      </c>
      <c r="N67" s="430">
        <v>2018</v>
      </c>
      <c r="O67" s="430">
        <v>2019</v>
      </c>
      <c r="P67" s="430">
        <v>2020</v>
      </c>
      <c r="Q67" s="430">
        <v>2021</v>
      </c>
      <c r="R67" s="430">
        <v>2022</v>
      </c>
      <c r="S67" s="430">
        <v>2023</v>
      </c>
      <c r="T67" s="229"/>
    </row>
    <row r="68" spans="1:20" ht="15" x14ac:dyDescent="0.25">
      <c r="A68" s="431">
        <v>38911</v>
      </c>
      <c r="B68" s="74">
        <f t="shared" ref="B68:H68" si="2">B3</f>
        <v>0</v>
      </c>
      <c r="C68" s="74">
        <f t="shared" si="2"/>
        <v>0</v>
      </c>
      <c r="D68" s="74">
        <f t="shared" si="2"/>
        <v>0</v>
      </c>
      <c r="E68" s="74">
        <f t="shared" si="2"/>
        <v>0</v>
      </c>
      <c r="F68" s="74">
        <f t="shared" si="2"/>
        <v>0</v>
      </c>
      <c r="G68" s="74">
        <f t="shared" si="2"/>
        <v>0</v>
      </c>
      <c r="H68" s="74">
        <f t="shared" si="2"/>
        <v>0</v>
      </c>
      <c r="I68" s="74">
        <f>I3</f>
        <v>0</v>
      </c>
      <c r="J68" s="74">
        <f>J3</f>
        <v>0</v>
      </c>
      <c r="K68" s="74">
        <f>K3</f>
        <v>0</v>
      </c>
      <c r="L68" s="433"/>
      <c r="M68" s="74">
        <f t="shared" ref="M68:R68" si="3">M3</f>
        <v>0</v>
      </c>
      <c r="N68" s="74">
        <f t="shared" si="3"/>
        <v>0</v>
      </c>
      <c r="O68" s="74">
        <f t="shared" si="3"/>
        <v>0</v>
      </c>
      <c r="P68" s="74">
        <f t="shared" si="3"/>
        <v>0</v>
      </c>
      <c r="Q68" s="74">
        <f t="shared" si="3"/>
        <v>0</v>
      </c>
      <c r="R68" s="74">
        <f t="shared" si="3"/>
        <v>0</v>
      </c>
      <c r="S68" s="112"/>
      <c r="T68" s="229"/>
    </row>
    <row r="69" spans="1:20" ht="15" x14ac:dyDescent="0.25">
      <c r="A69" s="437">
        <v>38912</v>
      </c>
      <c r="B69" s="74">
        <f>B68+B4</f>
        <v>0</v>
      </c>
      <c r="C69" s="74">
        <f t="shared" ref="C69:H84" si="4">C68+C4</f>
        <v>0</v>
      </c>
      <c r="D69" s="74">
        <f t="shared" si="4"/>
        <v>0</v>
      </c>
      <c r="E69" s="74">
        <f t="shared" si="4"/>
        <v>0</v>
      </c>
      <c r="F69" s="74">
        <f t="shared" si="4"/>
        <v>0</v>
      </c>
      <c r="G69" s="74">
        <f t="shared" si="4"/>
        <v>0</v>
      </c>
      <c r="H69" s="74">
        <f t="shared" si="4"/>
        <v>0</v>
      </c>
      <c r="I69" s="74">
        <f t="shared" ref="I69:J100" si="5">I68+I4</f>
        <v>0</v>
      </c>
      <c r="J69" s="74">
        <f t="shared" si="5"/>
        <v>0</v>
      </c>
      <c r="K69" s="74">
        <f t="shared" ref="K69:M69" si="6">K68+K4</f>
        <v>0</v>
      </c>
      <c r="L69" s="74"/>
      <c r="M69" s="74">
        <f t="shared" si="6"/>
        <v>0</v>
      </c>
      <c r="N69" s="74">
        <f t="shared" ref="N69:P69" si="7">N68+N4</f>
        <v>0</v>
      </c>
      <c r="O69" s="74">
        <f t="shared" si="7"/>
        <v>0</v>
      </c>
      <c r="P69" s="74">
        <f t="shared" si="7"/>
        <v>0</v>
      </c>
      <c r="Q69" s="74">
        <f>Q68+Q4</f>
        <v>0</v>
      </c>
      <c r="R69" s="74">
        <f>R68+R4</f>
        <v>0</v>
      </c>
      <c r="S69" s="112"/>
      <c r="T69" s="229"/>
    </row>
    <row r="70" spans="1:20" ht="15" x14ac:dyDescent="0.25">
      <c r="A70" s="437">
        <v>38913</v>
      </c>
      <c r="B70" s="74">
        <f t="shared" ref="B70:B129" si="8">B69+B5</f>
        <v>0</v>
      </c>
      <c r="C70" s="74">
        <f t="shared" si="4"/>
        <v>0</v>
      </c>
      <c r="D70" s="74">
        <f t="shared" si="4"/>
        <v>0</v>
      </c>
      <c r="E70" s="74">
        <f t="shared" si="4"/>
        <v>0</v>
      </c>
      <c r="F70" s="74">
        <f t="shared" si="4"/>
        <v>0</v>
      </c>
      <c r="G70" s="74">
        <f t="shared" si="4"/>
        <v>0</v>
      </c>
      <c r="H70" s="74">
        <f t="shared" si="4"/>
        <v>0</v>
      </c>
      <c r="I70" s="74">
        <f t="shared" si="5"/>
        <v>0</v>
      </c>
      <c r="J70" s="74">
        <f t="shared" si="5"/>
        <v>0</v>
      </c>
      <c r="K70" s="74">
        <f t="shared" ref="K70:M70" si="9">K69+K5</f>
        <v>0</v>
      </c>
      <c r="L70" s="74"/>
      <c r="M70" s="74">
        <f t="shared" si="9"/>
        <v>0</v>
      </c>
      <c r="N70" s="74">
        <f t="shared" ref="N70:R70" si="10">N69+N5</f>
        <v>0</v>
      </c>
      <c r="O70" s="74">
        <f t="shared" si="10"/>
        <v>0</v>
      </c>
      <c r="P70" s="74">
        <f t="shared" si="10"/>
        <v>0</v>
      </c>
      <c r="Q70" s="74">
        <f t="shared" si="10"/>
        <v>0</v>
      </c>
      <c r="R70" s="74">
        <f t="shared" si="10"/>
        <v>0</v>
      </c>
      <c r="S70" s="112"/>
      <c r="T70" s="229"/>
    </row>
    <row r="71" spans="1:20" ht="15" x14ac:dyDescent="0.25">
      <c r="A71" s="437">
        <v>38914</v>
      </c>
      <c r="B71" s="74">
        <f t="shared" si="8"/>
        <v>0</v>
      </c>
      <c r="C71" s="74">
        <f t="shared" si="4"/>
        <v>0</v>
      </c>
      <c r="D71" s="74">
        <f t="shared" si="4"/>
        <v>0</v>
      </c>
      <c r="E71" s="74">
        <f t="shared" si="4"/>
        <v>0</v>
      </c>
      <c r="F71" s="74">
        <f t="shared" si="4"/>
        <v>0</v>
      </c>
      <c r="G71" s="74">
        <f t="shared" si="4"/>
        <v>0</v>
      </c>
      <c r="H71" s="74">
        <f t="shared" si="4"/>
        <v>0</v>
      </c>
      <c r="I71" s="74">
        <f t="shared" si="5"/>
        <v>0</v>
      </c>
      <c r="J71" s="74">
        <f t="shared" si="5"/>
        <v>0</v>
      </c>
      <c r="K71" s="74">
        <f t="shared" ref="K71:M71" si="11">K70+K6</f>
        <v>0</v>
      </c>
      <c r="L71" s="74"/>
      <c r="M71" s="74">
        <f t="shared" si="11"/>
        <v>0</v>
      </c>
      <c r="N71" s="74">
        <f t="shared" ref="N71:R71" si="12">N70+N6</f>
        <v>0</v>
      </c>
      <c r="O71" s="74">
        <f t="shared" si="12"/>
        <v>0</v>
      </c>
      <c r="P71" s="74">
        <f t="shared" si="12"/>
        <v>0</v>
      </c>
      <c r="Q71" s="74">
        <f t="shared" si="12"/>
        <v>0</v>
      </c>
      <c r="R71" s="74">
        <f t="shared" si="12"/>
        <v>0</v>
      </c>
      <c r="S71" s="112"/>
      <c r="T71" s="229"/>
    </row>
    <row r="72" spans="1:20" ht="15" x14ac:dyDescent="0.25">
      <c r="A72" s="437">
        <v>38915</v>
      </c>
      <c r="B72" s="74">
        <f t="shared" si="8"/>
        <v>0</v>
      </c>
      <c r="C72" s="74">
        <f t="shared" si="4"/>
        <v>0</v>
      </c>
      <c r="D72" s="74">
        <f t="shared" si="4"/>
        <v>0</v>
      </c>
      <c r="E72" s="74">
        <f t="shared" si="4"/>
        <v>0</v>
      </c>
      <c r="F72" s="74">
        <f t="shared" si="4"/>
        <v>0</v>
      </c>
      <c r="G72" s="74">
        <f t="shared" si="4"/>
        <v>0</v>
      </c>
      <c r="H72" s="74">
        <f t="shared" si="4"/>
        <v>0</v>
      </c>
      <c r="I72" s="74">
        <f t="shared" si="5"/>
        <v>0</v>
      </c>
      <c r="J72" s="74">
        <f t="shared" si="5"/>
        <v>0</v>
      </c>
      <c r="K72" s="74">
        <f t="shared" ref="K72:M72" si="13">K71+K7</f>
        <v>0</v>
      </c>
      <c r="L72" s="74"/>
      <c r="M72" s="74">
        <f t="shared" si="13"/>
        <v>0</v>
      </c>
      <c r="N72" s="74">
        <f t="shared" ref="N72:R72" si="14">N71+N7</f>
        <v>0</v>
      </c>
      <c r="O72" s="74">
        <f t="shared" si="14"/>
        <v>0</v>
      </c>
      <c r="P72" s="74">
        <f t="shared" si="14"/>
        <v>0</v>
      </c>
      <c r="Q72" s="74">
        <f t="shared" si="14"/>
        <v>0</v>
      </c>
      <c r="R72" s="74">
        <f t="shared" si="14"/>
        <v>0</v>
      </c>
      <c r="S72" s="112"/>
      <c r="T72" s="229"/>
    </row>
    <row r="73" spans="1:20" ht="15" x14ac:dyDescent="0.25">
      <c r="A73" s="437">
        <v>38916</v>
      </c>
      <c r="B73" s="74">
        <f t="shared" si="8"/>
        <v>0</v>
      </c>
      <c r="C73" s="74">
        <f t="shared" si="4"/>
        <v>0</v>
      </c>
      <c r="D73" s="74">
        <f t="shared" si="4"/>
        <v>0</v>
      </c>
      <c r="E73" s="74">
        <f t="shared" si="4"/>
        <v>0</v>
      </c>
      <c r="F73" s="74">
        <f t="shared" si="4"/>
        <v>0</v>
      </c>
      <c r="G73" s="74">
        <f t="shared" si="4"/>
        <v>0</v>
      </c>
      <c r="H73" s="74">
        <f t="shared" si="4"/>
        <v>0</v>
      </c>
      <c r="I73" s="74">
        <f t="shared" si="5"/>
        <v>0</v>
      </c>
      <c r="J73" s="74">
        <f t="shared" si="5"/>
        <v>0</v>
      </c>
      <c r="K73" s="74">
        <f t="shared" ref="K73:M73" si="15">K72+K8</f>
        <v>0</v>
      </c>
      <c r="L73" s="74"/>
      <c r="M73" s="74">
        <f t="shared" si="15"/>
        <v>0</v>
      </c>
      <c r="N73" s="74">
        <f t="shared" ref="N73:R73" si="16">N72+N8</f>
        <v>0</v>
      </c>
      <c r="O73" s="74">
        <f t="shared" si="16"/>
        <v>0</v>
      </c>
      <c r="P73" s="74">
        <f t="shared" si="16"/>
        <v>0</v>
      </c>
      <c r="Q73" s="74">
        <f t="shared" si="16"/>
        <v>0</v>
      </c>
      <c r="R73" s="74">
        <f t="shared" si="16"/>
        <v>0</v>
      </c>
      <c r="S73" s="112"/>
      <c r="T73" s="229"/>
    </row>
    <row r="74" spans="1:20" ht="15" x14ac:dyDescent="0.25">
      <c r="A74" s="437">
        <v>38917</v>
      </c>
      <c r="B74" s="74">
        <f t="shared" si="8"/>
        <v>0</v>
      </c>
      <c r="C74" s="74">
        <f t="shared" si="4"/>
        <v>0</v>
      </c>
      <c r="D74" s="74">
        <f t="shared" si="4"/>
        <v>0</v>
      </c>
      <c r="E74" s="74">
        <f t="shared" si="4"/>
        <v>0</v>
      </c>
      <c r="F74" s="74">
        <f t="shared" si="4"/>
        <v>0</v>
      </c>
      <c r="G74" s="74">
        <f t="shared" si="4"/>
        <v>0</v>
      </c>
      <c r="H74" s="74">
        <f t="shared" si="4"/>
        <v>0</v>
      </c>
      <c r="I74" s="74">
        <f t="shared" si="5"/>
        <v>0</v>
      </c>
      <c r="J74" s="74">
        <f t="shared" si="5"/>
        <v>6</v>
      </c>
      <c r="K74" s="74">
        <f t="shared" ref="K74:M74" si="17">K73+K9</f>
        <v>0</v>
      </c>
      <c r="L74" s="74"/>
      <c r="M74" s="74">
        <f t="shared" si="17"/>
        <v>0</v>
      </c>
      <c r="N74" s="74">
        <f t="shared" ref="N74:R74" si="18">N73+N9</f>
        <v>0</v>
      </c>
      <c r="O74" s="74">
        <f t="shared" si="18"/>
        <v>1</v>
      </c>
      <c r="P74" s="74">
        <f t="shared" si="18"/>
        <v>0</v>
      </c>
      <c r="Q74" s="74">
        <f t="shared" si="18"/>
        <v>0</v>
      </c>
      <c r="R74" s="74">
        <f t="shared" si="18"/>
        <v>0</v>
      </c>
      <c r="S74" s="112"/>
      <c r="T74" s="229"/>
    </row>
    <row r="75" spans="1:20" ht="15" x14ac:dyDescent="0.25">
      <c r="A75" s="437">
        <v>38918</v>
      </c>
      <c r="B75" s="74">
        <f t="shared" si="8"/>
        <v>0</v>
      </c>
      <c r="C75" s="74">
        <f t="shared" si="4"/>
        <v>0</v>
      </c>
      <c r="D75" s="74">
        <f t="shared" si="4"/>
        <v>0</v>
      </c>
      <c r="E75" s="74">
        <f t="shared" si="4"/>
        <v>0</v>
      </c>
      <c r="F75" s="74">
        <f t="shared" si="4"/>
        <v>0</v>
      </c>
      <c r="G75" s="74">
        <f t="shared" si="4"/>
        <v>0</v>
      </c>
      <c r="H75" s="74">
        <f t="shared" si="4"/>
        <v>0</v>
      </c>
      <c r="I75" s="74">
        <f t="shared" si="5"/>
        <v>0</v>
      </c>
      <c r="J75" s="74">
        <f t="shared" si="5"/>
        <v>20</v>
      </c>
      <c r="K75" s="74">
        <f t="shared" ref="K75:M75" si="19">K74+K10</f>
        <v>0</v>
      </c>
      <c r="L75" s="74"/>
      <c r="M75" s="74">
        <f t="shared" si="19"/>
        <v>0</v>
      </c>
      <c r="N75" s="74">
        <f t="shared" ref="N75:R75" si="20">N74+N10</f>
        <v>0</v>
      </c>
      <c r="O75" s="74">
        <f t="shared" si="20"/>
        <v>2</v>
      </c>
      <c r="P75" s="74">
        <f t="shared" si="20"/>
        <v>0</v>
      </c>
      <c r="Q75" s="74">
        <f t="shared" si="20"/>
        <v>0</v>
      </c>
      <c r="R75" s="74">
        <f t="shared" si="20"/>
        <v>0</v>
      </c>
      <c r="S75" s="112"/>
      <c r="T75" s="229"/>
    </row>
    <row r="76" spans="1:20" ht="15" x14ac:dyDescent="0.25">
      <c r="A76" s="437">
        <v>38919</v>
      </c>
      <c r="B76" s="74">
        <f t="shared" si="8"/>
        <v>0</v>
      </c>
      <c r="C76" s="74">
        <f t="shared" si="4"/>
        <v>0</v>
      </c>
      <c r="D76" s="74">
        <f t="shared" si="4"/>
        <v>0</v>
      </c>
      <c r="E76" s="74">
        <f t="shared" si="4"/>
        <v>0</v>
      </c>
      <c r="F76" s="74">
        <f t="shared" si="4"/>
        <v>0</v>
      </c>
      <c r="G76" s="74">
        <f t="shared" si="4"/>
        <v>0</v>
      </c>
      <c r="H76" s="74">
        <f t="shared" si="4"/>
        <v>0</v>
      </c>
      <c r="I76" s="74">
        <f t="shared" si="5"/>
        <v>1</v>
      </c>
      <c r="J76" s="74">
        <f t="shared" si="5"/>
        <v>33</v>
      </c>
      <c r="K76" s="74">
        <f t="shared" ref="K76:M76" si="21">K75+K11</f>
        <v>0</v>
      </c>
      <c r="L76" s="74"/>
      <c r="M76" s="74">
        <f t="shared" si="21"/>
        <v>0</v>
      </c>
      <c r="N76" s="74">
        <f t="shared" ref="N76:R76" si="22">N75+N11</f>
        <v>0</v>
      </c>
      <c r="O76" s="74">
        <f t="shared" si="22"/>
        <v>3</v>
      </c>
      <c r="P76" s="74">
        <f t="shared" si="22"/>
        <v>1</v>
      </c>
      <c r="Q76" s="74">
        <f t="shared" si="22"/>
        <v>0</v>
      </c>
      <c r="R76" s="74">
        <f t="shared" si="22"/>
        <v>0</v>
      </c>
      <c r="S76" s="112"/>
      <c r="T76" s="229"/>
    </row>
    <row r="77" spans="1:20" ht="15" x14ac:dyDescent="0.25">
      <c r="A77" s="437">
        <v>38920</v>
      </c>
      <c r="B77" s="74">
        <f t="shared" si="8"/>
        <v>0</v>
      </c>
      <c r="C77" s="74">
        <f t="shared" si="4"/>
        <v>0</v>
      </c>
      <c r="D77" s="74">
        <f t="shared" si="4"/>
        <v>0</v>
      </c>
      <c r="E77" s="74">
        <f t="shared" si="4"/>
        <v>0</v>
      </c>
      <c r="F77" s="74">
        <f t="shared" si="4"/>
        <v>0</v>
      </c>
      <c r="G77" s="74">
        <f t="shared" si="4"/>
        <v>0</v>
      </c>
      <c r="H77" s="74">
        <f t="shared" si="4"/>
        <v>0</v>
      </c>
      <c r="I77" s="74">
        <f t="shared" si="5"/>
        <v>1</v>
      </c>
      <c r="J77" s="74">
        <f t="shared" si="5"/>
        <v>52</v>
      </c>
      <c r="K77" s="74">
        <f t="shared" ref="K77:M77" si="23">K76+K12</f>
        <v>0</v>
      </c>
      <c r="L77" s="74"/>
      <c r="M77" s="74">
        <f t="shared" si="23"/>
        <v>0</v>
      </c>
      <c r="N77" s="74">
        <f t="shared" ref="N77:R77" si="24">N76+N12</f>
        <v>0</v>
      </c>
      <c r="O77" s="74">
        <f t="shared" si="24"/>
        <v>3</v>
      </c>
      <c r="P77" s="74">
        <f t="shared" si="24"/>
        <v>2</v>
      </c>
      <c r="Q77" s="74">
        <f t="shared" si="24"/>
        <v>4</v>
      </c>
      <c r="R77" s="74">
        <f t="shared" si="24"/>
        <v>0</v>
      </c>
      <c r="S77" s="112"/>
      <c r="T77" s="229"/>
    </row>
    <row r="78" spans="1:20" ht="15" x14ac:dyDescent="0.25">
      <c r="A78" s="437">
        <v>38921</v>
      </c>
      <c r="B78" s="74">
        <f t="shared" si="8"/>
        <v>0</v>
      </c>
      <c r="C78" s="74">
        <f t="shared" si="4"/>
        <v>0</v>
      </c>
      <c r="D78" s="74">
        <f t="shared" si="4"/>
        <v>0</v>
      </c>
      <c r="E78" s="74">
        <f t="shared" si="4"/>
        <v>0</v>
      </c>
      <c r="F78" s="74">
        <f t="shared" si="4"/>
        <v>0</v>
      </c>
      <c r="G78" s="74">
        <f t="shared" si="4"/>
        <v>0</v>
      </c>
      <c r="H78" s="74">
        <f t="shared" si="4"/>
        <v>0</v>
      </c>
      <c r="I78" s="74">
        <f t="shared" si="5"/>
        <v>103</v>
      </c>
      <c r="J78" s="74">
        <f t="shared" si="5"/>
        <v>114</v>
      </c>
      <c r="K78" s="74">
        <f t="shared" ref="K78:M78" si="25">K77+K13</f>
        <v>2</v>
      </c>
      <c r="L78" s="74"/>
      <c r="M78" s="74">
        <f t="shared" si="25"/>
        <v>0</v>
      </c>
      <c r="N78" s="74">
        <f t="shared" ref="N78:R78" si="26">N77+N13</f>
        <v>0</v>
      </c>
      <c r="O78" s="74">
        <f t="shared" si="26"/>
        <v>201</v>
      </c>
      <c r="P78" s="74">
        <f t="shared" si="26"/>
        <v>9</v>
      </c>
      <c r="Q78" s="74">
        <f t="shared" si="26"/>
        <v>4</v>
      </c>
      <c r="R78" s="74">
        <f t="shared" si="26"/>
        <v>1</v>
      </c>
      <c r="S78" s="112"/>
      <c r="T78" s="229"/>
    </row>
    <row r="79" spans="1:20" ht="15" x14ac:dyDescent="0.25">
      <c r="A79" s="437">
        <v>38922</v>
      </c>
      <c r="B79" s="74">
        <f t="shared" si="8"/>
        <v>0</v>
      </c>
      <c r="C79" s="74">
        <f t="shared" si="4"/>
        <v>0</v>
      </c>
      <c r="D79" s="74">
        <f t="shared" si="4"/>
        <v>0</v>
      </c>
      <c r="E79" s="74">
        <f t="shared" si="4"/>
        <v>17</v>
      </c>
      <c r="F79" s="74">
        <f t="shared" si="4"/>
        <v>164</v>
      </c>
      <c r="G79" s="74">
        <f t="shared" si="4"/>
        <v>45</v>
      </c>
      <c r="H79" s="74">
        <f t="shared" si="4"/>
        <v>0</v>
      </c>
      <c r="I79" s="74">
        <f t="shared" si="5"/>
        <v>287</v>
      </c>
      <c r="J79" s="74">
        <f t="shared" si="5"/>
        <v>407</v>
      </c>
      <c r="K79" s="74">
        <f t="shared" ref="K79:M79" si="27">K78+K14</f>
        <v>3</v>
      </c>
      <c r="L79" s="74"/>
      <c r="M79" s="74">
        <f t="shared" si="27"/>
        <v>0</v>
      </c>
      <c r="N79" s="74">
        <f t="shared" ref="N79:R79" si="28">N78+N14</f>
        <v>0</v>
      </c>
      <c r="O79" s="74">
        <f t="shared" si="28"/>
        <v>420</v>
      </c>
      <c r="P79" s="74">
        <f t="shared" si="28"/>
        <v>10</v>
      </c>
      <c r="Q79" s="74">
        <f t="shared" si="28"/>
        <v>4</v>
      </c>
      <c r="R79" s="74">
        <f t="shared" si="28"/>
        <v>1</v>
      </c>
      <c r="S79" s="112"/>
      <c r="T79" s="229"/>
    </row>
    <row r="80" spans="1:20" ht="15" x14ac:dyDescent="0.25">
      <c r="A80" s="437">
        <v>38923</v>
      </c>
      <c r="B80" s="74">
        <f t="shared" si="8"/>
        <v>92</v>
      </c>
      <c r="C80" s="74">
        <f t="shared" si="4"/>
        <v>4</v>
      </c>
      <c r="D80" s="74">
        <f t="shared" si="4"/>
        <v>0</v>
      </c>
      <c r="E80" s="74">
        <f t="shared" si="4"/>
        <v>1033</v>
      </c>
      <c r="F80" s="74">
        <f t="shared" si="4"/>
        <v>174</v>
      </c>
      <c r="G80" s="74">
        <f t="shared" si="4"/>
        <v>847</v>
      </c>
      <c r="H80" s="74">
        <f t="shared" si="4"/>
        <v>1</v>
      </c>
      <c r="I80" s="74">
        <f t="shared" si="5"/>
        <v>700</v>
      </c>
      <c r="J80" s="74">
        <f t="shared" si="5"/>
        <v>1033</v>
      </c>
      <c r="K80" s="74">
        <f t="shared" ref="K80:M80" si="29">K79+K15</f>
        <v>52</v>
      </c>
      <c r="L80" s="74"/>
      <c r="M80" s="74">
        <f t="shared" si="29"/>
        <v>0</v>
      </c>
      <c r="N80" s="74">
        <f t="shared" ref="N80:R80" si="30">N79+N15</f>
        <v>226</v>
      </c>
      <c r="O80" s="74">
        <f t="shared" si="30"/>
        <v>704</v>
      </c>
      <c r="P80" s="74">
        <f t="shared" si="30"/>
        <v>10</v>
      </c>
      <c r="Q80" s="74">
        <f t="shared" si="30"/>
        <v>62</v>
      </c>
      <c r="R80" s="74">
        <f t="shared" si="30"/>
        <v>5</v>
      </c>
      <c r="S80" s="112"/>
      <c r="T80" s="229"/>
    </row>
    <row r="81" spans="1:20" ht="15" x14ac:dyDescent="0.25">
      <c r="A81" s="437">
        <v>38924</v>
      </c>
      <c r="B81" s="74">
        <f t="shared" si="8"/>
        <v>821</v>
      </c>
      <c r="C81" s="74">
        <f t="shared" si="4"/>
        <v>13</v>
      </c>
      <c r="D81" s="74">
        <f t="shared" si="4"/>
        <v>0</v>
      </c>
      <c r="E81" s="74">
        <f t="shared" si="4"/>
        <v>2063</v>
      </c>
      <c r="F81" s="74">
        <f t="shared" si="4"/>
        <v>174</v>
      </c>
      <c r="G81" s="74">
        <f t="shared" si="4"/>
        <v>3824</v>
      </c>
      <c r="H81" s="74">
        <f t="shared" si="4"/>
        <v>19</v>
      </c>
      <c r="I81" s="74">
        <f t="shared" si="5"/>
        <v>1664</v>
      </c>
      <c r="J81" s="74">
        <f t="shared" si="5"/>
        <v>1946</v>
      </c>
      <c r="K81" s="74">
        <f t="shared" ref="K81:M81" si="31">K80+K16</f>
        <v>80</v>
      </c>
      <c r="L81" s="74"/>
      <c r="M81" s="74">
        <f t="shared" si="31"/>
        <v>0</v>
      </c>
      <c r="N81" s="74">
        <f t="shared" ref="N81:R81" si="32">N80+N16</f>
        <v>464</v>
      </c>
      <c r="O81" s="74">
        <f t="shared" si="32"/>
        <v>1121</v>
      </c>
      <c r="P81" s="74">
        <f t="shared" si="32"/>
        <v>13</v>
      </c>
      <c r="Q81" s="74">
        <f t="shared" si="32"/>
        <v>118</v>
      </c>
      <c r="R81" s="74">
        <f t="shared" si="32"/>
        <v>6</v>
      </c>
      <c r="S81" s="112"/>
      <c r="T81" s="229"/>
    </row>
    <row r="82" spans="1:20" ht="15" x14ac:dyDescent="0.25">
      <c r="A82" s="437">
        <v>38925</v>
      </c>
      <c r="B82" s="74">
        <f t="shared" si="8"/>
        <v>1863</v>
      </c>
      <c r="C82" s="74">
        <f t="shared" si="4"/>
        <v>96</v>
      </c>
      <c r="D82" s="74">
        <f t="shared" si="4"/>
        <v>0</v>
      </c>
      <c r="E82" s="74">
        <f t="shared" si="4"/>
        <v>4235</v>
      </c>
      <c r="F82" s="74">
        <f t="shared" si="4"/>
        <v>224</v>
      </c>
      <c r="G82" s="74">
        <f t="shared" si="4"/>
        <v>6869</v>
      </c>
      <c r="H82" s="74">
        <f t="shared" si="4"/>
        <v>985</v>
      </c>
      <c r="I82" s="74">
        <f t="shared" si="5"/>
        <v>2924</v>
      </c>
      <c r="J82" s="74">
        <f t="shared" si="5"/>
        <v>2659</v>
      </c>
      <c r="K82" s="74">
        <f t="shared" ref="K82:M82" si="33">K81+K17</f>
        <v>791</v>
      </c>
      <c r="L82" s="74"/>
      <c r="M82" s="74">
        <f t="shared" si="33"/>
        <v>1</v>
      </c>
      <c r="N82" s="74">
        <f t="shared" ref="N82:R82" si="34">N81+N17</f>
        <v>685</v>
      </c>
      <c r="O82" s="74">
        <f t="shared" si="34"/>
        <v>1529</v>
      </c>
      <c r="P82" s="74">
        <f t="shared" si="34"/>
        <v>67</v>
      </c>
      <c r="Q82" s="74">
        <f t="shared" si="34"/>
        <v>160</v>
      </c>
      <c r="R82" s="74">
        <f t="shared" si="34"/>
        <v>6</v>
      </c>
      <c r="S82" s="112"/>
      <c r="T82" s="229"/>
    </row>
    <row r="83" spans="1:20" ht="15" x14ac:dyDescent="0.25">
      <c r="A83" s="437">
        <v>38926</v>
      </c>
      <c r="B83" s="74">
        <f t="shared" si="8"/>
        <v>2801</v>
      </c>
      <c r="C83" s="74">
        <f t="shared" si="4"/>
        <v>574</v>
      </c>
      <c r="D83" s="74">
        <f t="shared" si="4"/>
        <v>0</v>
      </c>
      <c r="E83" s="74">
        <f t="shared" si="4"/>
        <v>8444</v>
      </c>
      <c r="F83" s="74">
        <f t="shared" si="4"/>
        <v>838</v>
      </c>
      <c r="G83" s="74">
        <f t="shared" si="4"/>
        <v>9614</v>
      </c>
      <c r="H83" s="74">
        <f t="shared" si="4"/>
        <v>1825</v>
      </c>
      <c r="I83" s="74">
        <f t="shared" si="5"/>
        <v>4088</v>
      </c>
      <c r="J83" s="74">
        <f t="shared" si="5"/>
        <v>3940</v>
      </c>
      <c r="K83" s="74">
        <f t="shared" ref="K83:M83" si="35">K82+K18</f>
        <v>1905</v>
      </c>
      <c r="L83" s="74"/>
      <c r="M83" s="74">
        <f t="shared" si="35"/>
        <v>133</v>
      </c>
      <c r="N83" s="74">
        <f t="shared" ref="N83:R83" si="36">N82+N18</f>
        <v>1166</v>
      </c>
      <c r="O83" s="74">
        <f t="shared" si="36"/>
        <v>2080</v>
      </c>
      <c r="P83" s="74">
        <f t="shared" si="36"/>
        <v>121</v>
      </c>
      <c r="Q83" s="74">
        <f t="shared" si="36"/>
        <v>258</v>
      </c>
      <c r="R83" s="74">
        <f t="shared" si="36"/>
        <v>9</v>
      </c>
      <c r="S83" s="112"/>
      <c r="T83" s="229"/>
    </row>
    <row r="84" spans="1:20" ht="15" x14ac:dyDescent="0.25">
      <c r="A84" s="437">
        <v>38927</v>
      </c>
      <c r="B84" s="74">
        <f t="shared" si="8"/>
        <v>4942</v>
      </c>
      <c r="C84" s="74">
        <f t="shared" si="4"/>
        <v>2237</v>
      </c>
      <c r="D84" s="74">
        <f t="shared" si="4"/>
        <v>874</v>
      </c>
      <c r="E84" s="74">
        <f t="shared" si="4"/>
        <v>12640</v>
      </c>
      <c r="F84" s="74">
        <f t="shared" si="4"/>
        <v>1398</v>
      </c>
      <c r="G84" s="74">
        <f t="shared" si="4"/>
        <v>12082</v>
      </c>
      <c r="H84" s="74">
        <f t="shared" si="4"/>
        <v>2341</v>
      </c>
      <c r="I84" s="74">
        <f t="shared" si="5"/>
        <v>5729</v>
      </c>
      <c r="J84" s="74">
        <f t="shared" si="5"/>
        <v>5778</v>
      </c>
      <c r="K84" s="74">
        <f t="shared" ref="K84:M84" si="37">K83+K19</f>
        <v>3408</v>
      </c>
      <c r="L84" s="74"/>
      <c r="M84" s="74">
        <f t="shared" si="37"/>
        <v>827</v>
      </c>
      <c r="N84" s="74">
        <f t="shared" ref="N84:R84" si="38">N83+N19</f>
        <v>1408</v>
      </c>
      <c r="O84" s="74">
        <f t="shared" si="38"/>
        <v>2875</v>
      </c>
      <c r="P84" s="74">
        <f t="shared" si="38"/>
        <v>579</v>
      </c>
      <c r="Q84" s="74">
        <f t="shared" si="38"/>
        <v>282</v>
      </c>
      <c r="R84" s="74">
        <f t="shared" si="38"/>
        <v>63</v>
      </c>
      <c r="S84" s="112"/>
      <c r="T84" s="229"/>
    </row>
    <row r="85" spans="1:20" ht="15" x14ac:dyDescent="0.25">
      <c r="A85" s="437">
        <v>38928</v>
      </c>
      <c r="B85" s="74">
        <f t="shared" si="8"/>
        <v>5512</v>
      </c>
      <c r="C85" s="74">
        <f t="shared" ref="C85:C129" si="39">C84+C20</f>
        <v>5813</v>
      </c>
      <c r="D85" s="74">
        <f t="shared" ref="D85:D129" si="40">D84+D20</f>
        <v>1898</v>
      </c>
      <c r="E85" s="74">
        <f t="shared" ref="E85:E129" si="41">E84+E20</f>
        <v>14884</v>
      </c>
      <c r="F85" s="74">
        <f t="shared" ref="F85:F129" si="42">F84+F20</f>
        <v>2969</v>
      </c>
      <c r="G85" s="74">
        <f t="shared" ref="G85:H129" si="43">G84+G20</f>
        <v>14888</v>
      </c>
      <c r="H85" s="74">
        <f t="shared" si="43"/>
        <v>4267</v>
      </c>
      <c r="I85" s="74">
        <f t="shared" si="5"/>
        <v>5875</v>
      </c>
      <c r="J85" s="74">
        <f t="shared" si="5"/>
        <v>7522</v>
      </c>
      <c r="K85" s="74">
        <f t="shared" ref="K85:M85" si="44">K84+K20</f>
        <v>5273</v>
      </c>
      <c r="L85" s="74"/>
      <c r="M85" s="74">
        <f t="shared" si="44"/>
        <v>1420</v>
      </c>
      <c r="N85" s="74">
        <f t="shared" ref="N85:R85" si="45">N84+N20</f>
        <v>2603</v>
      </c>
      <c r="O85" s="74">
        <f t="shared" si="45"/>
        <v>4666</v>
      </c>
      <c r="P85" s="74">
        <f t="shared" si="45"/>
        <v>1471</v>
      </c>
      <c r="Q85" s="74">
        <f t="shared" si="45"/>
        <v>440</v>
      </c>
      <c r="R85" s="74">
        <f t="shared" si="45"/>
        <v>406</v>
      </c>
      <c r="S85" s="112"/>
      <c r="T85" s="229"/>
    </row>
    <row r="86" spans="1:20" ht="15" x14ac:dyDescent="0.25">
      <c r="A86" s="437">
        <v>38929</v>
      </c>
      <c r="B86" s="74">
        <f t="shared" si="8"/>
        <v>7314</v>
      </c>
      <c r="C86" s="74">
        <f t="shared" si="39"/>
        <v>7757</v>
      </c>
      <c r="D86" s="74">
        <f t="shared" si="40"/>
        <v>9421</v>
      </c>
      <c r="E86" s="74">
        <f t="shared" si="41"/>
        <v>17122</v>
      </c>
      <c r="F86" s="74">
        <f t="shared" si="42"/>
        <v>3753</v>
      </c>
      <c r="G86" s="74">
        <f t="shared" si="43"/>
        <v>17604</v>
      </c>
      <c r="H86" s="74">
        <f t="shared" si="43"/>
        <v>5194</v>
      </c>
      <c r="I86" s="74">
        <f t="shared" si="5"/>
        <v>7367</v>
      </c>
      <c r="J86" s="74">
        <f t="shared" si="5"/>
        <v>8981</v>
      </c>
      <c r="K86" s="74">
        <f t="shared" ref="K86:M86" si="46">K85+K21</f>
        <v>7009</v>
      </c>
      <c r="L86" s="74"/>
      <c r="M86" s="74">
        <f t="shared" si="46"/>
        <v>2477</v>
      </c>
      <c r="N86" s="74">
        <f t="shared" ref="N86:R86" si="47">N85+N21</f>
        <v>3600</v>
      </c>
      <c r="O86" s="74">
        <f t="shared" si="47"/>
        <v>6350</v>
      </c>
      <c r="P86" s="74">
        <f t="shared" si="47"/>
        <v>3802</v>
      </c>
      <c r="Q86" s="74">
        <f t="shared" si="47"/>
        <v>451</v>
      </c>
      <c r="R86" s="74">
        <f t="shared" si="47"/>
        <v>1413</v>
      </c>
      <c r="S86" s="112"/>
      <c r="T86" s="229"/>
    </row>
    <row r="87" spans="1:20" ht="15" x14ac:dyDescent="0.25">
      <c r="A87" s="437">
        <v>38930</v>
      </c>
      <c r="B87" s="74">
        <f t="shared" si="8"/>
        <v>8406</v>
      </c>
      <c r="C87" s="74">
        <f t="shared" si="39"/>
        <v>9536</v>
      </c>
      <c r="D87" s="74">
        <f t="shared" si="40"/>
        <v>13244</v>
      </c>
      <c r="E87" s="74">
        <f t="shared" si="41"/>
        <v>19257</v>
      </c>
      <c r="F87" s="74">
        <f t="shared" si="42"/>
        <v>5078</v>
      </c>
      <c r="G87" s="74">
        <f t="shared" si="43"/>
        <v>21619</v>
      </c>
      <c r="H87" s="74">
        <f t="shared" si="43"/>
        <v>5693</v>
      </c>
      <c r="I87" s="74">
        <f t="shared" si="5"/>
        <v>7982</v>
      </c>
      <c r="J87" s="74">
        <f t="shared" si="5"/>
        <v>10793</v>
      </c>
      <c r="K87" s="74">
        <f t="shared" ref="K87:M87" si="48">K86+K22</f>
        <v>8046</v>
      </c>
      <c r="L87" s="74"/>
      <c r="M87" s="74">
        <f t="shared" si="48"/>
        <v>3499</v>
      </c>
      <c r="N87" s="74">
        <f t="shared" ref="N87:R87" si="49">N86+N22</f>
        <v>5269</v>
      </c>
      <c r="O87" s="74">
        <f t="shared" si="49"/>
        <v>7273</v>
      </c>
      <c r="P87" s="74">
        <f t="shared" si="49"/>
        <v>5148</v>
      </c>
      <c r="Q87" s="74">
        <f t="shared" si="49"/>
        <v>1226</v>
      </c>
      <c r="R87" s="74">
        <f t="shared" si="49"/>
        <v>2474</v>
      </c>
      <c r="S87" s="112"/>
      <c r="T87" s="229"/>
    </row>
    <row r="88" spans="1:20" ht="15" x14ac:dyDescent="0.25">
      <c r="A88" s="437">
        <v>38931</v>
      </c>
      <c r="B88" s="74">
        <f t="shared" si="8"/>
        <v>12522</v>
      </c>
      <c r="C88" s="74">
        <f t="shared" si="39"/>
        <v>11587</v>
      </c>
      <c r="D88" s="74">
        <f t="shared" si="40"/>
        <v>17913</v>
      </c>
      <c r="E88" s="74">
        <f t="shared" si="41"/>
        <v>22490</v>
      </c>
      <c r="F88" s="74">
        <f t="shared" si="42"/>
        <v>7425</v>
      </c>
      <c r="G88" s="74">
        <f t="shared" si="43"/>
        <v>26217</v>
      </c>
      <c r="H88" s="74">
        <f t="shared" si="43"/>
        <v>7566</v>
      </c>
      <c r="I88" s="74">
        <f t="shared" si="5"/>
        <v>8521</v>
      </c>
      <c r="J88" s="74">
        <f t="shared" si="5"/>
        <v>12014</v>
      </c>
      <c r="K88" s="74">
        <f t="shared" ref="K88:M88" si="50">K87+K23</f>
        <v>10122</v>
      </c>
      <c r="L88" s="74"/>
      <c r="M88" s="74">
        <f t="shared" si="50"/>
        <v>4415</v>
      </c>
      <c r="N88" s="74">
        <f t="shared" ref="N88:R88" si="51">N87+N23</f>
        <v>7686</v>
      </c>
      <c r="O88" s="74">
        <f t="shared" si="51"/>
        <v>8629</v>
      </c>
      <c r="P88" s="74">
        <f t="shared" si="51"/>
        <v>6334</v>
      </c>
      <c r="Q88" s="74">
        <f t="shared" si="51"/>
        <v>2595</v>
      </c>
      <c r="R88" s="74">
        <f t="shared" si="51"/>
        <v>4474</v>
      </c>
      <c r="S88" s="112"/>
      <c r="T88" s="229"/>
    </row>
    <row r="89" spans="1:20" ht="15" x14ac:dyDescent="0.25">
      <c r="A89" s="437">
        <v>38932</v>
      </c>
      <c r="B89" s="74">
        <f t="shared" si="8"/>
        <v>15118</v>
      </c>
      <c r="C89" s="74">
        <f t="shared" si="39"/>
        <v>15387</v>
      </c>
      <c r="D89" s="74">
        <f t="shared" si="40"/>
        <v>18692</v>
      </c>
      <c r="E89" s="74">
        <f t="shared" si="41"/>
        <v>23073</v>
      </c>
      <c r="F89" s="74">
        <f t="shared" si="42"/>
        <v>8833</v>
      </c>
      <c r="G89" s="74">
        <f t="shared" si="43"/>
        <v>27623</v>
      </c>
      <c r="H89" s="74">
        <f t="shared" si="43"/>
        <v>8636</v>
      </c>
      <c r="I89" s="74">
        <f t="shared" si="5"/>
        <v>9588</v>
      </c>
      <c r="J89" s="74">
        <f t="shared" si="5"/>
        <v>13584</v>
      </c>
      <c r="K89" s="74">
        <f t="shared" ref="K89:M89" si="52">K88+K24</f>
        <v>11695</v>
      </c>
      <c r="L89" s="74"/>
      <c r="M89" s="74">
        <f t="shared" si="52"/>
        <v>5498</v>
      </c>
      <c r="N89" s="74">
        <f t="shared" ref="N89:R89" si="53">N88+N24</f>
        <v>9943</v>
      </c>
      <c r="O89" s="74">
        <f t="shared" si="53"/>
        <v>10693</v>
      </c>
      <c r="P89" s="74">
        <f t="shared" si="53"/>
        <v>7629</v>
      </c>
      <c r="Q89" s="74">
        <f t="shared" si="53"/>
        <v>4153</v>
      </c>
      <c r="R89" s="74">
        <f t="shared" si="53"/>
        <v>6979</v>
      </c>
      <c r="S89" s="112"/>
      <c r="T89" s="229"/>
    </row>
    <row r="90" spans="1:20" ht="15" x14ac:dyDescent="0.25">
      <c r="A90" s="437">
        <v>38933</v>
      </c>
      <c r="B90" s="74">
        <f t="shared" si="8"/>
        <v>16987</v>
      </c>
      <c r="C90" s="74">
        <f t="shared" si="39"/>
        <v>18324</v>
      </c>
      <c r="D90" s="74">
        <f t="shared" si="40"/>
        <v>19422</v>
      </c>
      <c r="E90" s="74">
        <f t="shared" si="41"/>
        <v>24499</v>
      </c>
      <c r="F90" s="74">
        <f t="shared" si="42"/>
        <v>10054</v>
      </c>
      <c r="G90" s="74">
        <f t="shared" si="43"/>
        <v>28079</v>
      </c>
      <c r="H90" s="74">
        <f t="shared" si="43"/>
        <v>9629</v>
      </c>
      <c r="I90" s="74">
        <f t="shared" si="5"/>
        <v>9994</v>
      </c>
      <c r="J90" s="74">
        <f t="shared" si="5"/>
        <v>14468</v>
      </c>
      <c r="K90" s="74">
        <f t="shared" ref="K90:M90" si="54">K89+K25</f>
        <v>14530</v>
      </c>
      <c r="L90" s="74"/>
      <c r="M90" s="74">
        <f t="shared" si="54"/>
        <v>6696</v>
      </c>
      <c r="N90" s="74">
        <f t="shared" ref="N90:R90" si="55">N89+N25</f>
        <v>11763</v>
      </c>
      <c r="O90" s="74">
        <f t="shared" si="55"/>
        <v>12859</v>
      </c>
      <c r="P90" s="74">
        <f t="shared" si="55"/>
        <v>9305</v>
      </c>
      <c r="Q90" s="74">
        <f t="shared" si="55"/>
        <v>6083</v>
      </c>
      <c r="R90" s="74">
        <f t="shared" si="55"/>
        <v>9924</v>
      </c>
      <c r="S90" s="112"/>
      <c r="T90" s="229"/>
    </row>
    <row r="91" spans="1:20" ht="15" x14ac:dyDescent="0.25">
      <c r="A91" s="437">
        <v>38934</v>
      </c>
      <c r="B91" s="74">
        <f t="shared" si="8"/>
        <v>19815</v>
      </c>
      <c r="C91" s="74">
        <f t="shared" si="39"/>
        <v>21848</v>
      </c>
      <c r="D91" s="74">
        <f t="shared" si="40"/>
        <v>25905</v>
      </c>
      <c r="E91" s="74">
        <f t="shared" si="41"/>
        <v>25158</v>
      </c>
      <c r="F91" s="74">
        <f t="shared" si="42"/>
        <v>10536</v>
      </c>
      <c r="G91" s="74">
        <f t="shared" si="43"/>
        <v>28591</v>
      </c>
      <c r="H91" s="74">
        <f t="shared" si="43"/>
        <v>10350</v>
      </c>
      <c r="I91" s="74">
        <f t="shared" si="5"/>
        <v>10282</v>
      </c>
      <c r="J91" s="74">
        <f t="shared" si="5"/>
        <v>15512</v>
      </c>
      <c r="K91" s="74">
        <f t="shared" ref="K91:M91" si="56">K90+K26</f>
        <v>16629</v>
      </c>
      <c r="L91" s="74"/>
      <c r="M91" s="74">
        <f t="shared" si="56"/>
        <v>7544</v>
      </c>
      <c r="N91" s="74">
        <f t="shared" ref="N91:R91" si="57">N90+N26</f>
        <v>12637</v>
      </c>
      <c r="O91" s="74">
        <f t="shared" si="57"/>
        <v>15264</v>
      </c>
      <c r="P91" s="74">
        <f t="shared" si="57"/>
        <v>10624</v>
      </c>
      <c r="Q91" s="74">
        <f t="shared" si="57"/>
        <v>8161</v>
      </c>
      <c r="R91" s="74">
        <f t="shared" si="57"/>
        <v>14085</v>
      </c>
      <c r="S91" s="112"/>
      <c r="T91" s="229"/>
    </row>
    <row r="92" spans="1:20" ht="15" x14ac:dyDescent="0.25">
      <c r="A92" s="437">
        <v>38935</v>
      </c>
      <c r="B92" s="74">
        <f t="shared" si="8"/>
        <v>21399</v>
      </c>
      <c r="C92" s="74">
        <f t="shared" si="39"/>
        <v>24198</v>
      </c>
      <c r="D92" s="74">
        <f t="shared" si="40"/>
        <v>31012</v>
      </c>
      <c r="E92" s="74">
        <f t="shared" si="41"/>
        <v>25729</v>
      </c>
      <c r="F92" s="74">
        <f t="shared" si="42"/>
        <v>11479</v>
      </c>
      <c r="G92" s="74">
        <f t="shared" si="43"/>
        <v>28707</v>
      </c>
      <c r="H92" s="74">
        <f t="shared" si="43"/>
        <v>11318</v>
      </c>
      <c r="I92" s="74">
        <f t="shared" si="5"/>
        <v>10503</v>
      </c>
      <c r="J92" s="74">
        <f t="shared" si="5"/>
        <v>17150</v>
      </c>
      <c r="K92" s="74">
        <f t="shared" ref="K92:M92" si="58">K91+K27</f>
        <v>19276</v>
      </c>
      <c r="L92" s="74"/>
      <c r="M92" s="74">
        <f t="shared" si="58"/>
        <v>9924</v>
      </c>
      <c r="N92" s="74">
        <f t="shared" ref="N92:R92" si="59">N91+N27</f>
        <v>13583</v>
      </c>
      <c r="O92" s="74">
        <f t="shared" si="59"/>
        <v>17521</v>
      </c>
      <c r="P92" s="74">
        <f t="shared" si="59"/>
        <v>12578</v>
      </c>
      <c r="Q92" s="74">
        <f t="shared" si="59"/>
        <v>10524</v>
      </c>
      <c r="R92" s="74">
        <f t="shared" si="59"/>
        <v>18135</v>
      </c>
      <c r="S92" s="112"/>
      <c r="T92" s="229"/>
    </row>
    <row r="93" spans="1:20" ht="15" x14ac:dyDescent="0.25">
      <c r="A93" s="437">
        <v>38936</v>
      </c>
      <c r="B93" s="74">
        <f t="shared" si="8"/>
        <v>24657</v>
      </c>
      <c r="C93" s="74">
        <f t="shared" si="39"/>
        <v>26872</v>
      </c>
      <c r="D93" s="74">
        <f t="shared" si="40"/>
        <v>31911</v>
      </c>
      <c r="E93" s="74">
        <f t="shared" si="41"/>
        <v>26629</v>
      </c>
      <c r="F93" s="74">
        <f t="shared" si="42"/>
        <v>12345</v>
      </c>
      <c r="G93" s="74">
        <f t="shared" si="43"/>
        <v>29766</v>
      </c>
      <c r="H93" s="74">
        <f t="shared" si="43"/>
        <v>12407</v>
      </c>
      <c r="I93" s="74">
        <f t="shared" si="5"/>
        <v>10891</v>
      </c>
      <c r="J93" s="74">
        <f t="shared" si="5"/>
        <v>17787</v>
      </c>
      <c r="K93" s="74">
        <f t="shared" ref="K93:M93" si="60">K92+K28</f>
        <v>21415</v>
      </c>
      <c r="L93" s="74"/>
      <c r="M93" s="74">
        <f t="shared" si="60"/>
        <v>12057</v>
      </c>
      <c r="N93" s="74">
        <f t="shared" ref="N93:R93" si="61">N92+N28</f>
        <v>15082</v>
      </c>
      <c r="O93" s="74">
        <f t="shared" si="61"/>
        <v>20058</v>
      </c>
      <c r="P93" s="74">
        <f t="shared" si="61"/>
        <v>13734</v>
      </c>
      <c r="Q93" s="74">
        <f t="shared" si="61"/>
        <v>12456</v>
      </c>
      <c r="R93" s="74">
        <f t="shared" si="61"/>
        <v>20984</v>
      </c>
      <c r="S93" s="112"/>
      <c r="T93" s="229"/>
    </row>
    <row r="94" spans="1:20" ht="15" x14ac:dyDescent="0.25">
      <c r="A94" s="437">
        <v>38937</v>
      </c>
      <c r="B94" s="74">
        <f t="shared" si="8"/>
        <v>28028</v>
      </c>
      <c r="C94" s="74">
        <f t="shared" si="39"/>
        <v>29984</v>
      </c>
      <c r="D94" s="74">
        <f t="shared" si="40"/>
        <v>37992</v>
      </c>
      <c r="E94" s="74">
        <f t="shared" si="41"/>
        <v>28245</v>
      </c>
      <c r="F94" s="74">
        <f t="shared" si="42"/>
        <v>13151</v>
      </c>
      <c r="G94" s="74">
        <f t="shared" si="43"/>
        <v>30951</v>
      </c>
      <c r="H94" s="74">
        <f t="shared" si="43"/>
        <v>13228</v>
      </c>
      <c r="I94" s="74">
        <f t="shared" si="5"/>
        <v>12067</v>
      </c>
      <c r="J94" s="74">
        <f t="shared" si="5"/>
        <v>18358</v>
      </c>
      <c r="K94" s="74">
        <f t="shared" ref="K94:M94" si="62">K93+K29</f>
        <v>23631</v>
      </c>
      <c r="L94" s="74"/>
      <c r="M94" s="74">
        <f t="shared" si="62"/>
        <v>13566</v>
      </c>
      <c r="N94" s="74">
        <f t="shared" ref="N94:R94" si="63">N93+N29</f>
        <v>16679</v>
      </c>
      <c r="O94" s="74">
        <f t="shared" si="63"/>
        <v>21214</v>
      </c>
      <c r="P94" s="74">
        <f t="shared" si="63"/>
        <v>14953</v>
      </c>
      <c r="Q94" s="74">
        <f t="shared" si="63"/>
        <v>13613</v>
      </c>
      <c r="R94" s="74">
        <f t="shared" si="63"/>
        <v>23033</v>
      </c>
      <c r="S94" s="112"/>
      <c r="T94" s="229"/>
    </row>
    <row r="95" spans="1:20" ht="15" x14ac:dyDescent="0.25">
      <c r="A95" s="437">
        <v>38938</v>
      </c>
      <c r="B95" s="74">
        <f t="shared" si="8"/>
        <v>31444</v>
      </c>
      <c r="C95" s="74">
        <f t="shared" si="39"/>
        <v>33110</v>
      </c>
      <c r="D95" s="74">
        <f t="shared" si="40"/>
        <v>40061</v>
      </c>
      <c r="E95" s="74">
        <f t="shared" si="41"/>
        <v>30497</v>
      </c>
      <c r="F95" s="74">
        <f t="shared" si="42"/>
        <v>13674</v>
      </c>
      <c r="G95" s="74">
        <f t="shared" si="43"/>
        <v>32012</v>
      </c>
      <c r="H95" s="74">
        <f t="shared" si="43"/>
        <v>14171</v>
      </c>
      <c r="I95" s="74">
        <f t="shared" si="5"/>
        <v>12967</v>
      </c>
      <c r="J95" s="74">
        <f t="shared" si="5"/>
        <v>19084</v>
      </c>
      <c r="K95" s="74">
        <f t="shared" ref="K95:M95" si="64">K94+K30</f>
        <v>25052</v>
      </c>
      <c r="L95" s="74"/>
      <c r="M95" s="74">
        <f t="shared" si="64"/>
        <v>14825</v>
      </c>
      <c r="N95" s="74">
        <f t="shared" ref="N95:R95" si="65">N94+N30</f>
        <v>18024</v>
      </c>
      <c r="O95" s="74">
        <f t="shared" si="65"/>
        <v>22369</v>
      </c>
      <c r="P95" s="74">
        <f t="shared" si="65"/>
        <v>16134</v>
      </c>
      <c r="Q95" s="74">
        <f t="shared" si="65"/>
        <v>15459</v>
      </c>
      <c r="R95" s="74">
        <f t="shared" si="65"/>
        <v>26052</v>
      </c>
      <c r="S95" s="112"/>
      <c r="T95" s="229"/>
    </row>
    <row r="96" spans="1:20" ht="15" x14ac:dyDescent="0.25">
      <c r="A96" s="437">
        <v>38939</v>
      </c>
      <c r="B96" s="74">
        <f t="shared" si="8"/>
        <v>32170</v>
      </c>
      <c r="C96" s="74">
        <f t="shared" si="39"/>
        <v>34847</v>
      </c>
      <c r="D96" s="74">
        <f t="shared" si="40"/>
        <v>41149</v>
      </c>
      <c r="E96" s="74">
        <f t="shared" si="41"/>
        <v>31698</v>
      </c>
      <c r="F96" s="74">
        <f t="shared" si="42"/>
        <v>14124</v>
      </c>
      <c r="G96" s="74">
        <f t="shared" si="43"/>
        <v>33087</v>
      </c>
      <c r="H96" s="74">
        <f t="shared" si="43"/>
        <v>15197</v>
      </c>
      <c r="I96" s="74">
        <f t="shared" si="5"/>
        <v>13338</v>
      </c>
      <c r="J96" s="74">
        <f t="shared" si="5"/>
        <v>19742</v>
      </c>
      <c r="K96" s="74">
        <f t="shared" ref="K96:M96" si="66">K95+K31</f>
        <v>27191</v>
      </c>
      <c r="L96" s="74"/>
      <c r="M96" s="74">
        <f t="shared" si="66"/>
        <v>17050</v>
      </c>
      <c r="N96" s="74">
        <f t="shared" ref="N96:R96" si="67">N95+N31</f>
        <v>18979</v>
      </c>
      <c r="O96" s="74">
        <f t="shared" si="67"/>
        <v>23384</v>
      </c>
      <c r="P96" s="74">
        <f t="shared" si="67"/>
        <v>17325</v>
      </c>
      <c r="Q96" s="74">
        <f t="shared" si="67"/>
        <v>17485</v>
      </c>
      <c r="R96" s="74">
        <f t="shared" si="67"/>
        <v>28161</v>
      </c>
      <c r="S96" s="112"/>
      <c r="T96" s="229"/>
    </row>
    <row r="97" spans="1:20" ht="15" x14ac:dyDescent="0.25">
      <c r="A97" s="437">
        <v>38940</v>
      </c>
      <c r="B97" s="74">
        <f t="shared" si="8"/>
        <v>34967</v>
      </c>
      <c r="C97" s="74">
        <f t="shared" si="39"/>
        <v>36940</v>
      </c>
      <c r="D97" s="74">
        <f t="shared" si="40"/>
        <v>41960</v>
      </c>
      <c r="E97" s="74">
        <f t="shared" si="41"/>
        <v>33252</v>
      </c>
      <c r="F97" s="74">
        <f t="shared" si="42"/>
        <v>14781</v>
      </c>
      <c r="G97" s="74">
        <f t="shared" si="43"/>
        <v>33750</v>
      </c>
      <c r="H97" s="74">
        <f t="shared" si="43"/>
        <v>16076</v>
      </c>
      <c r="I97" s="74">
        <f t="shared" si="5"/>
        <v>13427</v>
      </c>
      <c r="J97" s="74">
        <f t="shared" si="5"/>
        <v>20509</v>
      </c>
      <c r="K97" s="74">
        <f t="shared" ref="K97:M97" si="68">K96+K32</f>
        <v>28910</v>
      </c>
      <c r="L97" s="74"/>
      <c r="M97" s="74">
        <f t="shared" si="68"/>
        <v>18273</v>
      </c>
      <c r="N97" s="74">
        <f t="shared" ref="N97:R97" si="69">N96+N32</f>
        <v>20017</v>
      </c>
      <c r="O97" s="74">
        <f t="shared" si="69"/>
        <v>24246</v>
      </c>
      <c r="P97" s="74">
        <f t="shared" si="69"/>
        <v>18545</v>
      </c>
      <c r="Q97" s="74">
        <f t="shared" si="69"/>
        <v>19251</v>
      </c>
      <c r="R97" s="74">
        <f t="shared" si="69"/>
        <v>29902</v>
      </c>
      <c r="S97" s="112"/>
      <c r="T97" s="229"/>
    </row>
    <row r="98" spans="1:20" ht="15" x14ac:dyDescent="0.25">
      <c r="A98" s="437">
        <v>38941</v>
      </c>
      <c r="B98" s="74">
        <f t="shared" si="8"/>
        <v>35864</v>
      </c>
      <c r="C98" s="74">
        <f t="shared" si="39"/>
        <v>38639</v>
      </c>
      <c r="D98" s="74">
        <f t="shared" si="40"/>
        <v>43556</v>
      </c>
      <c r="E98" s="74">
        <f t="shared" si="41"/>
        <v>35613</v>
      </c>
      <c r="F98" s="74">
        <f t="shared" si="42"/>
        <v>15266</v>
      </c>
      <c r="G98" s="74">
        <f t="shared" si="43"/>
        <v>34591</v>
      </c>
      <c r="H98" s="74">
        <f t="shared" si="43"/>
        <v>16754</v>
      </c>
      <c r="I98" s="74">
        <f t="shared" si="5"/>
        <v>13676</v>
      </c>
      <c r="J98" s="74">
        <f t="shared" si="5"/>
        <v>20812</v>
      </c>
      <c r="K98" s="74">
        <f t="shared" ref="K98:M98" si="70">K97+K33</f>
        <v>30643</v>
      </c>
      <c r="L98" s="74"/>
      <c r="M98" s="74">
        <f t="shared" si="70"/>
        <v>19758</v>
      </c>
      <c r="N98" s="74">
        <f t="shared" ref="N98:R98" si="71">N97+N33</f>
        <v>21567</v>
      </c>
      <c r="O98" s="74">
        <f t="shared" si="71"/>
        <v>25330</v>
      </c>
      <c r="P98" s="74">
        <f t="shared" si="71"/>
        <v>19710</v>
      </c>
      <c r="Q98" s="74">
        <f t="shared" si="71"/>
        <v>21711</v>
      </c>
      <c r="R98" s="74">
        <f t="shared" si="71"/>
        <v>32234</v>
      </c>
      <c r="S98" s="112"/>
      <c r="T98" s="229"/>
    </row>
    <row r="99" spans="1:20" ht="15" x14ac:dyDescent="0.25">
      <c r="A99" s="437">
        <v>38942</v>
      </c>
      <c r="B99" s="74">
        <f t="shared" si="8"/>
        <v>37161</v>
      </c>
      <c r="C99" s="74">
        <f t="shared" si="39"/>
        <v>39634</v>
      </c>
      <c r="D99" s="74">
        <f t="shared" si="40"/>
        <v>45492</v>
      </c>
      <c r="E99" s="74">
        <f t="shared" si="41"/>
        <v>37882</v>
      </c>
      <c r="F99" s="74">
        <f t="shared" si="42"/>
        <v>15586</v>
      </c>
      <c r="G99" s="74">
        <f t="shared" si="43"/>
        <v>35333</v>
      </c>
      <c r="H99" s="74">
        <f t="shared" si="43"/>
        <v>17097</v>
      </c>
      <c r="I99" s="74">
        <f t="shared" si="5"/>
        <v>13770</v>
      </c>
      <c r="J99" s="74">
        <f t="shared" si="5"/>
        <v>21603</v>
      </c>
      <c r="K99" s="74">
        <f t="shared" ref="K99:M99" si="72">K98+K34</f>
        <v>32299</v>
      </c>
      <c r="L99" s="74"/>
      <c r="M99" s="74">
        <f t="shared" si="72"/>
        <v>20865</v>
      </c>
      <c r="N99" s="74">
        <f t="shared" ref="N99:R99" si="73">N98+N34</f>
        <v>22159</v>
      </c>
      <c r="O99" s="74">
        <f t="shared" si="73"/>
        <v>26303</v>
      </c>
      <c r="P99" s="74">
        <f t="shared" si="73"/>
        <v>21015</v>
      </c>
      <c r="Q99" s="74">
        <f t="shared" si="73"/>
        <v>25019</v>
      </c>
      <c r="R99" s="74">
        <f t="shared" si="73"/>
        <v>34225</v>
      </c>
      <c r="S99" s="112"/>
      <c r="T99" s="229"/>
    </row>
    <row r="100" spans="1:20" ht="15" x14ac:dyDescent="0.25">
      <c r="A100" s="437">
        <v>38943</v>
      </c>
      <c r="B100" s="74">
        <f t="shared" si="8"/>
        <v>38777</v>
      </c>
      <c r="C100" s="74">
        <f t="shared" si="39"/>
        <v>41886</v>
      </c>
      <c r="D100" s="74">
        <f t="shared" si="40"/>
        <v>46787</v>
      </c>
      <c r="E100" s="74">
        <f t="shared" si="41"/>
        <v>39799</v>
      </c>
      <c r="F100" s="74">
        <f t="shared" si="42"/>
        <v>16091</v>
      </c>
      <c r="G100" s="74">
        <f t="shared" si="43"/>
        <v>36097</v>
      </c>
      <c r="H100" s="74">
        <f t="shared" si="43"/>
        <v>17383</v>
      </c>
      <c r="I100" s="74">
        <f t="shared" si="5"/>
        <v>13797</v>
      </c>
      <c r="J100" s="74">
        <f t="shared" si="5"/>
        <v>21871</v>
      </c>
      <c r="K100" s="74">
        <f t="shared" ref="K100:M100" si="74">K99+K35</f>
        <v>33836</v>
      </c>
      <c r="L100" s="74"/>
      <c r="M100" s="74">
        <f t="shared" si="74"/>
        <v>22418</v>
      </c>
      <c r="N100" s="74">
        <f t="shared" ref="N100:R100" si="75">N99+N35</f>
        <v>22774</v>
      </c>
      <c r="O100" s="74">
        <f t="shared" si="75"/>
        <v>27549</v>
      </c>
      <c r="P100" s="74">
        <f t="shared" si="75"/>
        <v>21761</v>
      </c>
      <c r="Q100" s="74">
        <f t="shared" si="75"/>
        <v>28745</v>
      </c>
      <c r="R100" s="74">
        <f t="shared" si="75"/>
        <v>35225</v>
      </c>
      <c r="S100" s="112"/>
      <c r="T100" s="229"/>
    </row>
    <row r="101" spans="1:20" ht="15" x14ac:dyDescent="0.25">
      <c r="A101" s="437">
        <v>38944</v>
      </c>
      <c r="B101" s="74">
        <f t="shared" si="8"/>
        <v>39409</v>
      </c>
      <c r="C101" s="74">
        <f t="shared" si="39"/>
        <v>43603</v>
      </c>
      <c r="D101" s="74">
        <f t="shared" si="40"/>
        <v>47226</v>
      </c>
      <c r="E101" s="74">
        <f t="shared" si="41"/>
        <v>41184</v>
      </c>
      <c r="F101" s="74">
        <f t="shared" si="42"/>
        <v>16495</v>
      </c>
      <c r="G101" s="74">
        <f t="shared" si="43"/>
        <v>36762</v>
      </c>
      <c r="H101" s="74">
        <f t="shared" si="43"/>
        <v>17431</v>
      </c>
      <c r="I101" s="74">
        <f t="shared" ref="I101:J129" si="76">I100+I36</f>
        <v>13866</v>
      </c>
      <c r="J101" s="74">
        <f t="shared" si="76"/>
        <v>22090</v>
      </c>
      <c r="K101" s="74">
        <f t="shared" ref="K101:M101" si="77">K100+K36</f>
        <v>35316</v>
      </c>
      <c r="L101" s="74"/>
      <c r="M101" s="74">
        <f t="shared" si="77"/>
        <v>23594</v>
      </c>
      <c r="N101" s="74">
        <f t="shared" ref="N101:R101" si="78">N100+N36</f>
        <v>23565</v>
      </c>
      <c r="O101" s="74">
        <f t="shared" si="78"/>
        <v>28813</v>
      </c>
      <c r="P101" s="74">
        <f t="shared" si="78"/>
        <v>23054</v>
      </c>
      <c r="Q101" s="74">
        <f t="shared" si="78"/>
        <v>31961</v>
      </c>
      <c r="R101" s="74">
        <f t="shared" si="78"/>
        <v>36291</v>
      </c>
      <c r="S101" s="112"/>
      <c r="T101" s="229"/>
    </row>
    <row r="102" spans="1:20" ht="15" x14ac:dyDescent="0.25">
      <c r="A102" s="437">
        <v>38945</v>
      </c>
      <c r="B102" s="74">
        <f t="shared" si="8"/>
        <v>39580</v>
      </c>
      <c r="C102" s="74">
        <f t="shared" si="39"/>
        <v>45579</v>
      </c>
      <c r="D102" s="74">
        <f t="shared" si="40"/>
        <v>48125</v>
      </c>
      <c r="E102" s="74">
        <f t="shared" si="41"/>
        <v>42035</v>
      </c>
      <c r="F102" s="74">
        <f t="shared" si="42"/>
        <v>16975</v>
      </c>
      <c r="G102" s="74">
        <f t="shared" si="43"/>
        <v>37291</v>
      </c>
      <c r="H102" s="74">
        <f t="shared" si="43"/>
        <v>17682</v>
      </c>
      <c r="I102" s="74">
        <f t="shared" si="76"/>
        <v>13889</v>
      </c>
      <c r="J102" s="74">
        <f t="shared" si="76"/>
        <v>22216</v>
      </c>
      <c r="K102" s="74">
        <f t="shared" ref="K102:M102" si="79">K101+K37</f>
        <v>36557</v>
      </c>
      <c r="L102" s="74"/>
      <c r="M102" s="74">
        <f t="shared" si="79"/>
        <v>24631</v>
      </c>
      <c r="N102" s="74">
        <f t="shared" ref="N102:R102" si="80">N101+N37</f>
        <v>24322</v>
      </c>
      <c r="O102" s="74">
        <f t="shared" si="80"/>
        <v>29891</v>
      </c>
      <c r="P102" s="74">
        <f t="shared" si="80"/>
        <v>23841</v>
      </c>
      <c r="Q102" s="74">
        <f t="shared" si="80"/>
        <v>34014</v>
      </c>
      <c r="R102" s="74">
        <f t="shared" si="80"/>
        <v>37032</v>
      </c>
      <c r="S102" s="112"/>
      <c r="T102" s="229"/>
    </row>
    <row r="103" spans="1:20" ht="15" x14ac:dyDescent="0.25">
      <c r="A103" s="437">
        <v>38946</v>
      </c>
      <c r="B103" s="74">
        <f t="shared" si="8"/>
        <v>39753</v>
      </c>
      <c r="C103" s="74">
        <f t="shared" si="39"/>
        <v>47589</v>
      </c>
      <c r="D103" s="74">
        <f t="shared" si="40"/>
        <v>48450</v>
      </c>
      <c r="E103" s="74">
        <f t="shared" si="41"/>
        <v>42459</v>
      </c>
      <c r="F103" s="74">
        <f t="shared" si="42"/>
        <v>17166</v>
      </c>
      <c r="G103" s="74">
        <f t="shared" si="43"/>
        <v>37843</v>
      </c>
      <c r="H103" s="74">
        <f t="shared" si="43"/>
        <v>17715</v>
      </c>
      <c r="I103" s="74">
        <f t="shared" si="76"/>
        <v>13973</v>
      </c>
      <c r="J103" s="74">
        <f t="shared" si="76"/>
        <v>22416</v>
      </c>
      <c r="K103" s="74">
        <f t="shared" ref="K103:M103" si="81">K102+K38</f>
        <v>38420</v>
      </c>
      <c r="L103" s="74"/>
      <c r="M103" s="74">
        <f t="shared" si="81"/>
        <v>25633</v>
      </c>
      <c r="N103" s="74">
        <f t="shared" ref="N103:R103" si="82">N102+N38</f>
        <v>24991</v>
      </c>
      <c r="O103" s="74">
        <f t="shared" si="82"/>
        <v>30908</v>
      </c>
      <c r="P103" s="74">
        <f t="shared" si="82"/>
        <v>24879</v>
      </c>
      <c r="Q103" s="74">
        <f t="shared" si="82"/>
        <v>36608</v>
      </c>
      <c r="R103" s="74">
        <f t="shared" si="82"/>
        <v>37673</v>
      </c>
      <c r="S103" s="112"/>
      <c r="T103" s="229"/>
    </row>
    <row r="104" spans="1:20" ht="15" x14ac:dyDescent="0.25">
      <c r="A104" s="437">
        <v>38947</v>
      </c>
      <c r="B104" s="74">
        <f t="shared" si="8"/>
        <v>39931</v>
      </c>
      <c r="C104" s="74">
        <f t="shared" si="39"/>
        <v>49252</v>
      </c>
      <c r="D104" s="74">
        <f t="shared" si="40"/>
        <v>48965</v>
      </c>
      <c r="E104" s="74">
        <f t="shared" si="41"/>
        <v>43031</v>
      </c>
      <c r="F104" s="74">
        <f t="shared" si="42"/>
        <v>17513</v>
      </c>
      <c r="G104" s="74">
        <f t="shared" si="43"/>
        <v>38241</v>
      </c>
      <c r="H104" s="74">
        <f t="shared" si="43"/>
        <v>17734</v>
      </c>
      <c r="I104" s="74">
        <f t="shared" si="76"/>
        <v>14021</v>
      </c>
      <c r="J104" s="74">
        <f t="shared" si="76"/>
        <v>22416</v>
      </c>
      <c r="K104" s="74">
        <f t="shared" ref="K104:M104" si="83">K103+K39</f>
        <v>40383</v>
      </c>
      <c r="L104" s="74"/>
      <c r="M104" s="74">
        <f t="shared" si="83"/>
        <v>26592</v>
      </c>
      <c r="N104" s="74">
        <f t="shared" ref="N104:R104" si="84">N103+N39</f>
        <v>25780</v>
      </c>
      <c r="O104" s="74">
        <f t="shared" si="84"/>
        <v>31883</v>
      </c>
      <c r="P104" s="74">
        <f t="shared" si="84"/>
        <v>25669</v>
      </c>
      <c r="Q104" s="74">
        <f t="shared" si="84"/>
        <v>38662</v>
      </c>
      <c r="R104" s="74">
        <f t="shared" si="84"/>
        <v>37955</v>
      </c>
      <c r="S104" s="112"/>
      <c r="T104" s="229"/>
    </row>
    <row r="105" spans="1:20" ht="15" x14ac:dyDescent="0.25">
      <c r="A105" s="437">
        <v>38948</v>
      </c>
      <c r="B105" s="74">
        <f t="shared" si="8"/>
        <v>40421</v>
      </c>
      <c r="C105" s="74">
        <f t="shared" si="39"/>
        <v>50128</v>
      </c>
      <c r="D105" s="74">
        <f t="shared" si="40"/>
        <v>49167</v>
      </c>
      <c r="E105" s="74">
        <f t="shared" si="41"/>
        <v>43636</v>
      </c>
      <c r="F105" s="74">
        <f t="shared" si="42"/>
        <v>17594</v>
      </c>
      <c r="G105" s="74">
        <f t="shared" si="43"/>
        <v>38763</v>
      </c>
      <c r="H105" s="74">
        <f t="shared" si="43"/>
        <v>17790</v>
      </c>
      <c r="I105" s="74">
        <f t="shared" si="76"/>
        <v>14077</v>
      </c>
      <c r="J105" s="74">
        <f t="shared" si="76"/>
        <v>22416</v>
      </c>
      <c r="K105" s="74">
        <f t="shared" ref="K105:M105" si="85">K104+K40</f>
        <v>41735</v>
      </c>
      <c r="L105" s="74"/>
      <c r="M105" s="74">
        <f t="shared" si="85"/>
        <v>28714</v>
      </c>
      <c r="N105" s="74">
        <f t="shared" ref="N105:R105" si="86">N104+N40</f>
        <v>26410</v>
      </c>
      <c r="O105" s="74">
        <f t="shared" si="86"/>
        <v>33003</v>
      </c>
      <c r="P105" s="74">
        <f t="shared" si="86"/>
        <v>26382</v>
      </c>
      <c r="Q105" s="74">
        <f t="shared" si="86"/>
        <v>40190</v>
      </c>
      <c r="R105" s="74">
        <f t="shared" si="86"/>
        <v>38214</v>
      </c>
      <c r="S105" s="112"/>
      <c r="T105" s="229"/>
    </row>
    <row r="106" spans="1:20" ht="15" x14ac:dyDescent="0.25">
      <c r="A106" s="437">
        <v>38949</v>
      </c>
      <c r="B106" s="74">
        <f t="shared" si="8"/>
        <v>40542</v>
      </c>
      <c r="C106" s="74">
        <f t="shared" si="39"/>
        <v>51316</v>
      </c>
      <c r="D106" s="74">
        <f t="shared" si="40"/>
        <v>49628</v>
      </c>
      <c r="E106" s="74">
        <f t="shared" si="41"/>
        <v>43857</v>
      </c>
      <c r="F106" s="74">
        <f t="shared" si="42"/>
        <v>17607</v>
      </c>
      <c r="G106" s="74">
        <f t="shared" si="43"/>
        <v>39141</v>
      </c>
      <c r="H106" s="74">
        <f t="shared" si="43"/>
        <v>18199</v>
      </c>
      <c r="I106" s="74">
        <f t="shared" si="76"/>
        <v>14088</v>
      </c>
      <c r="J106" s="74">
        <f t="shared" si="76"/>
        <v>22416</v>
      </c>
      <c r="K106" s="74">
        <f t="shared" ref="K106:M106" si="87">K105+K41</f>
        <v>42647</v>
      </c>
      <c r="L106" s="74"/>
      <c r="M106" s="74">
        <f t="shared" si="87"/>
        <v>29593</v>
      </c>
      <c r="N106" s="74">
        <f t="shared" ref="N106:R106" si="88">N105+N41</f>
        <v>27168</v>
      </c>
      <c r="O106" s="74">
        <f t="shared" si="88"/>
        <v>34699</v>
      </c>
      <c r="P106" s="74">
        <f t="shared" si="88"/>
        <v>27330</v>
      </c>
      <c r="Q106" s="74">
        <f t="shared" si="88"/>
        <v>41955</v>
      </c>
      <c r="R106" s="74">
        <f t="shared" si="88"/>
        <v>38442</v>
      </c>
      <c r="S106" s="112"/>
      <c r="T106" s="229"/>
    </row>
    <row r="107" spans="1:20" ht="15" x14ac:dyDescent="0.25">
      <c r="A107" s="437">
        <v>38950</v>
      </c>
      <c r="B107" s="74">
        <f t="shared" si="8"/>
        <v>40633</v>
      </c>
      <c r="C107" s="74">
        <f t="shared" si="39"/>
        <v>52597</v>
      </c>
      <c r="D107" s="74">
        <f t="shared" si="40"/>
        <v>49899</v>
      </c>
      <c r="E107" s="74">
        <f t="shared" si="41"/>
        <v>44037</v>
      </c>
      <c r="F107" s="74">
        <f t="shared" si="42"/>
        <v>17671</v>
      </c>
      <c r="G107" s="74">
        <f t="shared" si="43"/>
        <v>39239</v>
      </c>
      <c r="H107" s="74">
        <f t="shared" si="43"/>
        <v>18324</v>
      </c>
      <c r="I107" s="74">
        <f t="shared" si="76"/>
        <v>14088</v>
      </c>
      <c r="J107" s="74">
        <f t="shared" si="76"/>
        <v>22416</v>
      </c>
      <c r="K107" s="74">
        <f t="shared" ref="K107:M107" si="89">K106+K42</f>
        <v>43571</v>
      </c>
      <c r="L107" s="74"/>
      <c r="M107" s="74">
        <f t="shared" si="89"/>
        <v>30903</v>
      </c>
      <c r="N107" s="74">
        <f t="shared" ref="N107:R107" si="90">N106+N42</f>
        <v>28030</v>
      </c>
      <c r="O107" s="74">
        <f t="shared" si="90"/>
        <v>36245</v>
      </c>
      <c r="P107" s="74">
        <f t="shared" si="90"/>
        <v>27895</v>
      </c>
      <c r="Q107" s="74">
        <f t="shared" si="90"/>
        <v>43183</v>
      </c>
      <c r="R107" s="74">
        <f t="shared" si="90"/>
        <v>38442</v>
      </c>
      <c r="S107" s="112"/>
      <c r="T107" s="229"/>
    </row>
    <row r="108" spans="1:20" ht="15" x14ac:dyDescent="0.25">
      <c r="A108" s="444">
        <f>A107+1</f>
        <v>38951</v>
      </c>
      <c r="B108" s="74">
        <f t="shared" si="8"/>
        <v>40633</v>
      </c>
      <c r="C108" s="74">
        <f t="shared" si="39"/>
        <v>53728</v>
      </c>
      <c r="D108" s="74">
        <f t="shared" si="40"/>
        <v>50190</v>
      </c>
      <c r="E108" s="74">
        <f t="shared" si="41"/>
        <v>44137</v>
      </c>
      <c r="F108" s="74">
        <f t="shared" si="42"/>
        <v>17680</v>
      </c>
      <c r="G108" s="74">
        <f t="shared" si="43"/>
        <v>39349</v>
      </c>
      <c r="H108" s="74">
        <f t="shared" si="43"/>
        <v>18364</v>
      </c>
      <c r="I108" s="74">
        <f t="shared" si="76"/>
        <v>14088</v>
      </c>
      <c r="J108" s="74">
        <f t="shared" si="76"/>
        <v>22416</v>
      </c>
      <c r="K108" s="74">
        <f t="shared" ref="K108:M108" si="91">K107+K43</f>
        <v>44538</v>
      </c>
      <c r="L108" s="74"/>
      <c r="M108" s="74">
        <f t="shared" si="91"/>
        <v>32123</v>
      </c>
      <c r="N108" s="74">
        <f t="shared" ref="N108:R108" si="92">N107+N43</f>
        <v>28395</v>
      </c>
      <c r="O108" s="74">
        <f t="shared" si="92"/>
        <v>37199</v>
      </c>
      <c r="P108" s="74">
        <f t="shared" si="92"/>
        <v>28530</v>
      </c>
      <c r="Q108" s="74">
        <f t="shared" si="92"/>
        <v>44353</v>
      </c>
      <c r="R108" s="74">
        <f t="shared" si="92"/>
        <v>38442</v>
      </c>
      <c r="S108" s="112"/>
      <c r="T108" s="229"/>
    </row>
    <row r="109" spans="1:20" ht="15" x14ac:dyDescent="0.25">
      <c r="A109" s="444">
        <f t="shared" ref="A109:A129" si="93">A108+1</f>
        <v>38952</v>
      </c>
      <c r="B109" s="74">
        <f t="shared" si="8"/>
        <v>40633</v>
      </c>
      <c r="C109" s="74">
        <f t="shared" si="39"/>
        <v>54744</v>
      </c>
      <c r="D109" s="74">
        <f t="shared" si="40"/>
        <v>50484</v>
      </c>
      <c r="E109" s="74">
        <f t="shared" si="41"/>
        <v>44188</v>
      </c>
      <c r="F109" s="74">
        <f t="shared" si="42"/>
        <v>17725</v>
      </c>
      <c r="G109" s="74">
        <f t="shared" si="43"/>
        <v>39430</v>
      </c>
      <c r="H109" s="74">
        <f t="shared" si="43"/>
        <v>18436</v>
      </c>
      <c r="I109" s="74">
        <f t="shared" si="76"/>
        <v>14088</v>
      </c>
      <c r="J109" s="74">
        <f t="shared" si="76"/>
        <v>22416</v>
      </c>
      <c r="K109" s="74">
        <f t="shared" ref="K109:M109" si="94">K108+K44</f>
        <v>45447</v>
      </c>
      <c r="L109" s="74"/>
      <c r="M109" s="74">
        <f t="shared" si="94"/>
        <v>32664</v>
      </c>
      <c r="N109" s="74">
        <f t="shared" ref="N109:R109" si="95">N108+N44</f>
        <v>28674</v>
      </c>
      <c r="O109" s="74">
        <f t="shared" si="95"/>
        <v>38087</v>
      </c>
      <c r="P109" s="74">
        <f t="shared" si="95"/>
        <v>29071</v>
      </c>
      <c r="Q109" s="74">
        <f t="shared" si="95"/>
        <v>45676</v>
      </c>
      <c r="R109" s="74">
        <f t="shared" si="95"/>
        <v>38442</v>
      </c>
      <c r="S109" s="112"/>
      <c r="T109" s="229"/>
    </row>
    <row r="110" spans="1:20" ht="15" x14ac:dyDescent="0.25">
      <c r="A110" s="444">
        <f t="shared" si="93"/>
        <v>38953</v>
      </c>
      <c r="B110" s="74">
        <f t="shared" si="8"/>
        <v>40633</v>
      </c>
      <c r="C110" s="74">
        <f t="shared" si="39"/>
        <v>55132</v>
      </c>
      <c r="D110" s="74">
        <f t="shared" si="40"/>
        <v>50762</v>
      </c>
      <c r="E110" s="74">
        <f t="shared" si="41"/>
        <v>44238</v>
      </c>
      <c r="F110" s="74">
        <f t="shared" si="42"/>
        <v>17873</v>
      </c>
      <c r="G110" s="74">
        <f t="shared" si="43"/>
        <v>39505</v>
      </c>
      <c r="H110" s="74">
        <f t="shared" si="43"/>
        <v>18483</v>
      </c>
      <c r="I110" s="74">
        <f t="shared" si="76"/>
        <v>14088</v>
      </c>
      <c r="J110" s="74">
        <f t="shared" si="76"/>
        <v>22416</v>
      </c>
      <c r="K110" s="74">
        <f t="shared" ref="K110:M110" si="96">K109+K45</f>
        <v>46293</v>
      </c>
      <c r="L110" s="74"/>
      <c r="M110" s="74">
        <f t="shared" si="96"/>
        <v>33838</v>
      </c>
      <c r="N110" s="74">
        <f t="shared" ref="N110:R110" si="97">N109+N45</f>
        <v>28972</v>
      </c>
      <c r="O110" s="74">
        <f t="shared" si="97"/>
        <v>39280</v>
      </c>
      <c r="P110" s="74">
        <f t="shared" si="97"/>
        <v>29517</v>
      </c>
      <c r="Q110" s="74">
        <f t="shared" si="97"/>
        <v>46798</v>
      </c>
      <c r="R110" s="74">
        <f t="shared" si="97"/>
        <v>38442</v>
      </c>
      <c r="S110" s="112"/>
      <c r="T110" s="229"/>
    </row>
    <row r="111" spans="1:20" ht="15" x14ac:dyDescent="0.25">
      <c r="A111" s="444">
        <f t="shared" si="93"/>
        <v>38954</v>
      </c>
      <c r="B111" s="74">
        <f t="shared" si="8"/>
        <v>40633</v>
      </c>
      <c r="C111" s="74">
        <f t="shared" si="39"/>
        <v>55498</v>
      </c>
      <c r="D111" s="74">
        <f t="shared" si="40"/>
        <v>50929</v>
      </c>
      <c r="E111" s="74">
        <f t="shared" si="41"/>
        <v>44309</v>
      </c>
      <c r="F111" s="74">
        <f t="shared" si="42"/>
        <v>17990</v>
      </c>
      <c r="G111" s="74">
        <f t="shared" si="43"/>
        <v>39555</v>
      </c>
      <c r="H111" s="74">
        <f t="shared" si="43"/>
        <v>18528</v>
      </c>
      <c r="I111" s="74">
        <f t="shared" si="76"/>
        <v>14088</v>
      </c>
      <c r="J111" s="74">
        <f t="shared" si="76"/>
        <v>22416</v>
      </c>
      <c r="K111" s="74">
        <f t="shared" ref="K111:M111" si="98">K110+K46</f>
        <v>46806</v>
      </c>
      <c r="L111" s="74"/>
      <c r="M111" s="74">
        <f t="shared" si="98"/>
        <v>34434</v>
      </c>
      <c r="N111" s="74">
        <f t="shared" ref="N111:R111" si="99">N110+N46</f>
        <v>29338</v>
      </c>
      <c r="O111" s="74">
        <f t="shared" si="99"/>
        <v>40100</v>
      </c>
      <c r="P111" s="74">
        <f t="shared" si="99"/>
        <v>29957</v>
      </c>
      <c r="Q111" s="74">
        <f t="shared" si="99"/>
        <v>47656</v>
      </c>
      <c r="R111" s="74">
        <f t="shared" si="99"/>
        <v>38442</v>
      </c>
      <c r="S111" s="112"/>
      <c r="T111" s="229"/>
    </row>
    <row r="112" spans="1:20" ht="15" x14ac:dyDescent="0.25">
      <c r="A112" s="444">
        <f t="shared" si="93"/>
        <v>38955</v>
      </c>
      <c r="B112" s="74">
        <f t="shared" si="8"/>
        <v>40633</v>
      </c>
      <c r="C112" s="74">
        <f t="shared" si="39"/>
        <v>55881</v>
      </c>
      <c r="D112" s="74">
        <f t="shared" si="40"/>
        <v>51057</v>
      </c>
      <c r="E112" s="74">
        <f t="shared" si="41"/>
        <v>44361</v>
      </c>
      <c r="F112" s="74">
        <f t="shared" si="42"/>
        <v>18077</v>
      </c>
      <c r="G112" s="74">
        <f t="shared" si="43"/>
        <v>39603</v>
      </c>
      <c r="H112" s="74">
        <f t="shared" si="43"/>
        <v>18554</v>
      </c>
      <c r="I112" s="74">
        <f t="shared" si="76"/>
        <v>14088</v>
      </c>
      <c r="J112" s="74">
        <f t="shared" si="76"/>
        <v>22416</v>
      </c>
      <c r="K112" s="74">
        <f t="shared" ref="K112:M112" si="100">K111+K47</f>
        <v>47377</v>
      </c>
      <c r="L112" s="74"/>
      <c r="M112" s="74">
        <f t="shared" si="100"/>
        <v>34813</v>
      </c>
      <c r="N112" s="74">
        <f t="shared" ref="N112:R112" si="101">N111+N47</f>
        <v>29839</v>
      </c>
      <c r="O112" s="74">
        <f t="shared" si="101"/>
        <v>40867</v>
      </c>
      <c r="P112" s="74">
        <f t="shared" si="101"/>
        <v>30444</v>
      </c>
      <c r="Q112" s="74">
        <f t="shared" si="101"/>
        <v>48313</v>
      </c>
      <c r="R112" s="74">
        <f t="shared" si="101"/>
        <v>38442</v>
      </c>
      <c r="S112" s="112"/>
      <c r="T112" s="229"/>
    </row>
    <row r="113" spans="1:20" ht="15" x14ac:dyDescent="0.25">
      <c r="A113" s="444">
        <f t="shared" si="93"/>
        <v>38956</v>
      </c>
      <c r="B113" s="74">
        <f t="shared" si="8"/>
        <v>40633</v>
      </c>
      <c r="C113" s="74">
        <f t="shared" si="39"/>
        <v>56205</v>
      </c>
      <c r="D113" s="74">
        <f t="shared" si="40"/>
        <v>51269</v>
      </c>
      <c r="E113" s="74">
        <f t="shared" si="41"/>
        <v>44452</v>
      </c>
      <c r="F113" s="74">
        <f t="shared" si="42"/>
        <v>18094</v>
      </c>
      <c r="G113" s="74">
        <f t="shared" si="43"/>
        <v>39635</v>
      </c>
      <c r="H113" s="74">
        <f t="shared" si="43"/>
        <v>18626</v>
      </c>
      <c r="I113" s="74">
        <f t="shared" si="76"/>
        <v>14088</v>
      </c>
      <c r="J113" s="74">
        <f t="shared" si="76"/>
        <v>22416</v>
      </c>
      <c r="K113" s="74">
        <f t="shared" ref="K113:M113" si="102">K112+K48</f>
        <v>47619</v>
      </c>
      <c r="L113" s="74"/>
      <c r="M113" s="74">
        <f t="shared" si="102"/>
        <v>35113</v>
      </c>
      <c r="N113" s="74">
        <f t="shared" ref="N113:R113" si="103">N112+N48</f>
        <v>30267</v>
      </c>
      <c r="O113" s="74">
        <f t="shared" si="103"/>
        <v>41655</v>
      </c>
      <c r="P113" s="74">
        <f t="shared" si="103"/>
        <v>30937</v>
      </c>
      <c r="Q113" s="74">
        <f t="shared" si="103"/>
        <v>48903</v>
      </c>
      <c r="R113" s="74">
        <f t="shared" si="103"/>
        <v>38442</v>
      </c>
      <c r="S113" s="112"/>
      <c r="T113" s="229"/>
    </row>
    <row r="114" spans="1:20" ht="15" x14ac:dyDescent="0.25">
      <c r="A114" s="444">
        <f t="shared" si="93"/>
        <v>38957</v>
      </c>
      <c r="B114" s="74">
        <f t="shared" si="8"/>
        <v>40633</v>
      </c>
      <c r="C114" s="74">
        <f t="shared" si="39"/>
        <v>56476</v>
      </c>
      <c r="D114" s="74">
        <f t="shared" si="40"/>
        <v>51432</v>
      </c>
      <c r="E114" s="74">
        <f t="shared" si="41"/>
        <v>44489</v>
      </c>
      <c r="F114" s="74">
        <f t="shared" si="42"/>
        <v>18176</v>
      </c>
      <c r="G114" s="74">
        <f t="shared" si="43"/>
        <v>39666</v>
      </c>
      <c r="H114" s="74">
        <f t="shared" si="43"/>
        <v>18634</v>
      </c>
      <c r="I114" s="74">
        <f t="shared" si="76"/>
        <v>14088</v>
      </c>
      <c r="J114" s="74">
        <f t="shared" si="76"/>
        <v>22416</v>
      </c>
      <c r="K114" s="74">
        <f t="shared" ref="K114:M114" si="104">K113+K49</f>
        <v>47684</v>
      </c>
      <c r="L114" s="74"/>
      <c r="M114" s="74">
        <f t="shared" si="104"/>
        <v>35418</v>
      </c>
      <c r="N114" s="74">
        <f t="shared" ref="N114:R114" si="105">N113+N49</f>
        <v>30683</v>
      </c>
      <c r="O114" s="74">
        <f t="shared" si="105"/>
        <v>42530</v>
      </c>
      <c r="P114" s="74">
        <f t="shared" si="105"/>
        <v>31147</v>
      </c>
      <c r="Q114" s="74">
        <f t="shared" si="105"/>
        <v>49272</v>
      </c>
      <c r="R114" s="74">
        <f t="shared" si="105"/>
        <v>38442</v>
      </c>
      <c r="S114" s="112"/>
      <c r="T114" s="229"/>
    </row>
    <row r="115" spans="1:20" ht="15" x14ac:dyDescent="0.25">
      <c r="A115" s="444">
        <f t="shared" si="93"/>
        <v>38958</v>
      </c>
      <c r="B115" s="74">
        <f t="shared" si="8"/>
        <v>40633</v>
      </c>
      <c r="C115" s="74">
        <f t="shared" si="39"/>
        <v>56691</v>
      </c>
      <c r="D115" s="74">
        <f t="shared" si="40"/>
        <v>52031</v>
      </c>
      <c r="E115" s="74">
        <f t="shared" si="41"/>
        <v>44588</v>
      </c>
      <c r="F115" s="74">
        <f t="shared" si="42"/>
        <v>18259</v>
      </c>
      <c r="G115" s="74">
        <f t="shared" si="43"/>
        <v>39688</v>
      </c>
      <c r="H115" s="74">
        <f t="shared" si="43"/>
        <v>18649</v>
      </c>
      <c r="I115" s="74">
        <f t="shared" si="76"/>
        <v>14088</v>
      </c>
      <c r="J115" s="74">
        <f t="shared" si="76"/>
        <v>22416</v>
      </c>
      <c r="K115" s="74">
        <f t="shared" ref="K115:M115" si="106">K114+K50</f>
        <v>47929</v>
      </c>
      <c r="L115" s="74"/>
      <c r="M115" s="74">
        <f t="shared" si="106"/>
        <v>35729</v>
      </c>
      <c r="N115" s="74">
        <f t="shared" ref="N115:R115" si="107">N114+N50</f>
        <v>30844</v>
      </c>
      <c r="O115" s="74">
        <f t="shared" si="107"/>
        <v>43027</v>
      </c>
      <c r="P115" s="74">
        <f t="shared" si="107"/>
        <v>31220</v>
      </c>
      <c r="Q115" s="74">
        <f t="shared" si="107"/>
        <v>49440</v>
      </c>
      <c r="R115" s="74">
        <f t="shared" si="107"/>
        <v>38442</v>
      </c>
      <c r="S115" s="112"/>
      <c r="T115" s="229"/>
    </row>
    <row r="116" spans="1:20" ht="15" x14ac:dyDescent="0.25">
      <c r="A116" s="444">
        <f t="shared" si="93"/>
        <v>38959</v>
      </c>
      <c r="B116" s="74">
        <f t="shared" si="8"/>
        <v>40633</v>
      </c>
      <c r="C116" s="74">
        <f t="shared" si="39"/>
        <v>56735</v>
      </c>
      <c r="D116" s="74">
        <f t="shared" si="40"/>
        <v>52277</v>
      </c>
      <c r="E116" s="74">
        <f t="shared" si="41"/>
        <v>44629</v>
      </c>
      <c r="F116" s="74">
        <f t="shared" si="42"/>
        <v>18306</v>
      </c>
      <c r="G116" s="74">
        <f t="shared" si="43"/>
        <v>39711</v>
      </c>
      <c r="H116" s="74">
        <f t="shared" si="43"/>
        <v>18656</v>
      </c>
      <c r="I116" s="74">
        <f t="shared" si="76"/>
        <v>14088</v>
      </c>
      <c r="J116" s="74">
        <f t="shared" si="76"/>
        <v>22416</v>
      </c>
      <c r="K116" s="74">
        <f t="shared" ref="K116:M116" si="108">K115+K51</f>
        <v>47934</v>
      </c>
      <c r="L116" s="74"/>
      <c r="M116" s="74">
        <f t="shared" si="108"/>
        <v>35729</v>
      </c>
      <c r="N116" s="74">
        <f t="shared" ref="N116:R116" si="109">N115+N51</f>
        <v>30844</v>
      </c>
      <c r="O116" s="74">
        <f t="shared" si="109"/>
        <v>43338</v>
      </c>
      <c r="P116" s="74">
        <f t="shared" si="109"/>
        <v>31220</v>
      </c>
      <c r="Q116" s="74">
        <f t="shared" si="109"/>
        <v>49440</v>
      </c>
      <c r="R116" s="74">
        <f t="shared" si="109"/>
        <v>38442</v>
      </c>
      <c r="S116" s="112"/>
      <c r="T116" s="229"/>
    </row>
    <row r="117" spans="1:20" ht="15" x14ac:dyDescent="0.25">
      <c r="A117" s="444">
        <f t="shared" si="93"/>
        <v>38960</v>
      </c>
      <c r="B117" s="74">
        <f t="shared" si="8"/>
        <v>40633</v>
      </c>
      <c r="C117" s="74">
        <f t="shared" si="39"/>
        <v>56876</v>
      </c>
      <c r="D117" s="74">
        <f t="shared" si="40"/>
        <v>52461</v>
      </c>
      <c r="E117" s="74">
        <f t="shared" si="41"/>
        <v>44664</v>
      </c>
      <c r="F117" s="74">
        <f t="shared" si="42"/>
        <v>18335</v>
      </c>
      <c r="G117" s="74">
        <f t="shared" si="43"/>
        <v>39797</v>
      </c>
      <c r="H117" s="74">
        <f t="shared" si="43"/>
        <v>18680</v>
      </c>
      <c r="I117" s="74">
        <f t="shared" si="76"/>
        <v>14088</v>
      </c>
      <c r="J117" s="74">
        <f t="shared" si="76"/>
        <v>22416</v>
      </c>
      <c r="K117" s="74">
        <f t="shared" ref="K117:M117" si="110">K116+K52</f>
        <v>47934</v>
      </c>
      <c r="L117" s="74"/>
      <c r="M117" s="74">
        <f t="shared" si="110"/>
        <v>35729</v>
      </c>
      <c r="N117" s="74">
        <f t="shared" ref="N117:R117" si="111">N116+N52</f>
        <v>30844</v>
      </c>
      <c r="O117" s="74">
        <f t="shared" si="111"/>
        <v>43739</v>
      </c>
      <c r="P117" s="74">
        <f t="shared" si="111"/>
        <v>31220</v>
      </c>
      <c r="Q117" s="74">
        <f t="shared" si="111"/>
        <v>49440</v>
      </c>
      <c r="R117" s="74">
        <f t="shared" si="111"/>
        <v>38442</v>
      </c>
      <c r="S117" s="112"/>
      <c r="T117" s="229"/>
    </row>
    <row r="118" spans="1:20" ht="15" x14ac:dyDescent="0.25">
      <c r="A118" s="444">
        <f t="shared" si="93"/>
        <v>38961</v>
      </c>
      <c r="B118" s="74">
        <f t="shared" si="8"/>
        <v>40633</v>
      </c>
      <c r="C118" s="74">
        <f t="shared" si="39"/>
        <v>56928</v>
      </c>
      <c r="D118" s="74">
        <f t="shared" si="40"/>
        <v>52560</v>
      </c>
      <c r="E118" s="74">
        <f t="shared" si="41"/>
        <v>44679</v>
      </c>
      <c r="F118" s="74">
        <f t="shared" si="42"/>
        <v>18362</v>
      </c>
      <c r="G118" s="74">
        <f t="shared" si="43"/>
        <v>39834</v>
      </c>
      <c r="H118" s="74">
        <f t="shared" si="43"/>
        <v>18702</v>
      </c>
      <c r="I118" s="74">
        <f t="shared" si="76"/>
        <v>14088</v>
      </c>
      <c r="J118" s="74">
        <f t="shared" si="76"/>
        <v>22416</v>
      </c>
      <c r="K118" s="74">
        <f t="shared" ref="K118:M118" si="112">K117+K53</f>
        <v>47934</v>
      </c>
      <c r="L118" s="74"/>
      <c r="M118" s="74">
        <f t="shared" si="112"/>
        <v>35729</v>
      </c>
      <c r="N118" s="74">
        <f t="shared" ref="N118:R118" si="113">N117+N53</f>
        <v>30844</v>
      </c>
      <c r="O118" s="74">
        <f t="shared" si="113"/>
        <v>44145</v>
      </c>
      <c r="P118" s="74">
        <f t="shared" si="113"/>
        <v>31220</v>
      </c>
      <c r="Q118" s="74">
        <f t="shared" si="113"/>
        <v>49440</v>
      </c>
      <c r="R118" s="74">
        <f t="shared" si="113"/>
        <v>38442</v>
      </c>
      <c r="S118" s="112"/>
      <c r="T118" s="229"/>
    </row>
    <row r="119" spans="1:20" ht="15" x14ac:dyDescent="0.25">
      <c r="A119" s="444">
        <f t="shared" si="93"/>
        <v>38962</v>
      </c>
      <c r="B119" s="74">
        <f t="shared" si="8"/>
        <v>40633</v>
      </c>
      <c r="C119" s="74">
        <f t="shared" si="39"/>
        <v>56980</v>
      </c>
      <c r="D119" s="74">
        <f t="shared" si="40"/>
        <v>52742</v>
      </c>
      <c r="E119" s="74">
        <f t="shared" si="41"/>
        <v>44666</v>
      </c>
      <c r="F119" s="74">
        <f t="shared" si="42"/>
        <v>18398</v>
      </c>
      <c r="G119" s="74">
        <f t="shared" si="43"/>
        <v>39851</v>
      </c>
      <c r="H119" s="74">
        <f t="shared" si="43"/>
        <v>18715</v>
      </c>
      <c r="I119" s="74">
        <f t="shared" si="76"/>
        <v>14088</v>
      </c>
      <c r="J119" s="74">
        <f t="shared" si="76"/>
        <v>22416</v>
      </c>
      <c r="K119" s="74">
        <f t="shared" ref="K119:M119" si="114">K118+K54</f>
        <v>47934</v>
      </c>
      <c r="L119" s="74"/>
      <c r="M119" s="74">
        <f t="shared" si="114"/>
        <v>35729</v>
      </c>
      <c r="N119" s="74">
        <f t="shared" ref="N119:R119" si="115">N118+N54</f>
        <v>30844</v>
      </c>
      <c r="O119" s="74">
        <f t="shared" si="115"/>
        <v>44145</v>
      </c>
      <c r="P119" s="74">
        <f t="shared" si="115"/>
        <v>31220</v>
      </c>
      <c r="Q119" s="74">
        <f t="shared" si="115"/>
        <v>49440</v>
      </c>
      <c r="R119" s="74">
        <f t="shared" si="115"/>
        <v>38442</v>
      </c>
      <c r="S119" s="112"/>
      <c r="T119" s="229"/>
    </row>
    <row r="120" spans="1:20" ht="15" x14ac:dyDescent="0.25">
      <c r="A120" s="444">
        <f t="shared" si="93"/>
        <v>38963</v>
      </c>
      <c r="B120" s="74">
        <f t="shared" si="8"/>
        <v>40633</v>
      </c>
      <c r="C120" s="74">
        <f t="shared" si="39"/>
        <v>57051</v>
      </c>
      <c r="D120" s="74">
        <f t="shared" si="40"/>
        <v>53349</v>
      </c>
      <c r="E120" s="74">
        <f t="shared" si="41"/>
        <v>44669</v>
      </c>
      <c r="F120" s="74">
        <f t="shared" si="42"/>
        <v>18432</v>
      </c>
      <c r="G120" s="74">
        <f t="shared" si="43"/>
        <v>39882</v>
      </c>
      <c r="H120" s="74">
        <f t="shared" si="43"/>
        <v>18715</v>
      </c>
      <c r="I120" s="74">
        <f t="shared" si="76"/>
        <v>14088</v>
      </c>
      <c r="J120" s="74">
        <f t="shared" si="76"/>
        <v>22416</v>
      </c>
      <c r="K120" s="74">
        <f t="shared" ref="K120:M120" si="116">K119+K55</f>
        <v>47934</v>
      </c>
      <c r="L120" s="74"/>
      <c r="M120" s="74">
        <f t="shared" si="116"/>
        <v>35729</v>
      </c>
      <c r="N120" s="74">
        <f t="shared" ref="N120:R120" si="117">N119+N55</f>
        <v>30844</v>
      </c>
      <c r="O120" s="74">
        <f t="shared" si="117"/>
        <v>44145</v>
      </c>
      <c r="P120" s="74">
        <f t="shared" si="117"/>
        <v>31220</v>
      </c>
      <c r="Q120" s="74">
        <f t="shared" si="117"/>
        <v>49440</v>
      </c>
      <c r="R120" s="74">
        <f t="shared" si="117"/>
        <v>38442</v>
      </c>
      <c r="S120" s="112"/>
      <c r="T120" s="229"/>
    </row>
    <row r="121" spans="1:20" ht="15" x14ac:dyDescent="0.25">
      <c r="A121" s="444">
        <f t="shared" si="93"/>
        <v>38964</v>
      </c>
      <c r="B121" s="74">
        <f t="shared" si="8"/>
        <v>40633</v>
      </c>
      <c r="C121" s="74">
        <f t="shared" si="39"/>
        <v>57099</v>
      </c>
      <c r="D121" s="74">
        <f t="shared" si="40"/>
        <v>53608</v>
      </c>
      <c r="E121" s="74">
        <f t="shared" si="41"/>
        <v>44647</v>
      </c>
      <c r="F121" s="74">
        <f t="shared" si="42"/>
        <v>18446</v>
      </c>
      <c r="G121" s="74">
        <f t="shared" si="43"/>
        <v>39895</v>
      </c>
      <c r="H121" s="74">
        <f t="shared" si="43"/>
        <v>18715</v>
      </c>
      <c r="I121" s="74">
        <f t="shared" si="76"/>
        <v>14088</v>
      </c>
      <c r="J121" s="74">
        <f t="shared" si="76"/>
        <v>22416</v>
      </c>
      <c r="K121" s="74">
        <f t="shared" ref="K121:M121" si="118">K120+K56</f>
        <v>47934</v>
      </c>
      <c r="L121" s="74"/>
      <c r="M121" s="74">
        <f t="shared" si="118"/>
        <v>35729</v>
      </c>
      <c r="N121" s="74">
        <f t="shared" ref="N121:R121" si="119">N120+N56</f>
        <v>30844</v>
      </c>
      <c r="O121" s="74">
        <f t="shared" si="119"/>
        <v>44145</v>
      </c>
      <c r="P121" s="74">
        <f t="shared" si="119"/>
        <v>31220</v>
      </c>
      <c r="Q121" s="74">
        <f t="shared" si="119"/>
        <v>49440</v>
      </c>
      <c r="R121" s="74">
        <f t="shared" si="119"/>
        <v>38442</v>
      </c>
      <c r="S121" s="112"/>
      <c r="T121" s="229"/>
    </row>
    <row r="122" spans="1:20" ht="15" x14ac:dyDescent="0.25">
      <c r="A122" s="444">
        <f t="shared" si="93"/>
        <v>38965</v>
      </c>
      <c r="B122" s="74">
        <f t="shared" si="8"/>
        <v>40633</v>
      </c>
      <c r="C122" s="74">
        <f t="shared" si="39"/>
        <v>57169</v>
      </c>
      <c r="D122" s="74">
        <f t="shared" si="40"/>
        <v>53654</v>
      </c>
      <c r="E122" s="74">
        <f t="shared" si="41"/>
        <v>44633</v>
      </c>
      <c r="F122" s="74">
        <f t="shared" si="42"/>
        <v>18446</v>
      </c>
      <c r="G122" s="74">
        <f t="shared" si="43"/>
        <v>39895</v>
      </c>
      <c r="H122" s="74">
        <f t="shared" si="43"/>
        <v>18715</v>
      </c>
      <c r="I122" s="74">
        <f t="shared" si="76"/>
        <v>14088</v>
      </c>
      <c r="J122" s="74">
        <f t="shared" si="76"/>
        <v>22416</v>
      </c>
      <c r="K122" s="74">
        <f t="shared" ref="K122:M122" si="120">K121+K57</f>
        <v>47934</v>
      </c>
      <c r="L122" s="74"/>
      <c r="M122" s="74">
        <f t="shared" si="120"/>
        <v>35729</v>
      </c>
      <c r="N122" s="74">
        <f t="shared" ref="N122:R122" si="121">N121+N57</f>
        <v>30844</v>
      </c>
      <c r="O122" s="74">
        <f t="shared" si="121"/>
        <v>44145</v>
      </c>
      <c r="P122" s="74">
        <f t="shared" si="121"/>
        <v>31220</v>
      </c>
      <c r="Q122" s="74">
        <f t="shared" si="121"/>
        <v>49440</v>
      </c>
      <c r="R122" s="74">
        <f t="shared" si="121"/>
        <v>38442</v>
      </c>
      <c r="S122" s="112"/>
      <c r="T122" s="229"/>
    </row>
    <row r="123" spans="1:20" ht="15" x14ac:dyDescent="0.25">
      <c r="A123" s="444">
        <f t="shared" si="93"/>
        <v>38966</v>
      </c>
      <c r="B123" s="74">
        <f t="shared" si="8"/>
        <v>40633</v>
      </c>
      <c r="C123" s="74">
        <f t="shared" si="39"/>
        <v>57219</v>
      </c>
      <c r="D123" s="74">
        <f t="shared" si="40"/>
        <v>53681</v>
      </c>
      <c r="E123" s="74">
        <f t="shared" si="41"/>
        <v>44622</v>
      </c>
      <c r="F123" s="74">
        <f t="shared" si="42"/>
        <v>18446</v>
      </c>
      <c r="G123" s="74">
        <f t="shared" si="43"/>
        <v>39895</v>
      </c>
      <c r="H123" s="74">
        <f t="shared" si="43"/>
        <v>18715</v>
      </c>
      <c r="I123" s="74">
        <f t="shared" si="76"/>
        <v>14088</v>
      </c>
      <c r="J123" s="74">
        <f t="shared" si="76"/>
        <v>22416</v>
      </c>
      <c r="K123" s="74">
        <f t="shared" ref="K123:M123" si="122">K122+K58</f>
        <v>47934</v>
      </c>
      <c r="L123" s="74"/>
      <c r="M123" s="74">
        <f t="shared" si="122"/>
        <v>35729</v>
      </c>
      <c r="N123" s="74">
        <f t="shared" ref="N123:R123" si="123">N122+N58</f>
        <v>30844</v>
      </c>
      <c r="O123" s="74">
        <f t="shared" si="123"/>
        <v>44145</v>
      </c>
      <c r="P123" s="74">
        <f t="shared" si="123"/>
        <v>31220</v>
      </c>
      <c r="Q123" s="74">
        <f t="shared" si="123"/>
        <v>49440</v>
      </c>
      <c r="R123" s="74">
        <f t="shared" si="123"/>
        <v>38442</v>
      </c>
      <c r="S123" s="112"/>
      <c r="T123" s="229"/>
    </row>
    <row r="124" spans="1:20" ht="15" x14ac:dyDescent="0.25">
      <c r="A124" s="444">
        <f t="shared" si="93"/>
        <v>38967</v>
      </c>
      <c r="B124" s="74">
        <f t="shared" si="8"/>
        <v>40633</v>
      </c>
      <c r="C124" s="74">
        <f t="shared" si="39"/>
        <v>57251</v>
      </c>
      <c r="D124" s="74">
        <f t="shared" si="40"/>
        <v>53681</v>
      </c>
      <c r="E124" s="74">
        <f t="shared" si="41"/>
        <v>44616</v>
      </c>
      <c r="F124" s="74">
        <f t="shared" si="42"/>
        <v>18446</v>
      </c>
      <c r="G124" s="74">
        <f t="shared" si="43"/>
        <v>39895</v>
      </c>
      <c r="H124" s="74">
        <f t="shared" si="43"/>
        <v>18715</v>
      </c>
      <c r="I124" s="74">
        <f t="shared" si="76"/>
        <v>14088</v>
      </c>
      <c r="J124" s="74">
        <f t="shared" si="76"/>
        <v>22416</v>
      </c>
      <c r="K124" s="74">
        <f t="shared" ref="K124:M124" si="124">K123+K59</f>
        <v>47934</v>
      </c>
      <c r="L124" s="74"/>
      <c r="M124" s="74">
        <f t="shared" si="124"/>
        <v>35729</v>
      </c>
      <c r="N124" s="74">
        <f t="shared" ref="N124:R124" si="125">N123+N59</f>
        <v>30844</v>
      </c>
      <c r="O124" s="74">
        <f t="shared" si="125"/>
        <v>44145</v>
      </c>
      <c r="P124" s="74">
        <f t="shared" si="125"/>
        <v>31220</v>
      </c>
      <c r="Q124" s="74">
        <f t="shared" si="125"/>
        <v>49440</v>
      </c>
      <c r="R124" s="74">
        <f t="shared" si="125"/>
        <v>38442</v>
      </c>
      <c r="S124" s="112"/>
      <c r="T124" s="229"/>
    </row>
    <row r="125" spans="1:20" ht="15" x14ac:dyDescent="0.25">
      <c r="A125" s="444">
        <f t="shared" si="93"/>
        <v>38968</v>
      </c>
      <c r="B125" s="74">
        <f t="shared" si="8"/>
        <v>40633</v>
      </c>
      <c r="C125" s="74">
        <f t="shared" si="39"/>
        <v>57336</v>
      </c>
      <c r="D125" s="74">
        <f t="shared" si="40"/>
        <v>53681</v>
      </c>
      <c r="E125" s="74">
        <f t="shared" si="41"/>
        <v>44616</v>
      </c>
      <c r="F125" s="74">
        <f t="shared" si="42"/>
        <v>18446</v>
      </c>
      <c r="G125" s="74">
        <f t="shared" si="43"/>
        <v>39895</v>
      </c>
      <c r="H125" s="74">
        <f t="shared" si="43"/>
        <v>18715</v>
      </c>
      <c r="I125" s="74">
        <f t="shared" si="76"/>
        <v>14088</v>
      </c>
      <c r="J125" s="74">
        <f t="shared" si="76"/>
        <v>22416</v>
      </c>
      <c r="K125" s="74">
        <f t="shared" ref="K125:M125" si="126">K124+K60</f>
        <v>47934</v>
      </c>
      <c r="L125" s="74"/>
      <c r="M125" s="74">
        <f t="shared" si="126"/>
        <v>35729</v>
      </c>
      <c r="N125" s="74">
        <f t="shared" ref="N125:R125" si="127">N124+N60</f>
        <v>30844</v>
      </c>
      <c r="O125" s="74">
        <f t="shared" si="127"/>
        <v>44145</v>
      </c>
      <c r="P125" s="74">
        <f t="shared" si="127"/>
        <v>31220</v>
      </c>
      <c r="Q125" s="74">
        <f t="shared" si="127"/>
        <v>49440</v>
      </c>
      <c r="R125" s="74">
        <f t="shared" si="127"/>
        <v>38442</v>
      </c>
      <c r="S125" s="112"/>
      <c r="T125" s="229"/>
    </row>
    <row r="126" spans="1:20" ht="15" x14ac:dyDescent="0.25">
      <c r="A126" s="444">
        <f t="shared" si="93"/>
        <v>38969</v>
      </c>
      <c r="B126" s="74">
        <f t="shared" si="8"/>
        <v>40633</v>
      </c>
      <c r="C126" s="74">
        <f t="shared" si="39"/>
        <v>57345</v>
      </c>
      <c r="D126" s="74">
        <f t="shared" si="40"/>
        <v>53681</v>
      </c>
      <c r="E126" s="74">
        <f t="shared" si="41"/>
        <v>44616</v>
      </c>
      <c r="F126" s="74">
        <f t="shared" si="42"/>
        <v>18446</v>
      </c>
      <c r="G126" s="74">
        <f t="shared" si="43"/>
        <v>39895</v>
      </c>
      <c r="H126" s="74">
        <f t="shared" si="43"/>
        <v>18715</v>
      </c>
      <c r="I126" s="74">
        <f t="shared" si="76"/>
        <v>14088</v>
      </c>
      <c r="J126" s="74">
        <f t="shared" si="76"/>
        <v>22416</v>
      </c>
      <c r="K126" s="74">
        <f t="shared" ref="K126:M126" si="128">K125+K61</f>
        <v>47934</v>
      </c>
      <c r="L126" s="74"/>
      <c r="M126" s="74">
        <f t="shared" si="128"/>
        <v>35729</v>
      </c>
      <c r="N126" s="74">
        <f t="shared" ref="N126:R126" si="129">N125+N61</f>
        <v>30844</v>
      </c>
      <c r="O126" s="74">
        <f t="shared" si="129"/>
        <v>44145</v>
      </c>
      <c r="P126" s="74">
        <f t="shared" si="129"/>
        <v>31220</v>
      </c>
      <c r="Q126" s="74">
        <f t="shared" si="129"/>
        <v>49440</v>
      </c>
      <c r="R126" s="74">
        <f t="shared" si="129"/>
        <v>38442</v>
      </c>
      <c r="S126" s="112"/>
      <c r="T126" s="229"/>
    </row>
    <row r="127" spans="1:20" ht="15" x14ac:dyDescent="0.25">
      <c r="A127" s="444">
        <f t="shared" si="93"/>
        <v>38970</v>
      </c>
      <c r="B127" s="74">
        <f t="shared" si="8"/>
        <v>40633</v>
      </c>
      <c r="C127" s="74">
        <f t="shared" si="39"/>
        <v>57348</v>
      </c>
      <c r="D127" s="74">
        <f t="shared" si="40"/>
        <v>53681</v>
      </c>
      <c r="E127" s="74">
        <f t="shared" si="41"/>
        <v>44616</v>
      </c>
      <c r="F127" s="74">
        <f t="shared" si="42"/>
        <v>18446</v>
      </c>
      <c r="G127" s="74">
        <f t="shared" si="43"/>
        <v>39895</v>
      </c>
      <c r="H127" s="74">
        <f t="shared" si="43"/>
        <v>18715</v>
      </c>
      <c r="I127" s="74">
        <f t="shared" si="76"/>
        <v>14088</v>
      </c>
      <c r="J127" s="74">
        <f t="shared" si="76"/>
        <v>22416</v>
      </c>
      <c r="K127" s="74">
        <f t="shared" ref="K127:M127" si="130">K126+K62</f>
        <v>47934</v>
      </c>
      <c r="L127" s="74"/>
      <c r="M127" s="74">
        <f t="shared" si="130"/>
        <v>35729</v>
      </c>
      <c r="N127" s="74">
        <f t="shared" ref="N127:R127" si="131">N126+N62</f>
        <v>30844</v>
      </c>
      <c r="O127" s="74">
        <f t="shared" si="131"/>
        <v>44145</v>
      </c>
      <c r="P127" s="74">
        <f t="shared" si="131"/>
        <v>31220</v>
      </c>
      <c r="Q127" s="74">
        <f t="shared" si="131"/>
        <v>49440</v>
      </c>
      <c r="R127" s="74">
        <f t="shared" si="131"/>
        <v>38442</v>
      </c>
      <c r="S127" s="112"/>
      <c r="T127" s="229"/>
    </row>
    <row r="128" spans="1:20" ht="15" x14ac:dyDescent="0.25">
      <c r="A128" s="444">
        <f t="shared" si="93"/>
        <v>38971</v>
      </c>
      <c r="B128" s="74">
        <f t="shared" si="8"/>
        <v>40633</v>
      </c>
      <c r="C128" s="74">
        <f t="shared" si="39"/>
        <v>57356</v>
      </c>
      <c r="D128" s="74">
        <f t="shared" si="40"/>
        <v>53681</v>
      </c>
      <c r="E128" s="74">
        <f t="shared" si="41"/>
        <v>44616</v>
      </c>
      <c r="F128" s="74">
        <f t="shared" si="42"/>
        <v>18446</v>
      </c>
      <c r="G128" s="74">
        <f t="shared" si="43"/>
        <v>39895</v>
      </c>
      <c r="H128" s="74">
        <f t="shared" si="43"/>
        <v>18715</v>
      </c>
      <c r="I128" s="74">
        <f t="shared" si="76"/>
        <v>14088</v>
      </c>
      <c r="J128" s="74">
        <f t="shared" si="76"/>
        <v>22416</v>
      </c>
      <c r="K128" s="74">
        <f t="shared" ref="K128:M128" si="132">K127+K63</f>
        <v>47934</v>
      </c>
      <c r="L128" s="74"/>
      <c r="M128" s="74">
        <f t="shared" si="132"/>
        <v>35729</v>
      </c>
      <c r="N128" s="74">
        <f t="shared" ref="N128:R128" si="133">N127+N63</f>
        <v>30844</v>
      </c>
      <c r="O128" s="74">
        <f t="shared" si="133"/>
        <v>44145</v>
      </c>
      <c r="P128" s="74">
        <f t="shared" si="133"/>
        <v>31220</v>
      </c>
      <c r="Q128" s="74">
        <f t="shared" si="133"/>
        <v>49440</v>
      </c>
      <c r="R128" s="74">
        <f t="shared" si="133"/>
        <v>38442</v>
      </c>
      <c r="S128" s="112"/>
      <c r="T128" s="229"/>
    </row>
    <row r="129" spans="1:20" ht="15" x14ac:dyDescent="0.25">
      <c r="A129" s="447">
        <f t="shared" si="93"/>
        <v>38972</v>
      </c>
      <c r="B129" s="449">
        <f t="shared" si="8"/>
        <v>40633</v>
      </c>
      <c r="C129" s="449">
        <f t="shared" si="39"/>
        <v>57392</v>
      </c>
      <c r="D129" s="449">
        <f t="shared" si="40"/>
        <v>53681</v>
      </c>
      <c r="E129" s="449">
        <f t="shared" si="41"/>
        <v>44616</v>
      </c>
      <c r="F129" s="449">
        <f t="shared" si="42"/>
        <v>18446</v>
      </c>
      <c r="G129" s="449">
        <f t="shared" si="43"/>
        <v>39895</v>
      </c>
      <c r="H129" s="449">
        <f t="shared" si="43"/>
        <v>18715</v>
      </c>
      <c r="I129" s="449">
        <f t="shared" si="76"/>
        <v>14088</v>
      </c>
      <c r="J129" s="449">
        <f t="shared" si="76"/>
        <v>22416</v>
      </c>
      <c r="K129" s="449">
        <f t="shared" ref="K129:M129" si="134">K128+K64</f>
        <v>47934</v>
      </c>
      <c r="L129" s="449"/>
      <c r="M129" s="449">
        <f t="shared" si="134"/>
        <v>35729</v>
      </c>
      <c r="N129" s="449">
        <f t="shared" ref="N129:R129" si="135">N128+N64</f>
        <v>30844</v>
      </c>
      <c r="O129" s="449">
        <f t="shared" si="135"/>
        <v>44145</v>
      </c>
      <c r="P129" s="74">
        <f t="shared" si="135"/>
        <v>31220</v>
      </c>
      <c r="Q129" s="74">
        <f t="shared" si="135"/>
        <v>49440</v>
      </c>
      <c r="R129" s="74">
        <f t="shared" si="135"/>
        <v>38442</v>
      </c>
      <c r="S129" s="112"/>
      <c r="T129" s="229"/>
    </row>
    <row r="130" spans="1:20" ht="15" x14ac:dyDescent="0.25">
      <c r="A130" s="450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</row>
    <row r="131" spans="1:20" ht="15" x14ac:dyDescent="0.25">
      <c r="A131" s="450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451"/>
      <c r="M131" s="229"/>
      <c r="N131" s="229"/>
      <c r="O131" s="229"/>
      <c r="P131" s="229"/>
      <c r="Q131" s="229"/>
      <c r="R131" s="229"/>
      <c r="S131" s="229"/>
      <c r="T131" s="229"/>
    </row>
    <row r="132" spans="1:20" ht="15" x14ac:dyDescent="0.25">
      <c r="A132" s="429" t="s">
        <v>0</v>
      </c>
      <c r="B132" s="430">
        <v>2006</v>
      </c>
      <c r="C132" s="430">
        <v>2007</v>
      </c>
      <c r="D132" s="430">
        <v>2008</v>
      </c>
      <c r="E132" s="430">
        <v>2009</v>
      </c>
      <c r="F132" s="430">
        <v>2010</v>
      </c>
      <c r="G132" s="430">
        <v>2011</v>
      </c>
      <c r="H132" s="430">
        <v>2012</v>
      </c>
      <c r="I132" s="430">
        <v>2013</v>
      </c>
      <c r="J132" s="452">
        <v>2014</v>
      </c>
      <c r="K132" s="430">
        <v>2015</v>
      </c>
      <c r="L132" s="430">
        <v>2016</v>
      </c>
      <c r="M132" s="430">
        <v>2017</v>
      </c>
      <c r="N132" s="430">
        <v>2018</v>
      </c>
      <c r="O132" s="430">
        <v>2019</v>
      </c>
      <c r="P132" s="430">
        <v>2020</v>
      </c>
      <c r="Q132" s="430">
        <v>2021</v>
      </c>
      <c r="R132" s="430">
        <v>2022</v>
      </c>
      <c r="S132" s="430">
        <v>2023</v>
      </c>
      <c r="T132" s="229"/>
    </row>
    <row r="133" spans="1:20" ht="15" x14ac:dyDescent="0.25">
      <c r="A133" s="431">
        <v>38911</v>
      </c>
      <c r="B133" s="240">
        <f t="shared" ref="B133:G133" si="136">B68/B$129</f>
        <v>0</v>
      </c>
      <c r="C133" s="240">
        <f t="shared" si="136"/>
        <v>0</v>
      </c>
      <c r="D133" s="240">
        <f t="shared" si="136"/>
        <v>0</v>
      </c>
      <c r="E133" s="240">
        <f t="shared" si="136"/>
        <v>0</v>
      </c>
      <c r="F133" s="240">
        <f t="shared" si="136"/>
        <v>0</v>
      </c>
      <c r="G133" s="240">
        <f t="shared" si="136"/>
        <v>0</v>
      </c>
      <c r="H133" s="240">
        <f>H68/H$129</f>
        <v>0</v>
      </c>
      <c r="I133" s="240">
        <f>I68/I$129</f>
        <v>0</v>
      </c>
      <c r="J133" s="343">
        <f>J68/J$129</f>
        <v>0</v>
      </c>
      <c r="K133" s="343">
        <f>K68/K$129</f>
        <v>0</v>
      </c>
      <c r="L133" s="435"/>
      <c r="M133" s="343">
        <f>M68/M$129</f>
        <v>0</v>
      </c>
      <c r="N133" s="343">
        <f t="shared" ref="N133" si="137">N68/N$129</f>
        <v>0</v>
      </c>
      <c r="O133" s="343">
        <f>O68/O$129</f>
        <v>0</v>
      </c>
      <c r="P133" s="343">
        <f>P68/P$129</f>
        <v>0</v>
      </c>
      <c r="Q133" s="343">
        <f>Q68/Q$129</f>
        <v>0</v>
      </c>
      <c r="R133" s="343">
        <f>R68/R$129</f>
        <v>0</v>
      </c>
      <c r="S133" s="315"/>
      <c r="T133" s="229"/>
    </row>
    <row r="134" spans="1:20" ht="15" x14ac:dyDescent="0.25">
      <c r="A134" s="437">
        <v>38912</v>
      </c>
      <c r="B134" s="240">
        <f t="shared" ref="B134:F194" si="138">B69/B$129</f>
        <v>0</v>
      </c>
      <c r="C134" s="240">
        <f t="shared" si="138"/>
        <v>0</v>
      </c>
      <c r="D134" s="240">
        <f t="shared" si="138"/>
        <v>0</v>
      </c>
      <c r="E134" s="240">
        <f t="shared" si="138"/>
        <v>0</v>
      </c>
      <c r="F134" s="240">
        <f t="shared" si="138"/>
        <v>0</v>
      </c>
      <c r="G134" s="240">
        <f t="shared" ref="G134:H181" si="139">G69/G$129</f>
        <v>0</v>
      </c>
      <c r="H134" s="240">
        <f t="shared" si="139"/>
        <v>0</v>
      </c>
      <c r="I134" s="240">
        <f t="shared" ref="I134:J134" si="140">I69/I$129</f>
        <v>0</v>
      </c>
      <c r="J134" s="343">
        <f t="shared" si="140"/>
        <v>0</v>
      </c>
      <c r="K134" s="343">
        <f t="shared" ref="K134" si="141">K69/K$129</f>
        <v>0</v>
      </c>
      <c r="L134" s="115"/>
      <c r="M134" s="343">
        <f t="shared" ref="M134:N134" si="142">M69/M$129</f>
        <v>0</v>
      </c>
      <c r="N134" s="343">
        <f t="shared" si="142"/>
        <v>0</v>
      </c>
      <c r="O134" s="343">
        <f t="shared" ref="O134:R134" si="143">O69/O$129</f>
        <v>0</v>
      </c>
      <c r="P134" s="343">
        <f t="shared" si="143"/>
        <v>0</v>
      </c>
      <c r="Q134" s="343">
        <f t="shared" si="143"/>
        <v>0</v>
      </c>
      <c r="R134" s="343">
        <f t="shared" si="143"/>
        <v>0</v>
      </c>
      <c r="S134" s="315"/>
      <c r="T134" s="229"/>
    </row>
    <row r="135" spans="1:20" ht="15" x14ac:dyDescent="0.25">
      <c r="A135" s="437">
        <v>38913</v>
      </c>
      <c r="B135" s="240">
        <f t="shared" si="138"/>
        <v>0</v>
      </c>
      <c r="C135" s="240">
        <f t="shared" si="138"/>
        <v>0</v>
      </c>
      <c r="D135" s="240">
        <f t="shared" si="138"/>
        <v>0</v>
      </c>
      <c r="E135" s="240">
        <f t="shared" si="138"/>
        <v>0</v>
      </c>
      <c r="F135" s="240">
        <f t="shared" si="138"/>
        <v>0</v>
      </c>
      <c r="G135" s="240">
        <f t="shared" si="139"/>
        <v>0</v>
      </c>
      <c r="H135" s="240">
        <f t="shared" si="139"/>
        <v>0</v>
      </c>
      <c r="I135" s="240">
        <f t="shared" ref="I135:J135" si="144">I70/I$129</f>
        <v>0</v>
      </c>
      <c r="J135" s="343">
        <f t="shared" si="144"/>
        <v>0</v>
      </c>
      <c r="K135" s="343">
        <f t="shared" ref="K135" si="145">K70/K$129</f>
        <v>0</v>
      </c>
      <c r="L135" s="115"/>
      <c r="M135" s="343">
        <f t="shared" ref="M135:N135" si="146">M70/M$129</f>
        <v>0</v>
      </c>
      <c r="N135" s="343">
        <f t="shared" si="146"/>
        <v>0</v>
      </c>
      <c r="O135" s="343">
        <f t="shared" ref="O135:R135" si="147">O70/O$129</f>
        <v>0</v>
      </c>
      <c r="P135" s="343">
        <f t="shared" si="147"/>
        <v>0</v>
      </c>
      <c r="Q135" s="343">
        <f t="shared" si="147"/>
        <v>0</v>
      </c>
      <c r="R135" s="343">
        <f t="shared" si="147"/>
        <v>0</v>
      </c>
      <c r="S135" s="315"/>
      <c r="T135" s="229"/>
    </row>
    <row r="136" spans="1:20" ht="15" x14ac:dyDescent="0.25">
      <c r="A136" s="437">
        <v>38914</v>
      </c>
      <c r="B136" s="240">
        <f t="shared" si="138"/>
        <v>0</v>
      </c>
      <c r="C136" s="240">
        <f t="shared" si="138"/>
        <v>0</v>
      </c>
      <c r="D136" s="240">
        <f t="shared" si="138"/>
        <v>0</v>
      </c>
      <c r="E136" s="240">
        <f t="shared" si="138"/>
        <v>0</v>
      </c>
      <c r="F136" s="240">
        <f t="shared" si="138"/>
        <v>0</v>
      </c>
      <c r="G136" s="240">
        <f t="shared" si="139"/>
        <v>0</v>
      </c>
      <c r="H136" s="240">
        <f t="shared" si="139"/>
        <v>0</v>
      </c>
      <c r="I136" s="240">
        <f t="shared" ref="I136:J136" si="148">I71/I$129</f>
        <v>0</v>
      </c>
      <c r="J136" s="343">
        <f t="shared" si="148"/>
        <v>0</v>
      </c>
      <c r="K136" s="343">
        <f t="shared" ref="K136" si="149">K71/K$129</f>
        <v>0</v>
      </c>
      <c r="L136" s="115"/>
      <c r="M136" s="343">
        <f t="shared" ref="M136:N136" si="150">M71/M$129</f>
        <v>0</v>
      </c>
      <c r="N136" s="343">
        <f t="shared" si="150"/>
        <v>0</v>
      </c>
      <c r="O136" s="343">
        <f t="shared" ref="O136:R136" si="151">O71/O$129</f>
        <v>0</v>
      </c>
      <c r="P136" s="343">
        <f t="shared" si="151"/>
        <v>0</v>
      </c>
      <c r="Q136" s="343">
        <f t="shared" si="151"/>
        <v>0</v>
      </c>
      <c r="R136" s="343">
        <f t="shared" si="151"/>
        <v>0</v>
      </c>
      <c r="S136" s="315"/>
      <c r="T136" s="229"/>
    </row>
    <row r="137" spans="1:20" ht="15" x14ac:dyDescent="0.25">
      <c r="A137" s="437">
        <v>38915</v>
      </c>
      <c r="B137" s="240">
        <f t="shared" si="138"/>
        <v>0</v>
      </c>
      <c r="C137" s="240">
        <f t="shared" si="138"/>
        <v>0</v>
      </c>
      <c r="D137" s="240">
        <f t="shared" si="138"/>
        <v>0</v>
      </c>
      <c r="E137" s="240">
        <f t="shared" si="138"/>
        <v>0</v>
      </c>
      <c r="F137" s="240">
        <f t="shared" si="138"/>
        <v>0</v>
      </c>
      <c r="G137" s="240">
        <f t="shared" si="139"/>
        <v>0</v>
      </c>
      <c r="H137" s="240">
        <f t="shared" si="139"/>
        <v>0</v>
      </c>
      <c r="I137" s="240">
        <f t="shared" ref="I137:J137" si="152">I72/I$129</f>
        <v>0</v>
      </c>
      <c r="J137" s="343">
        <f t="shared" si="152"/>
        <v>0</v>
      </c>
      <c r="K137" s="343">
        <f t="shared" ref="K137" si="153">K72/K$129</f>
        <v>0</v>
      </c>
      <c r="L137" s="115"/>
      <c r="M137" s="343">
        <f t="shared" ref="M137:N137" si="154">M72/M$129</f>
        <v>0</v>
      </c>
      <c r="N137" s="343">
        <f t="shared" si="154"/>
        <v>0</v>
      </c>
      <c r="O137" s="343">
        <f t="shared" ref="O137:R137" si="155">O72/O$129</f>
        <v>0</v>
      </c>
      <c r="P137" s="343">
        <f t="shared" si="155"/>
        <v>0</v>
      </c>
      <c r="Q137" s="343">
        <f t="shared" si="155"/>
        <v>0</v>
      </c>
      <c r="R137" s="343">
        <f t="shared" si="155"/>
        <v>0</v>
      </c>
      <c r="S137" s="315"/>
      <c r="T137" s="229"/>
    </row>
    <row r="138" spans="1:20" ht="15" x14ac:dyDescent="0.25">
      <c r="A138" s="437">
        <v>38916</v>
      </c>
      <c r="B138" s="240">
        <f t="shared" si="138"/>
        <v>0</v>
      </c>
      <c r="C138" s="240">
        <f t="shared" si="138"/>
        <v>0</v>
      </c>
      <c r="D138" s="240">
        <f t="shared" si="138"/>
        <v>0</v>
      </c>
      <c r="E138" s="240">
        <f t="shared" si="138"/>
        <v>0</v>
      </c>
      <c r="F138" s="240">
        <f t="shared" si="138"/>
        <v>0</v>
      </c>
      <c r="G138" s="240">
        <f t="shared" si="139"/>
        <v>0</v>
      </c>
      <c r="H138" s="240">
        <f t="shared" si="139"/>
        <v>0</v>
      </c>
      <c r="I138" s="240">
        <f t="shared" ref="I138:J138" si="156">I73/I$129</f>
        <v>0</v>
      </c>
      <c r="J138" s="343">
        <f t="shared" si="156"/>
        <v>0</v>
      </c>
      <c r="K138" s="343">
        <f t="shared" ref="K138" si="157">K73/K$129</f>
        <v>0</v>
      </c>
      <c r="L138" s="115"/>
      <c r="M138" s="343">
        <f t="shared" ref="M138:N138" si="158">M73/M$129</f>
        <v>0</v>
      </c>
      <c r="N138" s="343">
        <f t="shared" si="158"/>
        <v>0</v>
      </c>
      <c r="O138" s="343">
        <f t="shared" ref="O138:R138" si="159">O73/O$129</f>
        <v>0</v>
      </c>
      <c r="P138" s="343">
        <f t="shared" si="159"/>
        <v>0</v>
      </c>
      <c r="Q138" s="343">
        <f t="shared" si="159"/>
        <v>0</v>
      </c>
      <c r="R138" s="343">
        <f t="shared" si="159"/>
        <v>0</v>
      </c>
      <c r="S138" s="315"/>
      <c r="T138" s="229"/>
    </row>
    <row r="139" spans="1:20" ht="15" x14ac:dyDescent="0.25">
      <c r="A139" s="437">
        <v>38917</v>
      </c>
      <c r="B139" s="240">
        <f t="shared" si="138"/>
        <v>0</v>
      </c>
      <c r="C139" s="240">
        <f t="shared" si="138"/>
        <v>0</v>
      </c>
      <c r="D139" s="240">
        <f t="shared" si="138"/>
        <v>0</v>
      </c>
      <c r="E139" s="240">
        <f t="shared" si="138"/>
        <v>0</v>
      </c>
      <c r="F139" s="240">
        <f t="shared" si="138"/>
        <v>0</v>
      </c>
      <c r="G139" s="240">
        <f t="shared" si="139"/>
        <v>0</v>
      </c>
      <c r="H139" s="240">
        <f t="shared" si="139"/>
        <v>0</v>
      </c>
      <c r="I139" s="240">
        <f t="shared" ref="I139:J139" si="160">I74/I$129</f>
        <v>0</v>
      </c>
      <c r="J139" s="343">
        <f t="shared" si="160"/>
        <v>2.6766595289079231E-4</v>
      </c>
      <c r="K139" s="343">
        <f t="shared" ref="K139" si="161">K74/K$129</f>
        <v>0</v>
      </c>
      <c r="L139" s="115"/>
      <c r="M139" s="343">
        <f t="shared" ref="M139:N139" si="162">M74/M$129</f>
        <v>0</v>
      </c>
      <c r="N139" s="343">
        <f t="shared" si="162"/>
        <v>0</v>
      </c>
      <c r="O139" s="343">
        <f t="shared" ref="O139:R139" si="163">O74/O$129</f>
        <v>2.2652622041001247E-5</v>
      </c>
      <c r="P139" s="343">
        <f t="shared" si="163"/>
        <v>0</v>
      </c>
      <c r="Q139" s="343">
        <f t="shared" si="163"/>
        <v>0</v>
      </c>
      <c r="R139" s="343">
        <f t="shared" si="163"/>
        <v>0</v>
      </c>
      <c r="S139" s="315"/>
      <c r="T139" s="229"/>
    </row>
    <row r="140" spans="1:20" ht="15" x14ac:dyDescent="0.25">
      <c r="A140" s="437">
        <v>38918</v>
      </c>
      <c r="B140" s="240">
        <f t="shared" si="138"/>
        <v>0</v>
      </c>
      <c r="C140" s="240">
        <f t="shared" si="138"/>
        <v>0</v>
      </c>
      <c r="D140" s="240">
        <f t="shared" si="138"/>
        <v>0</v>
      </c>
      <c r="E140" s="240">
        <f t="shared" si="138"/>
        <v>0</v>
      </c>
      <c r="F140" s="240">
        <f t="shared" si="138"/>
        <v>0</v>
      </c>
      <c r="G140" s="240">
        <f t="shared" si="139"/>
        <v>0</v>
      </c>
      <c r="H140" s="240">
        <f t="shared" si="139"/>
        <v>0</v>
      </c>
      <c r="I140" s="240">
        <f t="shared" ref="I140:J140" si="164">I75/I$129</f>
        <v>0</v>
      </c>
      <c r="J140" s="343">
        <f t="shared" si="164"/>
        <v>8.9221984296930762E-4</v>
      </c>
      <c r="K140" s="343">
        <f t="shared" ref="K140" si="165">K75/K$129</f>
        <v>0</v>
      </c>
      <c r="L140" s="115"/>
      <c r="M140" s="343">
        <f t="shared" ref="M140:N140" si="166">M75/M$129</f>
        <v>0</v>
      </c>
      <c r="N140" s="343">
        <f t="shared" si="166"/>
        <v>0</v>
      </c>
      <c r="O140" s="343">
        <f t="shared" ref="O140:R140" si="167">O75/O$129</f>
        <v>4.5305244082002494E-5</v>
      </c>
      <c r="P140" s="343">
        <f t="shared" si="167"/>
        <v>0</v>
      </c>
      <c r="Q140" s="343">
        <f t="shared" si="167"/>
        <v>0</v>
      </c>
      <c r="R140" s="343">
        <f t="shared" si="167"/>
        <v>0</v>
      </c>
      <c r="S140" s="315"/>
      <c r="T140" s="229"/>
    </row>
    <row r="141" spans="1:20" ht="15" x14ac:dyDescent="0.25">
      <c r="A141" s="437">
        <v>38919</v>
      </c>
      <c r="B141" s="240">
        <f t="shared" si="138"/>
        <v>0</v>
      </c>
      <c r="C141" s="240">
        <f t="shared" si="138"/>
        <v>0</v>
      </c>
      <c r="D141" s="240">
        <f t="shared" si="138"/>
        <v>0</v>
      </c>
      <c r="E141" s="240">
        <f t="shared" si="138"/>
        <v>0</v>
      </c>
      <c r="F141" s="240">
        <f t="shared" si="138"/>
        <v>0</v>
      </c>
      <c r="G141" s="240">
        <f t="shared" si="139"/>
        <v>0</v>
      </c>
      <c r="H141" s="240">
        <f t="shared" si="139"/>
        <v>0</v>
      </c>
      <c r="I141" s="240">
        <f t="shared" ref="I141:J141" si="168">I76/I$129</f>
        <v>7.0982396365701307E-5</v>
      </c>
      <c r="J141" s="343">
        <f t="shared" si="168"/>
        <v>1.4721627408993577E-3</v>
      </c>
      <c r="K141" s="343">
        <f t="shared" ref="K141" si="169">K76/K$129</f>
        <v>0</v>
      </c>
      <c r="L141" s="115"/>
      <c r="M141" s="343">
        <f t="shared" ref="M141:N141" si="170">M76/M$129</f>
        <v>0</v>
      </c>
      <c r="N141" s="343">
        <f t="shared" si="170"/>
        <v>0</v>
      </c>
      <c r="O141" s="343">
        <f t="shared" ref="O141:R141" si="171">O76/O$129</f>
        <v>6.7957866123003735E-5</v>
      </c>
      <c r="P141" s="343">
        <f t="shared" si="171"/>
        <v>3.2030749519538757E-5</v>
      </c>
      <c r="Q141" s="343">
        <f t="shared" si="171"/>
        <v>0</v>
      </c>
      <c r="R141" s="343">
        <f t="shared" si="171"/>
        <v>0</v>
      </c>
      <c r="S141" s="315"/>
      <c r="T141" s="229"/>
    </row>
    <row r="142" spans="1:20" ht="15" x14ac:dyDescent="0.25">
      <c r="A142" s="437">
        <v>38920</v>
      </c>
      <c r="B142" s="240">
        <f t="shared" si="138"/>
        <v>0</v>
      </c>
      <c r="C142" s="240">
        <f t="shared" si="138"/>
        <v>0</v>
      </c>
      <c r="D142" s="240">
        <f t="shared" si="138"/>
        <v>0</v>
      </c>
      <c r="E142" s="240">
        <f t="shared" si="138"/>
        <v>0</v>
      </c>
      <c r="F142" s="240">
        <f t="shared" si="138"/>
        <v>0</v>
      </c>
      <c r="G142" s="240">
        <f t="shared" si="139"/>
        <v>0</v>
      </c>
      <c r="H142" s="240">
        <f t="shared" si="139"/>
        <v>0</v>
      </c>
      <c r="I142" s="240">
        <f t="shared" ref="I142:J142" si="172">I77/I$129</f>
        <v>7.0982396365701307E-5</v>
      </c>
      <c r="J142" s="343">
        <f t="shared" si="172"/>
        <v>2.3197715917201997E-3</v>
      </c>
      <c r="K142" s="343">
        <f t="shared" ref="K142" si="173">K77/K$129</f>
        <v>0</v>
      </c>
      <c r="L142" s="115"/>
      <c r="M142" s="343">
        <f t="shared" ref="M142:N142" si="174">M77/M$129</f>
        <v>0</v>
      </c>
      <c r="N142" s="343">
        <f t="shared" si="174"/>
        <v>0</v>
      </c>
      <c r="O142" s="343">
        <f t="shared" ref="O142:R142" si="175">O77/O$129</f>
        <v>6.7957866123003735E-5</v>
      </c>
      <c r="P142" s="343">
        <f t="shared" si="175"/>
        <v>6.4061499039077513E-5</v>
      </c>
      <c r="Q142" s="343">
        <f t="shared" si="175"/>
        <v>8.0906148867313917E-5</v>
      </c>
      <c r="R142" s="343">
        <f t="shared" si="175"/>
        <v>0</v>
      </c>
      <c r="S142" s="315"/>
      <c r="T142" s="229"/>
    </row>
    <row r="143" spans="1:20" ht="15" x14ac:dyDescent="0.25">
      <c r="A143" s="437">
        <v>38921</v>
      </c>
      <c r="B143" s="240">
        <f t="shared" si="138"/>
        <v>0</v>
      </c>
      <c r="C143" s="240">
        <f t="shared" si="138"/>
        <v>0</v>
      </c>
      <c r="D143" s="240">
        <f t="shared" si="138"/>
        <v>0</v>
      </c>
      <c r="E143" s="240">
        <f t="shared" si="138"/>
        <v>0</v>
      </c>
      <c r="F143" s="240">
        <f t="shared" si="138"/>
        <v>0</v>
      </c>
      <c r="G143" s="240">
        <f t="shared" si="139"/>
        <v>0</v>
      </c>
      <c r="H143" s="240">
        <f t="shared" si="139"/>
        <v>0</v>
      </c>
      <c r="I143" s="240">
        <f t="shared" ref="I143:J143" si="176">I78/I$129</f>
        <v>7.3111868256672341E-3</v>
      </c>
      <c r="J143" s="343">
        <f t="shared" si="176"/>
        <v>5.0856531049250538E-3</v>
      </c>
      <c r="K143" s="343">
        <f t="shared" ref="K143" si="177">K78/K$129</f>
        <v>4.1724037217841197E-5</v>
      </c>
      <c r="L143" s="115"/>
      <c r="M143" s="343">
        <f t="shared" ref="M143:N143" si="178">M78/M$129</f>
        <v>0</v>
      </c>
      <c r="N143" s="343">
        <f t="shared" si="178"/>
        <v>0</v>
      </c>
      <c r="O143" s="343">
        <f t="shared" ref="O143:R143" si="179">O78/O$129</f>
        <v>4.5531770302412507E-3</v>
      </c>
      <c r="P143" s="343">
        <f t="shared" si="179"/>
        <v>2.8827674567584883E-4</v>
      </c>
      <c r="Q143" s="343">
        <f t="shared" si="179"/>
        <v>8.0906148867313917E-5</v>
      </c>
      <c r="R143" s="343">
        <f t="shared" si="179"/>
        <v>2.6013214713074241E-5</v>
      </c>
      <c r="S143" s="315"/>
      <c r="T143" s="229"/>
    </row>
    <row r="144" spans="1:20" ht="15" x14ac:dyDescent="0.25">
      <c r="A144" s="437">
        <v>38922</v>
      </c>
      <c r="B144" s="240">
        <f t="shared" si="138"/>
        <v>0</v>
      </c>
      <c r="C144" s="240">
        <f t="shared" si="138"/>
        <v>0</v>
      </c>
      <c r="D144" s="240">
        <f t="shared" si="138"/>
        <v>0</v>
      </c>
      <c r="E144" s="240">
        <f t="shared" si="138"/>
        <v>3.8102922718307331E-4</v>
      </c>
      <c r="F144" s="240">
        <f t="shared" si="138"/>
        <v>8.8908164371679504E-3</v>
      </c>
      <c r="G144" s="240">
        <f t="shared" si="139"/>
        <v>1.1279608973555583E-3</v>
      </c>
      <c r="H144" s="240">
        <f t="shared" si="139"/>
        <v>0</v>
      </c>
      <c r="I144" s="240">
        <f t="shared" ref="I144:J144" si="180">I79/I$129</f>
        <v>2.0371947756956273E-2</v>
      </c>
      <c r="J144" s="343">
        <f t="shared" si="180"/>
        <v>1.815667380442541E-2</v>
      </c>
      <c r="K144" s="343">
        <f t="shared" ref="K144" si="181">K79/K$129</f>
        <v>6.2586055826761793E-5</v>
      </c>
      <c r="L144" s="115"/>
      <c r="M144" s="343">
        <f t="shared" ref="M144:N144" si="182">M79/M$129</f>
        <v>0</v>
      </c>
      <c r="N144" s="343">
        <f t="shared" si="182"/>
        <v>0</v>
      </c>
      <c r="O144" s="343">
        <f t="shared" ref="O144:R144" si="183">O79/O$129</f>
        <v>9.5141012572205232E-3</v>
      </c>
      <c r="P144" s="343">
        <f t="shared" si="183"/>
        <v>3.2030749519538755E-4</v>
      </c>
      <c r="Q144" s="343">
        <f t="shared" si="183"/>
        <v>8.0906148867313917E-5</v>
      </c>
      <c r="R144" s="343">
        <f t="shared" si="183"/>
        <v>2.6013214713074241E-5</v>
      </c>
      <c r="S144" s="315"/>
      <c r="T144" s="229"/>
    </row>
    <row r="145" spans="1:20" ht="15" x14ac:dyDescent="0.25">
      <c r="A145" s="437">
        <v>38923</v>
      </c>
      <c r="B145" s="240">
        <f t="shared" si="138"/>
        <v>2.2641695173873451E-3</v>
      </c>
      <c r="C145" s="240">
        <f t="shared" si="138"/>
        <v>6.9696124895455812E-5</v>
      </c>
      <c r="D145" s="240">
        <f t="shared" si="138"/>
        <v>0</v>
      </c>
      <c r="E145" s="240">
        <f t="shared" si="138"/>
        <v>2.3153128922359691E-2</v>
      </c>
      <c r="F145" s="240">
        <f t="shared" si="138"/>
        <v>9.4329393906538005E-3</v>
      </c>
      <c r="G145" s="240">
        <f t="shared" si="139"/>
        <v>2.123073066800351E-2</v>
      </c>
      <c r="H145" s="240">
        <f t="shared" si="139"/>
        <v>5.3433075073470479E-5</v>
      </c>
      <c r="I145" s="240">
        <f t="shared" ref="I145:J145" si="184">I80/I$129</f>
        <v>4.9687677455990911E-2</v>
      </c>
      <c r="J145" s="343">
        <f t="shared" si="184"/>
        <v>4.6083154889364743E-2</v>
      </c>
      <c r="K145" s="343">
        <f t="shared" ref="K145" si="185">K80/K$129</f>
        <v>1.0848249676638712E-3</v>
      </c>
      <c r="L145" s="115"/>
      <c r="M145" s="343">
        <f t="shared" ref="M145:N145" si="186">M80/M$129</f>
        <v>0</v>
      </c>
      <c r="N145" s="343">
        <f t="shared" si="186"/>
        <v>7.3271949163532619E-3</v>
      </c>
      <c r="O145" s="343">
        <f t="shared" ref="O145:R145" si="187">O80/O$129</f>
        <v>1.5947445916864877E-2</v>
      </c>
      <c r="P145" s="343">
        <f t="shared" si="187"/>
        <v>3.2030749519538755E-4</v>
      </c>
      <c r="Q145" s="343">
        <f t="shared" si="187"/>
        <v>1.2540453074433658E-3</v>
      </c>
      <c r="R145" s="343">
        <f t="shared" si="187"/>
        <v>1.3006607356537121E-4</v>
      </c>
      <c r="S145" s="315"/>
      <c r="T145" s="229"/>
    </row>
    <row r="146" spans="1:20" ht="15" x14ac:dyDescent="0.25">
      <c r="A146" s="437">
        <v>38924</v>
      </c>
      <c r="B146" s="240">
        <f t="shared" si="138"/>
        <v>2.020525188885881E-2</v>
      </c>
      <c r="C146" s="240">
        <f t="shared" si="138"/>
        <v>2.265124059102314E-4</v>
      </c>
      <c r="D146" s="240">
        <f t="shared" si="138"/>
        <v>0</v>
      </c>
      <c r="E146" s="240">
        <f t="shared" si="138"/>
        <v>4.6239017392863548E-2</v>
      </c>
      <c r="F146" s="240">
        <f t="shared" si="138"/>
        <v>9.4329393906538005E-3</v>
      </c>
      <c r="G146" s="240">
        <f t="shared" si="139"/>
        <v>9.5851610477503443E-2</v>
      </c>
      <c r="H146" s="240">
        <f t="shared" si="139"/>
        <v>1.0152284263959391E-3</v>
      </c>
      <c r="I146" s="240">
        <f t="shared" ref="I146:J146" si="188">I81/I$129</f>
        <v>0.11811470755252697</v>
      </c>
      <c r="J146" s="343">
        <f t="shared" si="188"/>
        <v>8.6812990720913627E-2</v>
      </c>
      <c r="K146" s="343">
        <f t="shared" ref="K146" si="189">K81/K$129</f>
        <v>1.6689614887136479E-3</v>
      </c>
      <c r="L146" s="453"/>
      <c r="M146" s="343">
        <f t="shared" ref="M146:N146" si="190">M81/M$129</f>
        <v>0</v>
      </c>
      <c r="N146" s="343">
        <f t="shared" si="190"/>
        <v>1.5043444430035014E-2</v>
      </c>
      <c r="O146" s="343">
        <f t="shared" ref="O146:R146" si="191">O81/O$129</f>
        <v>2.5393589307962396E-2</v>
      </c>
      <c r="P146" s="343">
        <f t="shared" si="191"/>
        <v>4.1639974375400383E-4</v>
      </c>
      <c r="Q146" s="343">
        <f t="shared" si="191"/>
        <v>2.3867313915857604E-3</v>
      </c>
      <c r="R146" s="343">
        <f t="shared" si="191"/>
        <v>1.5607928827844546E-4</v>
      </c>
      <c r="S146" s="315"/>
      <c r="T146" s="229"/>
    </row>
    <row r="147" spans="1:20" ht="15" x14ac:dyDescent="0.25">
      <c r="A147" s="437">
        <v>38925</v>
      </c>
      <c r="B147" s="240">
        <f t="shared" si="138"/>
        <v>4.5849432727093742E-2</v>
      </c>
      <c r="C147" s="240">
        <f t="shared" si="138"/>
        <v>1.6727069974909396E-3</v>
      </c>
      <c r="D147" s="240">
        <f t="shared" si="138"/>
        <v>0</v>
      </c>
      <c r="E147" s="240">
        <f t="shared" si="138"/>
        <v>9.4921104536489151E-2</v>
      </c>
      <c r="F147" s="240">
        <f t="shared" si="138"/>
        <v>1.2143554158083053E-2</v>
      </c>
      <c r="G147" s="240">
        <f t="shared" si="139"/>
        <v>0.17217696453189624</v>
      </c>
      <c r="H147" s="240">
        <f t="shared" si="139"/>
        <v>5.2631578947368418E-2</v>
      </c>
      <c r="I147" s="240">
        <f t="shared" ref="I147:J147" si="192">I82/I$129</f>
        <v>0.20755252697331061</v>
      </c>
      <c r="J147" s="343">
        <f t="shared" si="192"/>
        <v>0.11862062812276945</v>
      </c>
      <c r="K147" s="343">
        <f t="shared" ref="K147" si="193">K82/K$129</f>
        <v>1.6501856719656195E-2</v>
      </c>
      <c r="L147" s="453"/>
      <c r="M147" s="343">
        <f t="shared" ref="M147:N147" si="194">M82/M$129</f>
        <v>2.798846875087464E-5</v>
      </c>
      <c r="N147" s="343">
        <f t="shared" si="194"/>
        <v>2.2208533264168072E-2</v>
      </c>
      <c r="O147" s="343">
        <f t="shared" ref="O147:R147" si="195">O82/O$129</f>
        <v>3.4635859100690905E-2</v>
      </c>
      <c r="P147" s="343">
        <f t="shared" si="195"/>
        <v>2.1460602178090967E-3</v>
      </c>
      <c r="Q147" s="343">
        <f t="shared" si="195"/>
        <v>3.2362459546925568E-3</v>
      </c>
      <c r="R147" s="343">
        <f t="shared" si="195"/>
        <v>1.5607928827844546E-4</v>
      </c>
      <c r="S147" s="315"/>
      <c r="T147" s="229"/>
    </row>
    <row r="148" spans="1:20" ht="15" x14ac:dyDescent="0.25">
      <c r="A148" s="437">
        <v>38926</v>
      </c>
      <c r="B148" s="240">
        <f t="shared" si="138"/>
        <v>6.8934117589151675E-2</v>
      </c>
      <c r="C148" s="240">
        <f t="shared" si="138"/>
        <v>1.0001393922497909E-2</v>
      </c>
      <c r="D148" s="240">
        <f t="shared" si="138"/>
        <v>0</v>
      </c>
      <c r="E148" s="240">
        <f t="shared" si="138"/>
        <v>0.18925945849022771</v>
      </c>
      <c r="F148" s="240">
        <f t="shared" si="138"/>
        <v>4.5429903502114281E-2</v>
      </c>
      <c r="G148" s="240">
        <f t="shared" si="139"/>
        <v>0.24098257927058528</v>
      </c>
      <c r="H148" s="240">
        <f t="shared" si="139"/>
        <v>9.7515362009083617E-2</v>
      </c>
      <c r="I148" s="240">
        <f t="shared" ref="I148:J148" si="196">I83/I$129</f>
        <v>0.29017603634298694</v>
      </c>
      <c r="J148" s="343">
        <f t="shared" si="196"/>
        <v>0.17576730906495361</v>
      </c>
      <c r="K148" s="343">
        <f t="shared" ref="K148" si="197">K83/K$129</f>
        <v>3.9742145449993743E-2</v>
      </c>
      <c r="L148" s="453"/>
      <c r="M148" s="343">
        <f t="shared" ref="M148:N148" si="198">M83/M$129</f>
        <v>3.7224663438663271E-3</v>
      </c>
      <c r="N148" s="343">
        <f t="shared" si="198"/>
        <v>3.7803138373751786E-2</v>
      </c>
      <c r="O148" s="343">
        <f t="shared" ref="O148:R148" si="199">O83/O$129</f>
        <v>4.7117453845282591E-2</v>
      </c>
      <c r="P148" s="343">
        <f t="shared" si="199"/>
        <v>3.8757206918641897E-3</v>
      </c>
      <c r="Q148" s="343">
        <f t="shared" si="199"/>
        <v>5.2184466019417472E-3</v>
      </c>
      <c r="R148" s="343">
        <f t="shared" si="199"/>
        <v>2.3411893241766818E-4</v>
      </c>
      <c r="S148" s="315"/>
      <c r="T148" s="229"/>
    </row>
    <row r="149" spans="1:20" ht="15" x14ac:dyDescent="0.25">
      <c r="A149" s="437">
        <v>38927</v>
      </c>
      <c r="B149" s="240">
        <f t="shared" si="138"/>
        <v>0.12162527994487239</v>
      </c>
      <c r="C149" s="240">
        <f t="shared" si="138"/>
        <v>3.8977557847783666E-2</v>
      </c>
      <c r="D149" s="240">
        <f t="shared" si="138"/>
        <v>1.6281365846388854E-2</v>
      </c>
      <c r="E149" s="240">
        <f t="shared" si="138"/>
        <v>0.28330643715259102</v>
      </c>
      <c r="F149" s="240">
        <f t="shared" si="138"/>
        <v>7.5788788897321907E-2</v>
      </c>
      <c r="G149" s="240">
        <f t="shared" si="139"/>
        <v>0.30284496804110789</v>
      </c>
      <c r="H149" s="240">
        <f t="shared" si="139"/>
        <v>0.12508682874699439</v>
      </c>
      <c r="I149" s="240">
        <f t="shared" ref="I149:J149" si="200">I84/I$129</f>
        <v>0.40665814877910278</v>
      </c>
      <c r="J149" s="343">
        <f t="shared" si="200"/>
        <v>0.25776231263383298</v>
      </c>
      <c r="K149" s="343">
        <f t="shared" ref="K149" si="201">K84/K$129</f>
        <v>7.1097759419201406E-2</v>
      </c>
      <c r="L149" s="453"/>
      <c r="M149" s="343">
        <f t="shared" ref="M149:N149" si="202">M84/M$129</f>
        <v>2.3146463656973326E-2</v>
      </c>
      <c r="N149" s="343">
        <f t="shared" si="202"/>
        <v>4.5649072753209702E-2</v>
      </c>
      <c r="O149" s="343">
        <f t="shared" ref="O149:R149" si="203">O84/O$129</f>
        <v>6.5126288367878579E-2</v>
      </c>
      <c r="P149" s="343">
        <f t="shared" si="203"/>
        <v>1.8545803971812939E-2</v>
      </c>
      <c r="Q149" s="343">
        <f t="shared" si="203"/>
        <v>5.703883495145631E-3</v>
      </c>
      <c r="R149" s="343">
        <f t="shared" si="203"/>
        <v>1.6388325269236772E-3</v>
      </c>
      <c r="S149" s="315"/>
      <c r="T149" s="229"/>
    </row>
    <row r="150" spans="1:20" ht="15" x14ac:dyDescent="0.25">
      <c r="A150" s="437">
        <v>38928</v>
      </c>
      <c r="B150" s="240">
        <f t="shared" si="138"/>
        <v>0.13565328673738095</v>
      </c>
      <c r="C150" s="240">
        <f t="shared" si="138"/>
        <v>0.10128589350432116</v>
      </c>
      <c r="D150" s="240">
        <f t="shared" si="138"/>
        <v>3.5357016449022935E-2</v>
      </c>
      <c r="E150" s="240">
        <f t="shared" si="138"/>
        <v>0.33360229514075668</v>
      </c>
      <c r="F150" s="240">
        <f t="shared" si="138"/>
        <v>0.16095630488994905</v>
      </c>
      <c r="G150" s="240">
        <f t="shared" si="139"/>
        <v>0.37317959644065674</v>
      </c>
      <c r="H150" s="240">
        <f t="shared" si="139"/>
        <v>0.22799893133849852</v>
      </c>
      <c r="I150" s="240">
        <f t="shared" ref="I150:J150" si="204">I85/I$129</f>
        <v>0.41702157864849515</v>
      </c>
      <c r="J150" s="343">
        <f t="shared" si="204"/>
        <v>0.33556388294075662</v>
      </c>
      <c r="K150" s="343">
        <f t="shared" ref="K150" si="205">K85/K$129</f>
        <v>0.11000542412483832</v>
      </c>
      <c r="L150" s="453"/>
      <c r="M150" s="343">
        <f t="shared" ref="M150:N150" si="206">M85/M$129</f>
        <v>3.9743625626241987E-2</v>
      </c>
      <c r="N150" s="343">
        <f t="shared" si="206"/>
        <v>8.4392426403838677E-2</v>
      </c>
      <c r="O150" s="343">
        <f t="shared" ref="O150:R150" si="207">O85/O$129</f>
        <v>0.10569713444331182</v>
      </c>
      <c r="P150" s="343">
        <f t="shared" si="207"/>
        <v>4.7117232543241509E-2</v>
      </c>
      <c r="Q150" s="343">
        <f t="shared" si="207"/>
        <v>8.8996763754045308E-3</v>
      </c>
      <c r="R150" s="343">
        <f t="shared" si="207"/>
        <v>1.0561365173508142E-2</v>
      </c>
      <c r="S150" s="315"/>
      <c r="T150" s="229"/>
    </row>
    <row r="151" spans="1:20" ht="15" x14ac:dyDescent="0.25">
      <c r="A151" s="437">
        <v>38929</v>
      </c>
      <c r="B151" s="240">
        <f t="shared" si="138"/>
        <v>0.18000147663229396</v>
      </c>
      <c r="C151" s="240">
        <f t="shared" si="138"/>
        <v>0.13515821020351268</v>
      </c>
      <c r="D151" s="240">
        <f t="shared" si="138"/>
        <v>0.17549971125724184</v>
      </c>
      <c r="E151" s="240">
        <f t="shared" si="138"/>
        <v>0.38376367222521068</v>
      </c>
      <c r="F151" s="240">
        <f t="shared" si="138"/>
        <v>0.20345874444323972</v>
      </c>
      <c r="G151" s="240">
        <f t="shared" si="139"/>
        <v>0.4412583030454944</v>
      </c>
      <c r="H151" s="240">
        <f t="shared" si="139"/>
        <v>0.27753139193160564</v>
      </c>
      <c r="I151" s="305">
        <f t="shared" ref="I151:J151" si="208">I86/I$129</f>
        <v>0.52292731402612147</v>
      </c>
      <c r="J151" s="343">
        <f t="shared" si="208"/>
        <v>0.40065132048536761</v>
      </c>
      <c r="K151" s="343">
        <f t="shared" ref="K151" si="209">K86/K$129</f>
        <v>0.14622188842992448</v>
      </c>
      <c r="L151" s="453"/>
      <c r="M151" s="343">
        <f t="shared" ref="M151:N151" si="210">M86/M$129</f>
        <v>6.9327437095916489E-2</v>
      </c>
      <c r="N151" s="343">
        <f t="shared" si="210"/>
        <v>0.11671637919854753</v>
      </c>
      <c r="O151" s="343">
        <f t="shared" ref="O151:R151" si="211">O86/O$129</f>
        <v>0.14384414996035791</v>
      </c>
      <c r="P151" s="343">
        <f t="shared" si="211"/>
        <v>0.12178090967328635</v>
      </c>
      <c r="Q151" s="343">
        <f t="shared" si="211"/>
        <v>9.1221682847896432E-3</v>
      </c>
      <c r="R151" s="343">
        <f t="shared" si="211"/>
        <v>3.6756672389573905E-2</v>
      </c>
      <c r="S151" s="315"/>
      <c r="T151" s="229"/>
    </row>
    <row r="152" spans="1:20" ht="15" x14ac:dyDescent="0.25">
      <c r="A152" s="437">
        <v>38930</v>
      </c>
      <c r="B152" s="240">
        <f t="shared" si="138"/>
        <v>0.20687618438215244</v>
      </c>
      <c r="C152" s="240">
        <f t="shared" si="138"/>
        <v>0.16615556175076665</v>
      </c>
      <c r="D152" s="240">
        <f t="shared" si="138"/>
        <v>0.24671671541141185</v>
      </c>
      <c r="E152" s="240">
        <f t="shared" si="138"/>
        <v>0.43161646046261432</v>
      </c>
      <c r="F152" s="240">
        <f t="shared" si="138"/>
        <v>0.27529003578011491</v>
      </c>
      <c r="G152" s="243">
        <f t="shared" si="139"/>
        <v>0.54189748088732925</v>
      </c>
      <c r="H152" s="243">
        <f t="shared" si="139"/>
        <v>0.30419449639326746</v>
      </c>
      <c r="I152" s="240">
        <f t="shared" ref="I152:J152" si="212">I87/I$129</f>
        <v>0.56658148779102779</v>
      </c>
      <c r="J152" s="343">
        <f t="shared" si="212"/>
        <v>0.48148643825838688</v>
      </c>
      <c r="K152" s="343">
        <f t="shared" ref="K152" si="213">K87/K$129</f>
        <v>0.16785580172737513</v>
      </c>
      <c r="L152" s="453"/>
      <c r="M152" s="343">
        <f t="shared" ref="M152:N152" si="214">M87/M$129</f>
        <v>9.7931652159310364E-2</v>
      </c>
      <c r="N152" s="343">
        <f t="shared" si="214"/>
        <v>0.17082738944365192</v>
      </c>
      <c r="O152" s="343">
        <f t="shared" ref="O152:R152" si="215">O87/O$129</f>
        <v>0.16475252010420205</v>
      </c>
      <c r="P152" s="343">
        <f t="shared" si="215"/>
        <v>0.16489429852658552</v>
      </c>
      <c r="Q152" s="343">
        <f t="shared" si="215"/>
        <v>2.4797734627831716E-2</v>
      </c>
      <c r="R152" s="343">
        <f t="shared" si="215"/>
        <v>6.435669320014567E-2</v>
      </c>
      <c r="S152" s="315"/>
      <c r="T152" s="229"/>
    </row>
    <row r="153" spans="1:20" ht="15" x14ac:dyDescent="0.25">
      <c r="A153" s="437">
        <v>38931</v>
      </c>
      <c r="B153" s="240">
        <f t="shared" si="138"/>
        <v>0.30817315974700366</v>
      </c>
      <c r="C153" s="240">
        <f t="shared" si="138"/>
        <v>0.20189224979091164</v>
      </c>
      <c r="D153" s="240">
        <f t="shared" si="138"/>
        <v>0.33369348559080492</v>
      </c>
      <c r="E153" s="243">
        <f t="shared" si="138"/>
        <v>0.50407925407925402</v>
      </c>
      <c r="F153" s="240">
        <f t="shared" si="138"/>
        <v>0.40252629296324405</v>
      </c>
      <c r="G153" s="240">
        <f t="shared" si="139"/>
        <v>0.65715001879934831</v>
      </c>
      <c r="H153" s="240">
        <f t="shared" si="139"/>
        <v>0.40427464600587765</v>
      </c>
      <c r="I153" s="240">
        <f t="shared" ref="I153:J153" si="216">I88/I$129</f>
        <v>0.60484099943214087</v>
      </c>
      <c r="J153" s="454">
        <f t="shared" si="216"/>
        <v>0.53595645967166305</v>
      </c>
      <c r="K153" s="343">
        <f t="shared" ref="K153" si="217">K88/K$129</f>
        <v>0.2111653523594943</v>
      </c>
      <c r="L153" s="453"/>
      <c r="M153" s="343">
        <f t="shared" ref="M153:N153" si="218">M88/M$129</f>
        <v>0.12356908953511153</v>
      </c>
      <c r="N153" s="343">
        <f t="shared" si="218"/>
        <v>0.24918946958889898</v>
      </c>
      <c r="O153" s="343">
        <f t="shared" ref="O153:R153" si="219">O88/O$129</f>
        <v>0.19546947559179975</v>
      </c>
      <c r="P153" s="343">
        <f t="shared" si="219"/>
        <v>0.20288276745675848</v>
      </c>
      <c r="Q153" s="343">
        <f t="shared" si="219"/>
        <v>5.24878640776699E-2</v>
      </c>
      <c r="R153" s="343">
        <f t="shared" si="219"/>
        <v>0.11638312262629416</v>
      </c>
      <c r="S153" s="315"/>
      <c r="T153" s="229"/>
    </row>
    <row r="154" spans="1:20" ht="15" x14ac:dyDescent="0.25">
      <c r="A154" s="437">
        <v>38932</v>
      </c>
      <c r="B154" s="240">
        <f t="shared" si="138"/>
        <v>0.37206211699849878</v>
      </c>
      <c r="C154" s="240">
        <f t="shared" si="138"/>
        <v>0.26810356844159466</v>
      </c>
      <c r="D154" s="240">
        <f t="shared" si="138"/>
        <v>0.34820513775823847</v>
      </c>
      <c r="E154" s="240">
        <f t="shared" si="138"/>
        <v>0.51714631522323828</v>
      </c>
      <c r="F154" s="240">
        <f t="shared" si="138"/>
        <v>0.47885720481405181</v>
      </c>
      <c r="G154" s="240">
        <f t="shared" si="139"/>
        <v>0.69239253039227977</v>
      </c>
      <c r="H154" s="240">
        <f t="shared" si="139"/>
        <v>0.46144803633449105</v>
      </c>
      <c r="I154" s="240">
        <f t="shared" ref="I154:J154" si="220">I89/I$129</f>
        <v>0.68057921635434415</v>
      </c>
      <c r="J154" s="343">
        <f t="shared" si="220"/>
        <v>0.60599571734475377</v>
      </c>
      <c r="K154" s="343">
        <f t="shared" ref="K154" si="221">K89/K$129</f>
        <v>0.24398130763132642</v>
      </c>
      <c r="L154" s="453"/>
      <c r="M154" s="343">
        <f t="shared" ref="M154:N154" si="222">M89/M$129</f>
        <v>0.15388060119230876</v>
      </c>
      <c r="N154" s="343">
        <f t="shared" si="222"/>
        <v>0.32236415510309946</v>
      </c>
      <c r="O154" s="343">
        <f t="shared" ref="O154:R154" si="223">O89/O$129</f>
        <v>0.24222448748442632</v>
      </c>
      <c r="P154" s="343">
        <f t="shared" si="223"/>
        <v>0.24436258808456118</v>
      </c>
      <c r="Q154" s="343">
        <f t="shared" si="223"/>
        <v>8.4000809061488671E-2</v>
      </c>
      <c r="R154" s="343">
        <f t="shared" si="223"/>
        <v>0.18154622548254512</v>
      </c>
      <c r="S154" s="315"/>
      <c r="T154" s="229"/>
    </row>
    <row r="155" spans="1:20" ht="15" x14ac:dyDescent="0.25">
      <c r="A155" s="437">
        <v>38933</v>
      </c>
      <c r="B155" s="240">
        <f t="shared" si="138"/>
        <v>0.41805921295498732</v>
      </c>
      <c r="C155" s="240">
        <f t="shared" si="138"/>
        <v>0.31927794814608307</v>
      </c>
      <c r="D155" s="240">
        <f t="shared" si="138"/>
        <v>0.36180399023863191</v>
      </c>
      <c r="E155" s="240">
        <f t="shared" si="138"/>
        <v>0.5491079433387126</v>
      </c>
      <c r="F155" s="243">
        <f t="shared" si="138"/>
        <v>0.54505041743467419</v>
      </c>
      <c r="G155" s="240">
        <f t="shared" si="139"/>
        <v>0.70382253415214935</v>
      </c>
      <c r="H155" s="240">
        <f t="shared" si="139"/>
        <v>0.51450707988244726</v>
      </c>
      <c r="I155" s="240">
        <f t="shared" ref="I155:J155" si="224">I90/I$129</f>
        <v>0.70939806927881888</v>
      </c>
      <c r="J155" s="343">
        <f t="shared" si="224"/>
        <v>0.6454318344039971</v>
      </c>
      <c r="K155" s="343">
        <f t="shared" ref="K155" si="225">K90/K$129</f>
        <v>0.30312513038761629</v>
      </c>
      <c r="L155" s="453"/>
      <c r="M155" s="343">
        <f t="shared" ref="M155:N155" si="226">M90/M$129</f>
        <v>0.1874107867558566</v>
      </c>
      <c r="N155" s="343">
        <f t="shared" si="226"/>
        <v>0.38137076903125405</v>
      </c>
      <c r="O155" s="343">
        <f t="shared" ref="O155:R155" si="227">O90/O$129</f>
        <v>0.29129006682523501</v>
      </c>
      <c r="P155" s="343">
        <f t="shared" si="227"/>
        <v>0.29804612427930816</v>
      </c>
      <c r="Q155" s="343">
        <f t="shared" si="227"/>
        <v>0.12303802588996764</v>
      </c>
      <c r="R155" s="343">
        <f t="shared" si="227"/>
        <v>0.25815514281254875</v>
      </c>
      <c r="S155" s="315"/>
      <c r="T155" s="229"/>
    </row>
    <row r="156" spans="1:20" ht="15" x14ac:dyDescent="0.25">
      <c r="A156" s="437">
        <v>38934</v>
      </c>
      <c r="B156" s="240">
        <f t="shared" si="138"/>
        <v>0.4876578150764157</v>
      </c>
      <c r="C156" s="240">
        <f t="shared" si="138"/>
        <v>0.38068023417897967</v>
      </c>
      <c r="D156" s="240">
        <f t="shared" si="138"/>
        <v>0.4825729774035506</v>
      </c>
      <c r="E156" s="240">
        <f t="shared" si="138"/>
        <v>0.56387842926304466</v>
      </c>
      <c r="F156" s="240">
        <f t="shared" si="138"/>
        <v>0.57118074379269224</v>
      </c>
      <c r="G156" s="240">
        <f t="shared" si="139"/>
        <v>0.71665622258428374</v>
      </c>
      <c r="H156" s="240">
        <f t="shared" si="139"/>
        <v>0.55303232701041949</v>
      </c>
      <c r="I156" s="240">
        <f t="shared" ref="I156:J156" si="228">I91/I$129</f>
        <v>0.72984099943214087</v>
      </c>
      <c r="J156" s="343">
        <f t="shared" si="228"/>
        <v>0.69200571020699497</v>
      </c>
      <c r="K156" s="343">
        <f t="shared" ref="K156" si="229">K91/K$129</f>
        <v>0.34691450744774066</v>
      </c>
      <c r="L156" s="453"/>
      <c r="M156" s="343">
        <f t="shared" ref="M156:N156" si="230">M91/M$129</f>
        <v>0.21114500825659829</v>
      </c>
      <c r="N156" s="343">
        <f t="shared" si="230"/>
        <v>0.40970691220334587</v>
      </c>
      <c r="O156" s="343">
        <f t="shared" ref="O156:R156" si="231">O91/O$129</f>
        <v>0.34576962283384299</v>
      </c>
      <c r="P156" s="343">
        <f t="shared" si="231"/>
        <v>0.34029468289557974</v>
      </c>
      <c r="Q156" s="343">
        <f t="shared" si="231"/>
        <v>0.16506877022653721</v>
      </c>
      <c r="R156" s="343">
        <f t="shared" si="231"/>
        <v>0.36639612923365067</v>
      </c>
      <c r="S156" s="315"/>
      <c r="T156" s="229"/>
    </row>
    <row r="157" spans="1:20" ht="15" x14ac:dyDescent="0.25">
      <c r="A157" s="437">
        <v>38935</v>
      </c>
      <c r="B157" s="243">
        <f t="shared" si="138"/>
        <v>0.52664090763665006</v>
      </c>
      <c r="C157" s="240">
        <f t="shared" si="138"/>
        <v>0.42162670755505993</v>
      </c>
      <c r="D157" s="243">
        <f t="shared" si="138"/>
        <v>0.57770905907117975</v>
      </c>
      <c r="E157" s="240">
        <f t="shared" si="138"/>
        <v>0.5766765285996055</v>
      </c>
      <c r="F157" s="240">
        <f t="shared" si="138"/>
        <v>0.62230293830640793</v>
      </c>
      <c r="G157" s="240">
        <f t="shared" si="139"/>
        <v>0.71956385511968923</v>
      </c>
      <c r="H157" s="240">
        <f t="shared" si="139"/>
        <v>0.60475554368153883</v>
      </c>
      <c r="I157" s="240">
        <f t="shared" ref="I157:J157" si="232">I92/I$129</f>
        <v>0.74552810902896083</v>
      </c>
      <c r="J157" s="343">
        <f t="shared" si="232"/>
        <v>0.76507851534618132</v>
      </c>
      <c r="K157" s="343">
        <f t="shared" ref="K157" si="233">K92/K$129</f>
        <v>0.40213627070555347</v>
      </c>
      <c r="L157" s="453"/>
      <c r="M157" s="343">
        <f t="shared" ref="M157:N157" si="234">M92/M$129</f>
        <v>0.27775756388367995</v>
      </c>
      <c r="N157" s="343">
        <f t="shared" si="234"/>
        <v>0.44037738295940865</v>
      </c>
      <c r="O157" s="343">
        <f t="shared" ref="O157:R157" si="235">O92/O$129</f>
        <v>0.39689659078038281</v>
      </c>
      <c r="P157" s="343">
        <f t="shared" si="235"/>
        <v>0.40288276745675849</v>
      </c>
      <c r="Q157" s="343">
        <f t="shared" si="235"/>
        <v>0.21286407766990292</v>
      </c>
      <c r="R157" s="343">
        <f t="shared" si="235"/>
        <v>0.47174964882160136</v>
      </c>
      <c r="S157" s="315"/>
      <c r="T157" s="229"/>
    </row>
    <row r="158" spans="1:20" ht="15" x14ac:dyDescent="0.25">
      <c r="A158" s="437">
        <v>38936</v>
      </c>
      <c r="B158" s="240">
        <f t="shared" si="138"/>
        <v>0.60682204119804095</v>
      </c>
      <c r="C158" s="240">
        <f t="shared" si="138"/>
        <v>0.46821856704767217</v>
      </c>
      <c r="D158" s="240">
        <f t="shared" si="138"/>
        <v>0.5944561390436095</v>
      </c>
      <c r="E158" s="240">
        <f t="shared" si="138"/>
        <v>0.59684866415635651</v>
      </c>
      <c r="F158" s="240">
        <f t="shared" si="138"/>
        <v>0.66925078607828259</v>
      </c>
      <c r="G158" s="240">
        <f t="shared" si="139"/>
        <v>0.74610853490412332</v>
      </c>
      <c r="H158" s="240">
        <f t="shared" si="139"/>
        <v>0.66294416243654819</v>
      </c>
      <c r="I158" s="240">
        <f t="shared" ref="I158:J158" si="236">I93/I$129</f>
        <v>0.7730692788188529</v>
      </c>
      <c r="J158" s="343">
        <f t="shared" si="236"/>
        <v>0.79349571734475377</v>
      </c>
      <c r="K158" s="343">
        <f t="shared" ref="K158" si="237">K93/K$129</f>
        <v>0.4467601285100346</v>
      </c>
      <c r="L158" s="453"/>
      <c r="M158" s="343">
        <f t="shared" ref="M158:N158" si="238">M93/M$129</f>
        <v>0.33745696772929551</v>
      </c>
      <c r="N158" s="343">
        <f t="shared" si="238"/>
        <v>0.48897678640902609</v>
      </c>
      <c r="O158" s="343">
        <f t="shared" ref="O158:R158" si="239">O93/O$129</f>
        <v>0.45436629289840297</v>
      </c>
      <c r="P158" s="343">
        <f t="shared" si="239"/>
        <v>0.43991031390134527</v>
      </c>
      <c r="Q158" s="343">
        <f t="shared" si="239"/>
        <v>0.25194174757281551</v>
      </c>
      <c r="R158" s="343">
        <f t="shared" si="239"/>
        <v>0.54586129753914991</v>
      </c>
      <c r="S158" s="315"/>
      <c r="T158" s="229"/>
    </row>
    <row r="159" spans="1:20" ht="15" x14ac:dyDescent="0.25">
      <c r="A159" s="437">
        <v>38937</v>
      </c>
      <c r="B159" s="240">
        <f t="shared" si="138"/>
        <v>0.68978416557970124</v>
      </c>
      <c r="C159" s="243">
        <f t="shared" si="138"/>
        <v>0.52244215221633672</v>
      </c>
      <c r="D159" s="240">
        <f t="shared" si="138"/>
        <v>0.70773644306179095</v>
      </c>
      <c r="E159" s="240">
        <f t="shared" si="138"/>
        <v>0.63306885422270043</v>
      </c>
      <c r="F159" s="240">
        <f t="shared" si="138"/>
        <v>0.71294589612924208</v>
      </c>
      <c r="G159" s="240">
        <f t="shared" si="139"/>
        <v>0.77581150520115305</v>
      </c>
      <c r="H159" s="240">
        <f t="shared" si="139"/>
        <v>0.70681271707186744</v>
      </c>
      <c r="I159" s="240">
        <f t="shared" ref="I159:J159" si="240">I94/I$129</f>
        <v>0.8565445769449177</v>
      </c>
      <c r="J159" s="343">
        <f t="shared" si="240"/>
        <v>0.81896859386152743</v>
      </c>
      <c r="K159" s="343">
        <f t="shared" ref="K159" si="241">K94/K$129</f>
        <v>0.49299036174740268</v>
      </c>
      <c r="L159" s="453"/>
      <c r="M159" s="343">
        <f t="shared" ref="M159:N159" si="242">M94/M$129</f>
        <v>0.37969156707436535</v>
      </c>
      <c r="N159" s="454">
        <f t="shared" si="242"/>
        <v>0.54075346907015953</v>
      </c>
      <c r="O159" s="343">
        <f t="shared" ref="O159:R159" si="243">O94/O$129</f>
        <v>0.48055272397780041</v>
      </c>
      <c r="P159" s="343">
        <f t="shared" si="243"/>
        <v>0.47895579756566303</v>
      </c>
      <c r="Q159" s="343">
        <f t="shared" si="243"/>
        <v>0.27534385113268606</v>
      </c>
      <c r="R159" s="343">
        <f t="shared" si="243"/>
        <v>0.59916237448623899</v>
      </c>
      <c r="S159" s="315"/>
      <c r="T159" s="229"/>
    </row>
    <row r="160" spans="1:20" ht="15" x14ac:dyDescent="0.25">
      <c r="A160" s="437">
        <v>38938</v>
      </c>
      <c r="B160" s="240">
        <f t="shared" si="138"/>
        <v>0.77385376418182261</v>
      </c>
      <c r="C160" s="240">
        <f t="shared" si="138"/>
        <v>0.57690967382213554</v>
      </c>
      <c r="D160" s="240">
        <f t="shared" si="138"/>
        <v>0.74627894413293339</v>
      </c>
      <c r="E160" s="240">
        <f t="shared" si="138"/>
        <v>0.68354402008248161</v>
      </c>
      <c r="F160" s="240">
        <f t="shared" si="138"/>
        <v>0.74129892659655205</v>
      </c>
      <c r="G160" s="240">
        <f t="shared" si="139"/>
        <v>0.80240631658102524</v>
      </c>
      <c r="H160" s="240">
        <f t="shared" si="139"/>
        <v>0.75720010686615014</v>
      </c>
      <c r="I160" s="240">
        <f t="shared" ref="I160:J160" si="244">I95/I$129</f>
        <v>0.92042873367404887</v>
      </c>
      <c r="J160" s="343">
        <f t="shared" si="244"/>
        <v>0.85135617416131337</v>
      </c>
      <c r="K160" s="454">
        <f t="shared" ref="K160" si="245">K95/K$129</f>
        <v>0.52263529019067889</v>
      </c>
      <c r="L160" s="453"/>
      <c r="M160" s="343">
        <f t="shared" ref="M160:N160" si="246">M95/M$129</f>
        <v>0.41492904923171653</v>
      </c>
      <c r="N160" s="343">
        <f t="shared" si="246"/>
        <v>0.58436000518739462</v>
      </c>
      <c r="O160" s="454">
        <f t="shared" ref="O160:R160" si="247">O95/O$129</f>
        <v>0.50671650243515687</v>
      </c>
      <c r="P160" s="454">
        <f t="shared" si="247"/>
        <v>0.51678411274823832</v>
      </c>
      <c r="Q160" s="343">
        <f t="shared" si="247"/>
        <v>0.31268203883495144</v>
      </c>
      <c r="R160" s="343">
        <f t="shared" si="247"/>
        <v>0.67769626970501018</v>
      </c>
      <c r="S160" s="315"/>
      <c r="T160" s="229"/>
    </row>
    <row r="161" spans="1:20" ht="15" x14ac:dyDescent="0.25">
      <c r="A161" s="437">
        <v>38939</v>
      </c>
      <c r="B161" s="240">
        <f t="shared" si="138"/>
        <v>0.7917210149385967</v>
      </c>
      <c r="C161" s="240">
        <f t="shared" si="138"/>
        <v>0.60717521605798719</v>
      </c>
      <c r="D161" s="240">
        <f t="shared" si="138"/>
        <v>0.76654682289823217</v>
      </c>
      <c r="E161" s="240">
        <f t="shared" si="138"/>
        <v>0.71046261430876811</v>
      </c>
      <c r="F161" s="240">
        <f t="shared" si="138"/>
        <v>0.76569445950341541</v>
      </c>
      <c r="G161" s="240">
        <f t="shared" si="139"/>
        <v>0.82935204912896354</v>
      </c>
      <c r="H161" s="240">
        <f t="shared" si="139"/>
        <v>0.81202244189153083</v>
      </c>
      <c r="I161" s="240">
        <f t="shared" ref="I161:J161" si="248">I96/I$129</f>
        <v>0.94676320272572401</v>
      </c>
      <c r="J161" s="343">
        <f t="shared" si="248"/>
        <v>0.88071020699500357</v>
      </c>
      <c r="K161" s="343">
        <f t="shared" ref="K161" si="249">K96/K$129</f>
        <v>0.56725914799515997</v>
      </c>
      <c r="L161" s="453"/>
      <c r="M161" s="343">
        <f t="shared" ref="M161:N161" si="250">M96/M$129</f>
        <v>0.47720339220241259</v>
      </c>
      <c r="N161" s="343">
        <f t="shared" si="250"/>
        <v>0.61532226689145375</v>
      </c>
      <c r="O161" s="343">
        <f t="shared" ref="O161:R161" si="251">O96/O$129</f>
        <v>0.5297089138067731</v>
      </c>
      <c r="P161" s="343">
        <f t="shared" si="251"/>
        <v>0.55493273542600896</v>
      </c>
      <c r="Q161" s="343">
        <f t="shared" si="251"/>
        <v>0.35366100323624594</v>
      </c>
      <c r="R161" s="343">
        <f t="shared" si="251"/>
        <v>0.73255813953488369</v>
      </c>
      <c r="S161" s="315"/>
      <c r="T161" s="229"/>
    </row>
    <row r="162" spans="1:20" ht="15" x14ac:dyDescent="0.25">
      <c r="A162" s="437">
        <v>38940</v>
      </c>
      <c r="B162" s="240">
        <f t="shared" si="138"/>
        <v>0.86055669037481852</v>
      </c>
      <c r="C162" s="240">
        <f t="shared" si="138"/>
        <v>0.64364371340953441</v>
      </c>
      <c r="D162" s="240">
        <f t="shared" si="138"/>
        <v>0.78165458914699804</v>
      </c>
      <c r="E162" s="240">
        <f t="shared" si="138"/>
        <v>0.74529316837009141</v>
      </c>
      <c r="F162" s="240">
        <f t="shared" si="138"/>
        <v>0.80131193754743579</v>
      </c>
      <c r="G162" s="240">
        <f t="shared" si="139"/>
        <v>0.84597067301666873</v>
      </c>
      <c r="H162" s="240">
        <f t="shared" si="139"/>
        <v>0.85899011488111143</v>
      </c>
      <c r="I162" s="240">
        <f t="shared" ref="I162:J162" si="252">I97/I$129</f>
        <v>0.95308063600227144</v>
      </c>
      <c r="J162" s="343">
        <f t="shared" si="252"/>
        <v>0.91492683797287655</v>
      </c>
      <c r="K162" s="343">
        <f t="shared" ref="K162" si="253">K97/K$129</f>
        <v>0.60312095798389453</v>
      </c>
      <c r="L162" s="453"/>
      <c r="M162" s="454">
        <f t="shared" ref="M162:N162" si="254">M97/M$129</f>
        <v>0.51143328948473232</v>
      </c>
      <c r="N162" s="343">
        <f t="shared" si="254"/>
        <v>0.64897548956036832</v>
      </c>
      <c r="O162" s="343">
        <f t="shared" ref="O162:R162" si="255">O97/O$129</f>
        <v>0.54923547400611616</v>
      </c>
      <c r="P162" s="343">
        <f t="shared" si="255"/>
        <v>0.59401024983984629</v>
      </c>
      <c r="Q162" s="343">
        <f t="shared" si="255"/>
        <v>0.38938106796116506</v>
      </c>
      <c r="R162" s="343">
        <f t="shared" si="255"/>
        <v>0.77784714635034602</v>
      </c>
      <c r="S162" s="315"/>
      <c r="T162" s="229"/>
    </row>
    <row r="163" spans="1:20" ht="15" x14ac:dyDescent="0.25">
      <c r="A163" s="437">
        <v>38941</v>
      </c>
      <c r="B163" s="240">
        <f t="shared" si="138"/>
        <v>0.88263234316934513</v>
      </c>
      <c r="C163" s="240">
        <f t="shared" si="138"/>
        <v>0.67324714245887929</v>
      </c>
      <c r="D163" s="240">
        <f t="shared" si="138"/>
        <v>0.81138577895344721</v>
      </c>
      <c r="E163" s="240">
        <f t="shared" si="138"/>
        <v>0.79821140398063473</v>
      </c>
      <c r="F163" s="240">
        <f t="shared" si="138"/>
        <v>0.82760490079149951</v>
      </c>
      <c r="G163" s="240">
        <f t="shared" si="139"/>
        <v>0.86705100889835818</v>
      </c>
      <c r="H163" s="240">
        <f t="shared" si="139"/>
        <v>0.89521773978092434</v>
      </c>
      <c r="I163" s="240">
        <f t="shared" ref="I163:J163" si="256">I98/I$129</f>
        <v>0.97075525269733109</v>
      </c>
      <c r="J163" s="343">
        <f t="shared" si="256"/>
        <v>0.92844396859386158</v>
      </c>
      <c r="K163" s="343">
        <f t="shared" ref="K163" si="257">K98/K$129</f>
        <v>0.63927483623315395</v>
      </c>
      <c r="L163" s="453"/>
      <c r="M163" s="343">
        <f t="shared" ref="M163:N163" si="258">M98/M$129</f>
        <v>0.55299616557978115</v>
      </c>
      <c r="N163" s="343">
        <f t="shared" si="258"/>
        <v>0.69922837504863178</v>
      </c>
      <c r="O163" s="343">
        <f t="shared" ref="O163:R163" si="259">O98/O$129</f>
        <v>0.5737909162985616</v>
      </c>
      <c r="P163" s="343">
        <f t="shared" si="259"/>
        <v>0.6313260730301089</v>
      </c>
      <c r="Q163" s="343">
        <f t="shared" si="259"/>
        <v>0.4391383495145631</v>
      </c>
      <c r="R163" s="343">
        <f t="shared" si="259"/>
        <v>0.83850996306123515</v>
      </c>
      <c r="S163" s="315"/>
      <c r="T163" s="229"/>
    </row>
    <row r="164" spans="1:20" ht="15" x14ac:dyDescent="0.25">
      <c r="A164" s="437">
        <v>38942</v>
      </c>
      <c r="B164" s="240">
        <f t="shared" si="138"/>
        <v>0.91455221125686015</v>
      </c>
      <c r="C164" s="240">
        <f t="shared" si="138"/>
        <v>0.69058405352662389</v>
      </c>
      <c r="D164" s="240">
        <f t="shared" si="138"/>
        <v>0.84745068087405229</v>
      </c>
      <c r="E164" s="240">
        <f t="shared" si="138"/>
        <v>0.8490675990675991</v>
      </c>
      <c r="F164" s="240">
        <f t="shared" si="138"/>
        <v>0.84495283530304677</v>
      </c>
      <c r="G164" s="240">
        <f t="shared" si="139"/>
        <v>0.88564983080586535</v>
      </c>
      <c r="H164" s="240">
        <f t="shared" si="139"/>
        <v>0.91354528453112471</v>
      </c>
      <c r="I164" s="240">
        <f t="shared" ref="I164:J164" si="260">I99/I$129</f>
        <v>0.97742759795570699</v>
      </c>
      <c r="J164" s="343">
        <f t="shared" si="260"/>
        <v>0.96373126338329762</v>
      </c>
      <c r="K164" s="343">
        <f t="shared" ref="K164" si="261">K99/K$129</f>
        <v>0.67382233904952649</v>
      </c>
      <c r="L164" s="453"/>
      <c r="M164" s="343">
        <f t="shared" ref="M164:N164" si="262">M99/M$129</f>
        <v>0.58397940048699937</v>
      </c>
      <c r="N164" s="343">
        <f t="shared" si="262"/>
        <v>0.71842173518350405</v>
      </c>
      <c r="O164" s="343">
        <f t="shared" ref="O164:R164" si="263">O99/O$129</f>
        <v>0.59583191754445575</v>
      </c>
      <c r="P164" s="343">
        <f t="shared" si="263"/>
        <v>0.67312620115310695</v>
      </c>
      <c r="Q164" s="454">
        <f t="shared" si="263"/>
        <v>0.5060477346278317</v>
      </c>
      <c r="R164" s="343">
        <f t="shared" si="263"/>
        <v>0.89030227355496594</v>
      </c>
      <c r="S164" s="315"/>
      <c r="T164" s="229"/>
    </row>
    <row r="165" spans="1:20" ht="15" x14ac:dyDescent="0.25">
      <c r="A165" s="437">
        <v>38943</v>
      </c>
      <c r="B165" s="240">
        <f t="shared" si="138"/>
        <v>0.95432284104053355</v>
      </c>
      <c r="C165" s="240">
        <f t="shared" si="138"/>
        <v>0.72982297184276557</v>
      </c>
      <c r="D165" s="240">
        <f t="shared" si="138"/>
        <v>0.87157467260296939</v>
      </c>
      <c r="E165" s="240">
        <f t="shared" si="138"/>
        <v>0.89203424780347862</v>
      </c>
      <c r="F165" s="240">
        <f t="shared" si="138"/>
        <v>0.87233004445408213</v>
      </c>
      <c r="G165" s="240">
        <f t="shared" si="139"/>
        <v>0.90480010026319091</v>
      </c>
      <c r="H165" s="240">
        <f t="shared" si="139"/>
        <v>0.92882714400213728</v>
      </c>
      <c r="I165" s="240">
        <f t="shared" ref="I165:J165" si="264">I100/I$129</f>
        <v>0.97934412265758097</v>
      </c>
      <c r="J165" s="343">
        <f t="shared" si="264"/>
        <v>0.97568700927908636</v>
      </c>
      <c r="K165" s="343">
        <f t="shared" ref="K165" si="265">K100/K$129</f>
        <v>0.70588726165143745</v>
      </c>
      <c r="L165" s="453"/>
      <c r="M165" s="343">
        <f t="shared" ref="M165:N165" si="266">M100/M$129</f>
        <v>0.62744549245710768</v>
      </c>
      <c r="N165" s="343">
        <f t="shared" si="266"/>
        <v>0.73836078329658927</v>
      </c>
      <c r="O165" s="343">
        <f t="shared" ref="O165:R165" si="267">O100/O$129</f>
        <v>0.62405708460754328</v>
      </c>
      <c r="P165" s="343">
        <f t="shared" si="267"/>
        <v>0.69702114029468287</v>
      </c>
      <c r="Q165" s="343">
        <f t="shared" si="267"/>
        <v>0.58141181229773464</v>
      </c>
      <c r="R165" s="343">
        <f t="shared" si="267"/>
        <v>0.91631548826804021</v>
      </c>
      <c r="S165" s="315"/>
      <c r="T165" s="229"/>
    </row>
    <row r="166" spans="1:20" ht="15" x14ac:dyDescent="0.25">
      <c r="A166" s="437">
        <v>38944</v>
      </c>
      <c r="B166" s="240">
        <f t="shared" si="138"/>
        <v>0.96987670120345537</v>
      </c>
      <c r="C166" s="240">
        <f t="shared" si="138"/>
        <v>0.75974003345413998</v>
      </c>
      <c r="D166" s="240">
        <f t="shared" si="138"/>
        <v>0.87975261265624705</v>
      </c>
      <c r="E166" s="240">
        <f t="shared" si="138"/>
        <v>0.92307692307692313</v>
      </c>
      <c r="F166" s="240">
        <f t="shared" si="138"/>
        <v>0.89423181177491051</v>
      </c>
      <c r="G166" s="240">
        <f t="shared" si="139"/>
        <v>0.92146885574633408</v>
      </c>
      <c r="H166" s="240">
        <f t="shared" si="139"/>
        <v>0.93139193160566391</v>
      </c>
      <c r="I166" s="240">
        <f t="shared" ref="I166:J166" si="268">I101/I$129</f>
        <v>0.98424190800681433</v>
      </c>
      <c r="J166" s="343">
        <f t="shared" si="268"/>
        <v>0.98545681655960027</v>
      </c>
      <c r="K166" s="343">
        <f t="shared" ref="K166" si="269">K101/K$129</f>
        <v>0.73676304919263991</v>
      </c>
      <c r="L166" s="453"/>
      <c r="M166" s="343">
        <f t="shared" ref="M166:N166" si="270">M101/M$129</f>
        <v>0.66035993170813623</v>
      </c>
      <c r="N166" s="343">
        <f t="shared" si="270"/>
        <v>0.76400596550382571</v>
      </c>
      <c r="O166" s="343">
        <f t="shared" ref="O166:R166" si="271">O101/O$129</f>
        <v>0.65268999886736889</v>
      </c>
      <c r="P166" s="343">
        <f t="shared" si="271"/>
        <v>0.73843689942344648</v>
      </c>
      <c r="Q166" s="343">
        <f t="shared" si="271"/>
        <v>0.64646035598705498</v>
      </c>
      <c r="R166" s="343">
        <f t="shared" si="271"/>
        <v>0.94404557515217735</v>
      </c>
      <c r="S166" s="315"/>
      <c r="T166" s="229"/>
    </row>
    <row r="167" spans="1:20" ht="15" x14ac:dyDescent="0.25">
      <c r="A167" s="437">
        <v>38945</v>
      </c>
      <c r="B167" s="240">
        <f t="shared" si="138"/>
        <v>0.97408510324120789</v>
      </c>
      <c r="C167" s="240">
        <f t="shared" si="138"/>
        <v>0.79416991915249513</v>
      </c>
      <c r="D167" s="240">
        <f t="shared" si="138"/>
        <v>0.89649969262867679</v>
      </c>
      <c r="E167" s="240">
        <f t="shared" si="138"/>
        <v>0.94215079792002865</v>
      </c>
      <c r="F167" s="240">
        <f t="shared" si="138"/>
        <v>0.9202537135422314</v>
      </c>
      <c r="G167" s="240">
        <f t="shared" si="139"/>
        <v>0.93472866273969168</v>
      </c>
      <c r="H167" s="240">
        <f t="shared" si="139"/>
        <v>0.94480363344910501</v>
      </c>
      <c r="I167" s="240">
        <f t="shared" ref="I167:J167" si="272">I102/I$129</f>
        <v>0.98587450312322544</v>
      </c>
      <c r="J167" s="343">
        <f t="shared" si="272"/>
        <v>0.99107780157030689</v>
      </c>
      <c r="K167" s="343">
        <f t="shared" ref="K167" si="273">K102/K$129</f>
        <v>0.76265281428631038</v>
      </c>
      <c r="L167" s="453"/>
      <c r="M167" s="343">
        <f t="shared" ref="M167:N167" si="274">M102/M$129</f>
        <v>0.68938397380279326</v>
      </c>
      <c r="N167" s="343">
        <f t="shared" si="274"/>
        <v>0.78854882635196477</v>
      </c>
      <c r="O167" s="343">
        <f t="shared" ref="O167:R167" si="275">O102/O$129</f>
        <v>0.67710952542756819</v>
      </c>
      <c r="P167" s="343">
        <f t="shared" si="275"/>
        <v>0.76364509929532354</v>
      </c>
      <c r="Q167" s="343">
        <f t="shared" si="275"/>
        <v>0.68798543689320391</v>
      </c>
      <c r="R167" s="343">
        <f t="shared" si="275"/>
        <v>0.9633213672545653</v>
      </c>
      <c r="S167" s="315"/>
      <c r="T167" s="229"/>
    </row>
    <row r="168" spans="1:20" ht="15" x14ac:dyDescent="0.25">
      <c r="A168" s="437">
        <v>38946</v>
      </c>
      <c r="B168" s="240">
        <f t="shared" si="138"/>
        <v>0.97834272635542541</v>
      </c>
      <c r="C168" s="240">
        <f t="shared" si="138"/>
        <v>0.82919222191246167</v>
      </c>
      <c r="D168" s="240">
        <f t="shared" si="138"/>
        <v>0.90255397626720812</v>
      </c>
      <c r="E168" s="240">
        <f t="shared" si="138"/>
        <v>0.95165411511565356</v>
      </c>
      <c r="F168" s="240">
        <f t="shared" si="138"/>
        <v>0.93060826195381108</v>
      </c>
      <c r="G168" s="240">
        <f t="shared" si="139"/>
        <v>0.94856498308058657</v>
      </c>
      <c r="H168" s="240">
        <f t="shared" si="139"/>
        <v>0.9465669249265295</v>
      </c>
      <c r="I168" s="240">
        <f t="shared" ref="I168:J168" si="276">I103/I$129</f>
        <v>0.9918370244179443</v>
      </c>
      <c r="J168" s="343">
        <f t="shared" si="276"/>
        <v>1</v>
      </c>
      <c r="K168" s="343">
        <f t="shared" ref="K168" si="277">K103/K$129</f>
        <v>0.80151875495472946</v>
      </c>
      <c r="L168" s="453"/>
      <c r="M168" s="343">
        <f t="shared" ref="M168:N168" si="278">M103/M$129</f>
        <v>0.71742841949116964</v>
      </c>
      <c r="N168" s="343">
        <f t="shared" si="278"/>
        <v>0.81023862015302817</v>
      </c>
      <c r="O168" s="343">
        <f t="shared" ref="O168:R168" si="279">O103/O$129</f>
        <v>0.7001472420432665</v>
      </c>
      <c r="P168" s="343">
        <f t="shared" si="279"/>
        <v>0.79689301729660478</v>
      </c>
      <c r="Q168" s="343">
        <f t="shared" si="279"/>
        <v>0.74045307443365693</v>
      </c>
      <c r="R168" s="343">
        <f t="shared" si="279"/>
        <v>0.97999583788564593</v>
      </c>
      <c r="S168" s="315"/>
      <c r="T168" s="229"/>
    </row>
    <row r="169" spans="1:20" ht="15" x14ac:dyDescent="0.25">
      <c r="A169" s="437">
        <v>38947</v>
      </c>
      <c r="B169" s="240">
        <f t="shared" si="138"/>
        <v>0.98272340216080523</v>
      </c>
      <c r="C169" s="240">
        <f t="shared" si="138"/>
        <v>0.85816838583774746</v>
      </c>
      <c r="D169" s="240">
        <f t="shared" si="138"/>
        <v>0.91214768726365003</v>
      </c>
      <c r="E169" s="240">
        <f t="shared" si="138"/>
        <v>0.96447462793616645</v>
      </c>
      <c r="F169" s="240">
        <f t="shared" si="138"/>
        <v>0.94941992843977019</v>
      </c>
      <c r="G169" s="240">
        <f t="shared" si="139"/>
        <v>0.95854117057275345</v>
      </c>
      <c r="H169" s="240">
        <f t="shared" si="139"/>
        <v>0.9475821533529255</v>
      </c>
      <c r="I169" s="240">
        <f t="shared" ref="I169:J169" si="280">I104/I$129</f>
        <v>0.99524417944349797</v>
      </c>
      <c r="J169" s="343">
        <f t="shared" si="280"/>
        <v>1</v>
      </c>
      <c r="K169" s="343">
        <f t="shared" ref="K169" si="281">K104/K$129</f>
        <v>0.84247089748404058</v>
      </c>
      <c r="L169" s="453"/>
      <c r="M169" s="343">
        <f t="shared" ref="M169:N169" si="282">M104/M$129</f>
        <v>0.74426936102325847</v>
      </c>
      <c r="N169" s="343">
        <f t="shared" si="282"/>
        <v>0.83581895992737643</v>
      </c>
      <c r="O169" s="343">
        <f t="shared" ref="O169:R169" si="283">O104/O$129</f>
        <v>0.72223354853324273</v>
      </c>
      <c r="P169" s="343">
        <f t="shared" si="283"/>
        <v>0.82219730941704039</v>
      </c>
      <c r="Q169" s="343">
        <f t="shared" si="283"/>
        <v>0.78199838187702264</v>
      </c>
      <c r="R169" s="343">
        <f t="shared" si="283"/>
        <v>0.9873315644347328</v>
      </c>
      <c r="S169" s="315"/>
      <c r="T169" s="229"/>
    </row>
    <row r="170" spans="1:20" ht="15" x14ac:dyDescent="0.25">
      <c r="A170" s="437">
        <v>38948</v>
      </c>
      <c r="B170" s="240">
        <f t="shared" si="138"/>
        <v>0.99478256589471614</v>
      </c>
      <c r="C170" s="240">
        <f t="shared" si="138"/>
        <v>0.87343183718985229</v>
      </c>
      <c r="D170" s="240">
        <f t="shared" si="138"/>
        <v>0.91591065740206035</v>
      </c>
      <c r="E170" s="240">
        <f t="shared" si="138"/>
        <v>0.97803478572709346</v>
      </c>
      <c r="F170" s="240">
        <f t="shared" si="138"/>
        <v>0.95381112436300552</v>
      </c>
      <c r="G170" s="240">
        <f t="shared" si="139"/>
        <v>0.971625516982078</v>
      </c>
      <c r="H170" s="240">
        <f t="shared" si="139"/>
        <v>0.95057440555703976</v>
      </c>
      <c r="I170" s="240">
        <f t="shared" ref="I170:J170" si="284">I105/I$129</f>
        <v>0.99921919363997724</v>
      </c>
      <c r="J170" s="343">
        <f t="shared" si="284"/>
        <v>1</v>
      </c>
      <c r="K170" s="343">
        <f t="shared" ref="K170" si="285">K105/K$129</f>
        <v>0.87067634664330118</v>
      </c>
      <c r="L170" s="453"/>
      <c r="M170" s="343">
        <f t="shared" ref="M170:N170" si="286">M105/M$129</f>
        <v>0.80366089171261446</v>
      </c>
      <c r="N170" s="343">
        <f t="shared" si="286"/>
        <v>0.85624432628712233</v>
      </c>
      <c r="O170" s="343">
        <f t="shared" ref="O170:R170" si="287">O105/O$129</f>
        <v>0.74760448521916412</v>
      </c>
      <c r="P170" s="343">
        <f t="shared" si="287"/>
        <v>0.84503523382447154</v>
      </c>
      <c r="Q170" s="343">
        <f t="shared" si="287"/>
        <v>0.81290453074433655</v>
      </c>
      <c r="R170" s="343">
        <f t="shared" si="287"/>
        <v>0.99406898704541913</v>
      </c>
      <c r="S170" s="315"/>
      <c r="T170" s="229"/>
    </row>
    <row r="171" spans="1:20" ht="15" x14ac:dyDescent="0.25">
      <c r="A171" s="437">
        <v>38949</v>
      </c>
      <c r="B171" s="240">
        <f t="shared" si="138"/>
        <v>0.99776044102084516</v>
      </c>
      <c r="C171" s="240">
        <f t="shared" si="138"/>
        <v>0.89413158628380263</v>
      </c>
      <c r="D171" s="240">
        <f t="shared" si="138"/>
        <v>0.92449842588625397</v>
      </c>
      <c r="E171" s="240">
        <f t="shared" si="138"/>
        <v>0.98298816568047342</v>
      </c>
      <c r="F171" s="240">
        <f t="shared" si="138"/>
        <v>0.95451588420253719</v>
      </c>
      <c r="G171" s="240">
        <f t="shared" si="139"/>
        <v>0.9811003885198647</v>
      </c>
      <c r="H171" s="240">
        <f t="shared" si="139"/>
        <v>0.97242853326208922</v>
      </c>
      <c r="I171" s="240">
        <f t="shared" ref="I171:J171" si="288">I106/I$129</f>
        <v>1</v>
      </c>
      <c r="J171" s="343">
        <f t="shared" si="288"/>
        <v>1</v>
      </c>
      <c r="K171" s="343">
        <f t="shared" ref="K171" si="289">K106/K$129</f>
        <v>0.88970250761463676</v>
      </c>
      <c r="L171" s="115"/>
      <c r="M171" s="343">
        <f t="shared" ref="M171:N171" si="290">M106/M$129</f>
        <v>0.82826275574463326</v>
      </c>
      <c r="N171" s="343">
        <f t="shared" si="290"/>
        <v>0.88081960835170536</v>
      </c>
      <c r="O171" s="343">
        <f t="shared" ref="O171:R171" si="291">O106/O$129</f>
        <v>0.7860233322007022</v>
      </c>
      <c r="P171" s="343">
        <f t="shared" si="291"/>
        <v>0.87540038436899426</v>
      </c>
      <c r="Q171" s="343">
        <f t="shared" si="291"/>
        <v>0.84860436893203883</v>
      </c>
      <c r="R171" s="343">
        <f t="shared" si="291"/>
        <v>1</v>
      </c>
      <c r="S171" s="315"/>
      <c r="T171" s="229"/>
    </row>
    <row r="172" spans="1:20" ht="15" x14ac:dyDescent="0.25">
      <c r="A172" s="437">
        <v>38950</v>
      </c>
      <c r="B172" s="240">
        <f t="shared" si="138"/>
        <v>1</v>
      </c>
      <c r="C172" s="240">
        <f t="shared" si="138"/>
        <v>0.91645177028157232</v>
      </c>
      <c r="D172" s="240">
        <f t="shared" si="138"/>
        <v>0.92954676701253702</v>
      </c>
      <c r="E172" s="240">
        <f t="shared" si="138"/>
        <v>0.98702259279182358</v>
      </c>
      <c r="F172" s="240">
        <f t="shared" si="138"/>
        <v>0.95798547110484655</v>
      </c>
      <c r="G172" s="240">
        <f t="shared" si="139"/>
        <v>0.98355683669632787</v>
      </c>
      <c r="H172" s="240">
        <f t="shared" si="139"/>
        <v>0.97910766764627299</v>
      </c>
      <c r="I172" s="240">
        <f t="shared" ref="I172:J172" si="292">I107/I$129</f>
        <v>1</v>
      </c>
      <c r="J172" s="343">
        <f t="shared" si="292"/>
        <v>1</v>
      </c>
      <c r="K172" s="343">
        <f t="shared" ref="K172" si="293">K107/K$129</f>
        <v>0.9089790128092794</v>
      </c>
      <c r="L172" s="115"/>
      <c r="M172" s="343">
        <f t="shared" ref="M172:N172" si="294">M107/M$129</f>
        <v>0.86492764980827896</v>
      </c>
      <c r="N172" s="343">
        <f t="shared" si="294"/>
        <v>0.90876669692646872</v>
      </c>
      <c r="O172" s="343">
        <f t="shared" ref="O172:R172" si="295">O107/O$129</f>
        <v>0.82104428587609013</v>
      </c>
      <c r="P172" s="343">
        <f t="shared" si="295"/>
        <v>0.8934977578475336</v>
      </c>
      <c r="Q172" s="343">
        <f t="shared" si="295"/>
        <v>0.87344255663430426</v>
      </c>
      <c r="R172" s="343">
        <f t="shared" si="295"/>
        <v>1</v>
      </c>
      <c r="S172" s="315"/>
      <c r="T172" s="229"/>
    </row>
    <row r="173" spans="1:20" ht="15" x14ac:dyDescent="0.25">
      <c r="A173" s="444">
        <f>A172+1</f>
        <v>38951</v>
      </c>
      <c r="B173" s="240">
        <f t="shared" si="138"/>
        <v>1</v>
      </c>
      <c r="C173" s="240">
        <f t="shared" si="138"/>
        <v>0.9361583495957625</v>
      </c>
      <c r="D173" s="240">
        <f t="shared" si="138"/>
        <v>0.93496767943965275</v>
      </c>
      <c r="E173" s="240">
        <f t="shared" si="138"/>
        <v>0.9892639411870181</v>
      </c>
      <c r="F173" s="240">
        <f t="shared" si="138"/>
        <v>0.9584733817629838</v>
      </c>
      <c r="G173" s="240">
        <f t="shared" si="139"/>
        <v>0.98631407444541919</v>
      </c>
      <c r="H173" s="240">
        <f t="shared" si="139"/>
        <v>0.98124499064921189</v>
      </c>
      <c r="I173" s="240">
        <f t="shared" ref="I173:J173" si="296">I108/I$129</f>
        <v>1</v>
      </c>
      <c r="J173" s="343">
        <f t="shared" si="296"/>
        <v>1</v>
      </c>
      <c r="K173" s="343">
        <f t="shared" ref="K173" si="297">K108/K$129</f>
        <v>0.92915258480410567</v>
      </c>
      <c r="L173" s="115"/>
      <c r="M173" s="343">
        <f t="shared" ref="M173:N173" si="298">M108/M$129</f>
        <v>0.89907358168434603</v>
      </c>
      <c r="N173" s="343">
        <f t="shared" si="298"/>
        <v>0.92060044092854365</v>
      </c>
      <c r="O173" s="343">
        <f t="shared" ref="O173:R173" si="299">O108/O$129</f>
        <v>0.84265488730320537</v>
      </c>
      <c r="P173" s="343">
        <f t="shared" si="299"/>
        <v>0.91383728379244078</v>
      </c>
      <c r="Q173" s="343">
        <f t="shared" si="299"/>
        <v>0.89710760517799348</v>
      </c>
      <c r="R173" s="343">
        <f t="shared" si="299"/>
        <v>1</v>
      </c>
      <c r="S173" s="315"/>
      <c r="T173" s="229"/>
    </row>
    <row r="174" spans="1:20" ht="15" x14ac:dyDescent="0.25">
      <c r="A174" s="444">
        <f t="shared" ref="A174:A194" si="300">A173+1</f>
        <v>38952</v>
      </c>
      <c r="B174" s="240">
        <f t="shared" si="138"/>
        <v>1</v>
      </c>
      <c r="C174" s="240">
        <f t="shared" si="138"/>
        <v>0.95386116531920828</v>
      </c>
      <c r="D174" s="240">
        <f t="shared" si="138"/>
        <v>0.94044447756189342</v>
      </c>
      <c r="E174" s="240">
        <f t="shared" si="138"/>
        <v>0.99040702886856735</v>
      </c>
      <c r="F174" s="240">
        <f t="shared" si="138"/>
        <v>0.96091293505367015</v>
      </c>
      <c r="G174" s="240">
        <f t="shared" si="139"/>
        <v>0.98834440406065927</v>
      </c>
      <c r="H174" s="240">
        <f t="shared" si="139"/>
        <v>0.98509217205450172</v>
      </c>
      <c r="I174" s="240">
        <f t="shared" ref="I174:J174" si="301">I109/I$129</f>
        <v>1</v>
      </c>
      <c r="J174" s="343">
        <f t="shared" si="301"/>
        <v>1</v>
      </c>
      <c r="K174" s="343">
        <f t="shared" ref="K174" si="302">K109/K$129</f>
        <v>0.94811615971961449</v>
      </c>
      <c r="L174" s="115"/>
      <c r="M174" s="343">
        <f t="shared" ref="M174:N174" si="303">M109/M$129</f>
        <v>0.91421534327856924</v>
      </c>
      <c r="N174" s="343">
        <f t="shared" si="303"/>
        <v>0.9296459603164311</v>
      </c>
      <c r="O174" s="343">
        <f t="shared" ref="O174:R174" si="304">O109/O$129</f>
        <v>0.86277041567561441</v>
      </c>
      <c r="P174" s="343">
        <f t="shared" si="304"/>
        <v>0.93116591928251125</v>
      </c>
      <c r="Q174" s="343">
        <f t="shared" si="304"/>
        <v>0.92386731391585764</v>
      </c>
      <c r="R174" s="343">
        <f t="shared" si="304"/>
        <v>1</v>
      </c>
      <c r="S174" s="315"/>
      <c r="T174" s="229"/>
    </row>
    <row r="175" spans="1:20" ht="15" x14ac:dyDescent="0.25">
      <c r="A175" s="444">
        <f t="shared" si="300"/>
        <v>38953</v>
      </c>
      <c r="B175" s="240">
        <f t="shared" si="138"/>
        <v>1</v>
      </c>
      <c r="C175" s="240">
        <f t="shared" si="138"/>
        <v>0.96062168943406745</v>
      </c>
      <c r="D175" s="240">
        <f t="shared" si="138"/>
        <v>0.94562321864346788</v>
      </c>
      <c r="E175" s="240">
        <f t="shared" si="138"/>
        <v>0.99152770306616456</v>
      </c>
      <c r="F175" s="240">
        <f t="shared" si="138"/>
        <v>0.96893635476526074</v>
      </c>
      <c r="G175" s="240">
        <f t="shared" si="139"/>
        <v>0.99022433888958517</v>
      </c>
      <c r="H175" s="240">
        <f t="shared" si="139"/>
        <v>0.9876035265829548</v>
      </c>
      <c r="I175" s="240">
        <f t="shared" ref="I175:J175" si="305">I110/I$129</f>
        <v>1</v>
      </c>
      <c r="J175" s="343">
        <f t="shared" si="305"/>
        <v>1</v>
      </c>
      <c r="K175" s="343">
        <f t="shared" ref="K175" si="306">K110/K$129</f>
        <v>0.96576542746276128</v>
      </c>
      <c r="L175" s="115"/>
      <c r="M175" s="343">
        <f t="shared" ref="M175:N175" si="307">M110/M$129</f>
        <v>0.94707380559209609</v>
      </c>
      <c r="N175" s="343">
        <f t="shared" si="307"/>
        <v>0.93930748281675525</v>
      </c>
      <c r="O175" s="343">
        <f t="shared" ref="O175:R175" si="308">O110/O$129</f>
        <v>0.88979499377052895</v>
      </c>
      <c r="P175" s="343">
        <f t="shared" si="308"/>
        <v>0.94545163356822548</v>
      </c>
      <c r="Q175" s="343">
        <f t="shared" si="308"/>
        <v>0.94656148867313916</v>
      </c>
      <c r="R175" s="343">
        <f t="shared" si="308"/>
        <v>1</v>
      </c>
      <c r="S175" s="315"/>
      <c r="T175" s="229"/>
    </row>
    <row r="176" spans="1:20" ht="15" x14ac:dyDescent="0.25">
      <c r="A176" s="444">
        <f t="shared" si="300"/>
        <v>38954</v>
      </c>
      <c r="B176" s="240">
        <f t="shared" si="138"/>
        <v>1</v>
      </c>
      <c r="C176" s="240">
        <f t="shared" si="138"/>
        <v>0.9669988848620017</v>
      </c>
      <c r="D176" s="240">
        <f t="shared" si="138"/>
        <v>0.94873418900542095</v>
      </c>
      <c r="E176" s="240">
        <f t="shared" si="138"/>
        <v>0.99311906042675269</v>
      </c>
      <c r="F176" s="240">
        <f t="shared" si="138"/>
        <v>0.97527919332104518</v>
      </c>
      <c r="G176" s="240">
        <f t="shared" si="139"/>
        <v>0.9914776287755358</v>
      </c>
      <c r="H176" s="240">
        <f t="shared" si="139"/>
        <v>0.99000801496126101</v>
      </c>
      <c r="I176" s="240">
        <f t="shared" ref="I176:J176" si="309">I111/I$129</f>
        <v>1</v>
      </c>
      <c r="J176" s="343">
        <f t="shared" si="309"/>
        <v>1</v>
      </c>
      <c r="K176" s="343">
        <f t="shared" ref="K176" si="310">K111/K$129</f>
        <v>0.97646764300913758</v>
      </c>
      <c r="L176" s="115"/>
      <c r="M176" s="343">
        <f t="shared" ref="M176:N176" si="311">M111/M$129</f>
        <v>0.96375493296761738</v>
      </c>
      <c r="N176" s="343">
        <f t="shared" si="311"/>
        <v>0.95117364803527427</v>
      </c>
      <c r="O176" s="343">
        <f t="shared" ref="O176:R176" si="312">O111/O$129</f>
        <v>0.90837014384414994</v>
      </c>
      <c r="P176" s="343">
        <f t="shared" si="312"/>
        <v>0.95954516335682249</v>
      </c>
      <c r="Q176" s="343">
        <f t="shared" si="312"/>
        <v>0.96391585760517795</v>
      </c>
      <c r="R176" s="343">
        <f t="shared" si="312"/>
        <v>1</v>
      </c>
      <c r="S176" s="315"/>
      <c r="T176" s="229"/>
    </row>
    <row r="177" spans="1:20" ht="15" x14ac:dyDescent="0.25">
      <c r="A177" s="444">
        <f t="shared" si="300"/>
        <v>38955</v>
      </c>
      <c r="B177" s="240">
        <f t="shared" si="138"/>
        <v>1</v>
      </c>
      <c r="C177" s="240">
        <f t="shared" si="138"/>
        <v>0.97367228882074153</v>
      </c>
      <c r="D177" s="240">
        <f t="shared" si="138"/>
        <v>0.95111864533075019</v>
      </c>
      <c r="E177" s="240">
        <f t="shared" si="138"/>
        <v>0.99428456159225387</v>
      </c>
      <c r="F177" s="240">
        <f t="shared" si="138"/>
        <v>0.97999566301637209</v>
      </c>
      <c r="G177" s="240">
        <f t="shared" si="139"/>
        <v>0.99268078706604834</v>
      </c>
      <c r="H177" s="240">
        <f t="shared" si="139"/>
        <v>0.9913972749131712</v>
      </c>
      <c r="I177" s="240">
        <f t="shared" ref="I177:J177" si="313">I112/I$129</f>
        <v>1</v>
      </c>
      <c r="J177" s="343">
        <f t="shared" si="313"/>
        <v>1</v>
      </c>
      <c r="K177" s="343">
        <f t="shared" ref="K177" si="314">K112/K$129</f>
        <v>0.98837985563483122</v>
      </c>
      <c r="L177" s="115"/>
      <c r="M177" s="343">
        <f t="shared" ref="M177:N177" si="315">M112/M$129</f>
        <v>0.97436256262419885</v>
      </c>
      <c r="N177" s="343">
        <f t="shared" si="315"/>
        <v>0.96741667747373883</v>
      </c>
      <c r="O177" s="343">
        <f t="shared" ref="O177:R177" si="316">O112/O$129</f>
        <v>0.92574470494959793</v>
      </c>
      <c r="P177" s="343">
        <f t="shared" si="316"/>
        <v>0.97514413837283798</v>
      </c>
      <c r="Q177" s="343">
        <f t="shared" si="316"/>
        <v>0.97720469255663434</v>
      </c>
      <c r="R177" s="343">
        <f t="shared" si="316"/>
        <v>1</v>
      </c>
      <c r="S177" s="315"/>
      <c r="T177" s="229"/>
    </row>
    <row r="178" spans="1:20" ht="15" x14ac:dyDescent="0.25">
      <c r="A178" s="444">
        <f t="shared" si="300"/>
        <v>38956</v>
      </c>
      <c r="B178" s="240">
        <f t="shared" si="138"/>
        <v>1</v>
      </c>
      <c r="C178" s="240">
        <f t="shared" si="138"/>
        <v>0.97931767493727351</v>
      </c>
      <c r="D178" s="240">
        <f t="shared" si="138"/>
        <v>0.95506790111957673</v>
      </c>
      <c r="E178" s="240">
        <f t="shared" si="138"/>
        <v>0.99632418863188099</v>
      </c>
      <c r="F178" s="240">
        <f t="shared" si="138"/>
        <v>0.98091727203729806</v>
      </c>
      <c r="G178" s="240">
        <f t="shared" si="139"/>
        <v>0.99348289259305678</v>
      </c>
      <c r="H178" s="240">
        <f t="shared" si="139"/>
        <v>0.99524445631846115</v>
      </c>
      <c r="I178" s="240">
        <f t="shared" ref="I178:J178" si="317">I113/I$129</f>
        <v>1</v>
      </c>
      <c r="J178" s="343">
        <f t="shared" si="317"/>
        <v>1</v>
      </c>
      <c r="K178" s="343">
        <f t="shared" ref="K178" si="318">K113/K$129</f>
        <v>0.99342846413818997</v>
      </c>
      <c r="L178" s="115"/>
      <c r="M178" s="343">
        <f t="shared" ref="M178:N178" si="319">M113/M$129</f>
        <v>0.98275910324946125</v>
      </c>
      <c r="N178" s="343">
        <f t="shared" si="319"/>
        <v>0.9812929581117884</v>
      </c>
      <c r="O178" s="343">
        <f t="shared" ref="O178:R178" si="320">O113/O$129</f>
        <v>0.94359497111790691</v>
      </c>
      <c r="P178" s="343">
        <f t="shared" si="320"/>
        <v>0.99093529788597057</v>
      </c>
      <c r="Q178" s="343">
        <f t="shared" si="320"/>
        <v>0.98913834951456314</v>
      </c>
      <c r="R178" s="343">
        <f t="shared" si="320"/>
        <v>1</v>
      </c>
      <c r="S178" s="315"/>
      <c r="T178" s="229"/>
    </row>
    <row r="179" spans="1:20" ht="15" x14ac:dyDescent="0.25">
      <c r="A179" s="444">
        <f t="shared" si="300"/>
        <v>38957</v>
      </c>
      <c r="B179" s="240">
        <f t="shared" si="138"/>
        <v>1</v>
      </c>
      <c r="C179" s="240">
        <f t="shared" si="138"/>
        <v>0.9840395873989406</v>
      </c>
      <c r="D179" s="240">
        <f t="shared" si="138"/>
        <v>0.95810435722136322</v>
      </c>
      <c r="E179" s="240">
        <f t="shared" si="138"/>
        <v>0.99715348753810296</v>
      </c>
      <c r="F179" s="240">
        <f t="shared" si="138"/>
        <v>0.98536268025588203</v>
      </c>
      <c r="G179" s="240">
        <f t="shared" si="139"/>
        <v>0.99425993232234611</v>
      </c>
      <c r="H179" s="240">
        <f t="shared" si="139"/>
        <v>0.99567192091904888</v>
      </c>
      <c r="I179" s="240">
        <f t="shared" ref="I179:J179" si="321">I114/I$129</f>
        <v>1</v>
      </c>
      <c r="J179" s="343">
        <f t="shared" si="321"/>
        <v>1</v>
      </c>
      <c r="K179" s="343">
        <f t="shared" ref="K179" si="322">K114/K$129</f>
        <v>0.9947844953477698</v>
      </c>
      <c r="L179" s="115"/>
      <c r="M179" s="343">
        <f t="shared" ref="M179:N179" si="323">M114/M$129</f>
        <v>0.99129558621847802</v>
      </c>
      <c r="N179" s="343">
        <f t="shared" si="323"/>
        <v>0.99478018415250935</v>
      </c>
      <c r="O179" s="343">
        <f t="shared" ref="O179:R179" si="324">O114/O$129</f>
        <v>0.96341601540378297</v>
      </c>
      <c r="P179" s="343">
        <f t="shared" si="324"/>
        <v>0.99766175528507373</v>
      </c>
      <c r="Q179" s="343">
        <f t="shared" si="324"/>
        <v>0.99660194174757277</v>
      </c>
      <c r="R179" s="343">
        <f t="shared" si="324"/>
        <v>1</v>
      </c>
      <c r="S179" s="315"/>
      <c r="T179" s="229"/>
    </row>
    <row r="180" spans="1:20" ht="15" x14ac:dyDescent="0.25">
      <c r="A180" s="444">
        <f t="shared" si="300"/>
        <v>38958</v>
      </c>
      <c r="B180" s="240">
        <f t="shared" si="138"/>
        <v>1</v>
      </c>
      <c r="C180" s="240">
        <f t="shared" si="138"/>
        <v>0.98778575411207137</v>
      </c>
      <c r="D180" s="240">
        <f t="shared" si="138"/>
        <v>0.96926286768130254</v>
      </c>
      <c r="E180" s="240">
        <f t="shared" si="138"/>
        <v>0.99937242244934554</v>
      </c>
      <c r="F180" s="240">
        <f t="shared" si="138"/>
        <v>0.98986230076981463</v>
      </c>
      <c r="G180" s="240">
        <f t="shared" si="139"/>
        <v>0.99481137987216439</v>
      </c>
      <c r="H180" s="240">
        <f t="shared" si="139"/>
        <v>0.99647341704515091</v>
      </c>
      <c r="I180" s="240">
        <f t="shared" ref="I180:J180" si="325">I115/I$129</f>
        <v>1</v>
      </c>
      <c r="J180" s="343">
        <f t="shared" si="325"/>
        <v>1</v>
      </c>
      <c r="K180" s="343">
        <f t="shared" ref="K180" si="326">K115/K$129</f>
        <v>0.99989568990695543</v>
      </c>
      <c r="L180" s="115"/>
      <c r="M180" s="343">
        <f t="shared" ref="M180:N180" si="327">M115/M$129</f>
        <v>1</v>
      </c>
      <c r="N180" s="343">
        <f t="shared" si="327"/>
        <v>1</v>
      </c>
      <c r="O180" s="343">
        <f t="shared" ref="O180:R180" si="328">O115/O$129</f>
        <v>0.97467436855816059</v>
      </c>
      <c r="P180" s="343">
        <f t="shared" si="328"/>
        <v>1</v>
      </c>
      <c r="Q180" s="343">
        <f t="shared" si="328"/>
        <v>1</v>
      </c>
      <c r="R180" s="343">
        <f t="shared" si="328"/>
        <v>1</v>
      </c>
      <c r="S180" s="315"/>
      <c r="T180" s="229"/>
    </row>
    <row r="181" spans="1:20" ht="15" x14ac:dyDescent="0.25">
      <c r="A181" s="444">
        <f t="shared" si="300"/>
        <v>38959</v>
      </c>
      <c r="B181" s="240">
        <f t="shared" si="138"/>
        <v>1</v>
      </c>
      <c r="C181" s="240">
        <f t="shared" si="138"/>
        <v>0.98855241148592143</v>
      </c>
      <c r="D181" s="240">
        <f t="shared" si="138"/>
        <v>0.97384549468154469</v>
      </c>
      <c r="E181" s="240">
        <f t="shared" si="138"/>
        <v>1.0002913752913754</v>
      </c>
      <c r="F181" s="240">
        <f t="shared" si="138"/>
        <v>0.99241027865119813</v>
      </c>
      <c r="G181" s="240">
        <f t="shared" si="139"/>
        <v>0.99538789321970167</v>
      </c>
      <c r="H181" s="240">
        <f t="shared" si="139"/>
        <v>0.99684744857066521</v>
      </c>
      <c r="I181" s="240">
        <f t="shared" ref="I181:J181" si="329">I116/I$129</f>
        <v>1</v>
      </c>
      <c r="J181" s="343">
        <f t="shared" si="329"/>
        <v>1</v>
      </c>
      <c r="K181" s="343">
        <f t="shared" ref="K181" si="330">K116/K$129</f>
        <v>1</v>
      </c>
      <c r="L181" s="115"/>
      <c r="M181" s="343">
        <f t="shared" ref="M181:N181" si="331">M116/M$129</f>
        <v>1</v>
      </c>
      <c r="N181" s="343">
        <f t="shared" si="331"/>
        <v>1</v>
      </c>
      <c r="O181" s="343">
        <f t="shared" ref="O181:R181" si="332">O116/O$129</f>
        <v>0.981719334012912</v>
      </c>
      <c r="P181" s="343">
        <f t="shared" si="332"/>
        <v>1</v>
      </c>
      <c r="Q181" s="343">
        <f t="shared" si="332"/>
        <v>1</v>
      </c>
      <c r="R181" s="343">
        <f t="shared" si="332"/>
        <v>1</v>
      </c>
      <c r="S181" s="315"/>
      <c r="T181" s="229"/>
    </row>
    <row r="182" spans="1:20" ht="15" x14ac:dyDescent="0.25">
      <c r="A182" s="444">
        <f t="shared" si="300"/>
        <v>38960</v>
      </c>
      <c r="B182" s="240">
        <f t="shared" si="138"/>
        <v>1</v>
      </c>
      <c r="C182" s="240">
        <f t="shared" si="138"/>
        <v>0.99100919988848624</v>
      </c>
      <c r="D182" s="240">
        <f t="shared" si="138"/>
        <v>0.9772731506492055</v>
      </c>
      <c r="E182" s="240">
        <f t="shared" ref="C182:F194" si="333">E117/E$129</f>
        <v>1.0010758472296934</v>
      </c>
      <c r="F182" s="240">
        <f t="shared" si="333"/>
        <v>0.99398243521630703</v>
      </c>
      <c r="G182" s="240">
        <f t="shared" ref="G182:H194" si="334">G117/G$129</f>
        <v>0.99754355182353682</v>
      </c>
      <c r="H182" s="240">
        <f t="shared" si="334"/>
        <v>0.99812984237242852</v>
      </c>
      <c r="I182" s="240">
        <f t="shared" ref="I182:J182" si="335">I117/I$129</f>
        <v>1</v>
      </c>
      <c r="J182" s="343">
        <f t="shared" si="335"/>
        <v>1</v>
      </c>
      <c r="K182" s="343">
        <f t="shared" ref="K182" si="336">K117/K$129</f>
        <v>1</v>
      </c>
      <c r="L182" s="115"/>
      <c r="M182" s="343">
        <f t="shared" ref="M182:N182" si="337">M117/M$129</f>
        <v>1</v>
      </c>
      <c r="N182" s="343">
        <f t="shared" si="337"/>
        <v>1</v>
      </c>
      <c r="O182" s="343">
        <f t="shared" ref="O182:R182" si="338">O117/O$129</f>
        <v>0.99080303545135351</v>
      </c>
      <c r="P182" s="343">
        <f t="shared" si="338"/>
        <v>1</v>
      </c>
      <c r="Q182" s="343">
        <f t="shared" si="338"/>
        <v>1</v>
      </c>
      <c r="R182" s="343">
        <f t="shared" si="338"/>
        <v>1</v>
      </c>
      <c r="S182" s="315"/>
      <c r="T182" s="229"/>
    </row>
    <row r="183" spans="1:20" ht="15" x14ac:dyDescent="0.25">
      <c r="A183" s="444">
        <f t="shared" si="300"/>
        <v>38961</v>
      </c>
      <c r="B183" s="240">
        <f t="shared" si="138"/>
        <v>1</v>
      </c>
      <c r="C183" s="240">
        <f t="shared" si="333"/>
        <v>0.99191524951212717</v>
      </c>
      <c r="D183" s="240">
        <f t="shared" si="333"/>
        <v>0.97911737858832737</v>
      </c>
      <c r="E183" s="240">
        <f t="shared" si="333"/>
        <v>1.0014120494889727</v>
      </c>
      <c r="F183" s="240">
        <f t="shared" si="333"/>
        <v>0.99544616719071888</v>
      </c>
      <c r="G183" s="240">
        <f t="shared" si="334"/>
        <v>0.99847098633914022</v>
      </c>
      <c r="H183" s="240">
        <f t="shared" si="334"/>
        <v>0.99930537002404485</v>
      </c>
      <c r="I183" s="240">
        <f t="shared" ref="I183:J183" si="339">I118/I$129</f>
        <v>1</v>
      </c>
      <c r="J183" s="343">
        <f t="shared" si="339"/>
        <v>1</v>
      </c>
      <c r="K183" s="343">
        <f t="shared" ref="K183" si="340">K118/K$129</f>
        <v>1</v>
      </c>
      <c r="L183" s="115"/>
      <c r="M183" s="343">
        <f t="shared" ref="M183:N183" si="341">M118/M$129</f>
        <v>1</v>
      </c>
      <c r="N183" s="343">
        <f t="shared" si="341"/>
        <v>1</v>
      </c>
      <c r="O183" s="343">
        <f t="shared" ref="O183:R183" si="342">O118/O$129</f>
        <v>1</v>
      </c>
      <c r="P183" s="343">
        <f t="shared" si="342"/>
        <v>1</v>
      </c>
      <c r="Q183" s="343">
        <f t="shared" si="342"/>
        <v>1</v>
      </c>
      <c r="R183" s="343">
        <f t="shared" si="342"/>
        <v>1</v>
      </c>
      <c r="S183" s="315"/>
      <c r="T183" s="229"/>
    </row>
    <row r="184" spans="1:20" ht="15" x14ac:dyDescent="0.25">
      <c r="A184" s="444">
        <f t="shared" si="300"/>
        <v>38962</v>
      </c>
      <c r="B184" s="240">
        <f t="shared" si="138"/>
        <v>1</v>
      </c>
      <c r="C184" s="240">
        <f t="shared" si="333"/>
        <v>0.992821299135768</v>
      </c>
      <c r="D184" s="240">
        <f t="shared" si="333"/>
        <v>0.98250777742590489</v>
      </c>
      <c r="E184" s="240">
        <f t="shared" si="333"/>
        <v>1.0011206741975973</v>
      </c>
      <c r="F184" s="240">
        <f t="shared" si="333"/>
        <v>0.99739780982326787</v>
      </c>
      <c r="G184" s="240">
        <f t="shared" si="334"/>
        <v>0.99889710490036343</v>
      </c>
      <c r="H184" s="240">
        <f t="shared" si="334"/>
        <v>1</v>
      </c>
      <c r="I184" s="240">
        <f t="shared" ref="I184:J184" si="343">I119/I$129</f>
        <v>1</v>
      </c>
      <c r="J184" s="343">
        <f t="shared" si="343"/>
        <v>1</v>
      </c>
      <c r="K184" s="343">
        <f t="shared" ref="K184" si="344">K119/K$129</f>
        <v>1</v>
      </c>
      <c r="L184" s="115"/>
      <c r="M184" s="343">
        <f t="shared" ref="M184:N184" si="345">M119/M$129</f>
        <v>1</v>
      </c>
      <c r="N184" s="343">
        <f t="shared" si="345"/>
        <v>1</v>
      </c>
      <c r="O184" s="343">
        <f t="shared" ref="O184:R184" si="346">O119/O$129</f>
        <v>1</v>
      </c>
      <c r="P184" s="343">
        <f t="shared" si="346"/>
        <v>1</v>
      </c>
      <c r="Q184" s="343">
        <f t="shared" si="346"/>
        <v>1</v>
      </c>
      <c r="R184" s="343">
        <f t="shared" si="346"/>
        <v>1</v>
      </c>
      <c r="S184" s="315"/>
      <c r="T184" s="229"/>
    </row>
    <row r="185" spans="1:20" ht="15" x14ac:dyDescent="0.25">
      <c r="A185" s="444">
        <f t="shared" si="300"/>
        <v>38963</v>
      </c>
      <c r="B185" s="240">
        <f t="shared" si="138"/>
        <v>1</v>
      </c>
      <c r="C185" s="240">
        <f t="shared" si="333"/>
        <v>0.99405840535266243</v>
      </c>
      <c r="D185" s="240">
        <f t="shared" si="333"/>
        <v>0.99381531640617726</v>
      </c>
      <c r="E185" s="240">
        <f t="shared" si="333"/>
        <v>1.0011879146494531</v>
      </c>
      <c r="F185" s="240">
        <f t="shared" si="333"/>
        <v>0.99924102786511981</v>
      </c>
      <c r="G185" s="240">
        <f t="shared" si="334"/>
        <v>0.99967414462965287</v>
      </c>
      <c r="H185" s="240">
        <f t="shared" si="334"/>
        <v>1</v>
      </c>
      <c r="I185" s="240">
        <f t="shared" ref="I185:J185" si="347">I120/I$129</f>
        <v>1</v>
      </c>
      <c r="J185" s="343">
        <f t="shared" si="347"/>
        <v>1</v>
      </c>
      <c r="K185" s="343">
        <f t="shared" ref="K185" si="348">K120/K$129</f>
        <v>1</v>
      </c>
      <c r="L185" s="115"/>
      <c r="M185" s="343">
        <f t="shared" ref="M185:N185" si="349">M120/M$129</f>
        <v>1</v>
      </c>
      <c r="N185" s="343">
        <f t="shared" si="349"/>
        <v>1</v>
      </c>
      <c r="O185" s="343">
        <f t="shared" ref="O185:R185" si="350">O120/O$129</f>
        <v>1</v>
      </c>
      <c r="P185" s="343">
        <f t="shared" si="350"/>
        <v>1</v>
      </c>
      <c r="Q185" s="343">
        <f t="shared" si="350"/>
        <v>1</v>
      </c>
      <c r="R185" s="343">
        <f t="shared" si="350"/>
        <v>1</v>
      </c>
      <c r="S185" s="315"/>
      <c r="T185" s="229"/>
    </row>
    <row r="186" spans="1:20" ht="15" x14ac:dyDescent="0.25">
      <c r="A186" s="444">
        <f t="shared" si="300"/>
        <v>38964</v>
      </c>
      <c r="B186" s="240">
        <f t="shared" si="138"/>
        <v>1</v>
      </c>
      <c r="C186" s="240">
        <f t="shared" si="333"/>
        <v>0.99489475885140788</v>
      </c>
      <c r="D186" s="240">
        <f t="shared" si="333"/>
        <v>0.99864011475196068</v>
      </c>
      <c r="E186" s="240">
        <f t="shared" si="333"/>
        <v>1.0006948180025104</v>
      </c>
      <c r="F186" s="240">
        <f t="shared" si="333"/>
        <v>1</v>
      </c>
      <c r="G186" s="240">
        <f t="shared" si="334"/>
        <v>1</v>
      </c>
      <c r="H186" s="240">
        <f t="shared" si="334"/>
        <v>1</v>
      </c>
      <c r="I186" s="240">
        <f t="shared" ref="I186:J186" si="351">I121/I$129</f>
        <v>1</v>
      </c>
      <c r="J186" s="343">
        <f t="shared" si="351"/>
        <v>1</v>
      </c>
      <c r="K186" s="343">
        <f t="shared" ref="K186" si="352">K121/K$129</f>
        <v>1</v>
      </c>
      <c r="L186" s="115"/>
      <c r="M186" s="343">
        <f t="shared" ref="M186:N186" si="353">M121/M$129</f>
        <v>1</v>
      </c>
      <c r="N186" s="343">
        <f t="shared" si="353"/>
        <v>1</v>
      </c>
      <c r="O186" s="343">
        <f t="shared" ref="O186:R186" si="354">O121/O$129</f>
        <v>1</v>
      </c>
      <c r="P186" s="343">
        <f t="shared" si="354"/>
        <v>1</v>
      </c>
      <c r="Q186" s="343">
        <f t="shared" si="354"/>
        <v>1</v>
      </c>
      <c r="R186" s="343">
        <f t="shared" si="354"/>
        <v>1</v>
      </c>
      <c r="S186" s="315"/>
      <c r="T186" s="229"/>
    </row>
    <row r="187" spans="1:20" ht="15" x14ac:dyDescent="0.25">
      <c r="A187" s="444">
        <f t="shared" si="300"/>
        <v>38965</v>
      </c>
      <c r="B187" s="240">
        <f t="shared" si="138"/>
        <v>1</v>
      </c>
      <c r="C187" s="240">
        <f t="shared" si="333"/>
        <v>0.99611444103707836</v>
      </c>
      <c r="D187" s="240">
        <f t="shared" si="333"/>
        <v>0.9994970287438758</v>
      </c>
      <c r="E187" s="240">
        <f t="shared" si="333"/>
        <v>1.0003810292271831</v>
      </c>
      <c r="F187" s="240">
        <f t="shared" si="333"/>
        <v>1</v>
      </c>
      <c r="G187" s="240">
        <f t="shared" si="334"/>
        <v>1</v>
      </c>
      <c r="H187" s="240">
        <f t="shared" si="334"/>
        <v>1</v>
      </c>
      <c r="I187" s="240">
        <f t="shared" ref="I187:J187" si="355">I122/I$129</f>
        <v>1</v>
      </c>
      <c r="J187" s="343">
        <f t="shared" si="355"/>
        <v>1</v>
      </c>
      <c r="K187" s="343">
        <f t="shared" ref="K187" si="356">K122/K$129</f>
        <v>1</v>
      </c>
      <c r="L187" s="115"/>
      <c r="M187" s="343">
        <f t="shared" ref="M187:N187" si="357">M122/M$129</f>
        <v>1</v>
      </c>
      <c r="N187" s="343">
        <f t="shared" si="357"/>
        <v>1</v>
      </c>
      <c r="O187" s="343">
        <f t="shared" ref="O187:R187" si="358">O122/O$129</f>
        <v>1</v>
      </c>
      <c r="P187" s="343">
        <f t="shared" si="358"/>
        <v>1</v>
      </c>
      <c r="Q187" s="343">
        <f t="shared" si="358"/>
        <v>1</v>
      </c>
      <c r="R187" s="343">
        <f t="shared" si="358"/>
        <v>1</v>
      </c>
      <c r="S187" s="315"/>
      <c r="T187" s="229"/>
    </row>
    <row r="188" spans="1:20" ht="15" x14ac:dyDescent="0.25">
      <c r="A188" s="444">
        <f t="shared" si="300"/>
        <v>38966</v>
      </c>
      <c r="B188" s="240">
        <f t="shared" si="138"/>
        <v>1</v>
      </c>
      <c r="C188" s="240">
        <f t="shared" si="333"/>
        <v>0.99698564259827149</v>
      </c>
      <c r="D188" s="240">
        <f t="shared" si="333"/>
        <v>1</v>
      </c>
      <c r="E188" s="240">
        <f t="shared" si="333"/>
        <v>1.0001344809037116</v>
      </c>
      <c r="F188" s="240">
        <f t="shared" si="333"/>
        <v>1</v>
      </c>
      <c r="G188" s="240">
        <f t="shared" si="334"/>
        <v>1</v>
      </c>
      <c r="H188" s="240">
        <f t="shared" si="334"/>
        <v>1</v>
      </c>
      <c r="I188" s="240">
        <f t="shared" ref="I188:J188" si="359">I123/I$129</f>
        <v>1</v>
      </c>
      <c r="J188" s="343">
        <f t="shared" si="359"/>
        <v>1</v>
      </c>
      <c r="K188" s="343">
        <f t="shared" ref="K188" si="360">K123/K$129</f>
        <v>1</v>
      </c>
      <c r="L188" s="115"/>
      <c r="M188" s="343">
        <f t="shared" ref="M188:N188" si="361">M123/M$129</f>
        <v>1</v>
      </c>
      <c r="N188" s="343">
        <f t="shared" si="361"/>
        <v>1</v>
      </c>
      <c r="O188" s="343">
        <f t="shared" ref="O188:R188" si="362">O123/O$129</f>
        <v>1</v>
      </c>
      <c r="P188" s="343">
        <f t="shared" si="362"/>
        <v>1</v>
      </c>
      <c r="Q188" s="343">
        <f t="shared" si="362"/>
        <v>1</v>
      </c>
      <c r="R188" s="343">
        <f t="shared" si="362"/>
        <v>1</v>
      </c>
      <c r="S188" s="315"/>
      <c r="T188" s="229"/>
    </row>
    <row r="189" spans="1:20" ht="15" x14ac:dyDescent="0.25">
      <c r="A189" s="444">
        <f t="shared" si="300"/>
        <v>38967</v>
      </c>
      <c r="B189" s="240">
        <f t="shared" si="138"/>
        <v>1</v>
      </c>
      <c r="C189" s="240">
        <f t="shared" si="333"/>
        <v>0.9975432115974352</v>
      </c>
      <c r="D189" s="240">
        <f t="shared" si="333"/>
        <v>1</v>
      </c>
      <c r="E189" s="240">
        <f t="shared" si="333"/>
        <v>1</v>
      </c>
      <c r="F189" s="240">
        <f t="shared" si="333"/>
        <v>1</v>
      </c>
      <c r="G189" s="240">
        <f t="shared" si="334"/>
        <v>1</v>
      </c>
      <c r="H189" s="240">
        <f t="shared" si="334"/>
        <v>1</v>
      </c>
      <c r="I189" s="240">
        <f t="shared" ref="I189:J189" si="363">I124/I$129</f>
        <v>1</v>
      </c>
      <c r="J189" s="343">
        <f t="shared" si="363"/>
        <v>1</v>
      </c>
      <c r="K189" s="343">
        <f t="shared" ref="K189" si="364">K124/K$129</f>
        <v>1</v>
      </c>
      <c r="L189" s="115"/>
      <c r="M189" s="343">
        <f t="shared" ref="M189:N189" si="365">M124/M$129</f>
        <v>1</v>
      </c>
      <c r="N189" s="343">
        <f t="shared" si="365"/>
        <v>1</v>
      </c>
      <c r="O189" s="343">
        <f t="shared" ref="O189:R189" si="366">O124/O$129</f>
        <v>1</v>
      </c>
      <c r="P189" s="343">
        <f t="shared" si="366"/>
        <v>1</v>
      </c>
      <c r="Q189" s="343">
        <f t="shared" si="366"/>
        <v>1</v>
      </c>
      <c r="R189" s="343">
        <f t="shared" si="366"/>
        <v>1</v>
      </c>
      <c r="S189" s="315"/>
      <c r="T189" s="229"/>
    </row>
    <row r="190" spans="1:20" ht="15" x14ac:dyDescent="0.25">
      <c r="A190" s="444">
        <f t="shared" si="300"/>
        <v>38968</v>
      </c>
      <c r="B190" s="240">
        <f t="shared" si="138"/>
        <v>1</v>
      </c>
      <c r="C190" s="240">
        <f t="shared" si="333"/>
        <v>0.99902425425146357</v>
      </c>
      <c r="D190" s="240">
        <f t="shared" si="333"/>
        <v>1</v>
      </c>
      <c r="E190" s="240">
        <f t="shared" si="333"/>
        <v>1</v>
      </c>
      <c r="F190" s="240">
        <f t="shared" si="333"/>
        <v>1</v>
      </c>
      <c r="G190" s="240">
        <f t="shared" si="334"/>
        <v>1</v>
      </c>
      <c r="H190" s="240">
        <f t="shared" si="334"/>
        <v>1</v>
      </c>
      <c r="I190" s="240">
        <f t="shared" ref="I190:J190" si="367">I125/I$129</f>
        <v>1</v>
      </c>
      <c r="J190" s="343">
        <f t="shared" si="367"/>
        <v>1</v>
      </c>
      <c r="K190" s="343">
        <f t="shared" ref="K190" si="368">K125/K$129</f>
        <v>1</v>
      </c>
      <c r="L190" s="115"/>
      <c r="M190" s="343">
        <f t="shared" ref="M190:N190" si="369">M125/M$129</f>
        <v>1</v>
      </c>
      <c r="N190" s="343">
        <f t="shared" si="369"/>
        <v>1</v>
      </c>
      <c r="O190" s="343">
        <f t="shared" ref="O190:R190" si="370">O125/O$129</f>
        <v>1</v>
      </c>
      <c r="P190" s="343">
        <f t="shared" si="370"/>
        <v>1</v>
      </c>
      <c r="Q190" s="343">
        <f t="shared" si="370"/>
        <v>1</v>
      </c>
      <c r="R190" s="343">
        <f t="shared" si="370"/>
        <v>1</v>
      </c>
      <c r="S190" s="315"/>
      <c r="T190" s="229"/>
    </row>
    <row r="191" spans="1:20" ht="15" x14ac:dyDescent="0.25">
      <c r="A191" s="444">
        <f t="shared" si="300"/>
        <v>38969</v>
      </c>
      <c r="B191" s="240">
        <f t="shared" si="138"/>
        <v>1</v>
      </c>
      <c r="C191" s="240">
        <f t="shared" si="333"/>
        <v>0.9991810705324784</v>
      </c>
      <c r="D191" s="240">
        <f t="shared" si="333"/>
        <v>1</v>
      </c>
      <c r="E191" s="240">
        <f t="shared" si="333"/>
        <v>1</v>
      </c>
      <c r="F191" s="240">
        <f t="shared" si="333"/>
        <v>1</v>
      </c>
      <c r="G191" s="240">
        <f t="shared" si="334"/>
        <v>1</v>
      </c>
      <c r="H191" s="240">
        <f t="shared" si="334"/>
        <v>1</v>
      </c>
      <c r="I191" s="240">
        <f t="shared" ref="I191:J191" si="371">I126/I$129</f>
        <v>1</v>
      </c>
      <c r="J191" s="343">
        <f t="shared" si="371"/>
        <v>1</v>
      </c>
      <c r="K191" s="343">
        <f t="shared" ref="K191" si="372">K126/K$129</f>
        <v>1</v>
      </c>
      <c r="L191" s="115"/>
      <c r="M191" s="343">
        <f t="shared" ref="M191:N191" si="373">M126/M$129</f>
        <v>1</v>
      </c>
      <c r="N191" s="343">
        <f t="shared" si="373"/>
        <v>1</v>
      </c>
      <c r="O191" s="343">
        <f t="shared" ref="O191:R191" si="374">O126/O$129</f>
        <v>1</v>
      </c>
      <c r="P191" s="343">
        <f t="shared" si="374"/>
        <v>1</v>
      </c>
      <c r="Q191" s="343">
        <f t="shared" si="374"/>
        <v>1</v>
      </c>
      <c r="R191" s="343">
        <f t="shared" si="374"/>
        <v>1</v>
      </c>
      <c r="S191" s="315"/>
      <c r="T191" s="229"/>
    </row>
    <row r="192" spans="1:20" ht="15" x14ac:dyDescent="0.25">
      <c r="A192" s="444">
        <f t="shared" si="300"/>
        <v>38970</v>
      </c>
      <c r="B192" s="240">
        <f t="shared" si="138"/>
        <v>1</v>
      </c>
      <c r="C192" s="240">
        <f t="shared" si="333"/>
        <v>0.99923334262614993</v>
      </c>
      <c r="D192" s="240">
        <f t="shared" si="333"/>
        <v>1</v>
      </c>
      <c r="E192" s="240">
        <f t="shared" si="333"/>
        <v>1</v>
      </c>
      <c r="F192" s="240">
        <f t="shared" si="333"/>
        <v>1</v>
      </c>
      <c r="G192" s="240">
        <f t="shared" si="334"/>
        <v>1</v>
      </c>
      <c r="H192" s="240">
        <f t="shared" si="334"/>
        <v>1</v>
      </c>
      <c r="I192" s="240">
        <f t="shared" ref="I192:J192" si="375">I127/I$129</f>
        <v>1</v>
      </c>
      <c r="J192" s="343">
        <f t="shared" si="375"/>
        <v>1</v>
      </c>
      <c r="K192" s="343">
        <f t="shared" ref="K192" si="376">K127/K$129</f>
        <v>1</v>
      </c>
      <c r="L192" s="115"/>
      <c r="M192" s="343">
        <f t="shared" ref="M192:N192" si="377">M127/M$129</f>
        <v>1</v>
      </c>
      <c r="N192" s="343">
        <f t="shared" si="377"/>
        <v>1</v>
      </c>
      <c r="O192" s="343">
        <f t="shared" ref="O192:R192" si="378">O127/O$129</f>
        <v>1</v>
      </c>
      <c r="P192" s="343">
        <f t="shared" si="378"/>
        <v>1</v>
      </c>
      <c r="Q192" s="343">
        <f t="shared" si="378"/>
        <v>1</v>
      </c>
      <c r="R192" s="343">
        <f t="shared" si="378"/>
        <v>1</v>
      </c>
      <c r="S192" s="315"/>
      <c r="T192" s="229"/>
    </row>
    <row r="193" spans="1:20" ht="15" x14ac:dyDescent="0.25">
      <c r="A193" s="444">
        <f t="shared" si="300"/>
        <v>38971</v>
      </c>
      <c r="B193" s="240">
        <f t="shared" si="138"/>
        <v>1</v>
      </c>
      <c r="C193" s="240">
        <f t="shared" si="333"/>
        <v>0.99937273487594092</v>
      </c>
      <c r="D193" s="240">
        <f t="shared" si="333"/>
        <v>1</v>
      </c>
      <c r="E193" s="240">
        <f t="shared" si="333"/>
        <v>1</v>
      </c>
      <c r="F193" s="240">
        <f t="shared" si="333"/>
        <v>1</v>
      </c>
      <c r="G193" s="240">
        <f t="shared" si="334"/>
        <v>1</v>
      </c>
      <c r="H193" s="240">
        <f t="shared" si="334"/>
        <v>1</v>
      </c>
      <c r="I193" s="240">
        <f t="shared" ref="I193:J193" si="379">I128/I$129</f>
        <v>1</v>
      </c>
      <c r="J193" s="343">
        <f t="shared" si="379"/>
        <v>1</v>
      </c>
      <c r="K193" s="343">
        <f t="shared" ref="K193" si="380">K128/K$129</f>
        <v>1</v>
      </c>
      <c r="L193" s="115"/>
      <c r="M193" s="343">
        <f t="shared" ref="M193:N193" si="381">M128/M$129</f>
        <v>1</v>
      </c>
      <c r="N193" s="343">
        <f t="shared" si="381"/>
        <v>1</v>
      </c>
      <c r="O193" s="343">
        <f t="shared" ref="O193:R193" si="382">O128/O$129</f>
        <v>1</v>
      </c>
      <c r="P193" s="343">
        <f t="shared" si="382"/>
        <v>1</v>
      </c>
      <c r="Q193" s="343">
        <f t="shared" si="382"/>
        <v>1</v>
      </c>
      <c r="R193" s="343">
        <f t="shared" si="382"/>
        <v>1</v>
      </c>
      <c r="S193" s="315"/>
      <c r="T193" s="229"/>
    </row>
    <row r="194" spans="1:20" ht="15" x14ac:dyDescent="0.25">
      <c r="A194" s="447">
        <f t="shared" si="300"/>
        <v>38972</v>
      </c>
      <c r="B194" s="245">
        <f t="shared" si="138"/>
        <v>1</v>
      </c>
      <c r="C194" s="245">
        <f t="shared" si="333"/>
        <v>1</v>
      </c>
      <c r="D194" s="245">
        <f t="shared" si="333"/>
        <v>1</v>
      </c>
      <c r="E194" s="245">
        <f t="shared" si="333"/>
        <v>1</v>
      </c>
      <c r="F194" s="245">
        <f t="shared" si="333"/>
        <v>1</v>
      </c>
      <c r="G194" s="245">
        <f t="shared" si="334"/>
        <v>1</v>
      </c>
      <c r="H194" s="245">
        <f t="shared" si="334"/>
        <v>1</v>
      </c>
      <c r="I194" s="245">
        <f t="shared" ref="I194:J194" si="383">I129/I$129</f>
        <v>1</v>
      </c>
      <c r="J194" s="455">
        <f t="shared" si="383"/>
        <v>1</v>
      </c>
      <c r="K194" s="455">
        <f t="shared" ref="K194" si="384">K129/K$129</f>
        <v>1</v>
      </c>
      <c r="L194" s="448"/>
      <c r="M194" s="455">
        <f t="shared" ref="M194:N194" si="385">M129/M$129</f>
        <v>1</v>
      </c>
      <c r="N194" s="455">
        <f t="shared" si="385"/>
        <v>1</v>
      </c>
      <c r="O194" s="455">
        <f t="shared" ref="O194:R194" si="386">O129/O$129</f>
        <v>1</v>
      </c>
      <c r="P194" s="343">
        <f t="shared" si="386"/>
        <v>1</v>
      </c>
      <c r="Q194" s="343">
        <f t="shared" si="386"/>
        <v>1</v>
      </c>
      <c r="R194" s="343">
        <f t="shared" si="386"/>
        <v>1</v>
      </c>
      <c r="S194" s="315"/>
      <c r="T194" s="229"/>
    </row>
    <row r="195" spans="1:20" ht="15" x14ac:dyDescent="0.25">
      <c r="A195" s="450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</row>
    <row r="196" spans="1:20" ht="15" x14ac:dyDescent="0.25">
      <c r="A196" s="450"/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</row>
    <row r="197" spans="1:20" ht="15" x14ac:dyDescent="0.25">
      <c r="A197" s="450"/>
      <c r="B197" s="229"/>
      <c r="C197" s="229"/>
      <c r="D197" s="229"/>
      <c r="E197" s="229"/>
      <c r="F197" s="229"/>
      <c r="G197" s="229"/>
      <c r="H197" s="229"/>
      <c r="I197" s="229"/>
      <c r="J197" s="229" t="s">
        <v>11</v>
      </c>
      <c r="K197" s="229">
        <v>25000</v>
      </c>
      <c r="L197" s="229"/>
      <c r="M197" s="229"/>
      <c r="N197" s="229"/>
      <c r="O197" s="229"/>
      <c r="P197" s="229"/>
      <c r="Q197" s="229"/>
      <c r="R197" s="229"/>
      <c r="S197" s="229"/>
      <c r="T197" s="229"/>
    </row>
    <row r="198" spans="1:20" ht="15" x14ac:dyDescent="0.25">
      <c r="A198" s="450"/>
      <c r="B198" s="229"/>
      <c r="C198" s="229"/>
      <c r="D198" s="229"/>
      <c r="E198" s="229"/>
      <c r="F198" s="229"/>
      <c r="G198" s="229"/>
      <c r="H198" s="229"/>
      <c r="I198" s="229"/>
      <c r="J198" s="229" t="s">
        <v>12</v>
      </c>
      <c r="K198" s="229">
        <v>55000</v>
      </c>
      <c r="L198" s="229"/>
      <c r="M198" s="229"/>
      <c r="N198" s="229"/>
      <c r="O198" s="229"/>
      <c r="P198" s="229"/>
      <c r="Q198" s="229"/>
      <c r="R198" s="229"/>
      <c r="S198" s="229"/>
      <c r="T198" s="229"/>
    </row>
  </sheetData>
  <phoneticPr fontId="2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368"/>
  <sheetViews>
    <sheetView zoomScale="75" zoomScaleNormal="75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O28" sqref="AO28"/>
    </sheetView>
  </sheetViews>
  <sheetFormatPr defaultRowHeight="15" x14ac:dyDescent="0.25"/>
  <cols>
    <col min="16" max="16" width="9" style="229"/>
    <col min="17" max="17" width="9" style="296"/>
    <col min="18" max="21" width="9" style="313"/>
    <col min="22" max="24" width="9" style="424"/>
    <col min="25" max="25" width="8.625" style="424"/>
    <col min="26" max="27" width="9" style="424"/>
    <col min="28" max="28" width="8.625" style="424"/>
    <col min="30" max="30" width="11.875" customWidth="1"/>
    <col min="31" max="31" width="11.625" customWidth="1"/>
    <col min="32" max="33" width="11.375" customWidth="1"/>
    <col min="34" max="34" width="12.5" customWidth="1"/>
  </cols>
  <sheetData>
    <row r="1" spans="1:30" ht="18.75" thickBot="1" x14ac:dyDescent="0.3">
      <c r="A1" s="559" t="s">
        <v>19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  <c r="AA1" s="559"/>
      <c r="AB1" s="559"/>
      <c r="AC1" s="559"/>
      <c r="AD1" s="559"/>
    </row>
    <row r="2" spans="1:30" ht="15.75" thickBot="1" x14ac:dyDescent="0.3">
      <c r="A2" s="218" t="s">
        <v>0</v>
      </c>
      <c r="B2" s="297">
        <v>1984</v>
      </c>
      <c r="C2" s="297">
        <v>1985</v>
      </c>
      <c r="D2" s="297">
        <v>1986</v>
      </c>
      <c r="E2" s="297">
        <v>1987</v>
      </c>
      <c r="F2" s="297">
        <v>1997</v>
      </c>
      <c r="G2" s="297">
        <v>1998</v>
      </c>
      <c r="H2" s="297">
        <v>1999</v>
      </c>
      <c r="I2" s="297">
        <v>2000</v>
      </c>
      <c r="J2" s="298">
        <v>2005</v>
      </c>
      <c r="K2" s="299">
        <v>2006</v>
      </c>
      <c r="L2" s="299">
        <f>K2+1</f>
        <v>2007</v>
      </c>
      <c r="M2" s="299">
        <f>L2+1</f>
        <v>2008</v>
      </c>
      <c r="N2" s="299">
        <f>M2+1</f>
        <v>2009</v>
      </c>
      <c r="O2" s="299">
        <f>N2+1</f>
        <v>2010</v>
      </c>
      <c r="P2" s="300">
        <v>2011</v>
      </c>
      <c r="Q2" s="300">
        <v>2012</v>
      </c>
      <c r="R2" s="300">
        <v>2013</v>
      </c>
      <c r="S2" s="425">
        <v>2014</v>
      </c>
      <c r="T2" s="425">
        <v>2015</v>
      </c>
      <c r="U2" s="425">
        <v>2016</v>
      </c>
      <c r="V2" s="426">
        <v>2017</v>
      </c>
      <c r="W2" s="426">
        <v>2018</v>
      </c>
      <c r="X2" s="426">
        <v>2019</v>
      </c>
      <c r="Y2" s="426">
        <v>2020</v>
      </c>
      <c r="Z2" s="426">
        <v>2021</v>
      </c>
      <c r="AA2" s="426">
        <v>2022</v>
      </c>
      <c r="AB2" s="426">
        <v>2023</v>
      </c>
      <c r="AC2" s="219">
        <v>2024</v>
      </c>
      <c r="AD2" s="219"/>
    </row>
    <row r="3" spans="1:30" x14ac:dyDescent="0.25">
      <c r="A3" s="220">
        <f t="shared" ref="A3:A16" si="0">A4-1</f>
        <v>38534</v>
      </c>
      <c r="B3" s="220"/>
      <c r="C3" s="220"/>
      <c r="D3" s="220"/>
      <c r="E3" s="220"/>
      <c r="F3" s="220"/>
      <c r="G3" s="220"/>
      <c r="H3" s="220"/>
      <c r="I3" s="220"/>
      <c r="J3" s="222"/>
      <c r="K3" s="222"/>
      <c r="L3" s="222"/>
      <c r="M3" s="223">
        <v>0</v>
      </c>
      <c r="N3" s="223">
        <v>0</v>
      </c>
      <c r="O3" s="222"/>
      <c r="P3" s="223">
        <v>0</v>
      </c>
      <c r="Q3" s="295">
        <v>7</v>
      </c>
      <c r="R3" s="311"/>
      <c r="S3" s="311"/>
      <c r="T3" s="311"/>
      <c r="U3" s="311"/>
      <c r="V3" s="427"/>
      <c r="W3" s="427"/>
      <c r="X3" s="427"/>
      <c r="Y3" s="427"/>
      <c r="Z3" s="451"/>
      <c r="AA3" s="451"/>
      <c r="AB3" s="451"/>
      <c r="AC3" s="221"/>
      <c r="AD3" s="221"/>
    </row>
    <row r="4" spans="1:30" x14ac:dyDescent="0.25">
      <c r="A4" s="220">
        <f t="shared" si="0"/>
        <v>38535</v>
      </c>
      <c r="B4" s="220"/>
      <c r="C4" s="220"/>
      <c r="D4" s="220"/>
      <c r="E4" s="220"/>
      <c r="F4" s="220"/>
      <c r="G4" s="220"/>
      <c r="H4" s="220"/>
      <c r="I4" s="220"/>
      <c r="J4" s="222"/>
      <c r="K4" s="222"/>
      <c r="L4" s="222"/>
      <c r="M4" s="223">
        <v>125</v>
      </c>
      <c r="N4" s="223">
        <v>0</v>
      </c>
      <c r="O4" s="222"/>
      <c r="P4" s="223">
        <v>0</v>
      </c>
      <c r="Q4" s="295">
        <v>0</v>
      </c>
      <c r="R4" s="312"/>
      <c r="S4" s="312"/>
      <c r="T4" s="312"/>
      <c r="U4" s="312"/>
      <c r="V4" s="222"/>
      <c r="W4" s="222"/>
      <c r="X4" s="222"/>
      <c r="Y4" s="222"/>
      <c r="Z4" s="451"/>
      <c r="AA4" s="451"/>
      <c r="AB4" s="451"/>
      <c r="AC4" s="221"/>
      <c r="AD4" s="221"/>
    </row>
    <row r="5" spans="1:30" x14ac:dyDescent="0.25">
      <c r="A5" s="220">
        <f t="shared" si="0"/>
        <v>38536</v>
      </c>
      <c r="B5" s="220"/>
      <c r="C5" s="220"/>
      <c r="D5" s="220"/>
      <c r="E5" s="220"/>
      <c r="F5" s="220"/>
      <c r="G5" s="220"/>
      <c r="H5" s="220"/>
      <c r="I5" s="220"/>
      <c r="J5" s="222"/>
      <c r="K5" s="222"/>
      <c r="L5" s="222"/>
      <c r="M5" s="223">
        <v>0</v>
      </c>
      <c r="N5" s="223">
        <v>0</v>
      </c>
      <c r="O5" s="223">
        <v>0</v>
      </c>
      <c r="P5" s="223">
        <v>0</v>
      </c>
      <c r="Q5" s="295">
        <v>0</v>
      </c>
      <c r="R5" s="312"/>
      <c r="S5" s="312"/>
      <c r="T5" s="312"/>
      <c r="U5" s="312"/>
      <c r="V5" s="222"/>
      <c r="W5" s="222"/>
      <c r="X5" s="222"/>
      <c r="Y5" s="222"/>
      <c r="Z5" s="451"/>
      <c r="AA5" s="451"/>
      <c r="AB5" s="451"/>
      <c r="AC5" s="221"/>
      <c r="AD5" s="221"/>
    </row>
    <row r="6" spans="1:30" x14ac:dyDescent="0.25">
      <c r="A6" s="220">
        <f t="shared" si="0"/>
        <v>38537</v>
      </c>
      <c r="B6" s="220"/>
      <c r="C6" s="220"/>
      <c r="D6" s="220"/>
      <c r="E6" s="220"/>
      <c r="F6" s="220"/>
      <c r="G6" s="220"/>
      <c r="H6" s="220"/>
      <c r="I6" s="220"/>
      <c r="J6" s="222"/>
      <c r="K6" s="222"/>
      <c r="L6" s="222"/>
      <c r="M6" s="223">
        <v>0</v>
      </c>
      <c r="N6" s="223">
        <v>0</v>
      </c>
      <c r="O6" s="223">
        <v>0</v>
      </c>
      <c r="P6" s="223">
        <v>0</v>
      </c>
      <c r="Q6" s="295">
        <v>1</v>
      </c>
      <c r="R6" s="312"/>
      <c r="S6" s="312"/>
      <c r="T6" s="312"/>
      <c r="U6" s="312"/>
      <c r="V6" s="222"/>
      <c r="W6" s="222"/>
      <c r="X6" s="222"/>
      <c r="Y6" s="222"/>
      <c r="Z6" s="451"/>
      <c r="AA6" s="451"/>
      <c r="AB6" s="451"/>
      <c r="AC6" s="221"/>
      <c r="AD6" s="221"/>
    </row>
    <row r="7" spans="1:30" x14ac:dyDescent="0.25">
      <c r="A7" s="220">
        <f t="shared" si="0"/>
        <v>38538</v>
      </c>
      <c r="B7" s="220"/>
      <c r="C7" s="220"/>
      <c r="D7" s="220"/>
      <c r="E7" s="220"/>
      <c r="F7" s="220"/>
      <c r="G7" s="220"/>
      <c r="H7" s="220"/>
      <c r="I7" s="220"/>
      <c r="J7" s="222"/>
      <c r="K7" s="222"/>
      <c r="L7" s="223">
        <v>0</v>
      </c>
      <c r="M7" s="223">
        <v>61</v>
      </c>
      <c r="N7" s="223">
        <v>2</v>
      </c>
      <c r="O7" s="223">
        <v>0</v>
      </c>
      <c r="P7" s="223">
        <v>0</v>
      </c>
      <c r="Q7" s="295">
        <v>0</v>
      </c>
      <c r="R7" s="312"/>
      <c r="S7" s="312"/>
      <c r="T7" s="312"/>
      <c r="U7" s="312"/>
      <c r="V7" s="222"/>
      <c r="W7" s="222"/>
      <c r="X7" s="222"/>
      <c r="Y7" s="222"/>
      <c r="Z7" s="451"/>
      <c r="AA7" s="451"/>
      <c r="AB7" s="451"/>
      <c r="AC7" s="221"/>
      <c r="AD7" s="221"/>
    </row>
    <row r="8" spans="1:30" x14ac:dyDescent="0.25">
      <c r="A8" s="220">
        <f t="shared" si="0"/>
        <v>38539</v>
      </c>
      <c r="B8" s="220"/>
      <c r="C8" s="220"/>
      <c r="D8" s="220"/>
      <c r="E8" s="220"/>
      <c r="F8" s="220"/>
      <c r="G8" s="220"/>
      <c r="H8" s="220"/>
      <c r="I8" s="220"/>
      <c r="J8" s="222"/>
      <c r="K8" s="222"/>
      <c r="L8" s="223">
        <v>1</v>
      </c>
      <c r="M8" s="223">
        <v>0</v>
      </c>
      <c r="N8" s="223">
        <v>0</v>
      </c>
      <c r="O8" s="223">
        <v>0</v>
      </c>
      <c r="P8" s="223">
        <v>0</v>
      </c>
      <c r="Q8" s="295">
        <v>0</v>
      </c>
      <c r="R8" s="312"/>
      <c r="S8" s="312"/>
      <c r="T8" s="312"/>
      <c r="U8" s="312">
        <v>0</v>
      </c>
      <c r="V8" s="295">
        <v>0</v>
      </c>
      <c r="W8" s="222"/>
      <c r="X8" s="295">
        <v>0</v>
      </c>
      <c r="Y8" s="295"/>
      <c r="Z8" s="230"/>
      <c r="AA8" s="230"/>
      <c r="AB8" s="230"/>
      <c r="AC8" s="221"/>
      <c r="AD8" s="221"/>
    </row>
    <row r="9" spans="1:30" x14ac:dyDescent="0.25">
      <c r="A9" s="220">
        <f t="shared" si="0"/>
        <v>38540</v>
      </c>
      <c r="B9" s="220"/>
      <c r="C9" s="220"/>
      <c r="D9" s="220"/>
      <c r="E9" s="220"/>
      <c r="F9" s="220"/>
      <c r="G9" s="220"/>
      <c r="H9" s="220"/>
      <c r="I9" s="220"/>
      <c r="J9" s="222"/>
      <c r="K9" s="222"/>
      <c r="L9" s="223">
        <v>0</v>
      </c>
      <c r="M9" s="223">
        <v>24</v>
      </c>
      <c r="N9" s="223">
        <v>0</v>
      </c>
      <c r="O9" s="223">
        <v>0</v>
      </c>
      <c r="P9" s="223">
        <v>0</v>
      </c>
      <c r="Q9" s="295">
        <v>0</v>
      </c>
      <c r="R9" s="312"/>
      <c r="S9" s="295"/>
      <c r="T9" s="322">
        <v>0</v>
      </c>
      <c r="U9" s="312">
        <v>0</v>
      </c>
      <c r="V9" s="295">
        <v>2</v>
      </c>
      <c r="W9" s="222"/>
      <c r="X9" s="295">
        <v>0</v>
      </c>
      <c r="Y9" s="295">
        <v>0</v>
      </c>
      <c r="Z9" s="230"/>
      <c r="AA9" s="230"/>
      <c r="AB9" s="230"/>
      <c r="AC9" s="221"/>
      <c r="AD9" s="221"/>
    </row>
    <row r="10" spans="1:30" x14ac:dyDescent="0.25">
      <c r="A10" s="220">
        <f t="shared" si="0"/>
        <v>38541</v>
      </c>
      <c r="B10" s="220"/>
      <c r="C10" s="220"/>
      <c r="D10" s="220"/>
      <c r="E10" s="220"/>
      <c r="F10" s="220"/>
      <c r="G10" s="220"/>
      <c r="H10" s="220"/>
      <c r="I10" s="220"/>
      <c r="J10" s="222"/>
      <c r="K10" s="222"/>
      <c r="L10" s="223">
        <v>3</v>
      </c>
      <c r="M10" s="223">
        <v>0</v>
      </c>
      <c r="N10" s="223">
        <v>0</v>
      </c>
      <c r="O10" s="223">
        <v>0</v>
      </c>
      <c r="P10" s="223">
        <v>0</v>
      </c>
      <c r="Q10" s="295">
        <v>0</v>
      </c>
      <c r="R10" s="312"/>
      <c r="S10" s="295"/>
      <c r="T10" s="322">
        <v>0</v>
      </c>
      <c r="U10" s="312">
        <v>0</v>
      </c>
      <c r="V10" s="295">
        <v>0</v>
      </c>
      <c r="W10" s="222"/>
      <c r="X10" s="295">
        <v>0</v>
      </c>
      <c r="Y10" s="295">
        <v>0</v>
      </c>
      <c r="Z10" s="230">
        <v>0</v>
      </c>
      <c r="AA10" s="230">
        <v>0</v>
      </c>
      <c r="AB10" s="230"/>
      <c r="AC10" s="221"/>
      <c r="AD10" s="221"/>
    </row>
    <row r="11" spans="1:30" x14ac:dyDescent="0.25">
      <c r="A11" s="220">
        <f t="shared" si="0"/>
        <v>38542</v>
      </c>
      <c r="B11" s="220"/>
      <c r="C11" s="220"/>
      <c r="D11" s="220"/>
      <c r="E11" s="220"/>
      <c r="F11" s="220"/>
      <c r="G11" s="220"/>
      <c r="H11" s="220"/>
      <c r="I11" s="220"/>
      <c r="J11" s="222"/>
      <c r="K11" s="222"/>
      <c r="L11" s="223">
        <v>1</v>
      </c>
      <c r="M11" s="223">
        <v>0</v>
      </c>
      <c r="N11" s="223">
        <v>13</v>
      </c>
      <c r="O11" s="223">
        <v>0</v>
      </c>
      <c r="P11" s="223">
        <v>0</v>
      </c>
      <c r="Q11" s="295">
        <v>0</v>
      </c>
      <c r="R11" s="312"/>
      <c r="S11" s="295"/>
      <c r="T11" s="322">
        <v>0</v>
      </c>
      <c r="U11" s="312">
        <v>0</v>
      </c>
      <c r="V11" s="295">
        <v>0</v>
      </c>
      <c r="W11" s="295">
        <v>0</v>
      </c>
      <c r="X11" s="295">
        <v>0</v>
      </c>
      <c r="Y11" s="295">
        <v>0</v>
      </c>
      <c r="Z11" s="230">
        <v>0</v>
      </c>
      <c r="AA11" s="230">
        <v>0</v>
      </c>
      <c r="AB11" s="230"/>
      <c r="AC11" s="221"/>
      <c r="AD11" s="221"/>
    </row>
    <row r="12" spans="1:30" x14ac:dyDescent="0.25">
      <c r="A12" s="220">
        <f t="shared" si="0"/>
        <v>38543</v>
      </c>
      <c r="B12" s="220"/>
      <c r="C12" s="220"/>
      <c r="D12" s="220"/>
      <c r="E12" s="220"/>
      <c r="F12" s="220"/>
      <c r="G12" s="220"/>
      <c r="H12" s="220"/>
      <c r="I12" s="220"/>
      <c r="J12" s="222"/>
      <c r="K12" s="222"/>
      <c r="L12" s="223">
        <v>0</v>
      </c>
      <c r="M12" s="223">
        <v>2</v>
      </c>
      <c r="N12" s="223">
        <v>6</v>
      </c>
      <c r="O12" s="223">
        <v>0</v>
      </c>
      <c r="P12" s="223">
        <v>0</v>
      </c>
      <c r="Q12" s="295">
        <v>0</v>
      </c>
      <c r="R12" s="321">
        <v>0</v>
      </c>
      <c r="S12" s="322">
        <v>0</v>
      </c>
      <c r="T12" s="322">
        <v>0</v>
      </c>
      <c r="U12" s="331">
        <v>0</v>
      </c>
      <c r="V12" s="295">
        <v>0</v>
      </c>
      <c r="W12" s="295">
        <v>8</v>
      </c>
      <c r="X12" s="295">
        <v>0</v>
      </c>
      <c r="Y12" s="295">
        <v>0</v>
      </c>
      <c r="Z12" s="230">
        <v>0</v>
      </c>
      <c r="AA12" s="230">
        <v>0</v>
      </c>
      <c r="AB12" s="230"/>
      <c r="AC12" s="221"/>
      <c r="AD12" s="221"/>
    </row>
    <row r="13" spans="1:30" x14ac:dyDescent="0.25">
      <c r="A13" s="220">
        <f t="shared" si="0"/>
        <v>38544</v>
      </c>
      <c r="B13" s="220"/>
      <c r="C13" s="220"/>
      <c r="D13" s="220"/>
      <c r="E13" s="220"/>
      <c r="F13" s="220"/>
      <c r="G13" s="220"/>
      <c r="H13" s="220"/>
      <c r="I13" s="220"/>
      <c r="J13" s="222"/>
      <c r="K13" s="222"/>
      <c r="L13" s="223">
        <v>0</v>
      </c>
      <c r="M13" s="223">
        <v>0</v>
      </c>
      <c r="N13" s="223">
        <v>0</v>
      </c>
      <c r="O13" s="223">
        <v>0</v>
      </c>
      <c r="P13" s="223">
        <v>0</v>
      </c>
      <c r="Q13" s="295">
        <v>0</v>
      </c>
      <c r="R13" s="321">
        <v>0</v>
      </c>
      <c r="S13" s="321">
        <v>0</v>
      </c>
      <c r="T13" s="321">
        <v>0</v>
      </c>
      <c r="U13" s="330">
        <v>0</v>
      </c>
      <c r="V13" s="295">
        <v>0</v>
      </c>
      <c r="W13" s="295">
        <v>0</v>
      </c>
      <c r="X13" s="295">
        <v>0</v>
      </c>
      <c r="Y13" s="295">
        <v>0</v>
      </c>
      <c r="Z13" s="230">
        <v>0</v>
      </c>
      <c r="AA13" s="230">
        <v>0</v>
      </c>
      <c r="AB13" s="230"/>
      <c r="AC13" s="562">
        <v>0</v>
      </c>
      <c r="AD13" s="221"/>
    </row>
    <row r="14" spans="1:30" x14ac:dyDescent="0.25">
      <c r="A14" s="220">
        <f t="shared" si="0"/>
        <v>38545</v>
      </c>
      <c r="B14" s="220"/>
      <c r="C14" s="220"/>
      <c r="D14" s="220"/>
      <c r="E14" s="220"/>
      <c r="F14" s="220"/>
      <c r="G14" s="220"/>
      <c r="H14" s="220"/>
      <c r="I14" s="220"/>
      <c r="J14" s="222"/>
      <c r="K14" s="222"/>
      <c r="L14" s="223">
        <v>2</v>
      </c>
      <c r="M14" s="223">
        <v>0</v>
      </c>
      <c r="N14" s="223">
        <v>0</v>
      </c>
      <c r="O14" s="223">
        <v>0</v>
      </c>
      <c r="P14" s="223">
        <v>0</v>
      </c>
      <c r="Q14" s="295">
        <v>0</v>
      </c>
      <c r="R14" s="321">
        <v>32</v>
      </c>
      <c r="S14" s="321">
        <v>0</v>
      </c>
      <c r="T14" s="321">
        <v>0</v>
      </c>
      <c r="U14" s="330">
        <v>0</v>
      </c>
      <c r="V14" s="295">
        <v>0</v>
      </c>
      <c r="W14" s="295">
        <v>0</v>
      </c>
      <c r="X14" s="295">
        <v>0</v>
      </c>
      <c r="Y14" s="295">
        <v>0</v>
      </c>
      <c r="Z14" s="230">
        <v>0</v>
      </c>
      <c r="AA14" s="230">
        <v>0</v>
      </c>
      <c r="AB14" s="230">
        <v>0</v>
      </c>
      <c r="AC14" s="562">
        <v>0</v>
      </c>
      <c r="AD14" s="221"/>
    </row>
    <row r="15" spans="1:30" x14ac:dyDescent="0.25">
      <c r="A15" s="220">
        <f t="shared" si="0"/>
        <v>38546</v>
      </c>
      <c r="B15" s="220"/>
      <c r="C15" s="220"/>
      <c r="D15" s="220"/>
      <c r="E15" s="220"/>
      <c r="F15" s="220"/>
      <c r="G15" s="220"/>
      <c r="H15" s="220"/>
      <c r="I15" s="220"/>
      <c r="J15" s="222"/>
      <c r="K15" s="222"/>
      <c r="L15" s="223">
        <v>0</v>
      </c>
      <c r="M15" s="223">
        <v>1</v>
      </c>
      <c r="N15" s="223">
        <v>0</v>
      </c>
      <c r="O15" s="223">
        <v>0</v>
      </c>
      <c r="P15" s="223">
        <v>0</v>
      </c>
      <c r="Q15" s="295">
        <v>0</v>
      </c>
      <c r="R15" s="321">
        <v>135</v>
      </c>
      <c r="S15" s="321">
        <v>0</v>
      </c>
      <c r="T15" s="321">
        <v>9</v>
      </c>
      <c r="U15" s="330">
        <v>0</v>
      </c>
      <c r="V15" s="295">
        <v>0</v>
      </c>
      <c r="W15" s="295">
        <v>0</v>
      </c>
      <c r="X15" s="295">
        <v>0</v>
      </c>
      <c r="Y15" s="295">
        <v>0</v>
      </c>
      <c r="Z15" s="230">
        <v>0</v>
      </c>
      <c r="AA15" s="230">
        <v>0</v>
      </c>
      <c r="AB15" s="230">
        <v>0</v>
      </c>
      <c r="AC15" s="562">
        <v>0</v>
      </c>
      <c r="AD15" s="221"/>
    </row>
    <row r="16" spans="1:30" x14ac:dyDescent="0.25">
      <c r="A16" s="220">
        <f t="shared" si="0"/>
        <v>38547</v>
      </c>
      <c r="B16" s="220"/>
      <c r="C16" s="220"/>
      <c r="D16" s="220"/>
      <c r="E16" s="220"/>
      <c r="F16" s="220"/>
      <c r="G16" s="220"/>
      <c r="H16" s="220"/>
      <c r="I16" s="220"/>
      <c r="J16" s="222"/>
      <c r="K16" s="224">
        <v>3</v>
      </c>
      <c r="L16" s="223">
        <v>0</v>
      </c>
      <c r="M16" s="223">
        <v>2</v>
      </c>
      <c r="N16" s="223">
        <v>17</v>
      </c>
      <c r="O16" s="223">
        <v>0</v>
      </c>
      <c r="P16" s="223">
        <v>8</v>
      </c>
      <c r="Q16" s="295">
        <v>0</v>
      </c>
      <c r="R16" s="321">
        <v>63</v>
      </c>
      <c r="S16" s="321">
        <v>0</v>
      </c>
      <c r="T16" s="321">
        <v>0</v>
      </c>
      <c r="U16" s="330">
        <v>23</v>
      </c>
      <c r="V16" s="295">
        <v>0</v>
      </c>
      <c r="W16" s="295">
        <v>0</v>
      </c>
      <c r="X16" s="295">
        <v>0</v>
      </c>
      <c r="Y16" s="295">
        <v>0</v>
      </c>
      <c r="Z16" s="230">
        <v>0</v>
      </c>
      <c r="AA16" s="230">
        <v>0</v>
      </c>
      <c r="AB16" s="230">
        <v>0</v>
      </c>
      <c r="AC16" s="562">
        <v>0</v>
      </c>
      <c r="AD16" s="221"/>
    </row>
    <row r="17" spans="1:30" x14ac:dyDescent="0.25">
      <c r="A17" s="220">
        <f>A18-1</f>
        <v>38548</v>
      </c>
      <c r="B17" s="301">
        <v>0</v>
      </c>
      <c r="C17" s="301">
        <v>40</v>
      </c>
      <c r="D17" s="301">
        <v>0</v>
      </c>
      <c r="E17" s="301">
        <v>0</v>
      </c>
      <c r="F17" s="301">
        <v>0</v>
      </c>
      <c r="G17" s="301">
        <v>0</v>
      </c>
      <c r="H17" s="301">
        <v>0</v>
      </c>
      <c r="I17" s="301">
        <v>0</v>
      </c>
      <c r="J17" s="222"/>
      <c r="K17" s="224">
        <v>0</v>
      </c>
      <c r="L17" s="223">
        <v>0</v>
      </c>
      <c r="M17" s="223">
        <v>3</v>
      </c>
      <c r="N17" s="223">
        <v>244</v>
      </c>
      <c r="O17" s="223">
        <v>3</v>
      </c>
      <c r="P17" s="223">
        <v>1</v>
      </c>
      <c r="Q17" s="295">
        <v>0</v>
      </c>
      <c r="R17" s="321">
        <v>147</v>
      </c>
      <c r="S17" s="321">
        <v>0</v>
      </c>
      <c r="T17" s="321">
        <v>0</v>
      </c>
      <c r="U17" s="330">
        <v>1</v>
      </c>
      <c r="V17" s="295">
        <v>0</v>
      </c>
      <c r="W17" s="295">
        <v>0</v>
      </c>
      <c r="X17" s="295">
        <v>0</v>
      </c>
      <c r="Y17" s="295">
        <v>0</v>
      </c>
      <c r="Z17" s="230">
        <v>0</v>
      </c>
      <c r="AA17" s="230">
        <v>0</v>
      </c>
      <c r="AB17" s="230">
        <v>0</v>
      </c>
      <c r="AC17" s="562">
        <v>0</v>
      </c>
      <c r="AD17" s="221"/>
    </row>
    <row r="18" spans="1:30" x14ac:dyDescent="0.25">
      <c r="A18" s="220">
        <v>38549</v>
      </c>
      <c r="B18" s="301">
        <v>1</v>
      </c>
      <c r="C18" s="301">
        <v>19</v>
      </c>
      <c r="D18" s="301">
        <v>0</v>
      </c>
      <c r="E18" s="301">
        <v>0</v>
      </c>
      <c r="F18" s="301">
        <v>0</v>
      </c>
      <c r="G18" s="301">
        <v>0</v>
      </c>
      <c r="H18" s="301">
        <v>0</v>
      </c>
      <c r="I18" s="301">
        <v>0</v>
      </c>
      <c r="J18" s="223">
        <v>0</v>
      </c>
      <c r="K18" s="225">
        <v>0</v>
      </c>
      <c r="L18" s="223">
        <v>1</v>
      </c>
      <c r="M18" s="223">
        <v>1</v>
      </c>
      <c r="N18" s="223">
        <v>1</v>
      </c>
      <c r="O18" s="223">
        <v>11</v>
      </c>
      <c r="P18" s="223">
        <v>0</v>
      </c>
      <c r="Q18" s="295">
        <v>0</v>
      </c>
      <c r="R18" s="321">
        <v>219</v>
      </c>
      <c r="S18" s="321">
        <v>0</v>
      </c>
      <c r="T18" s="321">
        <v>3</v>
      </c>
      <c r="U18" s="330">
        <v>0</v>
      </c>
      <c r="V18" s="223">
        <v>0</v>
      </c>
      <c r="W18" s="223">
        <v>0</v>
      </c>
      <c r="X18" s="223">
        <v>0</v>
      </c>
      <c r="Y18" s="223">
        <v>0</v>
      </c>
      <c r="Z18" s="231">
        <v>0</v>
      </c>
      <c r="AA18" s="231">
        <v>0</v>
      </c>
      <c r="AB18" s="231">
        <v>0</v>
      </c>
      <c r="AC18" s="226">
        <v>0</v>
      </c>
      <c r="AD18" s="226"/>
    </row>
    <row r="19" spans="1:30" x14ac:dyDescent="0.25">
      <c r="A19" s="220">
        <f t="shared" ref="A19:A55" si="1">A18+1</f>
        <v>38550</v>
      </c>
      <c r="B19" s="301">
        <v>0</v>
      </c>
      <c r="C19" s="301">
        <v>5</v>
      </c>
      <c r="D19" s="301">
        <v>0</v>
      </c>
      <c r="E19" s="301">
        <v>0</v>
      </c>
      <c r="F19" s="301">
        <v>0</v>
      </c>
      <c r="G19" s="301">
        <v>0</v>
      </c>
      <c r="H19" s="301">
        <v>0</v>
      </c>
      <c r="I19" s="301">
        <v>0</v>
      </c>
      <c r="J19" s="223">
        <v>0</v>
      </c>
      <c r="K19" s="224">
        <v>0</v>
      </c>
      <c r="L19" s="223">
        <v>0</v>
      </c>
      <c r="M19" s="223">
        <v>0</v>
      </c>
      <c r="N19" s="223">
        <v>0</v>
      </c>
      <c r="O19" s="223">
        <v>0</v>
      </c>
      <c r="P19" s="223">
        <v>0</v>
      </c>
      <c r="Q19" s="223">
        <v>2</v>
      </c>
      <c r="R19" s="321">
        <v>428</v>
      </c>
      <c r="S19" s="321">
        <v>0</v>
      </c>
      <c r="T19" s="321">
        <v>9</v>
      </c>
      <c r="U19" s="330">
        <v>13</v>
      </c>
      <c r="V19" s="223">
        <v>0</v>
      </c>
      <c r="W19" s="223">
        <v>60</v>
      </c>
      <c r="X19" s="223">
        <v>0</v>
      </c>
      <c r="Y19" s="223">
        <v>0</v>
      </c>
      <c r="Z19" s="231">
        <v>7</v>
      </c>
      <c r="AA19" s="231">
        <v>1</v>
      </c>
      <c r="AB19" s="231">
        <v>0</v>
      </c>
      <c r="AC19" s="226">
        <v>0</v>
      </c>
      <c r="AD19" s="226"/>
    </row>
    <row r="20" spans="1:30" x14ac:dyDescent="0.25">
      <c r="A20" s="220">
        <f t="shared" si="1"/>
        <v>38551</v>
      </c>
      <c r="B20" s="301">
        <v>0</v>
      </c>
      <c r="C20" s="301">
        <v>52</v>
      </c>
      <c r="D20" s="301">
        <v>0</v>
      </c>
      <c r="E20" s="301">
        <v>0</v>
      </c>
      <c r="F20" s="301">
        <v>0</v>
      </c>
      <c r="G20" s="301">
        <v>0</v>
      </c>
      <c r="H20" s="301">
        <v>0</v>
      </c>
      <c r="I20" s="301">
        <v>0</v>
      </c>
      <c r="J20" s="74">
        <v>160</v>
      </c>
      <c r="K20" s="224">
        <v>0</v>
      </c>
      <c r="L20" s="223">
        <v>18</v>
      </c>
      <c r="M20" s="223">
        <v>7</v>
      </c>
      <c r="N20" s="223">
        <v>87</v>
      </c>
      <c r="O20" s="223">
        <v>10</v>
      </c>
      <c r="P20" s="223">
        <v>0</v>
      </c>
      <c r="Q20" s="295">
        <v>0</v>
      </c>
      <c r="R20" s="321">
        <v>254</v>
      </c>
      <c r="S20" s="321">
        <v>89</v>
      </c>
      <c r="T20" s="321">
        <v>2</v>
      </c>
      <c r="U20" s="330">
        <v>29</v>
      </c>
      <c r="V20" s="223">
        <v>0</v>
      </c>
      <c r="W20" s="223">
        <v>20</v>
      </c>
      <c r="X20" s="223">
        <v>0</v>
      </c>
      <c r="Y20" s="223">
        <v>2</v>
      </c>
      <c r="Z20" s="231">
        <v>25</v>
      </c>
      <c r="AA20" s="231">
        <v>18</v>
      </c>
      <c r="AB20" s="231">
        <v>2</v>
      </c>
      <c r="AC20" s="157">
        <v>1</v>
      </c>
      <c r="AD20" s="157"/>
    </row>
    <row r="21" spans="1:30" x14ac:dyDescent="0.25">
      <c r="A21" s="220">
        <f t="shared" si="1"/>
        <v>38552</v>
      </c>
      <c r="B21" s="301">
        <v>1</v>
      </c>
      <c r="C21" s="301">
        <v>27</v>
      </c>
      <c r="D21" s="301">
        <v>0</v>
      </c>
      <c r="E21" s="301">
        <v>12</v>
      </c>
      <c r="F21" s="301">
        <v>0</v>
      </c>
      <c r="G21" s="301">
        <v>0</v>
      </c>
      <c r="H21" s="301">
        <v>0</v>
      </c>
      <c r="I21" s="301">
        <v>0</v>
      </c>
      <c r="J21" s="223">
        <v>4</v>
      </c>
      <c r="K21" s="224">
        <v>0</v>
      </c>
      <c r="L21" s="223">
        <v>2</v>
      </c>
      <c r="M21" s="223">
        <v>55</v>
      </c>
      <c r="N21" s="223">
        <v>772</v>
      </c>
      <c r="O21" s="223">
        <v>0</v>
      </c>
      <c r="P21" s="223">
        <v>40</v>
      </c>
      <c r="Q21" s="295">
        <v>0</v>
      </c>
      <c r="R21" s="321">
        <v>313</v>
      </c>
      <c r="S21" s="321">
        <v>91</v>
      </c>
      <c r="T21" s="321">
        <v>12</v>
      </c>
      <c r="U21" s="330">
        <v>134</v>
      </c>
      <c r="V21" s="223">
        <v>46</v>
      </c>
      <c r="W21" s="223">
        <v>870</v>
      </c>
      <c r="X21" s="223">
        <v>0</v>
      </c>
      <c r="Y21" s="223">
        <v>15</v>
      </c>
      <c r="Z21" s="231">
        <v>0</v>
      </c>
      <c r="AA21" s="231">
        <v>0</v>
      </c>
      <c r="AB21" s="231">
        <v>0</v>
      </c>
      <c r="AC21" s="226">
        <v>0</v>
      </c>
      <c r="AD21" s="226"/>
    </row>
    <row r="22" spans="1:30" x14ac:dyDescent="0.25">
      <c r="A22" s="220">
        <f t="shared" si="1"/>
        <v>38553</v>
      </c>
      <c r="B22" s="301">
        <v>22</v>
      </c>
      <c r="C22" s="301">
        <v>0</v>
      </c>
      <c r="D22" s="301">
        <v>0</v>
      </c>
      <c r="E22" s="301">
        <v>6</v>
      </c>
      <c r="F22" s="301">
        <v>0</v>
      </c>
      <c r="G22" s="301">
        <v>486</v>
      </c>
      <c r="H22" s="301">
        <v>0</v>
      </c>
      <c r="I22" s="301">
        <v>0</v>
      </c>
      <c r="J22" s="223">
        <v>166</v>
      </c>
      <c r="K22" s="224">
        <v>0</v>
      </c>
      <c r="L22" s="223">
        <v>14</v>
      </c>
      <c r="M22" s="223">
        <v>1108</v>
      </c>
      <c r="N22" s="223">
        <v>1917</v>
      </c>
      <c r="O22" s="223">
        <v>21</v>
      </c>
      <c r="P22" s="223">
        <v>32</v>
      </c>
      <c r="Q22" s="115">
        <v>128</v>
      </c>
      <c r="R22" s="322">
        <v>0</v>
      </c>
      <c r="S22" s="322">
        <v>433</v>
      </c>
      <c r="T22" s="322">
        <v>45</v>
      </c>
      <c r="U22" s="331">
        <v>141</v>
      </c>
      <c r="V22" s="223">
        <v>125</v>
      </c>
      <c r="W22" s="223">
        <v>737</v>
      </c>
      <c r="X22" s="223">
        <v>0</v>
      </c>
      <c r="Y22" s="223">
        <v>19</v>
      </c>
      <c r="Z22" s="231">
        <v>0</v>
      </c>
      <c r="AA22" s="231">
        <v>0</v>
      </c>
      <c r="AB22" s="231">
        <v>46</v>
      </c>
      <c r="AC22" s="226">
        <v>0</v>
      </c>
      <c r="AD22" s="226"/>
    </row>
    <row r="23" spans="1:30" x14ac:dyDescent="0.25">
      <c r="A23" s="220">
        <f t="shared" si="1"/>
        <v>38554</v>
      </c>
      <c r="B23" s="301">
        <v>731</v>
      </c>
      <c r="C23" s="301">
        <v>91</v>
      </c>
      <c r="D23" s="301">
        <v>0</v>
      </c>
      <c r="E23" s="301">
        <v>72</v>
      </c>
      <c r="F23" s="301">
        <v>495</v>
      </c>
      <c r="G23" s="301">
        <v>11</v>
      </c>
      <c r="H23" s="301">
        <v>0</v>
      </c>
      <c r="I23" s="301">
        <v>140</v>
      </c>
      <c r="J23" s="223">
        <v>0</v>
      </c>
      <c r="K23" s="224">
        <v>1</v>
      </c>
      <c r="L23" s="223">
        <v>47</v>
      </c>
      <c r="M23" s="223">
        <v>1335</v>
      </c>
      <c r="N23" s="223">
        <v>1879</v>
      </c>
      <c r="O23" s="223">
        <v>9</v>
      </c>
      <c r="P23" s="223">
        <v>0</v>
      </c>
      <c r="Q23" s="115">
        <v>775</v>
      </c>
      <c r="R23" s="322">
        <v>1292</v>
      </c>
      <c r="S23" s="322">
        <v>111</v>
      </c>
      <c r="T23" s="322">
        <v>68</v>
      </c>
      <c r="U23" s="331">
        <v>33</v>
      </c>
      <c r="V23" s="223">
        <v>140</v>
      </c>
      <c r="W23" s="223">
        <v>624</v>
      </c>
      <c r="X23" s="223">
        <v>0</v>
      </c>
      <c r="Y23" s="223">
        <v>18</v>
      </c>
      <c r="Z23" s="231">
        <v>0</v>
      </c>
      <c r="AA23" s="231">
        <v>0</v>
      </c>
      <c r="AB23" s="231">
        <v>110</v>
      </c>
      <c r="AC23" s="226">
        <v>8</v>
      </c>
      <c r="AD23" s="226"/>
    </row>
    <row r="24" spans="1:30" x14ac:dyDescent="0.25">
      <c r="A24" s="220">
        <f t="shared" si="1"/>
        <v>38555</v>
      </c>
      <c r="B24" s="301">
        <v>1643</v>
      </c>
      <c r="C24" s="301">
        <v>31</v>
      </c>
      <c r="D24" s="301">
        <v>39</v>
      </c>
      <c r="E24" s="301">
        <v>45</v>
      </c>
      <c r="F24" s="301">
        <v>168</v>
      </c>
      <c r="G24" s="301">
        <v>473</v>
      </c>
      <c r="H24" s="301">
        <v>0</v>
      </c>
      <c r="I24" s="301">
        <v>881</v>
      </c>
      <c r="J24" s="223">
        <v>97</v>
      </c>
      <c r="K24" s="224">
        <v>6</v>
      </c>
      <c r="L24" s="223">
        <v>145</v>
      </c>
      <c r="M24" s="223">
        <v>2407</v>
      </c>
      <c r="N24" s="223">
        <v>3123</v>
      </c>
      <c r="O24" s="223">
        <v>25</v>
      </c>
      <c r="P24" s="223">
        <v>76</v>
      </c>
      <c r="Q24" s="115">
        <v>939</v>
      </c>
      <c r="R24" s="322">
        <v>1026</v>
      </c>
      <c r="S24" s="322">
        <v>6</v>
      </c>
      <c r="T24" s="322">
        <v>48</v>
      </c>
      <c r="U24" s="331">
        <v>82</v>
      </c>
      <c r="V24" s="223">
        <v>45</v>
      </c>
      <c r="W24" s="223">
        <v>410</v>
      </c>
      <c r="X24" s="223">
        <v>0</v>
      </c>
      <c r="Y24" s="223">
        <v>51</v>
      </c>
      <c r="Z24" s="231">
        <v>0</v>
      </c>
      <c r="AA24" s="231">
        <v>26</v>
      </c>
      <c r="AB24" s="231">
        <v>43</v>
      </c>
      <c r="AC24" s="226">
        <v>70</v>
      </c>
      <c r="AD24" s="226"/>
    </row>
    <row r="25" spans="1:30" x14ac:dyDescent="0.25">
      <c r="A25" s="220">
        <f t="shared" si="1"/>
        <v>38556</v>
      </c>
      <c r="B25" s="301">
        <v>3288</v>
      </c>
      <c r="C25" s="301">
        <v>0</v>
      </c>
      <c r="D25" s="301">
        <v>0</v>
      </c>
      <c r="E25" s="301">
        <v>347</v>
      </c>
      <c r="F25" s="301">
        <v>24</v>
      </c>
      <c r="G25" s="301">
        <v>1210</v>
      </c>
      <c r="H25" s="301">
        <v>0</v>
      </c>
      <c r="I25" s="301">
        <v>2339</v>
      </c>
      <c r="J25" s="223">
        <v>3</v>
      </c>
      <c r="K25" s="224">
        <v>117</v>
      </c>
      <c r="L25" s="223">
        <v>262</v>
      </c>
      <c r="M25" s="223">
        <v>3811</v>
      </c>
      <c r="N25" s="223">
        <v>2157</v>
      </c>
      <c r="O25" s="223">
        <v>1073</v>
      </c>
      <c r="P25" s="223">
        <v>582</v>
      </c>
      <c r="Q25" s="115">
        <v>189</v>
      </c>
      <c r="R25" s="322">
        <v>3442</v>
      </c>
      <c r="S25" s="322">
        <v>799</v>
      </c>
      <c r="T25" s="322">
        <v>331</v>
      </c>
      <c r="U25" s="331">
        <v>234</v>
      </c>
      <c r="V25" s="223">
        <v>243</v>
      </c>
      <c r="W25" s="223">
        <v>1184</v>
      </c>
      <c r="X25" s="223">
        <v>0</v>
      </c>
      <c r="Y25" s="223">
        <v>64</v>
      </c>
      <c r="Z25" s="231">
        <v>0</v>
      </c>
      <c r="AA25" s="231">
        <v>24</v>
      </c>
      <c r="AB25" s="231">
        <v>76</v>
      </c>
      <c r="AC25" s="226">
        <v>100</v>
      </c>
      <c r="AD25" s="226"/>
    </row>
    <row r="26" spans="1:30" x14ac:dyDescent="0.25">
      <c r="A26" s="220">
        <f t="shared" si="1"/>
        <v>38557</v>
      </c>
      <c r="B26" s="301">
        <v>3967</v>
      </c>
      <c r="C26" s="301">
        <v>0</v>
      </c>
      <c r="D26" s="301">
        <v>1</v>
      </c>
      <c r="E26" s="301">
        <v>1250</v>
      </c>
      <c r="F26" s="301">
        <v>395</v>
      </c>
      <c r="G26" s="301">
        <v>3350</v>
      </c>
      <c r="H26" s="301">
        <v>3</v>
      </c>
      <c r="I26" s="301">
        <v>1784</v>
      </c>
      <c r="J26" s="223">
        <v>315</v>
      </c>
      <c r="K26" s="224">
        <v>284</v>
      </c>
      <c r="L26" s="223">
        <v>668</v>
      </c>
      <c r="M26" s="223">
        <v>2118</v>
      </c>
      <c r="N26" s="223">
        <v>3679</v>
      </c>
      <c r="O26" s="223">
        <v>318</v>
      </c>
      <c r="P26" s="223">
        <v>1436</v>
      </c>
      <c r="Q26" s="115">
        <v>231</v>
      </c>
      <c r="R26" s="322">
        <v>1735</v>
      </c>
      <c r="S26" s="322">
        <v>48</v>
      </c>
      <c r="T26" s="322">
        <v>249</v>
      </c>
      <c r="U26" s="322">
        <v>39</v>
      </c>
      <c r="V26" s="223">
        <v>95</v>
      </c>
      <c r="W26" s="223">
        <v>342</v>
      </c>
      <c r="X26" s="223">
        <v>194</v>
      </c>
      <c r="Y26" s="223">
        <v>14</v>
      </c>
      <c r="Z26" s="231">
        <v>5</v>
      </c>
      <c r="AA26" s="231">
        <v>225</v>
      </c>
      <c r="AB26" s="231">
        <v>520</v>
      </c>
      <c r="AC26" s="226">
        <v>1103</v>
      </c>
      <c r="AD26" s="226"/>
    </row>
    <row r="27" spans="1:30" x14ac:dyDescent="0.25">
      <c r="A27" s="220">
        <f t="shared" si="1"/>
        <v>38558</v>
      </c>
      <c r="B27" s="301">
        <v>4580</v>
      </c>
      <c r="C27" s="301">
        <v>149</v>
      </c>
      <c r="D27" s="301">
        <v>56</v>
      </c>
      <c r="E27" s="301">
        <v>1940</v>
      </c>
      <c r="F27" s="301">
        <v>849</v>
      </c>
      <c r="G27" s="301">
        <v>4988</v>
      </c>
      <c r="H27" s="301">
        <v>732</v>
      </c>
      <c r="I27" s="301">
        <v>1512</v>
      </c>
      <c r="J27" s="223">
        <v>300</v>
      </c>
      <c r="K27" s="224">
        <v>1514</v>
      </c>
      <c r="L27" s="223">
        <v>957</v>
      </c>
      <c r="M27" s="223">
        <v>3543</v>
      </c>
      <c r="N27" s="223">
        <v>2754</v>
      </c>
      <c r="O27" s="223">
        <v>1368</v>
      </c>
      <c r="P27" s="223">
        <v>1631</v>
      </c>
      <c r="Q27" s="115">
        <v>273</v>
      </c>
      <c r="R27" s="322">
        <v>2695</v>
      </c>
      <c r="S27" s="322">
        <v>1106</v>
      </c>
      <c r="T27" s="322">
        <v>2</v>
      </c>
      <c r="U27" s="322">
        <v>68</v>
      </c>
      <c r="V27" s="223">
        <v>222</v>
      </c>
      <c r="W27" s="223">
        <v>1344</v>
      </c>
      <c r="X27" s="223">
        <v>18</v>
      </c>
      <c r="Y27" s="223">
        <v>22</v>
      </c>
      <c r="Z27" s="231">
        <v>30</v>
      </c>
      <c r="AA27" s="231">
        <v>92</v>
      </c>
      <c r="AB27" s="231">
        <v>1162</v>
      </c>
      <c r="AC27" s="226">
        <v>450</v>
      </c>
      <c r="AD27" s="226"/>
    </row>
    <row r="28" spans="1:30" x14ac:dyDescent="0.25">
      <c r="A28" s="220">
        <f t="shared" si="1"/>
        <v>38559</v>
      </c>
      <c r="B28" s="301">
        <v>1849</v>
      </c>
      <c r="C28" s="301">
        <v>0</v>
      </c>
      <c r="D28" s="301">
        <v>58</v>
      </c>
      <c r="E28" s="301">
        <v>645</v>
      </c>
      <c r="F28" s="301">
        <v>23</v>
      </c>
      <c r="G28" s="301">
        <v>4639</v>
      </c>
      <c r="H28" s="301">
        <v>872</v>
      </c>
      <c r="I28" s="301">
        <v>970</v>
      </c>
      <c r="J28" s="223">
        <v>502</v>
      </c>
      <c r="K28" s="224">
        <v>1053</v>
      </c>
      <c r="L28" s="223">
        <v>926</v>
      </c>
      <c r="M28" s="223">
        <v>1826</v>
      </c>
      <c r="N28" s="223">
        <v>2913</v>
      </c>
      <c r="O28" s="223">
        <v>1610</v>
      </c>
      <c r="P28" s="223">
        <v>435</v>
      </c>
      <c r="Q28" s="115">
        <v>836</v>
      </c>
      <c r="R28" s="322">
        <v>3261</v>
      </c>
      <c r="S28" s="322">
        <v>543</v>
      </c>
      <c r="T28" s="322">
        <v>378</v>
      </c>
      <c r="U28" s="322">
        <v>244</v>
      </c>
      <c r="V28" s="223">
        <v>1279</v>
      </c>
      <c r="W28" s="223">
        <v>1949</v>
      </c>
      <c r="X28" s="223">
        <v>0</v>
      </c>
      <c r="Y28" s="223">
        <v>0</v>
      </c>
      <c r="Z28" s="231">
        <v>14</v>
      </c>
      <c r="AA28" s="231">
        <v>0</v>
      </c>
      <c r="AB28" s="231">
        <v>1731</v>
      </c>
      <c r="AC28" s="226">
        <v>223</v>
      </c>
      <c r="AD28" s="226"/>
    </row>
    <row r="29" spans="1:30" x14ac:dyDescent="0.25">
      <c r="A29" s="220">
        <f t="shared" si="1"/>
        <v>38560</v>
      </c>
      <c r="B29" s="301">
        <v>2199</v>
      </c>
      <c r="C29" s="301">
        <v>30</v>
      </c>
      <c r="D29" s="301">
        <v>102</v>
      </c>
      <c r="E29" s="301">
        <v>386</v>
      </c>
      <c r="F29" s="301">
        <v>1258</v>
      </c>
      <c r="G29" s="301">
        <v>2788</v>
      </c>
      <c r="H29" s="301">
        <v>89</v>
      </c>
      <c r="I29" s="301">
        <v>847</v>
      </c>
      <c r="J29" s="223">
        <v>411</v>
      </c>
      <c r="K29" s="224">
        <v>648</v>
      </c>
      <c r="L29" s="223">
        <v>3043</v>
      </c>
      <c r="M29" s="223">
        <v>1960</v>
      </c>
      <c r="N29" s="223">
        <v>2686</v>
      </c>
      <c r="O29" s="223">
        <v>1218</v>
      </c>
      <c r="P29" s="223">
        <v>971</v>
      </c>
      <c r="Q29" s="115">
        <v>501</v>
      </c>
      <c r="R29" s="322">
        <v>843</v>
      </c>
      <c r="S29" s="322">
        <v>539</v>
      </c>
      <c r="T29" s="322">
        <v>400</v>
      </c>
      <c r="U29" s="322">
        <v>355</v>
      </c>
      <c r="V29" s="223">
        <v>889</v>
      </c>
      <c r="W29" s="223">
        <v>1685</v>
      </c>
      <c r="X29" s="223">
        <v>0</v>
      </c>
      <c r="Y29" s="223">
        <v>0</v>
      </c>
      <c r="Z29" s="231">
        <v>0</v>
      </c>
      <c r="AA29" s="231">
        <v>187</v>
      </c>
      <c r="AB29" s="231">
        <v>1287</v>
      </c>
      <c r="AC29" s="226">
        <v>271</v>
      </c>
      <c r="AD29" s="226"/>
    </row>
    <row r="30" spans="1:30" x14ac:dyDescent="0.25">
      <c r="A30" s="220">
        <f t="shared" si="1"/>
        <v>38561</v>
      </c>
      <c r="B30" s="301">
        <v>1371</v>
      </c>
      <c r="C30" s="301">
        <v>3371</v>
      </c>
      <c r="D30" s="301">
        <v>2907</v>
      </c>
      <c r="E30" s="301">
        <v>247</v>
      </c>
      <c r="F30" s="301">
        <v>2159</v>
      </c>
      <c r="G30" s="301">
        <v>2751</v>
      </c>
      <c r="H30" s="301">
        <v>1223</v>
      </c>
      <c r="I30" s="301">
        <v>700</v>
      </c>
      <c r="J30" s="223">
        <v>385</v>
      </c>
      <c r="K30" s="224">
        <v>2961</v>
      </c>
      <c r="L30" s="223">
        <v>3005</v>
      </c>
      <c r="M30" s="223">
        <v>3811</v>
      </c>
      <c r="N30" s="223">
        <v>1591</v>
      </c>
      <c r="O30" s="223">
        <v>723</v>
      </c>
      <c r="P30" s="223">
        <v>1412</v>
      </c>
      <c r="Q30" s="115">
        <v>701</v>
      </c>
      <c r="R30" s="322">
        <v>549</v>
      </c>
      <c r="S30" s="322">
        <v>1000</v>
      </c>
      <c r="T30" s="322">
        <v>660</v>
      </c>
      <c r="U30" s="322">
        <v>256</v>
      </c>
      <c r="V30" s="223">
        <v>608</v>
      </c>
      <c r="W30" s="223">
        <v>3025</v>
      </c>
      <c r="X30" s="223">
        <v>43</v>
      </c>
      <c r="Y30" s="223">
        <v>833</v>
      </c>
      <c r="Z30" s="231">
        <v>190</v>
      </c>
      <c r="AA30" s="231">
        <v>893</v>
      </c>
      <c r="AB30" s="231">
        <v>2022</v>
      </c>
      <c r="AC30" s="226">
        <v>315</v>
      </c>
      <c r="AD30" s="226"/>
    </row>
    <row r="31" spans="1:30" x14ac:dyDescent="0.25">
      <c r="A31" s="220">
        <f t="shared" si="1"/>
        <v>38562</v>
      </c>
      <c r="B31" s="301">
        <v>2843</v>
      </c>
      <c r="C31" s="301">
        <v>6195</v>
      </c>
      <c r="D31" s="301">
        <v>3187</v>
      </c>
      <c r="E31" s="301">
        <v>580</v>
      </c>
      <c r="F31" s="301">
        <v>1182</v>
      </c>
      <c r="G31" s="301">
        <v>751</v>
      </c>
      <c r="H31" s="301">
        <v>381</v>
      </c>
      <c r="I31" s="301">
        <v>154</v>
      </c>
      <c r="J31" s="223">
        <v>124</v>
      </c>
      <c r="K31" s="224">
        <v>1580</v>
      </c>
      <c r="L31" s="223">
        <v>1981</v>
      </c>
      <c r="M31" s="223">
        <v>3093</v>
      </c>
      <c r="N31" s="223">
        <v>1626</v>
      </c>
      <c r="O31" s="223">
        <v>1776</v>
      </c>
      <c r="P31" s="223">
        <v>543</v>
      </c>
      <c r="Q31" s="115">
        <v>1481</v>
      </c>
      <c r="R31" s="322">
        <v>1090</v>
      </c>
      <c r="S31" s="322">
        <v>120</v>
      </c>
      <c r="T31" s="322">
        <v>367</v>
      </c>
      <c r="U31" s="322">
        <v>345</v>
      </c>
      <c r="V31" s="223">
        <v>279</v>
      </c>
      <c r="W31" s="223">
        <v>2201</v>
      </c>
      <c r="X31" s="223">
        <v>445</v>
      </c>
      <c r="Y31" s="223">
        <v>37</v>
      </c>
      <c r="Z31" s="231">
        <v>379</v>
      </c>
      <c r="AA31" s="231">
        <v>3036</v>
      </c>
      <c r="AB31" s="231">
        <v>2312</v>
      </c>
      <c r="AC31" s="226">
        <v>276</v>
      </c>
      <c r="AD31" s="226"/>
    </row>
    <row r="32" spans="1:30" x14ac:dyDescent="0.25">
      <c r="A32" s="220">
        <f t="shared" si="1"/>
        <v>38563</v>
      </c>
      <c r="B32" s="301">
        <v>2049</v>
      </c>
      <c r="C32" s="301">
        <v>3198</v>
      </c>
      <c r="D32" s="301">
        <v>3924</v>
      </c>
      <c r="E32" s="301">
        <v>1205</v>
      </c>
      <c r="F32" s="301">
        <v>1697</v>
      </c>
      <c r="G32" s="301">
        <v>5213</v>
      </c>
      <c r="H32" s="301">
        <v>595</v>
      </c>
      <c r="I32" s="301">
        <v>321</v>
      </c>
      <c r="J32" s="223">
        <v>152</v>
      </c>
      <c r="K32" s="224">
        <v>1815</v>
      </c>
      <c r="L32" s="223">
        <v>2595</v>
      </c>
      <c r="M32" s="223">
        <v>966</v>
      </c>
      <c r="N32" s="223">
        <v>892</v>
      </c>
      <c r="O32" s="223">
        <v>1233</v>
      </c>
      <c r="P32" s="223">
        <v>152</v>
      </c>
      <c r="Q32" s="115">
        <v>1380</v>
      </c>
      <c r="R32" s="323">
        <v>390</v>
      </c>
      <c r="S32" s="323">
        <v>268</v>
      </c>
      <c r="T32" s="323">
        <v>259</v>
      </c>
      <c r="U32" s="323">
        <v>433</v>
      </c>
      <c r="V32" s="223">
        <v>1227</v>
      </c>
      <c r="W32" s="223">
        <v>2635</v>
      </c>
      <c r="X32" s="223">
        <v>151</v>
      </c>
      <c r="Y32" s="223">
        <v>22</v>
      </c>
      <c r="Z32" s="231">
        <v>249</v>
      </c>
      <c r="AA32" s="231">
        <v>3131</v>
      </c>
      <c r="AB32" s="231">
        <v>1864</v>
      </c>
      <c r="AC32" s="226">
        <v>1176</v>
      </c>
      <c r="AD32" s="226"/>
    </row>
    <row r="33" spans="1:30" x14ac:dyDescent="0.25">
      <c r="A33" s="220">
        <f t="shared" si="1"/>
        <v>38564</v>
      </c>
      <c r="B33" s="301">
        <v>2400</v>
      </c>
      <c r="C33" s="301">
        <v>3978</v>
      </c>
      <c r="D33" s="301">
        <v>3731</v>
      </c>
      <c r="E33" s="301">
        <v>594</v>
      </c>
      <c r="F33" s="301">
        <v>1311</v>
      </c>
      <c r="G33" s="301">
        <v>4788</v>
      </c>
      <c r="H33" s="301">
        <v>176</v>
      </c>
      <c r="I33" s="301">
        <v>579</v>
      </c>
      <c r="J33" s="223">
        <v>578</v>
      </c>
      <c r="K33" s="224">
        <v>5990</v>
      </c>
      <c r="L33" s="223">
        <v>1151</v>
      </c>
      <c r="M33" s="223">
        <v>393</v>
      </c>
      <c r="N33" s="223">
        <v>618</v>
      </c>
      <c r="O33" s="223">
        <v>1348</v>
      </c>
      <c r="P33" s="223">
        <v>403</v>
      </c>
      <c r="Q33" s="115">
        <v>810</v>
      </c>
      <c r="R33" s="323">
        <v>434</v>
      </c>
      <c r="S33" s="323">
        <v>1353</v>
      </c>
      <c r="T33" s="323">
        <v>310</v>
      </c>
      <c r="U33" s="323">
        <v>837</v>
      </c>
      <c r="V33" s="223">
        <v>1185</v>
      </c>
      <c r="W33" s="223">
        <v>929</v>
      </c>
      <c r="X33" s="223">
        <v>125</v>
      </c>
      <c r="Y33" s="223">
        <v>577</v>
      </c>
      <c r="Z33" s="231">
        <v>287</v>
      </c>
      <c r="AA33" s="231">
        <v>3192</v>
      </c>
      <c r="AB33" s="231">
        <v>2343</v>
      </c>
      <c r="AC33" s="226">
        <v>355</v>
      </c>
      <c r="AD33" s="226"/>
    </row>
    <row r="34" spans="1:30" x14ac:dyDescent="0.25">
      <c r="A34" s="220">
        <f t="shared" si="1"/>
        <v>38565</v>
      </c>
      <c r="B34" s="301">
        <v>1594</v>
      </c>
      <c r="C34" s="301">
        <v>3801</v>
      </c>
      <c r="D34" s="301">
        <v>4028</v>
      </c>
      <c r="E34" s="301">
        <v>1778</v>
      </c>
      <c r="F34" s="301">
        <v>398</v>
      </c>
      <c r="G34" s="301">
        <v>2928</v>
      </c>
      <c r="H34" s="301">
        <v>712</v>
      </c>
      <c r="I34" s="301">
        <v>239</v>
      </c>
      <c r="J34" s="223">
        <v>899</v>
      </c>
      <c r="K34" s="224">
        <v>5652</v>
      </c>
      <c r="L34" s="223">
        <v>1292</v>
      </c>
      <c r="M34" s="223">
        <v>207</v>
      </c>
      <c r="N34" s="223">
        <v>636</v>
      </c>
      <c r="O34" s="223">
        <v>909</v>
      </c>
      <c r="P34" s="223">
        <v>429</v>
      </c>
      <c r="Q34" s="115">
        <v>2198</v>
      </c>
      <c r="R34" s="323">
        <v>85</v>
      </c>
      <c r="S34" s="323">
        <v>244</v>
      </c>
      <c r="T34" s="323">
        <v>808</v>
      </c>
      <c r="U34" s="323">
        <v>733</v>
      </c>
      <c r="V34" s="223">
        <v>1014</v>
      </c>
      <c r="W34" s="223">
        <v>472</v>
      </c>
      <c r="X34" s="223">
        <v>161</v>
      </c>
      <c r="Y34" s="223">
        <v>163</v>
      </c>
      <c r="Z34" s="231">
        <v>560</v>
      </c>
      <c r="AA34" s="231">
        <v>1492</v>
      </c>
      <c r="AB34" s="231">
        <v>1899</v>
      </c>
      <c r="AC34" s="226">
        <v>39</v>
      </c>
      <c r="AD34" s="226"/>
    </row>
    <row r="35" spans="1:30" x14ac:dyDescent="0.25">
      <c r="A35" s="220">
        <f t="shared" si="1"/>
        <v>38566</v>
      </c>
      <c r="B35" s="301">
        <v>1586</v>
      </c>
      <c r="C35" s="301">
        <v>3974</v>
      </c>
      <c r="D35" s="301">
        <v>2500</v>
      </c>
      <c r="E35" s="301">
        <v>702</v>
      </c>
      <c r="F35" s="301">
        <v>426</v>
      </c>
      <c r="G35" s="301">
        <v>996</v>
      </c>
      <c r="H35" s="301">
        <v>563</v>
      </c>
      <c r="I35" s="301">
        <v>309</v>
      </c>
      <c r="J35" s="223">
        <v>702</v>
      </c>
      <c r="K35" s="224">
        <v>3202</v>
      </c>
      <c r="L35" s="223">
        <v>2385</v>
      </c>
      <c r="M35" s="223">
        <v>641</v>
      </c>
      <c r="N35" s="223">
        <v>128</v>
      </c>
      <c r="O35" s="223">
        <v>992</v>
      </c>
      <c r="P35" s="223">
        <v>357</v>
      </c>
      <c r="Q35" s="115">
        <v>1389</v>
      </c>
      <c r="R35" s="323">
        <v>173</v>
      </c>
      <c r="S35" s="323">
        <v>748</v>
      </c>
      <c r="T35" s="323">
        <v>1031</v>
      </c>
      <c r="U35" s="323">
        <v>443</v>
      </c>
      <c r="V35" s="223">
        <v>475</v>
      </c>
      <c r="W35" s="223">
        <v>440</v>
      </c>
      <c r="X35" s="223">
        <v>149</v>
      </c>
      <c r="Y35" s="223">
        <v>882</v>
      </c>
      <c r="Z35" s="231">
        <v>762</v>
      </c>
      <c r="AA35" s="231">
        <v>1571</v>
      </c>
      <c r="AB35" s="231">
        <v>1717</v>
      </c>
      <c r="AC35" s="226">
        <v>335</v>
      </c>
      <c r="AD35" s="226"/>
    </row>
    <row r="36" spans="1:30" x14ac:dyDescent="0.25">
      <c r="A36" s="220">
        <f t="shared" si="1"/>
        <v>38567</v>
      </c>
      <c r="B36" s="301">
        <v>1515</v>
      </c>
      <c r="C36" s="301">
        <v>3526</v>
      </c>
      <c r="D36" s="301">
        <v>2930</v>
      </c>
      <c r="E36" s="301">
        <v>47</v>
      </c>
      <c r="F36" s="301">
        <v>443</v>
      </c>
      <c r="G36" s="301">
        <v>4923</v>
      </c>
      <c r="H36" s="301">
        <v>1254</v>
      </c>
      <c r="I36" s="301">
        <v>183</v>
      </c>
      <c r="J36" s="223">
        <v>510</v>
      </c>
      <c r="K36" s="224">
        <v>4138</v>
      </c>
      <c r="L36" s="223">
        <v>2101</v>
      </c>
      <c r="M36" s="223">
        <v>786</v>
      </c>
      <c r="N36" s="223">
        <v>74</v>
      </c>
      <c r="O36" s="223">
        <v>742</v>
      </c>
      <c r="P36" s="223">
        <v>501</v>
      </c>
      <c r="Q36" s="115">
        <v>830</v>
      </c>
      <c r="R36" s="323">
        <v>31</v>
      </c>
      <c r="S36" s="323">
        <v>53</v>
      </c>
      <c r="T36" s="323">
        <v>1118</v>
      </c>
      <c r="U36" s="323">
        <v>938</v>
      </c>
      <c r="V36" s="223">
        <v>2260</v>
      </c>
      <c r="W36" s="223">
        <v>956</v>
      </c>
      <c r="X36" s="223">
        <v>150</v>
      </c>
      <c r="Y36" s="223">
        <v>102</v>
      </c>
      <c r="Z36" s="231">
        <v>1241</v>
      </c>
      <c r="AA36" s="231">
        <v>1118</v>
      </c>
      <c r="AB36" s="231">
        <v>3195</v>
      </c>
      <c r="AC36" s="226">
        <v>1993</v>
      </c>
      <c r="AD36" s="226"/>
    </row>
    <row r="37" spans="1:30" x14ac:dyDescent="0.25">
      <c r="A37" s="220">
        <f t="shared" si="1"/>
        <v>38568</v>
      </c>
      <c r="B37" s="301">
        <v>928</v>
      </c>
      <c r="C37" s="301">
        <v>2495</v>
      </c>
      <c r="D37" s="301">
        <v>2055</v>
      </c>
      <c r="E37" s="301">
        <v>547</v>
      </c>
      <c r="F37" s="301">
        <v>1176</v>
      </c>
      <c r="G37" s="301">
        <v>3258</v>
      </c>
      <c r="H37" s="301">
        <v>1839</v>
      </c>
      <c r="I37" s="301">
        <v>128</v>
      </c>
      <c r="J37" s="223">
        <v>213</v>
      </c>
      <c r="K37" s="224">
        <v>6364</v>
      </c>
      <c r="L37" s="223">
        <v>3012</v>
      </c>
      <c r="M37" s="223">
        <v>513</v>
      </c>
      <c r="N37" s="223">
        <v>1421</v>
      </c>
      <c r="O37" s="223">
        <v>492</v>
      </c>
      <c r="P37" s="223">
        <v>284</v>
      </c>
      <c r="Q37" s="115">
        <v>695</v>
      </c>
      <c r="R37" s="323">
        <v>28</v>
      </c>
      <c r="S37" s="323">
        <v>51</v>
      </c>
      <c r="T37" s="323">
        <v>959</v>
      </c>
      <c r="U37" s="323">
        <v>257</v>
      </c>
      <c r="V37" s="223">
        <v>818</v>
      </c>
      <c r="W37" s="223">
        <v>450</v>
      </c>
      <c r="X37" s="223">
        <v>718</v>
      </c>
      <c r="Y37" s="223">
        <v>254</v>
      </c>
      <c r="Z37" s="231">
        <v>1392</v>
      </c>
      <c r="AA37" s="231">
        <v>211</v>
      </c>
      <c r="AB37" s="231">
        <v>1911</v>
      </c>
      <c r="AC37" s="226">
        <v>533</v>
      </c>
      <c r="AD37" s="226"/>
    </row>
    <row r="38" spans="1:30" x14ac:dyDescent="0.25">
      <c r="A38" s="220">
        <f t="shared" si="1"/>
        <v>38569</v>
      </c>
      <c r="B38" s="301">
        <v>668</v>
      </c>
      <c r="C38" s="301">
        <v>1610</v>
      </c>
      <c r="D38" s="301">
        <v>1230</v>
      </c>
      <c r="E38" s="301">
        <v>950</v>
      </c>
      <c r="F38" s="301">
        <v>1759</v>
      </c>
      <c r="G38" s="301">
        <v>1779</v>
      </c>
      <c r="H38" s="301">
        <v>924</v>
      </c>
      <c r="I38" s="301">
        <v>106</v>
      </c>
      <c r="J38" s="223">
        <v>415</v>
      </c>
      <c r="K38" s="224">
        <v>3521</v>
      </c>
      <c r="L38" s="223">
        <v>3234</v>
      </c>
      <c r="M38" s="223">
        <v>868</v>
      </c>
      <c r="N38" s="223">
        <v>829</v>
      </c>
      <c r="O38" s="223">
        <v>522</v>
      </c>
      <c r="P38" s="223">
        <v>484</v>
      </c>
      <c r="Q38" s="115">
        <v>638</v>
      </c>
      <c r="R38" s="323">
        <v>11</v>
      </c>
      <c r="S38" s="323">
        <v>1277</v>
      </c>
      <c r="T38" s="323">
        <v>1179</v>
      </c>
      <c r="U38" s="323">
        <v>344</v>
      </c>
      <c r="V38" s="223">
        <v>1053</v>
      </c>
      <c r="W38" s="223">
        <v>991</v>
      </c>
      <c r="X38" s="223">
        <v>427</v>
      </c>
      <c r="Y38" s="223">
        <v>437</v>
      </c>
      <c r="Z38" s="231">
        <v>916</v>
      </c>
      <c r="AA38" s="231">
        <v>391</v>
      </c>
      <c r="AB38" s="231">
        <v>2037</v>
      </c>
      <c r="AC38" s="226">
        <v>1819</v>
      </c>
      <c r="AD38" s="226"/>
    </row>
    <row r="39" spans="1:30" x14ac:dyDescent="0.25">
      <c r="A39" s="220">
        <f t="shared" si="1"/>
        <v>38570</v>
      </c>
      <c r="B39" s="301">
        <v>446</v>
      </c>
      <c r="C39" s="301">
        <v>1102</v>
      </c>
      <c r="D39" s="301">
        <v>1503</v>
      </c>
      <c r="E39" s="301">
        <v>1147</v>
      </c>
      <c r="F39" s="301">
        <v>1135</v>
      </c>
      <c r="G39" s="301">
        <v>2009</v>
      </c>
      <c r="H39" s="301">
        <v>2231</v>
      </c>
      <c r="I39" s="301">
        <v>63</v>
      </c>
      <c r="J39" s="223">
        <v>311</v>
      </c>
      <c r="K39" s="224">
        <v>3482</v>
      </c>
      <c r="L39" s="223">
        <v>1037</v>
      </c>
      <c r="M39" s="223">
        <v>585</v>
      </c>
      <c r="N39" s="223">
        <v>604</v>
      </c>
      <c r="O39" s="223">
        <v>153</v>
      </c>
      <c r="P39" s="223">
        <v>237</v>
      </c>
      <c r="Q39" s="115">
        <v>426</v>
      </c>
      <c r="R39" s="323">
        <v>1071</v>
      </c>
      <c r="S39" s="323">
        <v>123</v>
      </c>
      <c r="T39" s="323">
        <v>1155</v>
      </c>
      <c r="U39" s="323">
        <v>428</v>
      </c>
      <c r="V39" s="223">
        <v>2044</v>
      </c>
      <c r="W39" s="223">
        <v>632</v>
      </c>
      <c r="X39" s="223">
        <v>358</v>
      </c>
      <c r="Y39" s="223">
        <v>60</v>
      </c>
      <c r="Z39" s="231">
        <v>1288</v>
      </c>
      <c r="AA39" s="231">
        <v>270</v>
      </c>
      <c r="AB39" s="231">
        <v>1750</v>
      </c>
      <c r="AC39" s="226">
        <v>1458</v>
      </c>
      <c r="AD39" s="226"/>
    </row>
    <row r="40" spans="1:30" x14ac:dyDescent="0.25">
      <c r="A40" s="220">
        <f t="shared" si="1"/>
        <v>38571</v>
      </c>
      <c r="B40" s="301">
        <v>340</v>
      </c>
      <c r="C40" s="301">
        <v>737</v>
      </c>
      <c r="D40" s="301">
        <v>1150</v>
      </c>
      <c r="E40" s="301">
        <v>781</v>
      </c>
      <c r="F40" s="301">
        <v>1027</v>
      </c>
      <c r="G40" s="301">
        <v>3301</v>
      </c>
      <c r="H40" s="301">
        <v>1214</v>
      </c>
      <c r="I40" s="301">
        <v>31</v>
      </c>
      <c r="J40" s="223">
        <v>520</v>
      </c>
      <c r="K40" s="224">
        <v>3750</v>
      </c>
      <c r="L40" s="223">
        <v>568</v>
      </c>
      <c r="M40" s="223">
        <v>601</v>
      </c>
      <c r="N40" s="223">
        <v>880</v>
      </c>
      <c r="O40" s="223">
        <v>37</v>
      </c>
      <c r="P40" s="223">
        <v>377</v>
      </c>
      <c r="Q40" s="115">
        <v>307</v>
      </c>
      <c r="R40" s="323">
        <v>873</v>
      </c>
      <c r="S40" s="323">
        <v>479</v>
      </c>
      <c r="T40" s="323">
        <v>1056</v>
      </c>
      <c r="U40" s="323">
        <v>433</v>
      </c>
      <c r="V40" s="223">
        <v>983</v>
      </c>
      <c r="W40" s="223">
        <v>538</v>
      </c>
      <c r="X40" s="223">
        <v>302</v>
      </c>
      <c r="Y40" s="223">
        <v>1103</v>
      </c>
      <c r="Z40" s="231">
        <v>1477</v>
      </c>
      <c r="AA40" s="231">
        <v>180</v>
      </c>
      <c r="AB40" s="231">
        <v>1086</v>
      </c>
      <c r="AC40" s="226">
        <v>646</v>
      </c>
      <c r="AD40" s="226"/>
    </row>
    <row r="41" spans="1:30" x14ac:dyDescent="0.25">
      <c r="A41" s="220">
        <f t="shared" si="1"/>
        <v>38572</v>
      </c>
      <c r="B41" s="301">
        <v>247</v>
      </c>
      <c r="C41" s="301">
        <v>581</v>
      </c>
      <c r="D41" s="301">
        <v>914</v>
      </c>
      <c r="E41" s="301">
        <v>592</v>
      </c>
      <c r="F41" s="301">
        <v>812</v>
      </c>
      <c r="G41" s="301">
        <v>2939</v>
      </c>
      <c r="H41" s="301">
        <v>1494</v>
      </c>
      <c r="I41" s="301">
        <v>99</v>
      </c>
      <c r="J41" s="223">
        <v>550</v>
      </c>
      <c r="K41" s="224">
        <v>4493</v>
      </c>
      <c r="L41" s="223">
        <v>1610</v>
      </c>
      <c r="M41" s="223">
        <v>246</v>
      </c>
      <c r="N41" s="223">
        <v>1739</v>
      </c>
      <c r="O41" s="223">
        <v>707</v>
      </c>
      <c r="P41" s="223">
        <v>241</v>
      </c>
      <c r="Q41" s="115">
        <v>361</v>
      </c>
      <c r="R41" s="323">
        <v>317</v>
      </c>
      <c r="S41" s="323">
        <v>261</v>
      </c>
      <c r="T41" s="323">
        <v>1256</v>
      </c>
      <c r="U41" s="323">
        <v>121</v>
      </c>
      <c r="V41" s="223">
        <v>1217</v>
      </c>
      <c r="W41" s="223">
        <v>185</v>
      </c>
      <c r="X41" s="223">
        <v>675</v>
      </c>
      <c r="Y41" s="223">
        <v>284</v>
      </c>
      <c r="Z41" s="231">
        <v>785</v>
      </c>
      <c r="AA41" s="231">
        <v>122</v>
      </c>
      <c r="AB41" s="231">
        <v>1015</v>
      </c>
      <c r="AC41" s="226">
        <v>997</v>
      </c>
      <c r="AD41" s="226"/>
    </row>
    <row r="42" spans="1:30" x14ac:dyDescent="0.25">
      <c r="A42" s="220">
        <f t="shared" si="1"/>
        <v>38573</v>
      </c>
      <c r="B42" s="301">
        <v>205</v>
      </c>
      <c r="C42" s="301">
        <v>417</v>
      </c>
      <c r="D42" s="301">
        <v>588</v>
      </c>
      <c r="E42" s="301">
        <v>169</v>
      </c>
      <c r="F42" s="301">
        <v>1081</v>
      </c>
      <c r="G42" s="301">
        <v>2268</v>
      </c>
      <c r="H42" s="301">
        <v>809</v>
      </c>
      <c r="I42" s="301">
        <v>43</v>
      </c>
      <c r="J42" s="223">
        <v>189</v>
      </c>
      <c r="K42" s="224">
        <v>1636</v>
      </c>
      <c r="L42" s="223">
        <v>2533</v>
      </c>
      <c r="M42" s="223">
        <v>383</v>
      </c>
      <c r="N42" s="223">
        <v>1776</v>
      </c>
      <c r="O42" s="223">
        <v>647</v>
      </c>
      <c r="P42" s="223">
        <v>135</v>
      </c>
      <c r="Q42" s="115">
        <v>454</v>
      </c>
      <c r="R42" s="323">
        <v>237</v>
      </c>
      <c r="S42" s="323">
        <v>176</v>
      </c>
      <c r="T42" s="323">
        <v>1005</v>
      </c>
      <c r="U42" s="323">
        <v>641</v>
      </c>
      <c r="V42" s="223">
        <v>1333</v>
      </c>
      <c r="W42" s="223">
        <v>100</v>
      </c>
      <c r="X42" s="223">
        <v>517</v>
      </c>
      <c r="Y42" s="223">
        <v>320</v>
      </c>
      <c r="Z42" s="231">
        <v>1181</v>
      </c>
      <c r="AA42" s="231">
        <v>195</v>
      </c>
      <c r="AB42" s="231">
        <v>1028</v>
      </c>
      <c r="AC42" s="226">
        <v>899</v>
      </c>
      <c r="AD42" s="226"/>
    </row>
    <row r="43" spans="1:30" x14ac:dyDescent="0.25">
      <c r="A43" s="220">
        <f t="shared" si="1"/>
        <v>38574</v>
      </c>
      <c r="B43" s="301">
        <v>125</v>
      </c>
      <c r="C43" s="301">
        <v>218</v>
      </c>
      <c r="D43" s="301">
        <v>303</v>
      </c>
      <c r="E43" s="301">
        <v>195</v>
      </c>
      <c r="F43" s="301">
        <v>1190</v>
      </c>
      <c r="G43" s="301">
        <v>1608</v>
      </c>
      <c r="H43" s="301">
        <v>587</v>
      </c>
      <c r="I43" s="301">
        <v>153</v>
      </c>
      <c r="J43" s="223">
        <v>394</v>
      </c>
      <c r="K43" s="224">
        <v>1369</v>
      </c>
      <c r="L43" s="223">
        <v>879</v>
      </c>
      <c r="M43" s="223">
        <v>790</v>
      </c>
      <c r="N43" s="223">
        <v>562</v>
      </c>
      <c r="O43" s="223">
        <v>509</v>
      </c>
      <c r="P43" s="223">
        <v>87</v>
      </c>
      <c r="Q43" s="115">
        <v>105</v>
      </c>
      <c r="R43" s="323">
        <v>139</v>
      </c>
      <c r="S43" s="323">
        <v>198</v>
      </c>
      <c r="T43" s="323">
        <v>721</v>
      </c>
      <c r="U43" s="323">
        <v>490</v>
      </c>
      <c r="V43" s="223">
        <v>892</v>
      </c>
      <c r="W43" s="223">
        <v>289</v>
      </c>
      <c r="X43" s="223">
        <v>462</v>
      </c>
      <c r="Y43" s="223">
        <v>680</v>
      </c>
      <c r="Z43" s="231">
        <v>1376</v>
      </c>
      <c r="AA43" s="231">
        <v>156</v>
      </c>
      <c r="AB43" s="231">
        <v>722</v>
      </c>
      <c r="AC43" s="226">
        <v>268</v>
      </c>
      <c r="AD43" s="226"/>
    </row>
    <row r="44" spans="1:30" x14ac:dyDescent="0.25">
      <c r="A44" s="220">
        <f t="shared" si="1"/>
        <v>38575</v>
      </c>
      <c r="B44" s="301">
        <v>150</v>
      </c>
      <c r="C44" s="301">
        <v>329</v>
      </c>
      <c r="D44" s="301">
        <v>217</v>
      </c>
      <c r="E44" s="301">
        <v>264</v>
      </c>
      <c r="F44" s="301">
        <v>1083</v>
      </c>
      <c r="G44" s="301">
        <v>1480</v>
      </c>
      <c r="H44" s="301">
        <v>294</v>
      </c>
      <c r="I44" s="301">
        <v>61</v>
      </c>
      <c r="J44" s="223">
        <v>208</v>
      </c>
      <c r="K44" s="224">
        <v>940</v>
      </c>
      <c r="L44" s="223">
        <v>2122</v>
      </c>
      <c r="M44" s="223">
        <v>614</v>
      </c>
      <c r="N44" s="223">
        <v>507</v>
      </c>
      <c r="O44" s="223">
        <v>530</v>
      </c>
      <c r="P44" s="223">
        <v>63</v>
      </c>
      <c r="Q44" s="115">
        <v>94</v>
      </c>
      <c r="R44" s="323">
        <v>111</v>
      </c>
      <c r="S44" s="321">
        <v>668</v>
      </c>
      <c r="T44" s="321">
        <v>436</v>
      </c>
      <c r="U44" s="323">
        <v>404</v>
      </c>
      <c r="V44" s="223">
        <v>1124</v>
      </c>
      <c r="W44" s="223">
        <v>152</v>
      </c>
      <c r="X44" s="223">
        <v>519</v>
      </c>
      <c r="Y44" s="223">
        <v>587</v>
      </c>
      <c r="Z44" s="231">
        <v>869</v>
      </c>
      <c r="AA44" s="231">
        <v>144</v>
      </c>
      <c r="AB44" s="231">
        <v>1528</v>
      </c>
      <c r="AC44" s="226">
        <v>459</v>
      </c>
      <c r="AD44" s="226"/>
    </row>
    <row r="45" spans="1:30" x14ac:dyDescent="0.25">
      <c r="A45" s="220">
        <f t="shared" si="1"/>
        <v>38576</v>
      </c>
      <c r="B45" s="301">
        <v>117</v>
      </c>
      <c r="C45" s="301">
        <v>266</v>
      </c>
      <c r="D45" s="301">
        <v>179</v>
      </c>
      <c r="E45" s="301">
        <v>835</v>
      </c>
      <c r="F45" s="301">
        <v>1279</v>
      </c>
      <c r="G45" s="301">
        <v>424</v>
      </c>
      <c r="H45" s="301">
        <v>425</v>
      </c>
      <c r="I45" s="301">
        <v>70</v>
      </c>
      <c r="J45" s="223">
        <v>66</v>
      </c>
      <c r="K45" s="224">
        <v>1057</v>
      </c>
      <c r="L45" s="223">
        <v>1695</v>
      </c>
      <c r="M45" s="223">
        <v>352</v>
      </c>
      <c r="N45" s="223">
        <v>1627</v>
      </c>
      <c r="O45" s="223">
        <v>287</v>
      </c>
      <c r="P45" s="223">
        <v>318</v>
      </c>
      <c r="Q45" s="115">
        <v>265</v>
      </c>
      <c r="R45" s="323">
        <v>218</v>
      </c>
      <c r="S45" s="321">
        <v>227</v>
      </c>
      <c r="T45" s="321">
        <v>731</v>
      </c>
      <c r="U45" s="323">
        <v>491</v>
      </c>
      <c r="V45" s="223">
        <v>1019</v>
      </c>
      <c r="W45" s="223">
        <v>196</v>
      </c>
      <c r="X45" s="223">
        <v>385</v>
      </c>
      <c r="Y45" s="223">
        <v>699</v>
      </c>
      <c r="Z45" s="231">
        <v>1310</v>
      </c>
      <c r="AA45" s="231">
        <v>306</v>
      </c>
      <c r="AB45" s="231">
        <v>763</v>
      </c>
      <c r="AC45" s="226">
        <v>285</v>
      </c>
      <c r="AD45" s="226"/>
    </row>
    <row r="46" spans="1:30" x14ac:dyDescent="0.25">
      <c r="A46" s="220">
        <f t="shared" si="1"/>
        <v>38577</v>
      </c>
      <c r="B46" s="301">
        <v>119</v>
      </c>
      <c r="C46" s="301">
        <v>121</v>
      </c>
      <c r="D46" s="301">
        <v>102</v>
      </c>
      <c r="E46" s="301">
        <v>179</v>
      </c>
      <c r="F46" s="301">
        <v>401</v>
      </c>
      <c r="G46" s="301">
        <v>1335</v>
      </c>
      <c r="H46" s="301">
        <v>152</v>
      </c>
      <c r="I46" s="301">
        <v>57</v>
      </c>
      <c r="J46" s="223">
        <v>207</v>
      </c>
      <c r="K46" s="224">
        <v>835</v>
      </c>
      <c r="L46" s="223">
        <v>1728</v>
      </c>
      <c r="M46" s="223">
        <v>226</v>
      </c>
      <c r="N46" s="223">
        <v>44</v>
      </c>
      <c r="O46" s="223">
        <v>455</v>
      </c>
      <c r="P46" s="223">
        <v>243</v>
      </c>
      <c r="Q46" s="115">
        <v>102</v>
      </c>
      <c r="R46" s="323">
        <v>63</v>
      </c>
      <c r="S46" s="321">
        <v>78</v>
      </c>
      <c r="T46" s="321">
        <v>1183</v>
      </c>
      <c r="U46" s="323">
        <v>492</v>
      </c>
      <c r="V46" s="223">
        <v>845</v>
      </c>
      <c r="W46" s="223">
        <v>208</v>
      </c>
      <c r="X46" s="223">
        <v>421</v>
      </c>
      <c r="Y46" s="223">
        <v>441</v>
      </c>
      <c r="Z46" s="231">
        <v>1440</v>
      </c>
      <c r="AA46" s="231">
        <v>171</v>
      </c>
      <c r="AB46" s="231">
        <v>1122</v>
      </c>
      <c r="AC46" s="226">
        <v>309</v>
      </c>
      <c r="AD46" s="226"/>
    </row>
    <row r="47" spans="1:30" x14ac:dyDescent="0.25">
      <c r="A47" s="220">
        <f t="shared" si="1"/>
        <v>38578</v>
      </c>
      <c r="B47" s="301">
        <v>99</v>
      </c>
      <c r="C47" s="301">
        <v>134</v>
      </c>
      <c r="D47" s="301">
        <v>116</v>
      </c>
      <c r="E47" s="301">
        <v>23</v>
      </c>
      <c r="F47" s="301">
        <v>300</v>
      </c>
      <c r="G47" s="301">
        <v>682</v>
      </c>
      <c r="H47" s="301">
        <v>65</v>
      </c>
      <c r="I47" s="301">
        <v>42</v>
      </c>
      <c r="J47" s="223">
        <v>188</v>
      </c>
      <c r="K47" s="224">
        <v>326</v>
      </c>
      <c r="L47" s="223">
        <v>1887</v>
      </c>
      <c r="M47" s="223">
        <v>180</v>
      </c>
      <c r="N47" s="223">
        <v>1304</v>
      </c>
      <c r="O47" s="223">
        <v>481</v>
      </c>
      <c r="P47" s="223">
        <v>302</v>
      </c>
      <c r="Q47" s="115">
        <v>115</v>
      </c>
      <c r="R47" s="323">
        <v>116</v>
      </c>
      <c r="S47" s="321">
        <v>166</v>
      </c>
      <c r="T47" s="321">
        <v>1016</v>
      </c>
      <c r="U47" s="323">
        <v>689</v>
      </c>
      <c r="V47" s="223">
        <v>476</v>
      </c>
      <c r="W47" s="223"/>
      <c r="X47" s="223">
        <v>448</v>
      </c>
      <c r="Y47" s="223">
        <v>554</v>
      </c>
      <c r="Z47" s="231">
        <v>988</v>
      </c>
      <c r="AA47" s="231">
        <v>161</v>
      </c>
      <c r="AB47" s="231">
        <v>848</v>
      </c>
      <c r="AC47" s="226">
        <v>161</v>
      </c>
      <c r="AD47" s="226"/>
    </row>
    <row r="48" spans="1:30" x14ac:dyDescent="0.25">
      <c r="A48" s="220">
        <f t="shared" si="1"/>
        <v>38579</v>
      </c>
      <c r="B48" s="301">
        <v>81</v>
      </c>
      <c r="C48" s="301">
        <v>106</v>
      </c>
      <c r="D48" s="301">
        <v>108</v>
      </c>
      <c r="E48" s="301">
        <v>118</v>
      </c>
      <c r="F48" s="301">
        <v>559</v>
      </c>
      <c r="G48" s="301">
        <v>597</v>
      </c>
      <c r="H48" s="301">
        <v>408</v>
      </c>
      <c r="I48" s="301">
        <v>11</v>
      </c>
      <c r="J48" s="223">
        <v>249</v>
      </c>
      <c r="K48" s="224">
        <v>439</v>
      </c>
      <c r="L48" s="223">
        <v>881</v>
      </c>
      <c r="M48" s="223">
        <v>70</v>
      </c>
      <c r="N48" s="223">
        <v>52</v>
      </c>
      <c r="O48" s="223">
        <v>246</v>
      </c>
      <c r="P48" s="223">
        <v>93</v>
      </c>
      <c r="Q48" s="115">
        <v>29</v>
      </c>
      <c r="R48" s="423"/>
      <c r="S48" s="321">
        <v>201</v>
      </c>
      <c r="T48" s="321">
        <v>987</v>
      </c>
      <c r="U48" s="423">
        <v>466</v>
      </c>
      <c r="V48" s="223">
        <v>988</v>
      </c>
      <c r="W48" s="223"/>
      <c r="X48" s="223">
        <v>297</v>
      </c>
      <c r="Y48" s="223">
        <v>348</v>
      </c>
      <c r="Z48" s="231">
        <v>804</v>
      </c>
      <c r="AA48" s="231">
        <v>123</v>
      </c>
      <c r="AB48" s="231">
        <v>950</v>
      </c>
      <c r="AC48" s="226">
        <v>139</v>
      </c>
      <c r="AD48" s="226"/>
    </row>
    <row r="49" spans="1:30" x14ac:dyDescent="0.25">
      <c r="A49" s="220">
        <f t="shared" si="1"/>
        <v>38580</v>
      </c>
      <c r="B49" s="301">
        <v>40</v>
      </c>
      <c r="C49" s="301">
        <v>114</v>
      </c>
      <c r="D49" s="301">
        <v>87</v>
      </c>
      <c r="E49" s="301">
        <v>594</v>
      </c>
      <c r="F49" s="301">
        <v>277</v>
      </c>
      <c r="G49" s="301">
        <v>442</v>
      </c>
      <c r="H49" s="301">
        <v>243</v>
      </c>
      <c r="I49" s="301">
        <v>36</v>
      </c>
      <c r="J49" s="223">
        <v>72</v>
      </c>
      <c r="K49" s="224">
        <v>171</v>
      </c>
      <c r="L49" s="115">
        <v>1064</v>
      </c>
      <c r="M49" s="223">
        <v>471</v>
      </c>
      <c r="N49" s="223">
        <v>40</v>
      </c>
      <c r="O49" s="223">
        <v>208</v>
      </c>
      <c r="P49" s="223">
        <v>108</v>
      </c>
      <c r="Q49" s="115">
        <v>62</v>
      </c>
      <c r="R49" s="423"/>
      <c r="S49" s="321">
        <v>158</v>
      </c>
      <c r="T49" s="321">
        <v>675</v>
      </c>
      <c r="U49" s="423">
        <v>316</v>
      </c>
      <c r="V49" s="223">
        <v>1529</v>
      </c>
      <c r="W49" s="223"/>
      <c r="X49" s="223">
        <v>122</v>
      </c>
      <c r="Y49" s="223">
        <v>470</v>
      </c>
      <c r="Z49" s="231">
        <v>651</v>
      </c>
      <c r="AA49" s="231"/>
      <c r="AB49" s="231">
        <v>1011</v>
      </c>
      <c r="AC49" s="226">
        <v>65</v>
      </c>
      <c r="AD49" s="226"/>
    </row>
    <row r="50" spans="1:30" x14ac:dyDescent="0.25">
      <c r="A50" s="220">
        <f t="shared" si="1"/>
        <v>38581</v>
      </c>
      <c r="B50" s="301">
        <v>8</v>
      </c>
      <c r="C50" s="301">
        <v>196</v>
      </c>
      <c r="D50" s="301">
        <v>63</v>
      </c>
      <c r="E50" s="301">
        <v>159</v>
      </c>
      <c r="F50" s="301">
        <v>264</v>
      </c>
      <c r="G50" s="301">
        <v>95</v>
      </c>
      <c r="H50" s="301">
        <v>144</v>
      </c>
      <c r="I50" s="301">
        <v>79</v>
      </c>
      <c r="J50" s="223">
        <v>140</v>
      </c>
      <c r="K50" s="224">
        <v>64</v>
      </c>
      <c r="L50" s="223">
        <v>1190</v>
      </c>
      <c r="M50" s="223">
        <v>154</v>
      </c>
      <c r="N50" s="223">
        <v>22</v>
      </c>
      <c r="O50" s="223">
        <v>262</v>
      </c>
      <c r="P50" s="223">
        <v>100</v>
      </c>
      <c r="Q50" s="115">
        <v>66</v>
      </c>
      <c r="R50" s="423"/>
      <c r="S50" s="321">
        <v>110</v>
      </c>
      <c r="T50" s="321">
        <v>835</v>
      </c>
      <c r="U50" s="423">
        <v>443</v>
      </c>
      <c r="V50" s="223">
        <v>698</v>
      </c>
      <c r="W50" s="223"/>
      <c r="X50" s="223">
        <v>275</v>
      </c>
      <c r="Y50" s="223">
        <v>372</v>
      </c>
      <c r="Z50" s="231">
        <v>947</v>
      </c>
      <c r="AA50" s="231"/>
      <c r="AB50" s="231">
        <v>784</v>
      </c>
      <c r="AC50" s="226">
        <v>43</v>
      </c>
      <c r="AD50" s="226"/>
    </row>
    <row r="51" spans="1:30" x14ac:dyDescent="0.25">
      <c r="A51" s="220">
        <f t="shared" si="1"/>
        <v>38582</v>
      </c>
      <c r="B51" s="301">
        <v>27</v>
      </c>
      <c r="C51" s="301">
        <v>174</v>
      </c>
      <c r="D51" s="301">
        <v>57</v>
      </c>
      <c r="E51" s="301">
        <v>145</v>
      </c>
      <c r="F51" s="301">
        <v>597</v>
      </c>
      <c r="G51" s="301">
        <v>257</v>
      </c>
      <c r="H51" s="301">
        <v>319</v>
      </c>
      <c r="I51" s="301">
        <v>50</v>
      </c>
      <c r="J51" s="223">
        <v>90</v>
      </c>
      <c r="K51" s="224">
        <v>0</v>
      </c>
      <c r="L51" s="223">
        <v>702</v>
      </c>
      <c r="M51" s="223">
        <v>20</v>
      </c>
      <c r="N51" s="223">
        <v>620</v>
      </c>
      <c r="O51" s="223">
        <v>99</v>
      </c>
      <c r="P51" s="223">
        <v>44</v>
      </c>
      <c r="Q51" s="115">
        <v>23</v>
      </c>
      <c r="R51" s="423"/>
      <c r="S51" s="321">
        <v>71</v>
      </c>
      <c r="T51" s="321">
        <v>718</v>
      </c>
      <c r="U51" s="423">
        <v>379</v>
      </c>
      <c r="V51" s="223">
        <v>950</v>
      </c>
      <c r="W51" s="223"/>
      <c r="X51" s="223">
        <v>196</v>
      </c>
      <c r="Y51" s="223">
        <v>457</v>
      </c>
      <c r="Z51" s="231">
        <v>676</v>
      </c>
      <c r="AA51" s="231"/>
      <c r="AB51" s="231">
        <v>690</v>
      </c>
      <c r="AC51" s="226">
        <v>32</v>
      </c>
      <c r="AD51" s="226"/>
    </row>
    <row r="52" spans="1:30" x14ac:dyDescent="0.25">
      <c r="A52" s="220">
        <f t="shared" si="1"/>
        <v>38583</v>
      </c>
      <c r="B52" s="301">
        <v>13</v>
      </c>
      <c r="C52" s="301">
        <v>164</v>
      </c>
      <c r="D52" s="301">
        <v>47</v>
      </c>
      <c r="E52" s="301">
        <v>120</v>
      </c>
      <c r="F52" s="301">
        <v>964</v>
      </c>
      <c r="G52" s="301">
        <v>159</v>
      </c>
      <c r="H52" s="301">
        <v>167</v>
      </c>
      <c r="I52" s="301"/>
      <c r="J52" s="223">
        <v>214</v>
      </c>
      <c r="K52" s="223"/>
      <c r="L52" s="223">
        <v>1264</v>
      </c>
      <c r="M52" s="223">
        <v>37</v>
      </c>
      <c r="N52" s="223">
        <v>296</v>
      </c>
      <c r="O52" s="223">
        <v>9</v>
      </c>
      <c r="P52" s="223">
        <v>3</v>
      </c>
      <c r="Q52" s="115">
        <v>25</v>
      </c>
      <c r="R52" s="423"/>
      <c r="S52" s="321">
        <v>156</v>
      </c>
      <c r="T52" s="321">
        <v>446</v>
      </c>
      <c r="U52" s="423">
        <v>526</v>
      </c>
      <c r="V52" s="223">
        <v>709</v>
      </c>
      <c r="W52" s="223"/>
      <c r="X52" s="223">
        <v>260</v>
      </c>
      <c r="Y52" s="223">
        <v>352</v>
      </c>
      <c r="Z52" s="231">
        <v>627</v>
      </c>
      <c r="AA52" s="231"/>
      <c r="AB52" s="231">
        <v>495</v>
      </c>
      <c r="AC52" s="226">
        <v>633</v>
      </c>
      <c r="AD52" s="226"/>
    </row>
    <row r="53" spans="1:30" x14ac:dyDescent="0.25">
      <c r="A53" s="220">
        <f t="shared" si="1"/>
        <v>38584</v>
      </c>
      <c r="B53" s="301">
        <v>0</v>
      </c>
      <c r="C53" s="301">
        <v>126</v>
      </c>
      <c r="D53" s="301">
        <v>43</v>
      </c>
      <c r="E53" s="301">
        <v>31</v>
      </c>
      <c r="F53" s="301">
        <v>999</v>
      </c>
      <c r="G53" s="301">
        <v>216</v>
      </c>
      <c r="H53" s="301">
        <v>194</v>
      </c>
      <c r="I53" s="301"/>
      <c r="J53" s="223">
        <v>307</v>
      </c>
      <c r="K53" s="223"/>
      <c r="L53" s="223">
        <v>775</v>
      </c>
      <c r="M53" s="223">
        <v>80</v>
      </c>
      <c r="N53" s="223">
        <v>64</v>
      </c>
      <c r="O53" s="223">
        <v>164</v>
      </c>
      <c r="P53" s="223">
        <v>2</v>
      </c>
      <c r="Q53" s="115">
        <v>84</v>
      </c>
      <c r="R53" s="423"/>
      <c r="S53" s="321">
        <v>89</v>
      </c>
      <c r="T53" s="321">
        <v>289</v>
      </c>
      <c r="U53" s="423">
        <v>335</v>
      </c>
      <c r="V53" s="223">
        <v>812</v>
      </c>
      <c r="W53" s="223"/>
      <c r="X53" s="223">
        <v>350</v>
      </c>
      <c r="Y53" s="223">
        <v>297</v>
      </c>
      <c r="Z53" s="231">
        <v>494</v>
      </c>
      <c r="AA53" s="231"/>
      <c r="AB53" s="231"/>
      <c r="AC53" s="226">
        <v>231</v>
      </c>
      <c r="AD53" s="226"/>
    </row>
    <row r="54" spans="1:30" x14ac:dyDescent="0.25">
      <c r="A54" s="220">
        <f t="shared" si="1"/>
        <v>38585</v>
      </c>
      <c r="B54" s="301"/>
      <c r="C54" s="301">
        <v>82</v>
      </c>
      <c r="D54" s="301">
        <v>18</v>
      </c>
      <c r="E54" s="301">
        <v>26</v>
      </c>
      <c r="F54" s="301">
        <v>612</v>
      </c>
      <c r="G54" s="301">
        <v>130</v>
      </c>
      <c r="H54" s="301">
        <v>38</v>
      </c>
      <c r="I54" s="301"/>
      <c r="J54" s="223">
        <v>165</v>
      </c>
      <c r="K54" s="223"/>
      <c r="L54" s="223">
        <v>125</v>
      </c>
      <c r="M54" s="223">
        <v>1</v>
      </c>
      <c r="N54" s="223">
        <v>75</v>
      </c>
      <c r="O54" s="223">
        <v>104</v>
      </c>
      <c r="P54" s="223">
        <v>0</v>
      </c>
      <c r="Q54" s="115">
        <v>44</v>
      </c>
      <c r="R54" s="423"/>
      <c r="S54" s="89"/>
      <c r="T54" s="321">
        <v>361</v>
      </c>
      <c r="U54" s="423">
        <v>365</v>
      </c>
      <c r="V54" s="223">
        <v>719</v>
      </c>
      <c r="W54" s="223"/>
      <c r="X54" s="223">
        <v>290</v>
      </c>
      <c r="Y54" s="223">
        <v>388</v>
      </c>
      <c r="Z54" s="231">
        <v>268</v>
      </c>
      <c r="AA54" s="231"/>
      <c r="AB54" s="231"/>
      <c r="AC54" s="226">
        <v>161</v>
      </c>
      <c r="AD54" s="226"/>
    </row>
    <row r="55" spans="1:30" x14ac:dyDescent="0.25">
      <c r="A55" s="227">
        <f t="shared" si="1"/>
        <v>38586</v>
      </c>
      <c r="B55" s="301"/>
      <c r="C55" s="301">
        <v>103</v>
      </c>
      <c r="D55" s="301">
        <v>43</v>
      </c>
      <c r="E55" s="301">
        <v>17</v>
      </c>
      <c r="F55" s="301">
        <v>1504</v>
      </c>
      <c r="G55" s="301">
        <v>95</v>
      </c>
      <c r="H55" s="301">
        <v>154</v>
      </c>
      <c r="I55" s="301"/>
      <c r="J55" s="223">
        <v>149</v>
      </c>
      <c r="K55" s="223"/>
      <c r="L55" s="223">
        <v>196</v>
      </c>
      <c r="M55" s="223">
        <v>0</v>
      </c>
      <c r="N55" s="223">
        <v>127</v>
      </c>
      <c r="O55" s="223">
        <v>151</v>
      </c>
      <c r="P55" s="223">
        <v>24</v>
      </c>
      <c r="Q55" s="223"/>
      <c r="R55" s="423"/>
      <c r="S55" s="89"/>
      <c r="T55" s="321">
        <v>381</v>
      </c>
      <c r="U55" s="423">
        <v>269</v>
      </c>
      <c r="V55" s="223">
        <v>817</v>
      </c>
      <c r="W55" s="223"/>
      <c r="X55" s="223">
        <v>284</v>
      </c>
      <c r="Y55" s="223">
        <v>405</v>
      </c>
      <c r="Z55" s="231">
        <v>215</v>
      </c>
      <c r="AA55" s="231"/>
      <c r="AB55" s="231"/>
      <c r="AC55" s="226">
        <v>280</v>
      </c>
      <c r="AD55" s="226"/>
    </row>
    <row r="56" spans="1:30" x14ac:dyDescent="0.25">
      <c r="A56" s="220">
        <f>A55+1</f>
        <v>38587</v>
      </c>
      <c r="B56" s="301"/>
      <c r="C56" s="301">
        <v>67</v>
      </c>
      <c r="D56" s="301">
        <v>19</v>
      </c>
      <c r="E56" s="301"/>
      <c r="F56" s="301">
        <v>453</v>
      </c>
      <c r="G56" s="301">
        <v>145</v>
      </c>
      <c r="H56" s="301">
        <v>256</v>
      </c>
      <c r="I56" s="301"/>
      <c r="J56" s="223"/>
      <c r="K56" s="223"/>
      <c r="L56" s="223">
        <v>155</v>
      </c>
      <c r="M56" s="223">
        <v>35</v>
      </c>
      <c r="N56" s="223">
        <v>23</v>
      </c>
      <c r="O56" s="223">
        <v>153</v>
      </c>
      <c r="P56" s="223">
        <v>-8</v>
      </c>
      <c r="Q56" s="223"/>
      <c r="R56" s="423"/>
      <c r="S56" s="89"/>
      <c r="T56" s="321">
        <v>427</v>
      </c>
      <c r="U56" s="423">
        <v>227</v>
      </c>
      <c r="V56" s="223">
        <v>681</v>
      </c>
      <c r="W56" s="223"/>
      <c r="X56" s="223">
        <v>213</v>
      </c>
      <c r="Y56" s="223">
        <v>249</v>
      </c>
      <c r="Z56" s="231">
        <v>281</v>
      </c>
      <c r="AA56" s="231"/>
      <c r="AB56" s="231"/>
      <c r="AC56" s="226"/>
      <c r="AD56" s="226"/>
    </row>
    <row r="57" spans="1:30" x14ac:dyDescent="0.25">
      <c r="A57" s="220">
        <f t="shared" ref="A57:A74" si="2">A56+1</f>
        <v>38588</v>
      </c>
      <c r="B57" s="301"/>
      <c r="C57" s="301">
        <v>79</v>
      </c>
      <c r="D57" s="301">
        <v>12</v>
      </c>
      <c r="E57" s="301"/>
      <c r="F57" s="301">
        <v>1111</v>
      </c>
      <c r="G57" s="301"/>
      <c r="H57" s="301">
        <v>133</v>
      </c>
      <c r="I57" s="301"/>
      <c r="J57" s="223"/>
      <c r="K57" s="223"/>
      <c r="L57" s="223">
        <v>183</v>
      </c>
      <c r="M57" s="223">
        <v>19</v>
      </c>
      <c r="N57" s="223">
        <v>112</v>
      </c>
      <c r="O57" s="223">
        <v>135</v>
      </c>
      <c r="P57" s="223">
        <v>15</v>
      </c>
      <c r="Q57" s="223"/>
      <c r="R57" s="423"/>
      <c r="S57" s="89"/>
      <c r="T57" s="321">
        <v>321</v>
      </c>
      <c r="U57" s="423">
        <v>288</v>
      </c>
      <c r="V57" s="223">
        <v>431</v>
      </c>
      <c r="W57" s="223"/>
      <c r="X57" s="223">
        <v>213</v>
      </c>
      <c r="Y57" s="223">
        <v>202</v>
      </c>
      <c r="Z57" s="231"/>
      <c r="AA57" s="231"/>
      <c r="AB57" s="231"/>
      <c r="AC57" s="226"/>
      <c r="AD57" s="226"/>
    </row>
    <row r="58" spans="1:30" x14ac:dyDescent="0.25">
      <c r="A58" s="220">
        <f t="shared" si="2"/>
        <v>38589</v>
      </c>
      <c r="B58" s="301"/>
      <c r="C58" s="301">
        <v>51</v>
      </c>
      <c r="D58" s="301">
        <v>5</v>
      </c>
      <c r="E58" s="301"/>
      <c r="F58" s="301">
        <v>2002</v>
      </c>
      <c r="G58" s="301"/>
      <c r="H58" s="301">
        <v>121</v>
      </c>
      <c r="I58" s="301"/>
      <c r="J58" s="223"/>
      <c r="K58" s="223"/>
      <c r="L58" s="223">
        <v>130</v>
      </c>
      <c r="M58" s="223">
        <v>24</v>
      </c>
      <c r="N58" s="223">
        <v>49</v>
      </c>
      <c r="O58" s="223">
        <v>68</v>
      </c>
      <c r="P58" s="223">
        <v>0</v>
      </c>
      <c r="Q58" s="223"/>
      <c r="R58" s="423"/>
      <c r="S58" s="89"/>
      <c r="T58" s="321">
        <v>332</v>
      </c>
      <c r="U58" s="423">
        <v>206</v>
      </c>
      <c r="V58" s="223">
        <v>293</v>
      </c>
      <c r="W58" s="223"/>
      <c r="X58" s="223">
        <v>184</v>
      </c>
      <c r="Y58" s="223">
        <v>81</v>
      </c>
      <c r="Z58" s="231"/>
      <c r="AA58" s="231"/>
      <c r="AB58" s="231"/>
      <c r="AC58" s="226"/>
      <c r="AD58" s="226"/>
    </row>
    <row r="59" spans="1:30" x14ac:dyDescent="0.25">
      <c r="A59" s="220">
        <f t="shared" si="2"/>
        <v>38590</v>
      </c>
      <c r="B59" s="301"/>
      <c r="C59" s="301">
        <v>73</v>
      </c>
      <c r="D59" s="301">
        <v>0</v>
      </c>
      <c r="E59" s="301"/>
      <c r="F59" s="301">
        <v>1591</v>
      </c>
      <c r="G59" s="301"/>
      <c r="H59" s="301">
        <v>132</v>
      </c>
      <c r="I59" s="301"/>
      <c r="J59" s="223"/>
      <c r="K59" s="223"/>
      <c r="L59" s="223">
        <v>98</v>
      </c>
      <c r="M59" s="223">
        <v>16</v>
      </c>
      <c r="N59" s="223">
        <v>27</v>
      </c>
      <c r="O59" s="223">
        <v>177</v>
      </c>
      <c r="P59" s="223">
        <v>0</v>
      </c>
      <c r="Q59" s="223"/>
      <c r="R59" s="423"/>
      <c r="S59" s="89"/>
      <c r="T59" s="321">
        <v>194</v>
      </c>
      <c r="U59" s="423">
        <v>95</v>
      </c>
      <c r="V59" s="223">
        <v>458</v>
      </c>
      <c r="W59" s="223"/>
      <c r="X59" s="223">
        <v>74</v>
      </c>
      <c r="Y59" s="223">
        <v>99</v>
      </c>
      <c r="Z59" s="231"/>
      <c r="AA59" s="231"/>
      <c r="AB59" s="231"/>
      <c r="AC59" s="226"/>
      <c r="AD59" s="226"/>
    </row>
    <row r="60" spans="1:30" x14ac:dyDescent="0.25">
      <c r="A60" s="220">
        <f t="shared" si="2"/>
        <v>38591</v>
      </c>
      <c r="B60" s="301"/>
      <c r="C60" s="301">
        <v>29</v>
      </c>
      <c r="D60" s="301"/>
      <c r="E60" s="301"/>
      <c r="F60" s="301">
        <v>1567</v>
      </c>
      <c r="G60" s="301"/>
      <c r="H60" s="301"/>
      <c r="I60" s="301"/>
      <c r="J60" s="223"/>
      <c r="K60" s="223"/>
      <c r="L60" s="223">
        <v>126</v>
      </c>
      <c r="M60" s="223">
        <v>20</v>
      </c>
      <c r="N60" s="223">
        <v>77</v>
      </c>
      <c r="O60" s="223">
        <v>31</v>
      </c>
      <c r="P60" s="223">
        <v>3</v>
      </c>
      <c r="Q60" s="223"/>
      <c r="R60" s="423"/>
      <c r="S60" s="89"/>
      <c r="T60" s="321">
        <v>240</v>
      </c>
      <c r="U60" s="423">
        <v>101</v>
      </c>
      <c r="V60" s="223">
        <v>399</v>
      </c>
      <c r="W60" s="223"/>
      <c r="X60" s="223">
        <v>134</v>
      </c>
      <c r="Y60" s="223">
        <v>114</v>
      </c>
      <c r="Z60" s="231"/>
      <c r="AA60" s="231"/>
      <c r="AB60" s="231"/>
      <c r="AC60" s="226"/>
      <c r="AD60" s="226"/>
    </row>
    <row r="61" spans="1:30" x14ac:dyDescent="0.25">
      <c r="A61" s="220">
        <f t="shared" si="2"/>
        <v>38592</v>
      </c>
      <c r="B61" s="301"/>
      <c r="C61" s="301">
        <v>13</v>
      </c>
      <c r="D61" s="301"/>
      <c r="E61" s="301"/>
      <c r="F61" s="301">
        <v>1291</v>
      </c>
      <c r="G61" s="301"/>
      <c r="H61" s="301"/>
      <c r="I61" s="301"/>
      <c r="J61" s="223"/>
      <c r="K61" s="223"/>
      <c r="L61" s="223">
        <v>74</v>
      </c>
      <c r="M61" s="223">
        <v>4</v>
      </c>
      <c r="N61" s="223">
        <v>29</v>
      </c>
      <c r="O61" s="223">
        <v>43</v>
      </c>
      <c r="P61" s="223">
        <v>-3</v>
      </c>
      <c r="Q61" s="223"/>
      <c r="R61" s="423"/>
      <c r="S61" s="89"/>
      <c r="T61" s="321">
        <v>169</v>
      </c>
      <c r="U61" s="423">
        <v>126</v>
      </c>
      <c r="V61" s="223">
        <v>265</v>
      </c>
      <c r="W61" s="223"/>
      <c r="X61" s="223">
        <v>129</v>
      </c>
      <c r="Y61" s="223"/>
      <c r="Z61" s="231"/>
      <c r="AA61" s="231"/>
      <c r="AB61" s="231"/>
      <c r="AC61" s="226"/>
      <c r="AD61" s="226"/>
    </row>
    <row r="62" spans="1:30" x14ac:dyDescent="0.25">
      <c r="A62" s="220">
        <f t="shared" si="2"/>
        <v>38593</v>
      </c>
      <c r="B62" s="301"/>
      <c r="C62" s="301">
        <v>0</v>
      </c>
      <c r="D62" s="301"/>
      <c r="E62" s="301"/>
      <c r="F62" s="301">
        <v>1165</v>
      </c>
      <c r="G62" s="301"/>
      <c r="H62" s="301"/>
      <c r="I62" s="301"/>
      <c r="J62" s="223"/>
      <c r="K62" s="223"/>
      <c r="L62" s="223">
        <v>56</v>
      </c>
      <c r="M62" s="223"/>
      <c r="N62" s="223">
        <v>51</v>
      </c>
      <c r="O62" s="223">
        <v>96</v>
      </c>
      <c r="P62" s="223">
        <v>1</v>
      </c>
      <c r="Q62" s="223"/>
      <c r="R62" s="423"/>
      <c r="S62" s="89"/>
      <c r="T62" s="322">
        <v>4</v>
      </c>
      <c r="U62" s="423">
        <v>20</v>
      </c>
      <c r="V62" s="223"/>
      <c r="W62" s="223"/>
      <c r="X62" s="223">
        <v>10</v>
      </c>
      <c r="Y62" s="223"/>
      <c r="Z62" s="231"/>
      <c r="AA62" s="231"/>
      <c r="AB62" s="231"/>
      <c r="AC62" s="226"/>
      <c r="AD62" s="226"/>
    </row>
    <row r="63" spans="1:30" x14ac:dyDescent="0.25">
      <c r="A63" s="220">
        <f t="shared" si="2"/>
        <v>38594</v>
      </c>
      <c r="B63" s="301"/>
      <c r="C63" s="301"/>
      <c r="D63" s="301"/>
      <c r="E63" s="301"/>
      <c r="F63" s="301">
        <v>759</v>
      </c>
      <c r="G63" s="301"/>
      <c r="H63" s="301"/>
      <c r="I63" s="301"/>
      <c r="J63" s="223"/>
      <c r="K63" s="223"/>
      <c r="L63" s="223"/>
      <c r="M63" s="223"/>
      <c r="N63" s="223">
        <v>47</v>
      </c>
      <c r="O63" s="223">
        <v>85</v>
      </c>
      <c r="P63" s="223">
        <v>0</v>
      </c>
      <c r="Q63" s="223"/>
      <c r="R63" s="423"/>
      <c r="S63" s="89"/>
      <c r="T63" s="89"/>
      <c r="U63" s="423"/>
      <c r="V63" s="223"/>
      <c r="W63" s="223"/>
      <c r="X63" s="223"/>
      <c r="Y63" s="223"/>
      <c r="Z63" s="231"/>
      <c r="AA63" s="231"/>
      <c r="AB63" s="231"/>
      <c r="AC63" s="226"/>
      <c r="AD63" s="226"/>
    </row>
    <row r="64" spans="1:30" x14ac:dyDescent="0.25">
      <c r="A64" s="220">
        <f t="shared" si="2"/>
        <v>38595</v>
      </c>
      <c r="B64" s="301"/>
      <c r="C64" s="301"/>
      <c r="D64" s="301"/>
      <c r="E64" s="301"/>
      <c r="F64" s="301">
        <v>517</v>
      </c>
      <c r="G64" s="301"/>
      <c r="H64" s="301"/>
      <c r="I64" s="301"/>
      <c r="J64" s="223"/>
      <c r="K64" s="223"/>
      <c r="L64" s="223"/>
      <c r="M64" s="223"/>
      <c r="N64" s="223">
        <v>37</v>
      </c>
      <c r="O64" s="223">
        <v>36</v>
      </c>
      <c r="P64" s="223">
        <v>28</v>
      </c>
      <c r="Q64" s="223"/>
      <c r="R64" s="423"/>
      <c r="S64" s="89"/>
      <c r="T64" s="89"/>
      <c r="U64" s="423"/>
      <c r="V64" s="223"/>
      <c r="W64" s="223"/>
      <c r="X64" s="223"/>
      <c r="Y64" s="223"/>
      <c r="Z64" s="231"/>
      <c r="AA64" s="231"/>
      <c r="AB64" s="231"/>
      <c r="AC64" s="226"/>
      <c r="AD64" s="226"/>
    </row>
    <row r="65" spans="1:30" x14ac:dyDescent="0.25">
      <c r="A65" s="220">
        <f t="shared" si="2"/>
        <v>38596</v>
      </c>
      <c r="B65" s="301"/>
      <c r="C65" s="301"/>
      <c r="D65" s="301"/>
      <c r="E65" s="301"/>
      <c r="F65" s="301">
        <v>304</v>
      </c>
      <c r="G65" s="301"/>
      <c r="H65" s="301"/>
      <c r="I65" s="301"/>
      <c r="J65" s="223"/>
      <c r="K65" s="223"/>
      <c r="L65" s="223"/>
      <c r="M65" s="223"/>
      <c r="N65" s="223">
        <v>4</v>
      </c>
      <c r="O65" s="223">
        <v>39</v>
      </c>
      <c r="P65" s="223">
        <v>0</v>
      </c>
      <c r="Q65" s="223"/>
      <c r="R65" s="423"/>
      <c r="S65" s="89"/>
      <c r="T65" s="89"/>
      <c r="U65" s="423"/>
      <c r="V65" s="223"/>
      <c r="W65" s="223"/>
      <c r="X65" s="223"/>
      <c r="Y65" s="223"/>
      <c r="Z65" s="231"/>
      <c r="AA65" s="231"/>
      <c r="AB65" s="231"/>
      <c r="AC65" s="226"/>
      <c r="AD65" s="226"/>
    </row>
    <row r="66" spans="1:30" x14ac:dyDescent="0.25">
      <c r="A66" s="220">
        <f t="shared" si="2"/>
        <v>38597</v>
      </c>
      <c r="B66" s="301"/>
      <c r="C66" s="301"/>
      <c r="D66" s="301"/>
      <c r="E66" s="301"/>
      <c r="F66" s="301">
        <v>197</v>
      </c>
      <c r="G66" s="301"/>
      <c r="H66" s="301"/>
      <c r="I66" s="301"/>
      <c r="J66" s="223"/>
      <c r="K66" s="223"/>
      <c r="L66" s="223"/>
      <c r="M66" s="223"/>
      <c r="N66" s="223">
        <v>7</v>
      </c>
      <c r="O66" s="223">
        <v>9</v>
      </c>
      <c r="P66" s="223"/>
      <c r="Q66" s="223"/>
      <c r="R66" s="423"/>
      <c r="S66" s="89"/>
      <c r="T66" s="89"/>
      <c r="U66" s="423"/>
      <c r="V66" s="223"/>
      <c r="W66" s="223"/>
      <c r="X66" s="223"/>
      <c r="Y66" s="223"/>
      <c r="Z66" s="231"/>
      <c r="AA66" s="231"/>
      <c r="AB66" s="231"/>
      <c r="AC66" s="226"/>
      <c r="AD66" s="226"/>
    </row>
    <row r="67" spans="1:30" x14ac:dyDescent="0.25">
      <c r="A67" s="220">
        <f t="shared" si="2"/>
        <v>38598</v>
      </c>
      <c r="B67" s="301"/>
      <c r="C67" s="301"/>
      <c r="D67" s="301"/>
      <c r="E67" s="301"/>
      <c r="F67" s="301">
        <v>140</v>
      </c>
      <c r="G67" s="301"/>
      <c r="H67" s="301"/>
      <c r="I67" s="301"/>
      <c r="J67" s="223"/>
      <c r="K67" s="223"/>
      <c r="L67" s="223"/>
      <c r="M67" s="223"/>
      <c r="N67" s="223">
        <v>20</v>
      </c>
      <c r="O67" s="223"/>
      <c r="P67" s="223"/>
      <c r="Q67" s="223"/>
      <c r="R67" s="423"/>
      <c r="S67" s="89"/>
      <c r="T67" s="89"/>
      <c r="U67" s="423"/>
      <c r="V67" s="223"/>
      <c r="W67" s="223"/>
      <c r="X67" s="223"/>
      <c r="Y67" s="223"/>
      <c r="Z67" s="231"/>
      <c r="AA67" s="231"/>
      <c r="AB67" s="231"/>
      <c r="AC67" s="226"/>
      <c r="AD67" s="226"/>
    </row>
    <row r="68" spans="1:30" x14ac:dyDescent="0.25">
      <c r="A68" s="220">
        <f t="shared" si="2"/>
        <v>38599</v>
      </c>
      <c r="B68" s="301"/>
      <c r="C68" s="301"/>
      <c r="D68" s="301"/>
      <c r="E68" s="301"/>
      <c r="F68" s="301">
        <v>201</v>
      </c>
      <c r="G68" s="301"/>
      <c r="H68" s="301"/>
      <c r="I68" s="301"/>
      <c r="J68" s="223"/>
      <c r="K68" s="223"/>
      <c r="L68" s="223"/>
      <c r="M68" s="223"/>
      <c r="N68" s="223">
        <v>7</v>
      </c>
      <c r="O68" s="223"/>
      <c r="P68" s="223"/>
      <c r="Q68" s="223"/>
      <c r="R68" s="423"/>
      <c r="S68" s="89"/>
      <c r="T68" s="89"/>
      <c r="U68" s="423"/>
      <c r="V68" s="223"/>
      <c r="W68" s="223"/>
      <c r="X68" s="223"/>
      <c r="Y68" s="223"/>
      <c r="Z68" s="231"/>
      <c r="AA68" s="231"/>
      <c r="AB68" s="231"/>
      <c r="AC68" s="226"/>
      <c r="AD68" s="226"/>
    </row>
    <row r="69" spans="1:30" x14ac:dyDescent="0.25">
      <c r="A69" s="220">
        <f t="shared" si="2"/>
        <v>38600</v>
      </c>
      <c r="B69" s="301"/>
      <c r="C69" s="301"/>
      <c r="D69" s="301"/>
      <c r="E69" s="301"/>
      <c r="F69" s="301">
        <v>282</v>
      </c>
      <c r="G69" s="301"/>
      <c r="H69" s="301"/>
      <c r="I69" s="301"/>
      <c r="J69" s="223"/>
      <c r="K69" s="223"/>
      <c r="L69" s="223"/>
      <c r="M69" s="223"/>
      <c r="N69" s="223">
        <v>3</v>
      </c>
      <c r="O69" s="223"/>
      <c r="P69" s="223"/>
      <c r="Q69" s="223"/>
      <c r="R69" s="423"/>
      <c r="S69" s="89"/>
      <c r="T69" s="89"/>
      <c r="U69" s="423"/>
      <c r="V69" s="223"/>
      <c r="W69" s="223"/>
      <c r="X69" s="223"/>
      <c r="Y69" s="223"/>
      <c r="Z69" s="231"/>
      <c r="AA69" s="231"/>
      <c r="AB69" s="231"/>
      <c r="AC69" s="226"/>
      <c r="AD69" s="226"/>
    </row>
    <row r="70" spans="1:30" x14ac:dyDescent="0.25">
      <c r="A70" s="220">
        <f t="shared" si="2"/>
        <v>38601</v>
      </c>
      <c r="B70" s="301"/>
      <c r="C70" s="301"/>
      <c r="D70" s="301"/>
      <c r="E70" s="301"/>
      <c r="F70" s="301">
        <v>301</v>
      </c>
      <c r="G70" s="301"/>
      <c r="H70" s="301"/>
      <c r="I70" s="301"/>
      <c r="J70" s="223"/>
      <c r="K70" s="223"/>
      <c r="L70" s="223"/>
      <c r="M70" s="223"/>
      <c r="N70" s="223">
        <v>17</v>
      </c>
      <c r="O70" s="223"/>
      <c r="P70" s="223"/>
      <c r="Q70" s="223"/>
      <c r="R70" s="423"/>
      <c r="S70" s="89"/>
      <c r="T70" s="89"/>
      <c r="U70" s="423"/>
      <c r="V70" s="223"/>
      <c r="W70" s="223"/>
      <c r="X70" s="223"/>
      <c r="Y70" s="223"/>
      <c r="Z70" s="231"/>
      <c r="AA70" s="231"/>
      <c r="AB70" s="231"/>
      <c r="AC70" s="226"/>
      <c r="AD70" s="226"/>
    </row>
    <row r="71" spans="1:30" x14ac:dyDescent="0.25">
      <c r="A71" s="220">
        <f t="shared" si="2"/>
        <v>38602</v>
      </c>
      <c r="B71" s="301"/>
      <c r="C71" s="301"/>
      <c r="D71" s="301"/>
      <c r="E71" s="301"/>
      <c r="F71" s="301">
        <v>88</v>
      </c>
      <c r="G71" s="301"/>
      <c r="H71" s="301"/>
      <c r="I71" s="301"/>
      <c r="J71" s="223"/>
      <c r="K71" s="223"/>
      <c r="L71" s="223"/>
      <c r="M71" s="223"/>
      <c r="N71" s="223">
        <v>4</v>
      </c>
      <c r="O71" s="223"/>
      <c r="P71" s="223"/>
      <c r="Q71" s="223"/>
      <c r="R71" s="423"/>
      <c r="S71" s="89"/>
      <c r="T71" s="89"/>
      <c r="U71" s="423"/>
      <c r="V71" s="223"/>
      <c r="W71" s="223"/>
      <c r="X71" s="223"/>
      <c r="Y71" s="223"/>
      <c r="Z71" s="231"/>
      <c r="AA71" s="231"/>
      <c r="AB71" s="231"/>
      <c r="AC71" s="226"/>
      <c r="AD71" s="226"/>
    </row>
    <row r="72" spans="1:30" x14ac:dyDescent="0.25">
      <c r="A72" s="220">
        <f t="shared" si="2"/>
        <v>38603</v>
      </c>
      <c r="B72" s="301"/>
      <c r="C72" s="301"/>
      <c r="D72" s="301"/>
      <c r="E72" s="301"/>
      <c r="F72" s="301">
        <v>240</v>
      </c>
      <c r="G72" s="301"/>
      <c r="H72" s="301"/>
      <c r="I72" s="301"/>
      <c r="J72" s="223"/>
      <c r="K72" s="223"/>
      <c r="L72" s="223"/>
      <c r="M72" s="223"/>
      <c r="N72" s="223">
        <v>11</v>
      </c>
      <c r="O72" s="223"/>
      <c r="P72" s="223"/>
      <c r="Q72" s="223"/>
      <c r="R72" s="423"/>
      <c r="S72" s="89"/>
      <c r="T72" s="89"/>
      <c r="U72" s="423"/>
      <c r="V72" s="223"/>
      <c r="W72" s="223"/>
      <c r="X72" s="223"/>
      <c r="Y72" s="223"/>
      <c r="Z72" s="231"/>
      <c r="AA72" s="231"/>
      <c r="AB72" s="231"/>
      <c r="AC72" s="226"/>
      <c r="AD72" s="226"/>
    </row>
    <row r="73" spans="1:30" x14ac:dyDescent="0.25">
      <c r="A73" s="220">
        <f t="shared" si="2"/>
        <v>38604</v>
      </c>
      <c r="B73" s="301"/>
      <c r="C73" s="301"/>
      <c r="D73" s="301"/>
      <c r="E73" s="301"/>
      <c r="F73" s="301">
        <v>74</v>
      </c>
      <c r="G73" s="301"/>
      <c r="H73" s="301"/>
      <c r="I73" s="301"/>
      <c r="J73" s="223"/>
      <c r="K73" s="223"/>
      <c r="L73" s="223"/>
      <c r="M73" s="223"/>
      <c r="N73" s="223"/>
      <c r="O73" s="223"/>
      <c r="P73" s="223"/>
      <c r="Q73" s="223"/>
      <c r="R73" s="254"/>
      <c r="S73" s="223"/>
      <c r="T73" s="223"/>
      <c r="U73" s="254"/>
      <c r="V73" s="223"/>
      <c r="W73" s="223"/>
      <c r="X73" s="223"/>
      <c r="Y73" s="223"/>
      <c r="Z73" s="231"/>
      <c r="AA73" s="231"/>
      <c r="AB73" s="231"/>
      <c r="AC73" s="226"/>
      <c r="AD73" s="226"/>
    </row>
    <row r="74" spans="1:30" x14ac:dyDescent="0.25">
      <c r="A74" s="220">
        <f t="shared" si="2"/>
        <v>38605</v>
      </c>
      <c r="B74" s="301"/>
      <c r="C74" s="301"/>
      <c r="D74" s="301"/>
      <c r="E74" s="301"/>
      <c r="F74" s="301">
        <v>33</v>
      </c>
      <c r="G74" s="301"/>
      <c r="H74" s="301"/>
      <c r="I74" s="301"/>
      <c r="J74" s="223"/>
      <c r="K74" s="228"/>
      <c r="L74" s="228"/>
      <c r="M74" s="228"/>
      <c r="N74" s="228"/>
      <c r="O74" s="228"/>
      <c r="P74" s="228"/>
      <c r="Q74" s="228"/>
      <c r="R74" s="304"/>
      <c r="S74" s="228"/>
      <c r="T74" s="228"/>
      <c r="U74" s="304"/>
      <c r="V74" s="228"/>
      <c r="W74" s="228"/>
      <c r="X74" s="228"/>
      <c r="Y74" s="228"/>
      <c r="Z74" s="231"/>
      <c r="AA74" s="231"/>
      <c r="AB74" s="231"/>
      <c r="AC74" s="226"/>
      <c r="AD74" s="226"/>
    </row>
    <row r="75" spans="1:30" x14ac:dyDescent="0.25">
      <c r="A75" s="229"/>
      <c r="B75" s="302">
        <f t="shared" ref="B75:S75" si="3">SUM(B3:B74)</f>
        <v>35252</v>
      </c>
      <c r="C75" s="302">
        <f t="shared" si="3"/>
        <v>37874</v>
      </c>
      <c r="D75" s="302">
        <f t="shared" si="3"/>
        <v>32322</v>
      </c>
      <c r="E75" s="302">
        <f t="shared" si="3"/>
        <v>16748</v>
      </c>
      <c r="F75" s="302">
        <f t="shared" si="3"/>
        <v>40163</v>
      </c>
      <c r="G75" s="302">
        <f t="shared" si="3"/>
        <v>63514</v>
      </c>
      <c r="H75" s="302">
        <f t="shared" si="3"/>
        <v>18943</v>
      </c>
      <c r="I75" s="302">
        <f t="shared" si="3"/>
        <v>11987</v>
      </c>
      <c r="J75" s="302">
        <f t="shared" si="3"/>
        <v>9955</v>
      </c>
      <c r="K75" s="229">
        <f t="shared" si="3"/>
        <v>57411</v>
      </c>
      <c r="L75" s="229">
        <f t="shared" si="3"/>
        <v>47924</v>
      </c>
      <c r="M75" s="229">
        <f t="shared" si="3"/>
        <v>34595</v>
      </c>
      <c r="N75" s="229">
        <f t="shared" si="3"/>
        <v>40929</v>
      </c>
      <c r="O75" s="229">
        <f t="shared" si="3"/>
        <v>20324</v>
      </c>
      <c r="P75" s="229">
        <f t="shared" si="3"/>
        <v>12190</v>
      </c>
      <c r="Q75" s="229">
        <f t="shared" si="3"/>
        <v>16566</v>
      </c>
      <c r="R75" s="229">
        <f t="shared" si="3"/>
        <v>21821</v>
      </c>
      <c r="S75" s="229">
        <f t="shared" si="3"/>
        <v>12040</v>
      </c>
      <c r="T75" s="229">
        <f t="shared" ref="T75:W75" si="4">SUM(T3:T74)</f>
        <v>23185</v>
      </c>
      <c r="U75" s="229">
        <f t="shared" si="4"/>
        <v>14333</v>
      </c>
      <c r="V75" s="229">
        <f t="shared" si="4"/>
        <v>31687</v>
      </c>
      <c r="W75" s="229">
        <f t="shared" si="4"/>
        <v>23632</v>
      </c>
      <c r="X75" s="229">
        <f t="shared" ref="X75:AA75" si="5">SUM(X3:X74)</f>
        <v>9699</v>
      </c>
      <c r="Y75" s="112">
        <f t="shared" si="5"/>
        <v>12074</v>
      </c>
      <c r="Z75" s="112">
        <f t="shared" si="5"/>
        <v>21734</v>
      </c>
      <c r="AA75" s="112">
        <f t="shared" si="5"/>
        <v>17436</v>
      </c>
      <c r="AB75" s="112">
        <f>SUM(AB3:AB74)</f>
        <v>38069</v>
      </c>
    </row>
    <row r="76" spans="1:30" x14ac:dyDescent="0.25">
      <c r="A76" s="229"/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30"/>
    </row>
    <row r="77" spans="1:30" x14ac:dyDescent="0.25">
      <c r="A77" s="229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30"/>
    </row>
    <row r="78" spans="1:30" ht="15.75" thickBot="1" x14ac:dyDescent="0.3">
      <c r="A78" s="229"/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30"/>
    </row>
    <row r="79" spans="1:30" ht="15.75" thickBot="1" x14ac:dyDescent="0.3">
      <c r="A79" s="218" t="s">
        <v>0</v>
      </c>
      <c r="B79" s="297">
        <v>1984</v>
      </c>
      <c r="C79" s="297">
        <v>1985</v>
      </c>
      <c r="D79" s="297">
        <v>1986</v>
      </c>
      <c r="E79" s="297">
        <v>1987</v>
      </c>
      <c r="F79" s="297">
        <v>1997</v>
      </c>
      <c r="G79" s="297">
        <v>1998</v>
      </c>
      <c r="H79" s="297">
        <v>1999</v>
      </c>
      <c r="I79" s="297">
        <v>2000</v>
      </c>
      <c r="J79" s="298">
        <v>2005</v>
      </c>
      <c r="K79" s="299">
        <v>2006</v>
      </c>
      <c r="L79" s="299">
        <f>K79+1</f>
        <v>2007</v>
      </c>
      <c r="M79" s="299">
        <f>L79+1</f>
        <v>2008</v>
      </c>
      <c r="N79" s="299">
        <f>M79+1</f>
        <v>2009</v>
      </c>
      <c r="O79" s="299">
        <f>N79+1</f>
        <v>2010</v>
      </c>
      <c r="P79" s="300">
        <v>2011</v>
      </c>
      <c r="Q79" s="300">
        <v>2012</v>
      </c>
      <c r="R79" s="428">
        <v>2013</v>
      </c>
      <c r="S79" s="428">
        <v>2014</v>
      </c>
      <c r="T79" s="428">
        <v>2015</v>
      </c>
      <c r="U79" s="425">
        <v>2016</v>
      </c>
      <c r="V79" s="426">
        <v>2017</v>
      </c>
      <c r="W79" s="426">
        <v>2018</v>
      </c>
      <c r="X79" s="426">
        <v>2019</v>
      </c>
      <c r="Y79" s="426">
        <v>2020</v>
      </c>
      <c r="Z79" s="426">
        <v>2021</v>
      </c>
      <c r="AA79" s="426">
        <v>2022</v>
      </c>
      <c r="AB79" s="426">
        <v>2023</v>
      </c>
    </row>
    <row r="80" spans="1:30" x14ac:dyDescent="0.25">
      <c r="A80" s="220">
        <f t="shared" ref="A80:A93" si="6">A81-1</f>
        <v>38534</v>
      </c>
      <c r="B80" s="112">
        <f t="shared" ref="B80:I80" si="7">B3</f>
        <v>0</v>
      </c>
      <c r="C80" s="112">
        <f t="shared" si="7"/>
        <v>0</v>
      </c>
      <c r="D80" s="112">
        <f t="shared" si="7"/>
        <v>0</v>
      </c>
      <c r="E80" s="112">
        <f t="shared" si="7"/>
        <v>0</v>
      </c>
      <c r="F80" s="112">
        <f t="shared" si="7"/>
        <v>0</v>
      </c>
      <c r="G80" s="112">
        <f t="shared" si="7"/>
        <v>0</v>
      </c>
      <c r="H80" s="112">
        <f t="shared" si="7"/>
        <v>0</v>
      </c>
      <c r="I80" s="112">
        <f t="shared" si="7"/>
        <v>0</v>
      </c>
      <c r="J80" s="112">
        <f t="shared" ref="J80:O80" si="8">J3</f>
        <v>0</v>
      </c>
      <c r="K80" s="112">
        <f t="shared" si="8"/>
        <v>0</v>
      </c>
      <c r="L80" s="112">
        <f t="shared" si="8"/>
        <v>0</v>
      </c>
      <c r="M80" s="112">
        <f t="shared" si="8"/>
        <v>0</v>
      </c>
      <c r="N80" s="112">
        <f t="shared" si="8"/>
        <v>0</v>
      </c>
      <c r="O80" s="112">
        <f t="shared" si="8"/>
        <v>0</v>
      </c>
      <c r="P80" s="231">
        <f>P3</f>
        <v>0</v>
      </c>
      <c r="Q80" s="231">
        <f>Q3</f>
        <v>7</v>
      </c>
      <c r="R80" s="231">
        <f>R3</f>
        <v>0</v>
      </c>
      <c r="S80" s="231">
        <f>S3</f>
        <v>0</v>
      </c>
      <c r="T80" s="231">
        <f>T3</f>
        <v>0</v>
      </c>
      <c r="U80" s="231">
        <f t="shared" ref="U80:W80" si="9">U3</f>
        <v>0</v>
      </c>
      <c r="V80" s="231">
        <f t="shared" si="9"/>
        <v>0</v>
      </c>
      <c r="W80" s="231">
        <f t="shared" si="9"/>
        <v>0</v>
      </c>
      <c r="X80" s="231">
        <f t="shared" ref="X80" si="10">X3</f>
        <v>0</v>
      </c>
      <c r="Y80" s="231">
        <f>Y3</f>
        <v>0</v>
      </c>
      <c r="Z80" s="231">
        <f>Z3</f>
        <v>0</v>
      </c>
      <c r="AA80" s="231">
        <f>AA3</f>
        <v>0</v>
      </c>
      <c r="AB80" s="231"/>
    </row>
    <row r="81" spans="1:28" x14ac:dyDescent="0.25">
      <c r="A81" s="220">
        <f t="shared" si="6"/>
        <v>38535</v>
      </c>
      <c r="B81" s="112">
        <f t="shared" ref="B81:B144" si="11">B80+B4</f>
        <v>0</v>
      </c>
      <c r="C81" s="112">
        <f t="shared" ref="C81:C144" si="12">C80+C4</f>
        <v>0</v>
      </c>
      <c r="D81" s="112">
        <f t="shared" ref="D81:D144" si="13">D80+D4</f>
        <v>0</v>
      </c>
      <c r="E81" s="112">
        <f t="shared" ref="E81:E144" si="14">E80+E4</f>
        <v>0</v>
      </c>
      <c r="F81" s="112">
        <f t="shared" ref="F81:F144" si="15">F80+F4</f>
        <v>0</v>
      </c>
      <c r="G81" s="112">
        <f t="shared" ref="G81:G144" si="16">G80+G4</f>
        <v>0</v>
      </c>
      <c r="H81" s="112">
        <f t="shared" ref="H81:H144" si="17">H80+H4</f>
        <v>0</v>
      </c>
      <c r="I81" s="112">
        <f t="shared" ref="I81:I144" si="18">I80+I4</f>
        <v>0</v>
      </c>
      <c r="J81" s="112">
        <f t="shared" ref="J81:J97" si="19">J80+J4</f>
        <v>0</v>
      </c>
      <c r="K81" s="112">
        <f t="shared" ref="K81:Q96" si="20">K80+K4</f>
        <v>0</v>
      </c>
      <c r="L81" s="112">
        <f t="shared" si="20"/>
        <v>0</v>
      </c>
      <c r="M81" s="112">
        <f t="shared" si="20"/>
        <v>125</v>
      </c>
      <c r="N81" s="112">
        <f t="shared" si="20"/>
        <v>0</v>
      </c>
      <c r="O81" s="112">
        <f t="shared" si="20"/>
        <v>0</v>
      </c>
      <c r="P81" s="231">
        <f t="shared" si="20"/>
        <v>0</v>
      </c>
      <c r="Q81" s="231">
        <f t="shared" si="20"/>
        <v>7</v>
      </c>
      <c r="R81" s="231">
        <f t="shared" ref="R81:S112" si="21">R80+R4</f>
        <v>0</v>
      </c>
      <c r="S81" s="231">
        <f t="shared" si="21"/>
        <v>0</v>
      </c>
      <c r="T81" s="231">
        <f t="shared" ref="T81:W81" si="22">T80+T4</f>
        <v>0</v>
      </c>
      <c r="U81" s="231">
        <f t="shared" si="22"/>
        <v>0</v>
      </c>
      <c r="V81" s="231">
        <f t="shared" si="22"/>
        <v>0</v>
      </c>
      <c r="W81" s="231">
        <f t="shared" si="22"/>
        <v>0</v>
      </c>
      <c r="X81" s="231">
        <f>X80+X4</f>
        <v>0</v>
      </c>
      <c r="Y81" s="231">
        <f>Y80+Y4</f>
        <v>0</v>
      </c>
      <c r="Z81" s="231">
        <f>Z80+Z4</f>
        <v>0</v>
      </c>
      <c r="AA81" s="231">
        <f>AA80+AA4</f>
        <v>0</v>
      </c>
      <c r="AB81" s="231"/>
    </row>
    <row r="82" spans="1:28" x14ac:dyDescent="0.25">
      <c r="A82" s="220">
        <f t="shared" si="6"/>
        <v>38536</v>
      </c>
      <c r="B82" s="112">
        <f t="shared" si="11"/>
        <v>0</v>
      </c>
      <c r="C82" s="112">
        <f t="shared" si="12"/>
        <v>0</v>
      </c>
      <c r="D82" s="112">
        <f t="shared" si="13"/>
        <v>0</v>
      </c>
      <c r="E82" s="112">
        <f t="shared" si="14"/>
        <v>0</v>
      </c>
      <c r="F82" s="112">
        <f t="shared" si="15"/>
        <v>0</v>
      </c>
      <c r="G82" s="112">
        <f t="shared" si="16"/>
        <v>0</v>
      </c>
      <c r="H82" s="112">
        <f t="shared" si="17"/>
        <v>0</v>
      </c>
      <c r="I82" s="112">
        <f t="shared" si="18"/>
        <v>0</v>
      </c>
      <c r="J82" s="112">
        <f t="shared" si="19"/>
        <v>0</v>
      </c>
      <c r="K82" s="112">
        <f t="shared" si="20"/>
        <v>0</v>
      </c>
      <c r="L82" s="112">
        <f t="shared" si="20"/>
        <v>0</v>
      </c>
      <c r="M82" s="112">
        <f t="shared" si="20"/>
        <v>125</v>
      </c>
      <c r="N82" s="112">
        <f t="shared" si="20"/>
        <v>0</v>
      </c>
      <c r="O82" s="112">
        <f t="shared" si="20"/>
        <v>0</v>
      </c>
      <c r="P82" s="231">
        <f t="shared" si="20"/>
        <v>0</v>
      </c>
      <c r="Q82" s="231">
        <f t="shared" si="20"/>
        <v>7</v>
      </c>
      <c r="R82" s="231">
        <f t="shared" si="21"/>
        <v>0</v>
      </c>
      <c r="S82" s="231">
        <f t="shared" si="21"/>
        <v>0</v>
      </c>
      <c r="T82" s="231">
        <f t="shared" ref="T82:W82" si="23">T81+T5</f>
        <v>0</v>
      </c>
      <c r="U82" s="231">
        <f t="shared" si="23"/>
        <v>0</v>
      </c>
      <c r="V82" s="231">
        <f t="shared" si="23"/>
        <v>0</v>
      </c>
      <c r="W82" s="231">
        <f t="shared" si="23"/>
        <v>0</v>
      </c>
      <c r="X82" s="231">
        <f t="shared" ref="X82:AA82" si="24">X81+X5</f>
        <v>0</v>
      </c>
      <c r="Y82" s="231">
        <f t="shared" si="24"/>
        <v>0</v>
      </c>
      <c r="Z82" s="231">
        <f t="shared" si="24"/>
        <v>0</v>
      </c>
      <c r="AA82" s="231">
        <f t="shared" si="24"/>
        <v>0</v>
      </c>
      <c r="AB82" s="231"/>
    </row>
    <row r="83" spans="1:28" x14ac:dyDescent="0.25">
      <c r="A83" s="220">
        <f t="shared" si="6"/>
        <v>38537</v>
      </c>
      <c r="B83" s="112">
        <f t="shared" si="11"/>
        <v>0</v>
      </c>
      <c r="C83" s="112">
        <f t="shared" si="12"/>
        <v>0</v>
      </c>
      <c r="D83" s="112">
        <f t="shared" si="13"/>
        <v>0</v>
      </c>
      <c r="E83" s="112">
        <f t="shared" si="14"/>
        <v>0</v>
      </c>
      <c r="F83" s="112">
        <f t="shared" si="15"/>
        <v>0</v>
      </c>
      <c r="G83" s="112">
        <f t="shared" si="16"/>
        <v>0</v>
      </c>
      <c r="H83" s="112">
        <f t="shared" si="17"/>
        <v>0</v>
      </c>
      <c r="I83" s="112">
        <f t="shared" si="18"/>
        <v>0</v>
      </c>
      <c r="J83" s="112">
        <f t="shared" si="19"/>
        <v>0</v>
      </c>
      <c r="K83" s="112">
        <f t="shared" si="20"/>
        <v>0</v>
      </c>
      <c r="L83" s="112">
        <f t="shared" si="20"/>
        <v>0</v>
      </c>
      <c r="M83" s="112">
        <f t="shared" si="20"/>
        <v>125</v>
      </c>
      <c r="N83" s="112">
        <f t="shared" si="20"/>
        <v>0</v>
      </c>
      <c r="O83" s="112">
        <f t="shared" si="20"/>
        <v>0</v>
      </c>
      <c r="P83" s="231">
        <f t="shared" si="20"/>
        <v>0</v>
      </c>
      <c r="Q83" s="231">
        <f t="shared" si="20"/>
        <v>8</v>
      </c>
      <c r="R83" s="231">
        <f t="shared" si="21"/>
        <v>0</v>
      </c>
      <c r="S83" s="231">
        <f t="shared" si="21"/>
        <v>0</v>
      </c>
      <c r="T83" s="231">
        <f t="shared" ref="T83:W83" si="25">T82+T6</f>
        <v>0</v>
      </c>
      <c r="U83" s="231">
        <f t="shared" si="25"/>
        <v>0</v>
      </c>
      <c r="V83" s="231">
        <f t="shared" si="25"/>
        <v>0</v>
      </c>
      <c r="W83" s="231">
        <f t="shared" si="25"/>
        <v>0</v>
      </c>
      <c r="X83" s="231">
        <f t="shared" ref="X83:AA83" si="26">X82+X6</f>
        <v>0</v>
      </c>
      <c r="Y83" s="231">
        <f t="shared" si="26"/>
        <v>0</v>
      </c>
      <c r="Z83" s="231">
        <f t="shared" si="26"/>
        <v>0</v>
      </c>
      <c r="AA83" s="231">
        <f t="shared" si="26"/>
        <v>0</v>
      </c>
      <c r="AB83" s="231"/>
    </row>
    <row r="84" spans="1:28" x14ac:dyDescent="0.25">
      <c r="A84" s="220">
        <f t="shared" si="6"/>
        <v>38538</v>
      </c>
      <c r="B84" s="112">
        <f t="shared" si="11"/>
        <v>0</v>
      </c>
      <c r="C84" s="112">
        <f t="shared" si="12"/>
        <v>0</v>
      </c>
      <c r="D84" s="112">
        <f t="shared" si="13"/>
        <v>0</v>
      </c>
      <c r="E84" s="112">
        <f t="shared" si="14"/>
        <v>0</v>
      </c>
      <c r="F84" s="112">
        <f t="shared" si="15"/>
        <v>0</v>
      </c>
      <c r="G84" s="112">
        <f t="shared" si="16"/>
        <v>0</v>
      </c>
      <c r="H84" s="112">
        <f t="shared" si="17"/>
        <v>0</v>
      </c>
      <c r="I84" s="112">
        <f t="shared" si="18"/>
        <v>0</v>
      </c>
      <c r="J84" s="112">
        <f t="shared" si="19"/>
        <v>0</v>
      </c>
      <c r="K84" s="112">
        <f t="shared" si="20"/>
        <v>0</v>
      </c>
      <c r="L84" s="112">
        <f t="shared" si="20"/>
        <v>0</v>
      </c>
      <c r="M84" s="112">
        <f t="shared" si="20"/>
        <v>186</v>
      </c>
      <c r="N84" s="112">
        <f t="shared" si="20"/>
        <v>2</v>
      </c>
      <c r="O84" s="112">
        <f t="shared" si="20"/>
        <v>0</v>
      </c>
      <c r="P84" s="231">
        <f t="shared" si="20"/>
        <v>0</v>
      </c>
      <c r="Q84" s="231">
        <f t="shared" si="20"/>
        <v>8</v>
      </c>
      <c r="R84" s="231">
        <f t="shared" si="21"/>
        <v>0</v>
      </c>
      <c r="S84" s="231">
        <f t="shared" si="21"/>
        <v>0</v>
      </c>
      <c r="T84" s="231">
        <f t="shared" ref="T84:W84" si="27">T83+T7</f>
        <v>0</v>
      </c>
      <c r="U84" s="231">
        <f t="shared" si="27"/>
        <v>0</v>
      </c>
      <c r="V84" s="231">
        <f t="shared" si="27"/>
        <v>0</v>
      </c>
      <c r="W84" s="231">
        <f t="shared" si="27"/>
        <v>0</v>
      </c>
      <c r="X84" s="231">
        <f t="shared" ref="X84:AA84" si="28">X83+X7</f>
        <v>0</v>
      </c>
      <c r="Y84" s="231">
        <f t="shared" si="28"/>
        <v>0</v>
      </c>
      <c r="Z84" s="231">
        <f t="shared" si="28"/>
        <v>0</v>
      </c>
      <c r="AA84" s="231">
        <f t="shared" si="28"/>
        <v>0</v>
      </c>
      <c r="AB84" s="231"/>
    </row>
    <row r="85" spans="1:28" x14ac:dyDescent="0.25">
      <c r="A85" s="220">
        <f t="shared" si="6"/>
        <v>38539</v>
      </c>
      <c r="B85" s="112">
        <f t="shared" si="11"/>
        <v>0</v>
      </c>
      <c r="C85" s="112">
        <f t="shared" si="12"/>
        <v>0</v>
      </c>
      <c r="D85" s="112">
        <f t="shared" si="13"/>
        <v>0</v>
      </c>
      <c r="E85" s="112">
        <f t="shared" si="14"/>
        <v>0</v>
      </c>
      <c r="F85" s="112">
        <f t="shared" si="15"/>
        <v>0</v>
      </c>
      <c r="G85" s="112">
        <f t="shared" si="16"/>
        <v>0</v>
      </c>
      <c r="H85" s="112">
        <f t="shared" si="17"/>
        <v>0</v>
      </c>
      <c r="I85" s="112">
        <f t="shared" si="18"/>
        <v>0</v>
      </c>
      <c r="J85" s="112">
        <f t="shared" si="19"/>
        <v>0</v>
      </c>
      <c r="K85" s="112">
        <f t="shared" si="20"/>
        <v>0</v>
      </c>
      <c r="L85" s="112">
        <f t="shared" si="20"/>
        <v>1</v>
      </c>
      <c r="M85" s="112">
        <f t="shared" si="20"/>
        <v>186</v>
      </c>
      <c r="N85" s="112">
        <f t="shared" si="20"/>
        <v>2</v>
      </c>
      <c r="O85" s="112">
        <f t="shared" si="20"/>
        <v>0</v>
      </c>
      <c r="P85" s="231">
        <f t="shared" si="20"/>
        <v>0</v>
      </c>
      <c r="Q85" s="231">
        <f t="shared" si="20"/>
        <v>8</v>
      </c>
      <c r="R85" s="231">
        <f t="shared" si="21"/>
        <v>0</v>
      </c>
      <c r="S85" s="231">
        <f t="shared" si="21"/>
        <v>0</v>
      </c>
      <c r="T85" s="231">
        <f t="shared" ref="T85:W85" si="29">T84+T8</f>
        <v>0</v>
      </c>
      <c r="U85" s="231">
        <f t="shared" si="29"/>
        <v>0</v>
      </c>
      <c r="V85" s="231">
        <f t="shared" si="29"/>
        <v>0</v>
      </c>
      <c r="W85" s="231">
        <f t="shared" si="29"/>
        <v>0</v>
      </c>
      <c r="X85" s="231">
        <f t="shared" ref="X85:AA85" si="30">X84+X8</f>
        <v>0</v>
      </c>
      <c r="Y85" s="231">
        <f t="shared" si="30"/>
        <v>0</v>
      </c>
      <c r="Z85" s="231">
        <f t="shared" si="30"/>
        <v>0</v>
      </c>
      <c r="AA85" s="231">
        <f t="shared" si="30"/>
        <v>0</v>
      </c>
      <c r="AB85" s="231"/>
    </row>
    <row r="86" spans="1:28" x14ac:dyDescent="0.25">
      <c r="A86" s="220">
        <f t="shared" si="6"/>
        <v>38540</v>
      </c>
      <c r="B86" s="112">
        <f t="shared" si="11"/>
        <v>0</v>
      </c>
      <c r="C86" s="112">
        <f t="shared" si="12"/>
        <v>0</v>
      </c>
      <c r="D86" s="112">
        <f t="shared" si="13"/>
        <v>0</v>
      </c>
      <c r="E86" s="112">
        <f t="shared" si="14"/>
        <v>0</v>
      </c>
      <c r="F86" s="112">
        <f t="shared" si="15"/>
        <v>0</v>
      </c>
      <c r="G86" s="112">
        <f t="shared" si="16"/>
        <v>0</v>
      </c>
      <c r="H86" s="112">
        <f t="shared" si="17"/>
        <v>0</v>
      </c>
      <c r="I86" s="112">
        <f t="shared" si="18"/>
        <v>0</v>
      </c>
      <c r="J86" s="112">
        <f t="shared" si="19"/>
        <v>0</v>
      </c>
      <c r="K86" s="112">
        <f t="shared" si="20"/>
        <v>0</v>
      </c>
      <c r="L86" s="112">
        <f t="shared" si="20"/>
        <v>1</v>
      </c>
      <c r="M86" s="112">
        <f t="shared" si="20"/>
        <v>210</v>
      </c>
      <c r="N86" s="112">
        <f t="shared" si="20"/>
        <v>2</v>
      </c>
      <c r="O86" s="112">
        <f t="shared" si="20"/>
        <v>0</v>
      </c>
      <c r="P86" s="231">
        <f t="shared" si="20"/>
        <v>0</v>
      </c>
      <c r="Q86" s="231">
        <f t="shared" si="20"/>
        <v>8</v>
      </c>
      <c r="R86" s="231">
        <f t="shared" si="21"/>
        <v>0</v>
      </c>
      <c r="S86" s="231">
        <f t="shared" si="21"/>
        <v>0</v>
      </c>
      <c r="T86" s="231">
        <f t="shared" ref="T86:W86" si="31">T85+T9</f>
        <v>0</v>
      </c>
      <c r="U86" s="231">
        <f t="shared" si="31"/>
        <v>0</v>
      </c>
      <c r="V86" s="231">
        <f t="shared" si="31"/>
        <v>2</v>
      </c>
      <c r="W86" s="231">
        <f t="shared" si="31"/>
        <v>0</v>
      </c>
      <c r="X86" s="231">
        <f t="shared" ref="X86:AA86" si="32">X85+X9</f>
        <v>0</v>
      </c>
      <c r="Y86" s="231">
        <f t="shared" si="32"/>
        <v>0</v>
      </c>
      <c r="Z86" s="231">
        <f t="shared" si="32"/>
        <v>0</v>
      </c>
      <c r="AA86" s="231">
        <f t="shared" si="32"/>
        <v>0</v>
      </c>
      <c r="AB86" s="231"/>
    </row>
    <row r="87" spans="1:28" x14ac:dyDescent="0.25">
      <c r="A87" s="220">
        <f t="shared" si="6"/>
        <v>38541</v>
      </c>
      <c r="B87" s="112">
        <f t="shared" si="11"/>
        <v>0</v>
      </c>
      <c r="C87" s="112">
        <f t="shared" si="12"/>
        <v>0</v>
      </c>
      <c r="D87" s="112">
        <f t="shared" si="13"/>
        <v>0</v>
      </c>
      <c r="E87" s="112">
        <f t="shared" si="14"/>
        <v>0</v>
      </c>
      <c r="F87" s="112">
        <f t="shared" si="15"/>
        <v>0</v>
      </c>
      <c r="G87" s="112">
        <f t="shared" si="16"/>
        <v>0</v>
      </c>
      <c r="H87" s="112">
        <f t="shared" si="17"/>
        <v>0</v>
      </c>
      <c r="I87" s="112">
        <f t="shared" si="18"/>
        <v>0</v>
      </c>
      <c r="J87" s="112">
        <f t="shared" si="19"/>
        <v>0</v>
      </c>
      <c r="K87" s="112">
        <f t="shared" si="20"/>
        <v>0</v>
      </c>
      <c r="L87" s="112">
        <f t="shared" si="20"/>
        <v>4</v>
      </c>
      <c r="M87" s="112">
        <f t="shared" si="20"/>
        <v>210</v>
      </c>
      <c r="N87" s="112">
        <f t="shared" si="20"/>
        <v>2</v>
      </c>
      <c r="O87" s="112">
        <f t="shared" si="20"/>
        <v>0</v>
      </c>
      <c r="P87" s="231">
        <f t="shared" si="20"/>
        <v>0</v>
      </c>
      <c r="Q87" s="231">
        <f t="shared" si="20"/>
        <v>8</v>
      </c>
      <c r="R87" s="231">
        <f t="shared" si="21"/>
        <v>0</v>
      </c>
      <c r="S87" s="231">
        <f t="shared" si="21"/>
        <v>0</v>
      </c>
      <c r="T87" s="231">
        <f t="shared" ref="T87:W87" si="33">T86+T10</f>
        <v>0</v>
      </c>
      <c r="U87" s="231">
        <f t="shared" si="33"/>
        <v>0</v>
      </c>
      <c r="V87" s="231">
        <f t="shared" si="33"/>
        <v>2</v>
      </c>
      <c r="W87" s="231">
        <f t="shared" si="33"/>
        <v>0</v>
      </c>
      <c r="X87" s="231">
        <f t="shared" ref="X87:AA87" si="34">X86+X10</f>
        <v>0</v>
      </c>
      <c r="Y87" s="231">
        <f t="shared" si="34"/>
        <v>0</v>
      </c>
      <c r="Z87" s="231">
        <f t="shared" si="34"/>
        <v>0</v>
      </c>
      <c r="AA87" s="231">
        <f t="shared" si="34"/>
        <v>0</v>
      </c>
      <c r="AB87" s="231"/>
    </row>
    <row r="88" spans="1:28" x14ac:dyDescent="0.25">
      <c r="A88" s="220">
        <f t="shared" si="6"/>
        <v>38542</v>
      </c>
      <c r="B88" s="112">
        <f t="shared" si="11"/>
        <v>0</v>
      </c>
      <c r="C88" s="112">
        <f t="shared" si="12"/>
        <v>0</v>
      </c>
      <c r="D88" s="112">
        <f t="shared" si="13"/>
        <v>0</v>
      </c>
      <c r="E88" s="112">
        <f t="shared" si="14"/>
        <v>0</v>
      </c>
      <c r="F88" s="112">
        <f t="shared" si="15"/>
        <v>0</v>
      </c>
      <c r="G88" s="112">
        <f t="shared" si="16"/>
        <v>0</v>
      </c>
      <c r="H88" s="112">
        <f t="shared" si="17"/>
        <v>0</v>
      </c>
      <c r="I88" s="112">
        <f t="shared" si="18"/>
        <v>0</v>
      </c>
      <c r="J88" s="112">
        <f t="shared" si="19"/>
        <v>0</v>
      </c>
      <c r="K88" s="112">
        <f t="shared" si="20"/>
        <v>0</v>
      </c>
      <c r="L88" s="112">
        <f t="shared" si="20"/>
        <v>5</v>
      </c>
      <c r="M88" s="112">
        <f t="shared" si="20"/>
        <v>210</v>
      </c>
      <c r="N88" s="112">
        <f t="shared" si="20"/>
        <v>15</v>
      </c>
      <c r="O88" s="112">
        <f t="shared" si="20"/>
        <v>0</v>
      </c>
      <c r="P88" s="231">
        <f t="shared" si="20"/>
        <v>0</v>
      </c>
      <c r="Q88" s="231">
        <f t="shared" si="20"/>
        <v>8</v>
      </c>
      <c r="R88" s="231">
        <f t="shared" si="21"/>
        <v>0</v>
      </c>
      <c r="S88" s="231">
        <f t="shared" si="21"/>
        <v>0</v>
      </c>
      <c r="T88" s="231">
        <f t="shared" ref="T88:W88" si="35">T87+T11</f>
        <v>0</v>
      </c>
      <c r="U88" s="231">
        <f t="shared" si="35"/>
        <v>0</v>
      </c>
      <c r="V88" s="231">
        <f t="shared" si="35"/>
        <v>2</v>
      </c>
      <c r="W88" s="231">
        <f t="shared" si="35"/>
        <v>0</v>
      </c>
      <c r="X88" s="231">
        <f t="shared" ref="X88:AA88" si="36">X87+X11</f>
        <v>0</v>
      </c>
      <c r="Y88" s="231">
        <f t="shared" si="36"/>
        <v>0</v>
      </c>
      <c r="Z88" s="231">
        <f t="shared" si="36"/>
        <v>0</v>
      </c>
      <c r="AA88" s="231">
        <f t="shared" si="36"/>
        <v>0</v>
      </c>
      <c r="AB88" s="231"/>
    </row>
    <row r="89" spans="1:28" x14ac:dyDescent="0.25">
      <c r="A89" s="220">
        <f t="shared" si="6"/>
        <v>38543</v>
      </c>
      <c r="B89" s="112">
        <f t="shared" si="11"/>
        <v>0</v>
      </c>
      <c r="C89" s="112">
        <f t="shared" si="12"/>
        <v>0</v>
      </c>
      <c r="D89" s="112">
        <f t="shared" si="13"/>
        <v>0</v>
      </c>
      <c r="E89" s="112">
        <f t="shared" si="14"/>
        <v>0</v>
      </c>
      <c r="F89" s="112">
        <f t="shared" si="15"/>
        <v>0</v>
      </c>
      <c r="G89" s="112">
        <f t="shared" si="16"/>
        <v>0</v>
      </c>
      <c r="H89" s="112">
        <f t="shared" si="17"/>
        <v>0</v>
      </c>
      <c r="I89" s="112">
        <f t="shared" si="18"/>
        <v>0</v>
      </c>
      <c r="J89" s="112">
        <f t="shared" si="19"/>
        <v>0</v>
      </c>
      <c r="K89" s="112">
        <f t="shared" si="20"/>
        <v>0</v>
      </c>
      <c r="L89" s="112">
        <f t="shared" si="20"/>
        <v>5</v>
      </c>
      <c r="M89" s="112">
        <f t="shared" si="20"/>
        <v>212</v>
      </c>
      <c r="N89" s="112">
        <f t="shared" si="20"/>
        <v>21</v>
      </c>
      <c r="O89" s="112">
        <f t="shared" si="20"/>
        <v>0</v>
      </c>
      <c r="P89" s="231">
        <f t="shared" si="20"/>
        <v>0</v>
      </c>
      <c r="Q89" s="231">
        <f t="shared" si="20"/>
        <v>8</v>
      </c>
      <c r="R89" s="231">
        <f t="shared" si="21"/>
        <v>0</v>
      </c>
      <c r="S89" s="231">
        <f t="shared" si="21"/>
        <v>0</v>
      </c>
      <c r="T89" s="231">
        <f t="shared" ref="T89:W89" si="37">T88+T12</f>
        <v>0</v>
      </c>
      <c r="U89" s="231">
        <f t="shared" si="37"/>
        <v>0</v>
      </c>
      <c r="V89" s="231">
        <f t="shared" si="37"/>
        <v>2</v>
      </c>
      <c r="W89" s="231">
        <f t="shared" si="37"/>
        <v>8</v>
      </c>
      <c r="X89" s="231">
        <f t="shared" ref="X89:AA89" si="38">X88+X12</f>
        <v>0</v>
      </c>
      <c r="Y89" s="231">
        <f t="shared" si="38"/>
        <v>0</v>
      </c>
      <c r="Z89" s="231">
        <f t="shared" si="38"/>
        <v>0</v>
      </c>
      <c r="AA89" s="231">
        <f t="shared" si="38"/>
        <v>0</v>
      </c>
      <c r="AB89" s="231"/>
    </row>
    <row r="90" spans="1:28" x14ac:dyDescent="0.25">
      <c r="A90" s="220">
        <f t="shared" si="6"/>
        <v>38544</v>
      </c>
      <c r="B90" s="112">
        <f t="shared" si="11"/>
        <v>0</v>
      </c>
      <c r="C90" s="112">
        <f t="shared" si="12"/>
        <v>0</v>
      </c>
      <c r="D90" s="112">
        <f t="shared" si="13"/>
        <v>0</v>
      </c>
      <c r="E90" s="112">
        <f t="shared" si="14"/>
        <v>0</v>
      </c>
      <c r="F90" s="112">
        <f t="shared" si="15"/>
        <v>0</v>
      </c>
      <c r="G90" s="112">
        <f t="shared" si="16"/>
        <v>0</v>
      </c>
      <c r="H90" s="112">
        <f t="shared" si="17"/>
        <v>0</v>
      </c>
      <c r="I90" s="112">
        <f t="shared" si="18"/>
        <v>0</v>
      </c>
      <c r="J90" s="112">
        <f t="shared" si="19"/>
        <v>0</v>
      </c>
      <c r="K90" s="112">
        <f t="shared" si="20"/>
        <v>0</v>
      </c>
      <c r="L90" s="112">
        <f t="shared" si="20"/>
        <v>5</v>
      </c>
      <c r="M90" s="112">
        <f t="shared" si="20"/>
        <v>212</v>
      </c>
      <c r="N90" s="112">
        <f t="shared" si="20"/>
        <v>21</v>
      </c>
      <c r="O90" s="112">
        <f t="shared" si="20"/>
        <v>0</v>
      </c>
      <c r="P90" s="231">
        <f t="shared" si="20"/>
        <v>0</v>
      </c>
      <c r="Q90" s="231">
        <f t="shared" si="20"/>
        <v>8</v>
      </c>
      <c r="R90" s="231">
        <f t="shared" si="21"/>
        <v>0</v>
      </c>
      <c r="S90" s="231">
        <f t="shared" si="21"/>
        <v>0</v>
      </c>
      <c r="T90" s="231">
        <f t="shared" ref="T90:W90" si="39">T89+T13</f>
        <v>0</v>
      </c>
      <c r="U90" s="231">
        <f t="shared" si="39"/>
        <v>0</v>
      </c>
      <c r="V90" s="231">
        <f t="shared" si="39"/>
        <v>2</v>
      </c>
      <c r="W90" s="231">
        <f t="shared" si="39"/>
        <v>8</v>
      </c>
      <c r="X90" s="231">
        <f t="shared" ref="X90:AA90" si="40">X89+X13</f>
        <v>0</v>
      </c>
      <c r="Y90" s="231">
        <f t="shared" si="40"/>
        <v>0</v>
      </c>
      <c r="Z90" s="231">
        <f t="shared" si="40"/>
        <v>0</v>
      </c>
      <c r="AA90" s="231">
        <f t="shared" si="40"/>
        <v>0</v>
      </c>
      <c r="AB90" s="231"/>
    </row>
    <row r="91" spans="1:28" x14ac:dyDescent="0.25">
      <c r="A91" s="220">
        <f t="shared" si="6"/>
        <v>38545</v>
      </c>
      <c r="B91" s="112">
        <f t="shared" si="11"/>
        <v>0</v>
      </c>
      <c r="C91" s="112">
        <f t="shared" si="12"/>
        <v>0</v>
      </c>
      <c r="D91" s="112">
        <f t="shared" si="13"/>
        <v>0</v>
      </c>
      <c r="E91" s="112">
        <f t="shared" si="14"/>
        <v>0</v>
      </c>
      <c r="F91" s="112">
        <f t="shared" si="15"/>
        <v>0</v>
      </c>
      <c r="G91" s="112">
        <f t="shared" si="16"/>
        <v>0</v>
      </c>
      <c r="H91" s="112">
        <f t="shared" si="17"/>
        <v>0</v>
      </c>
      <c r="I91" s="112">
        <f t="shared" si="18"/>
        <v>0</v>
      </c>
      <c r="J91" s="112">
        <f t="shared" si="19"/>
        <v>0</v>
      </c>
      <c r="K91" s="112">
        <f t="shared" si="20"/>
        <v>0</v>
      </c>
      <c r="L91" s="112">
        <f t="shared" si="20"/>
        <v>7</v>
      </c>
      <c r="M91" s="112">
        <f t="shared" si="20"/>
        <v>212</v>
      </c>
      <c r="N91" s="112">
        <f t="shared" si="20"/>
        <v>21</v>
      </c>
      <c r="O91" s="112">
        <f t="shared" si="20"/>
        <v>0</v>
      </c>
      <c r="P91" s="231">
        <f t="shared" si="20"/>
        <v>0</v>
      </c>
      <c r="Q91" s="231">
        <f t="shared" si="20"/>
        <v>8</v>
      </c>
      <c r="R91" s="231">
        <f t="shared" si="21"/>
        <v>32</v>
      </c>
      <c r="S91" s="231">
        <f t="shared" si="21"/>
        <v>0</v>
      </c>
      <c r="T91" s="231">
        <f t="shared" ref="T91:W91" si="41">T90+T14</f>
        <v>0</v>
      </c>
      <c r="U91" s="231">
        <f t="shared" si="41"/>
        <v>0</v>
      </c>
      <c r="V91" s="231">
        <f t="shared" si="41"/>
        <v>2</v>
      </c>
      <c r="W91" s="231">
        <f t="shared" si="41"/>
        <v>8</v>
      </c>
      <c r="X91" s="231">
        <f t="shared" ref="X91:AA91" si="42">X90+X14</f>
        <v>0</v>
      </c>
      <c r="Y91" s="231">
        <f t="shared" si="42"/>
        <v>0</v>
      </c>
      <c r="Z91" s="231">
        <f t="shared" si="42"/>
        <v>0</v>
      </c>
      <c r="AA91" s="231">
        <f t="shared" si="42"/>
        <v>0</v>
      </c>
      <c r="AB91" s="231"/>
    </row>
    <row r="92" spans="1:28" x14ac:dyDescent="0.25">
      <c r="A92" s="220">
        <f t="shared" si="6"/>
        <v>38546</v>
      </c>
      <c r="B92" s="112">
        <f t="shared" si="11"/>
        <v>0</v>
      </c>
      <c r="C92" s="112">
        <f t="shared" si="12"/>
        <v>0</v>
      </c>
      <c r="D92" s="112">
        <f t="shared" si="13"/>
        <v>0</v>
      </c>
      <c r="E92" s="112">
        <f t="shared" si="14"/>
        <v>0</v>
      </c>
      <c r="F92" s="112">
        <f t="shared" si="15"/>
        <v>0</v>
      </c>
      <c r="G92" s="112">
        <f t="shared" si="16"/>
        <v>0</v>
      </c>
      <c r="H92" s="112">
        <f t="shared" si="17"/>
        <v>0</v>
      </c>
      <c r="I92" s="112">
        <f t="shared" si="18"/>
        <v>0</v>
      </c>
      <c r="J92" s="112">
        <f t="shared" si="19"/>
        <v>0</v>
      </c>
      <c r="K92" s="112">
        <f t="shared" si="20"/>
        <v>0</v>
      </c>
      <c r="L92" s="112">
        <f t="shared" si="20"/>
        <v>7</v>
      </c>
      <c r="M92" s="112">
        <f t="shared" si="20"/>
        <v>213</v>
      </c>
      <c r="N92" s="112">
        <f t="shared" si="20"/>
        <v>21</v>
      </c>
      <c r="O92" s="112">
        <f t="shared" si="20"/>
        <v>0</v>
      </c>
      <c r="P92" s="231">
        <f t="shared" si="20"/>
        <v>0</v>
      </c>
      <c r="Q92" s="231">
        <f t="shared" si="20"/>
        <v>8</v>
      </c>
      <c r="R92" s="231">
        <f t="shared" si="21"/>
        <v>167</v>
      </c>
      <c r="S92" s="231">
        <f t="shared" si="21"/>
        <v>0</v>
      </c>
      <c r="T92" s="231">
        <f t="shared" ref="T92:W92" si="43">T91+T15</f>
        <v>9</v>
      </c>
      <c r="U92" s="231">
        <f t="shared" si="43"/>
        <v>0</v>
      </c>
      <c r="V92" s="231">
        <f t="shared" si="43"/>
        <v>2</v>
      </c>
      <c r="W92" s="231">
        <f t="shared" si="43"/>
        <v>8</v>
      </c>
      <c r="X92" s="231">
        <f t="shared" ref="X92:AA92" si="44">X91+X15</f>
        <v>0</v>
      </c>
      <c r="Y92" s="231">
        <f t="shared" si="44"/>
        <v>0</v>
      </c>
      <c r="Z92" s="231">
        <f t="shared" si="44"/>
        <v>0</v>
      </c>
      <c r="AA92" s="231">
        <f t="shared" si="44"/>
        <v>0</v>
      </c>
      <c r="AB92" s="231"/>
    </row>
    <row r="93" spans="1:28" x14ac:dyDescent="0.25">
      <c r="A93" s="220">
        <f t="shared" si="6"/>
        <v>38547</v>
      </c>
      <c r="B93" s="112">
        <f t="shared" si="11"/>
        <v>0</v>
      </c>
      <c r="C93" s="112">
        <f t="shared" si="12"/>
        <v>0</v>
      </c>
      <c r="D93" s="112">
        <f t="shared" si="13"/>
        <v>0</v>
      </c>
      <c r="E93" s="112">
        <f t="shared" si="14"/>
        <v>0</v>
      </c>
      <c r="F93" s="112">
        <f t="shared" si="15"/>
        <v>0</v>
      </c>
      <c r="G93" s="112">
        <f t="shared" si="16"/>
        <v>0</v>
      </c>
      <c r="H93" s="112">
        <f t="shared" si="17"/>
        <v>0</v>
      </c>
      <c r="I93" s="112">
        <f t="shared" si="18"/>
        <v>0</v>
      </c>
      <c r="J93" s="112">
        <f t="shared" si="19"/>
        <v>0</v>
      </c>
      <c r="K93" s="112">
        <f t="shared" si="20"/>
        <v>3</v>
      </c>
      <c r="L93" s="112">
        <f t="shared" si="20"/>
        <v>7</v>
      </c>
      <c r="M93" s="112">
        <f t="shared" si="20"/>
        <v>215</v>
      </c>
      <c r="N93" s="112">
        <f t="shared" si="20"/>
        <v>38</v>
      </c>
      <c r="O93" s="112">
        <f t="shared" si="20"/>
        <v>0</v>
      </c>
      <c r="P93" s="231">
        <f t="shared" si="20"/>
        <v>8</v>
      </c>
      <c r="Q93" s="231">
        <f t="shared" si="20"/>
        <v>8</v>
      </c>
      <c r="R93" s="231">
        <f t="shared" si="21"/>
        <v>230</v>
      </c>
      <c r="S93" s="231">
        <f t="shared" si="21"/>
        <v>0</v>
      </c>
      <c r="T93" s="231">
        <f t="shared" ref="T93:W93" si="45">T92+T16</f>
        <v>9</v>
      </c>
      <c r="U93" s="231">
        <f t="shared" si="45"/>
        <v>23</v>
      </c>
      <c r="V93" s="231">
        <f t="shared" si="45"/>
        <v>2</v>
      </c>
      <c r="W93" s="231">
        <f t="shared" si="45"/>
        <v>8</v>
      </c>
      <c r="X93" s="231">
        <f t="shared" ref="X93:AA93" si="46">X92+X16</f>
        <v>0</v>
      </c>
      <c r="Y93" s="231">
        <f t="shared" si="46"/>
        <v>0</v>
      </c>
      <c r="Z93" s="231">
        <f t="shared" si="46"/>
        <v>0</v>
      </c>
      <c r="AA93" s="231">
        <f t="shared" si="46"/>
        <v>0</v>
      </c>
      <c r="AB93" s="231"/>
    </row>
    <row r="94" spans="1:28" x14ac:dyDescent="0.25">
      <c r="A94" s="220">
        <f>A95-1</f>
        <v>38548</v>
      </c>
      <c r="B94" s="112">
        <f t="shared" si="11"/>
        <v>0</v>
      </c>
      <c r="C94" s="112">
        <f t="shared" si="12"/>
        <v>40</v>
      </c>
      <c r="D94" s="112">
        <f t="shared" si="13"/>
        <v>0</v>
      </c>
      <c r="E94" s="112">
        <f t="shared" si="14"/>
        <v>0</v>
      </c>
      <c r="F94" s="112">
        <f t="shared" si="15"/>
        <v>0</v>
      </c>
      <c r="G94" s="112">
        <f t="shared" si="16"/>
        <v>0</v>
      </c>
      <c r="H94" s="112">
        <f t="shared" si="17"/>
        <v>0</v>
      </c>
      <c r="I94" s="112">
        <f t="shared" si="18"/>
        <v>0</v>
      </c>
      <c r="J94" s="112">
        <f t="shared" si="19"/>
        <v>0</v>
      </c>
      <c r="K94" s="112">
        <f t="shared" si="20"/>
        <v>3</v>
      </c>
      <c r="L94" s="112">
        <f t="shared" si="20"/>
        <v>7</v>
      </c>
      <c r="M94" s="112">
        <f t="shared" si="20"/>
        <v>218</v>
      </c>
      <c r="N94" s="112">
        <f t="shared" si="20"/>
        <v>282</v>
      </c>
      <c r="O94" s="112">
        <f t="shared" si="20"/>
        <v>3</v>
      </c>
      <c r="P94" s="231">
        <f t="shared" si="20"/>
        <v>9</v>
      </c>
      <c r="Q94" s="231">
        <f t="shared" si="20"/>
        <v>8</v>
      </c>
      <c r="R94" s="231">
        <f t="shared" si="21"/>
        <v>377</v>
      </c>
      <c r="S94" s="231">
        <f t="shared" si="21"/>
        <v>0</v>
      </c>
      <c r="T94" s="231">
        <f t="shared" ref="T94:W94" si="47">T93+T17</f>
        <v>9</v>
      </c>
      <c r="U94" s="231">
        <f t="shared" si="47"/>
        <v>24</v>
      </c>
      <c r="V94" s="231">
        <f t="shared" si="47"/>
        <v>2</v>
      </c>
      <c r="W94" s="231">
        <f t="shared" si="47"/>
        <v>8</v>
      </c>
      <c r="X94" s="231">
        <f t="shared" ref="X94:AA94" si="48">X93+X17</f>
        <v>0</v>
      </c>
      <c r="Y94" s="231">
        <f t="shared" si="48"/>
        <v>0</v>
      </c>
      <c r="Z94" s="231">
        <f t="shared" si="48"/>
        <v>0</v>
      </c>
      <c r="AA94" s="231">
        <f t="shared" si="48"/>
        <v>0</v>
      </c>
      <c r="AB94" s="231"/>
    </row>
    <row r="95" spans="1:28" x14ac:dyDescent="0.25">
      <c r="A95" s="220">
        <v>38549</v>
      </c>
      <c r="B95" s="112">
        <f t="shared" si="11"/>
        <v>1</v>
      </c>
      <c r="C95" s="112">
        <f t="shared" si="12"/>
        <v>59</v>
      </c>
      <c r="D95" s="112">
        <f t="shared" si="13"/>
        <v>0</v>
      </c>
      <c r="E95" s="112">
        <f t="shared" si="14"/>
        <v>0</v>
      </c>
      <c r="F95" s="112">
        <f t="shared" si="15"/>
        <v>0</v>
      </c>
      <c r="G95" s="112">
        <f t="shared" si="16"/>
        <v>0</v>
      </c>
      <c r="H95" s="112">
        <f t="shared" si="17"/>
        <v>0</v>
      </c>
      <c r="I95" s="112">
        <f t="shared" si="18"/>
        <v>0</v>
      </c>
      <c r="J95" s="112">
        <f t="shared" si="19"/>
        <v>0</v>
      </c>
      <c r="K95" s="112">
        <f t="shared" si="20"/>
        <v>3</v>
      </c>
      <c r="L95" s="112">
        <f t="shared" si="20"/>
        <v>8</v>
      </c>
      <c r="M95" s="112">
        <f t="shared" si="20"/>
        <v>219</v>
      </c>
      <c r="N95" s="112">
        <f t="shared" si="20"/>
        <v>283</v>
      </c>
      <c r="O95" s="112">
        <f t="shared" si="20"/>
        <v>14</v>
      </c>
      <c r="P95" s="231">
        <f t="shared" si="20"/>
        <v>9</v>
      </c>
      <c r="Q95" s="231">
        <f t="shared" si="20"/>
        <v>8</v>
      </c>
      <c r="R95" s="231">
        <f t="shared" si="21"/>
        <v>596</v>
      </c>
      <c r="S95" s="231">
        <f t="shared" si="21"/>
        <v>0</v>
      </c>
      <c r="T95" s="231">
        <f t="shared" ref="T95:W95" si="49">T94+T18</f>
        <v>12</v>
      </c>
      <c r="U95" s="231">
        <f t="shared" si="49"/>
        <v>24</v>
      </c>
      <c r="V95" s="231">
        <f t="shared" si="49"/>
        <v>2</v>
      </c>
      <c r="W95" s="231">
        <f t="shared" si="49"/>
        <v>8</v>
      </c>
      <c r="X95" s="231">
        <f t="shared" ref="X95:AA95" si="50">X94+X18</f>
        <v>0</v>
      </c>
      <c r="Y95" s="231">
        <f t="shared" si="50"/>
        <v>0</v>
      </c>
      <c r="Z95" s="231">
        <f t="shared" si="50"/>
        <v>0</v>
      </c>
      <c r="AA95" s="231">
        <f t="shared" si="50"/>
        <v>0</v>
      </c>
      <c r="AB95" s="231"/>
    </row>
    <row r="96" spans="1:28" x14ac:dyDescent="0.25">
      <c r="A96" s="220">
        <f t="shared" ref="A96:A132" si="51">A95+1</f>
        <v>38550</v>
      </c>
      <c r="B96" s="112">
        <f t="shared" si="11"/>
        <v>1</v>
      </c>
      <c r="C96" s="112">
        <f t="shared" si="12"/>
        <v>64</v>
      </c>
      <c r="D96" s="112">
        <f t="shared" si="13"/>
        <v>0</v>
      </c>
      <c r="E96" s="112">
        <f t="shared" si="14"/>
        <v>0</v>
      </c>
      <c r="F96" s="112">
        <f t="shared" si="15"/>
        <v>0</v>
      </c>
      <c r="G96" s="112">
        <f t="shared" si="16"/>
        <v>0</v>
      </c>
      <c r="H96" s="112">
        <f t="shared" si="17"/>
        <v>0</v>
      </c>
      <c r="I96" s="112">
        <f t="shared" si="18"/>
        <v>0</v>
      </c>
      <c r="J96" s="112">
        <f t="shared" si="19"/>
        <v>0</v>
      </c>
      <c r="K96" s="112">
        <f t="shared" si="20"/>
        <v>3</v>
      </c>
      <c r="L96" s="112">
        <f t="shared" si="20"/>
        <v>8</v>
      </c>
      <c r="M96" s="112">
        <f t="shared" si="20"/>
        <v>219</v>
      </c>
      <c r="N96" s="112">
        <f t="shared" si="20"/>
        <v>283</v>
      </c>
      <c r="O96" s="112">
        <f t="shared" si="20"/>
        <v>14</v>
      </c>
      <c r="P96" s="231">
        <f t="shared" si="20"/>
        <v>9</v>
      </c>
      <c r="Q96" s="231">
        <f t="shared" si="20"/>
        <v>10</v>
      </c>
      <c r="R96" s="231">
        <f t="shared" si="21"/>
        <v>1024</v>
      </c>
      <c r="S96" s="231">
        <f t="shared" si="21"/>
        <v>0</v>
      </c>
      <c r="T96" s="231">
        <f t="shared" ref="T96:W96" si="52">T95+T19</f>
        <v>21</v>
      </c>
      <c r="U96" s="231">
        <f t="shared" si="52"/>
        <v>37</v>
      </c>
      <c r="V96" s="231">
        <f t="shared" si="52"/>
        <v>2</v>
      </c>
      <c r="W96" s="231">
        <f t="shared" si="52"/>
        <v>68</v>
      </c>
      <c r="X96" s="231">
        <f t="shared" ref="X96:AA96" si="53">X95+X19</f>
        <v>0</v>
      </c>
      <c r="Y96" s="231">
        <f t="shared" si="53"/>
        <v>0</v>
      </c>
      <c r="Z96" s="231">
        <f t="shared" si="53"/>
        <v>7</v>
      </c>
      <c r="AA96" s="231">
        <f t="shared" si="53"/>
        <v>1</v>
      </c>
      <c r="AB96" s="231"/>
    </row>
    <row r="97" spans="1:28" x14ac:dyDescent="0.25">
      <c r="A97" s="220">
        <f t="shared" si="51"/>
        <v>38551</v>
      </c>
      <c r="B97" s="112">
        <f t="shared" si="11"/>
        <v>1</v>
      </c>
      <c r="C97" s="112">
        <f t="shared" si="12"/>
        <v>116</v>
      </c>
      <c r="D97" s="112">
        <f t="shared" si="13"/>
        <v>0</v>
      </c>
      <c r="E97" s="112">
        <f t="shared" si="14"/>
        <v>0</v>
      </c>
      <c r="F97" s="112">
        <f t="shared" si="15"/>
        <v>0</v>
      </c>
      <c r="G97" s="112">
        <f t="shared" si="16"/>
        <v>0</v>
      </c>
      <c r="H97" s="112">
        <f t="shared" si="17"/>
        <v>0</v>
      </c>
      <c r="I97" s="112">
        <f t="shared" si="18"/>
        <v>0</v>
      </c>
      <c r="J97" s="112">
        <f t="shared" si="19"/>
        <v>160</v>
      </c>
      <c r="K97" s="112">
        <f t="shared" ref="K97:Q97" si="54">K96+K20</f>
        <v>3</v>
      </c>
      <c r="L97" s="112">
        <f t="shared" si="54"/>
        <v>26</v>
      </c>
      <c r="M97" s="112">
        <f t="shared" si="54"/>
        <v>226</v>
      </c>
      <c r="N97" s="112">
        <f t="shared" si="54"/>
        <v>370</v>
      </c>
      <c r="O97" s="112">
        <f t="shared" si="54"/>
        <v>24</v>
      </c>
      <c r="P97" s="231">
        <f t="shared" si="54"/>
        <v>9</v>
      </c>
      <c r="Q97" s="231">
        <f t="shared" si="54"/>
        <v>10</v>
      </c>
      <c r="R97" s="231">
        <f t="shared" si="21"/>
        <v>1278</v>
      </c>
      <c r="S97" s="231">
        <f t="shared" si="21"/>
        <v>89</v>
      </c>
      <c r="T97" s="231">
        <f t="shared" ref="T97:W97" si="55">T96+T20</f>
        <v>23</v>
      </c>
      <c r="U97" s="231">
        <f t="shared" si="55"/>
        <v>66</v>
      </c>
      <c r="V97" s="231">
        <f t="shared" si="55"/>
        <v>2</v>
      </c>
      <c r="W97" s="231">
        <f t="shared" si="55"/>
        <v>88</v>
      </c>
      <c r="X97" s="231">
        <f t="shared" ref="X97:AA97" si="56">X96+X20</f>
        <v>0</v>
      </c>
      <c r="Y97" s="231">
        <f t="shared" si="56"/>
        <v>2</v>
      </c>
      <c r="Z97" s="231">
        <f t="shared" si="56"/>
        <v>32</v>
      </c>
      <c r="AA97" s="231">
        <f t="shared" si="56"/>
        <v>19</v>
      </c>
      <c r="AB97" s="231"/>
    </row>
    <row r="98" spans="1:28" x14ac:dyDescent="0.25">
      <c r="A98" s="220">
        <f t="shared" si="51"/>
        <v>38552</v>
      </c>
      <c r="B98" s="112">
        <f t="shared" si="11"/>
        <v>2</v>
      </c>
      <c r="C98" s="112">
        <f t="shared" si="12"/>
        <v>143</v>
      </c>
      <c r="D98" s="112">
        <f t="shared" si="13"/>
        <v>0</v>
      </c>
      <c r="E98" s="112">
        <f t="shared" si="14"/>
        <v>12</v>
      </c>
      <c r="F98" s="112">
        <f t="shared" si="15"/>
        <v>0</v>
      </c>
      <c r="G98" s="112">
        <f t="shared" si="16"/>
        <v>0</v>
      </c>
      <c r="H98" s="112">
        <f t="shared" si="17"/>
        <v>0</v>
      </c>
      <c r="I98" s="112">
        <f t="shared" si="18"/>
        <v>0</v>
      </c>
      <c r="J98" s="112">
        <f t="shared" ref="J98:Q113" si="57">J97+J21</f>
        <v>164</v>
      </c>
      <c r="K98" s="112">
        <f t="shared" si="57"/>
        <v>3</v>
      </c>
      <c r="L98" s="112">
        <f t="shared" si="57"/>
        <v>28</v>
      </c>
      <c r="M98" s="112">
        <f t="shared" si="57"/>
        <v>281</v>
      </c>
      <c r="N98" s="112">
        <f t="shared" si="57"/>
        <v>1142</v>
      </c>
      <c r="O98" s="112">
        <f t="shared" si="57"/>
        <v>24</v>
      </c>
      <c r="P98" s="231">
        <f t="shared" si="57"/>
        <v>49</v>
      </c>
      <c r="Q98" s="231">
        <f t="shared" si="57"/>
        <v>10</v>
      </c>
      <c r="R98" s="231">
        <f t="shared" si="21"/>
        <v>1591</v>
      </c>
      <c r="S98" s="231">
        <f t="shared" si="21"/>
        <v>180</v>
      </c>
      <c r="T98" s="231">
        <f t="shared" ref="T98:W98" si="58">T97+T21</f>
        <v>35</v>
      </c>
      <c r="U98" s="231">
        <f t="shared" si="58"/>
        <v>200</v>
      </c>
      <c r="V98" s="231">
        <f t="shared" si="58"/>
        <v>48</v>
      </c>
      <c r="W98" s="231">
        <f t="shared" si="58"/>
        <v>958</v>
      </c>
      <c r="X98" s="231">
        <f t="shared" ref="X98:AA98" si="59">X97+X21</f>
        <v>0</v>
      </c>
      <c r="Y98" s="231">
        <f t="shared" si="59"/>
        <v>17</v>
      </c>
      <c r="Z98" s="231">
        <f t="shared" si="59"/>
        <v>32</v>
      </c>
      <c r="AA98" s="231">
        <f t="shared" si="59"/>
        <v>19</v>
      </c>
      <c r="AB98" s="231"/>
    </row>
    <row r="99" spans="1:28" x14ac:dyDescent="0.25">
      <c r="A99" s="220">
        <f t="shared" si="51"/>
        <v>38553</v>
      </c>
      <c r="B99" s="112">
        <f t="shared" si="11"/>
        <v>24</v>
      </c>
      <c r="C99" s="112">
        <f t="shared" si="12"/>
        <v>143</v>
      </c>
      <c r="D99" s="112">
        <f t="shared" si="13"/>
        <v>0</v>
      </c>
      <c r="E99" s="112">
        <f t="shared" si="14"/>
        <v>18</v>
      </c>
      <c r="F99" s="112">
        <f t="shared" si="15"/>
        <v>0</v>
      </c>
      <c r="G99" s="112">
        <f t="shared" si="16"/>
        <v>486</v>
      </c>
      <c r="H99" s="112">
        <f t="shared" si="17"/>
        <v>0</v>
      </c>
      <c r="I99" s="112">
        <f t="shared" si="18"/>
        <v>0</v>
      </c>
      <c r="J99" s="112">
        <f t="shared" si="57"/>
        <v>330</v>
      </c>
      <c r="K99" s="112">
        <f t="shared" si="57"/>
        <v>3</v>
      </c>
      <c r="L99" s="112">
        <f t="shared" si="57"/>
        <v>42</v>
      </c>
      <c r="M99" s="112">
        <f t="shared" si="57"/>
        <v>1389</v>
      </c>
      <c r="N99" s="112">
        <f t="shared" si="57"/>
        <v>3059</v>
      </c>
      <c r="O99" s="112">
        <f t="shared" si="57"/>
        <v>45</v>
      </c>
      <c r="P99" s="231">
        <f t="shared" si="57"/>
        <v>81</v>
      </c>
      <c r="Q99" s="231">
        <f t="shared" si="57"/>
        <v>138</v>
      </c>
      <c r="R99" s="231">
        <f t="shared" si="21"/>
        <v>1591</v>
      </c>
      <c r="S99" s="231">
        <f t="shared" si="21"/>
        <v>613</v>
      </c>
      <c r="T99" s="231">
        <f t="shared" ref="T99:W99" si="60">T98+T22</f>
        <v>80</v>
      </c>
      <c r="U99" s="231">
        <f t="shared" si="60"/>
        <v>341</v>
      </c>
      <c r="V99" s="231">
        <f t="shared" si="60"/>
        <v>173</v>
      </c>
      <c r="W99" s="231">
        <f t="shared" si="60"/>
        <v>1695</v>
      </c>
      <c r="X99" s="231">
        <f t="shared" ref="X99:AA99" si="61">X98+X22</f>
        <v>0</v>
      </c>
      <c r="Y99" s="231">
        <f t="shared" si="61"/>
        <v>36</v>
      </c>
      <c r="Z99" s="231">
        <f t="shared" si="61"/>
        <v>32</v>
      </c>
      <c r="AA99" s="231">
        <f t="shared" si="61"/>
        <v>19</v>
      </c>
      <c r="AB99" s="231"/>
    </row>
    <row r="100" spans="1:28" x14ac:dyDescent="0.25">
      <c r="A100" s="220">
        <f t="shared" si="51"/>
        <v>38554</v>
      </c>
      <c r="B100" s="112">
        <f t="shared" si="11"/>
        <v>755</v>
      </c>
      <c r="C100" s="112">
        <f t="shared" si="12"/>
        <v>234</v>
      </c>
      <c r="D100" s="112">
        <f t="shared" si="13"/>
        <v>0</v>
      </c>
      <c r="E100" s="112">
        <f t="shared" si="14"/>
        <v>90</v>
      </c>
      <c r="F100" s="112">
        <f t="shared" si="15"/>
        <v>495</v>
      </c>
      <c r="G100" s="112">
        <f t="shared" si="16"/>
        <v>497</v>
      </c>
      <c r="H100" s="112">
        <f t="shared" si="17"/>
        <v>0</v>
      </c>
      <c r="I100" s="112">
        <f t="shared" si="18"/>
        <v>140</v>
      </c>
      <c r="J100" s="112">
        <f t="shared" si="57"/>
        <v>330</v>
      </c>
      <c r="K100" s="112">
        <f t="shared" si="57"/>
        <v>4</v>
      </c>
      <c r="L100" s="112">
        <f t="shared" si="57"/>
        <v>89</v>
      </c>
      <c r="M100" s="112">
        <f t="shared" si="57"/>
        <v>2724</v>
      </c>
      <c r="N100" s="112">
        <f t="shared" si="57"/>
        <v>4938</v>
      </c>
      <c r="O100" s="112">
        <f t="shared" si="57"/>
        <v>54</v>
      </c>
      <c r="P100" s="231">
        <f t="shared" si="57"/>
        <v>81</v>
      </c>
      <c r="Q100" s="231">
        <f t="shared" si="57"/>
        <v>913</v>
      </c>
      <c r="R100" s="231">
        <f t="shared" si="21"/>
        <v>2883</v>
      </c>
      <c r="S100" s="231">
        <f t="shared" si="21"/>
        <v>724</v>
      </c>
      <c r="T100" s="231">
        <f t="shared" ref="T100:W100" si="62">T99+T23</f>
        <v>148</v>
      </c>
      <c r="U100" s="231">
        <f t="shared" si="62"/>
        <v>374</v>
      </c>
      <c r="V100" s="231">
        <f t="shared" si="62"/>
        <v>313</v>
      </c>
      <c r="W100" s="231">
        <f t="shared" si="62"/>
        <v>2319</v>
      </c>
      <c r="X100" s="231">
        <f t="shared" ref="X100:AA100" si="63">X99+X23</f>
        <v>0</v>
      </c>
      <c r="Y100" s="231">
        <f t="shared" si="63"/>
        <v>54</v>
      </c>
      <c r="Z100" s="231">
        <f t="shared" si="63"/>
        <v>32</v>
      </c>
      <c r="AA100" s="231">
        <f t="shared" si="63"/>
        <v>19</v>
      </c>
      <c r="AB100" s="231"/>
    </row>
    <row r="101" spans="1:28" x14ac:dyDescent="0.25">
      <c r="A101" s="220">
        <f t="shared" si="51"/>
        <v>38555</v>
      </c>
      <c r="B101" s="112">
        <f t="shared" si="11"/>
        <v>2398</v>
      </c>
      <c r="C101" s="112">
        <f t="shared" si="12"/>
        <v>265</v>
      </c>
      <c r="D101" s="112">
        <f t="shared" si="13"/>
        <v>39</v>
      </c>
      <c r="E101" s="112">
        <f t="shared" si="14"/>
        <v>135</v>
      </c>
      <c r="F101" s="112">
        <f t="shared" si="15"/>
        <v>663</v>
      </c>
      <c r="G101" s="112">
        <f t="shared" si="16"/>
        <v>970</v>
      </c>
      <c r="H101" s="112">
        <f t="shared" si="17"/>
        <v>0</v>
      </c>
      <c r="I101" s="112">
        <f t="shared" si="18"/>
        <v>1021</v>
      </c>
      <c r="J101" s="112">
        <f t="shared" si="57"/>
        <v>427</v>
      </c>
      <c r="K101" s="112">
        <f t="shared" si="57"/>
        <v>10</v>
      </c>
      <c r="L101" s="112">
        <f t="shared" si="57"/>
        <v>234</v>
      </c>
      <c r="M101" s="112">
        <f t="shared" si="57"/>
        <v>5131</v>
      </c>
      <c r="N101" s="112">
        <f t="shared" si="57"/>
        <v>8061</v>
      </c>
      <c r="O101" s="112">
        <f t="shared" si="57"/>
        <v>79</v>
      </c>
      <c r="P101" s="231">
        <f t="shared" si="57"/>
        <v>157</v>
      </c>
      <c r="Q101" s="231">
        <f t="shared" si="57"/>
        <v>1852</v>
      </c>
      <c r="R101" s="231">
        <f t="shared" si="21"/>
        <v>3909</v>
      </c>
      <c r="S101" s="231">
        <f t="shared" si="21"/>
        <v>730</v>
      </c>
      <c r="T101" s="231">
        <f t="shared" ref="T101:W101" si="64">T100+T24</f>
        <v>196</v>
      </c>
      <c r="U101" s="231">
        <f t="shared" si="64"/>
        <v>456</v>
      </c>
      <c r="V101" s="231">
        <f t="shared" si="64"/>
        <v>358</v>
      </c>
      <c r="W101" s="231">
        <f t="shared" si="64"/>
        <v>2729</v>
      </c>
      <c r="X101" s="231">
        <f t="shared" ref="X101:AA101" si="65">X100+X24</f>
        <v>0</v>
      </c>
      <c r="Y101" s="231">
        <f t="shared" si="65"/>
        <v>105</v>
      </c>
      <c r="Z101" s="231">
        <f t="shared" si="65"/>
        <v>32</v>
      </c>
      <c r="AA101" s="231">
        <f t="shared" si="65"/>
        <v>45</v>
      </c>
      <c r="AB101" s="231"/>
    </row>
    <row r="102" spans="1:28" x14ac:dyDescent="0.25">
      <c r="A102" s="220">
        <f t="shared" si="51"/>
        <v>38556</v>
      </c>
      <c r="B102" s="112">
        <f t="shared" si="11"/>
        <v>5686</v>
      </c>
      <c r="C102" s="112">
        <f t="shared" si="12"/>
        <v>265</v>
      </c>
      <c r="D102" s="112">
        <f t="shared" si="13"/>
        <v>39</v>
      </c>
      <c r="E102" s="112">
        <f t="shared" si="14"/>
        <v>482</v>
      </c>
      <c r="F102" s="112">
        <f t="shared" si="15"/>
        <v>687</v>
      </c>
      <c r="G102" s="112">
        <f t="shared" si="16"/>
        <v>2180</v>
      </c>
      <c r="H102" s="112">
        <f t="shared" si="17"/>
        <v>0</v>
      </c>
      <c r="I102" s="112">
        <f t="shared" si="18"/>
        <v>3360</v>
      </c>
      <c r="J102" s="112">
        <f t="shared" si="57"/>
        <v>430</v>
      </c>
      <c r="K102" s="112">
        <f t="shared" si="57"/>
        <v>127</v>
      </c>
      <c r="L102" s="112">
        <f t="shared" si="57"/>
        <v>496</v>
      </c>
      <c r="M102" s="112">
        <f t="shared" si="57"/>
        <v>8942</v>
      </c>
      <c r="N102" s="112">
        <f t="shared" si="57"/>
        <v>10218</v>
      </c>
      <c r="O102" s="112">
        <f t="shared" si="57"/>
        <v>1152</v>
      </c>
      <c r="P102" s="231">
        <f t="shared" si="57"/>
        <v>739</v>
      </c>
      <c r="Q102" s="231">
        <f t="shared" si="57"/>
        <v>2041</v>
      </c>
      <c r="R102" s="231">
        <f t="shared" si="21"/>
        <v>7351</v>
      </c>
      <c r="S102" s="231">
        <f t="shared" si="21"/>
        <v>1529</v>
      </c>
      <c r="T102" s="231">
        <f t="shared" ref="T102:W102" si="66">T101+T25</f>
        <v>527</v>
      </c>
      <c r="U102" s="231">
        <f t="shared" si="66"/>
        <v>690</v>
      </c>
      <c r="V102" s="231">
        <f t="shared" si="66"/>
        <v>601</v>
      </c>
      <c r="W102" s="231">
        <f t="shared" si="66"/>
        <v>3913</v>
      </c>
      <c r="X102" s="231">
        <f t="shared" ref="X102:AA102" si="67">X101+X25</f>
        <v>0</v>
      </c>
      <c r="Y102" s="231">
        <f t="shared" si="67"/>
        <v>169</v>
      </c>
      <c r="Z102" s="231">
        <f t="shared" si="67"/>
        <v>32</v>
      </c>
      <c r="AA102" s="231">
        <f t="shared" si="67"/>
        <v>69</v>
      </c>
      <c r="AB102" s="231"/>
    </row>
    <row r="103" spans="1:28" x14ac:dyDescent="0.25">
      <c r="A103" s="220">
        <f t="shared" si="51"/>
        <v>38557</v>
      </c>
      <c r="B103" s="112">
        <f t="shared" si="11"/>
        <v>9653</v>
      </c>
      <c r="C103" s="112">
        <f t="shared" si="12"/>
        <v>265</v>
      </c>
      <c r="D103" s="112">
        <f t="shared" si="13"/>
        <v>40</v>
      </c>
      <c r="E103" s="112">
        <f t="shared" si="14"/>
        <v>1732</v>
      </c>
      <c r="F103" s="112">
        <f t="shared" si="15"/>
        <v>1082</v>
      </c>
      <c r="G103" s="112">
        <f t="shared" si="16"/>
        <v>5530</v>
      </c>
      <c r="H103" s="112">
        <f t="shared" si="17"/>
        <v>3</v>
      </c>
      <c r="I103" s="112">
        <f t="shared" si="18"/>
        <v>5144</v>
      </c>
      <c r="J103" s="112">
        <f t="shared" si="57"/>
        <v>745</v>
      </c>
      <c r="K103" s="112">
        <f t="shared" si="57"/>
        <v>411</v>
      </c>
      <c r="L103" s="112">
        <f t="shared" si="57"/>
        <v>1164</v>
      </c>
      <c r="M103" s="112">
        <f t="shared" si="57"/>
        <v>11060</v>
      </c>
      <c r="N103" s="112">
        <f t="shared" si="57"/>
        <v>13897</v>
      </c>
      <c r="O103" s="112">
        <f t="shared" si="57"/>
        <v>1470</v>
      </c>
      <c r="P103" s="231">
        <f t="shared" si="57"/>
        <v>2175</v>
      </c>
      <c r="Q103" s="231">
        <f t="shared" si="57"/>
        <v>2272</v>
      </c>
      <c r="R103" s="231">
        <f t="shared" si="21"/>
        <v>9086</v>
      </c>
      <c r="S103" s="231">
        <f t="shared" si="21"/>
        <v>1577</v>
      </c>
      <c r="T103" s="231">
        <f t="shared" ref="T103:W103" si="68">T102+T26</f>
        <v>776</v>
      </c>
      <c r="U103" s="231">
        <f t="shared" si="68"/>
        <v>729</v>
      </c>
      <c r="V103" s="231">
        <f t="shared" si="68"/>
        <v>696</v>
      </c>
      <c r="W103" s="231">
        <f t="shared" si="68"/>
        <v>4255</v>
      </c>
      <c r="X103" s="231">
        <f t="shared" ref="X103:AA103" si="69">X102+X26</f>
        <v>194</v>
      </c>
      <c r="Y103" s="231">
        <f t="shared" si="69"/>
        <v>183</v>
      </c>
      <c r="Z103" s="231">
        <f t="shared" si="69"/>
        <v>37</v>
      </c>
      <c r="AA103" s="231">
        <f t="shared" si="69"/>
        <v>294</v>
      </c>
      <c r="AB103" s="231"/>
    </row>
    <row r="104" spans="1:28" x14ac:dyDescent="0.25">
      <c r="A104" s="220">
        <f t="shared" si="51"/>
        <v>38558</v>
      </c>
      <c r="B104" s="112">
        <f t="shared" si="11"/>
        <v>14233</v>
      </c>
      <c r="C104" s="112">
        <f t="shared" si="12"/>
        <v>414</v>
      </c>
      <c r="D104" s="112">
        <f t="shared" si="13"/>
        <v>96</v>
      </c>
      <c r="E104" s="112">
        <f t="shared" si="14"/>
        <v>3672</v>
      </c>
      <c r="F104" s="112">
        <f t="shared" si="15"/>
        <v>1931</v>
      </c>
      <c r="G104" s="112">
        <f t="shared" si="16"/>
        <v>10518</v>
      </c>
      <c r="H104" s="112">
        <f t="shared" si="17"/>
        <v>735</v>
      </c>
      <c r="I104" s="112">
        <f t="shared" si="18"/>
        <v>6656</v>
      </c>
      <c r="J104" s="112">
        <f t="shared" si="57"/>
        <v>1045</v>
      </c>
      <c r="K104" s="112">
        <f t="shared" si="57"/>
        <v>1925</v>
      </c>
      <c r="L104" s="112">
        <f t="shared" si="57"/>
        <v>2121</v>
      </c>
      <c r="M104" s="112">
        <f t="shared" si="57"/>
        <v>14603</v>
      </c>
      <c r="N104" s="112">
        <f t="shared" si="57"/>
        <v>16651</v>
      </c>
      <c r="O104" s="112">
        <f t="shared" si="57"/>
        <v>2838</v>
      </c>
      <c r="P104" s="231">
        <f t="shared" si="57"/>
        <v>3806</v>
      </c>
      <c r="Q104" s="231">
        <f t="shared" si="57"/>
        <v>2545</v>
      </c>
      <c r="R104" s="231">
        <f t="shared" si="21"/>
        <v>11781</v>
      </c>
      <c r="S104" s="231">
        <f t="shared" si="21"/>
        <v>2683</v>
      </c>
      <c r="T104" s="231">
        <f t="shared" ref="T104:W104" si="70">T103+T27</f>
        <v>778</v>
      </c>
      <c r="U104" s="231">
        <f t="shared" si="70"/>
        <v>797</v>
      </c>
      <c r="V104" s="231">
        <f t="shared" si="70"/>
        <v>918</v>
      </c>
      <c r="W104" s="231">
        <f t="shared" si="70"/>
        <v>5599</v>
      </c>
      <c r="X104" s="231">
        <f t="shared" ref="X104:AA104" si="71">X103+X27</f>
        <v>212</v>
      </c>
      <c r="Y104" s="231">
        <f t="shared" si="71"/>
        <v>205</v>
      </c>
      <c r="Z104" s="231">
        <f t="shared" si="71"/>
        <v>67</v>
      </c>
      <c r="AA104" s="231">
        <f t="shared" si="71"/>
        <v>386</v>
      </c>
      <c r="AB104" s="231"/>
    </row>
    <row r="105" spans="1:28" x14ac:dyDescent="0.25">
      <c r="A105" s="220">
        <f t="shared" si="51"/>
        <v>38559</v>
      </c>
      <c r="B105" s="112">
        <f t="shared" si="11"/>
        <v>16082</v>
      </c>
      <c r="C105" s="112">
        <f t="shared" si="12"/>
        <v>414</v>
      </c>
      <c r="D105" s="112">
        <f t="shared" si="13"/>
        <v>154</v>
      </c>
      <c r="E105" s="112">
        <f t="shared" si="14"/>
        <v>4317</v>
      </c>
      <c r="F105" s="112">
        <f t="shared" si="15"/>
        <v>1954</v>
      </c>
      <c r="G105" s="112">
        <f t="shared" si="16"/>
        <v>15157</v>
      </c>
      <c r="H105" s="112">
        <f t="shared" si="17"/>
        <v>1607</v>
      </c>
      <c r="I105" s="112">
        <f t="shared" si="18"/>
        <v>7626</v>
      </c>
      <c r="J105" s="112">
        <f t="shared" si="57"/>
        <v>1547</v>
      </c>
      <c r="K105" s="112">
        <f t="shared" si="57"/>
        <v>2978</v>
      </c>
      <c r="L105" s="112">
        <f t="shared" si="57"/>
        <v>3047</v>
      </c>
      <c r="M105" s="112">
        <f t="shared" si="57"/>
        <v>16429</v>
      </c>
      <c r="N105" s="112">
        <f t="shared" si="57"/>
        <v>19564</v>
      </c>
      <c r="O105" s="112">
        <f t="shared" si="57"/>
        <v>4448</v>
      </c>
      <c r="P105" s="231">
        <f t="shared" si="57"/>
        <v>4241</v>
      </c>
      <c r="Q105" s="231">
        <f t="shared" si="57"/>
        <v>3381</v>
      </c>
      <c r="R105" s="231">
        <f t="shared" si="21"/>
        <v>15042</v>
      </c>
      <c r="S105" s="231">
        <f t="shared" si="21"/>
        <v>3226</v>
      </c>
      <c r="T105" s="231">
        <f t="shared" ref="T105:W105" si="72">T104+T28</f>
        <v>1156</v>
      </c>
      <c r="U105" s="231">
        <f t="shared" si="72"/>
        <v>1041</v>
      </c>
      <c r="V105" s="231">
        <f t="shared" si="72"/>
        <v>2197</v>
      </c>
      <c r="W105" s="231">
        <f t="shared" si="72"/>
        <v>7548</v>
      </c>
      <c r="X105" s="231">
        <f t="shared" ref="X105:AA105" si="73">X104+X28</f>
        <v>212</v>
      </c>
      <c r="Y105" s="231">
        <f t="shared" si="73"/>
        <v>205</v>
      </c>
      <c r="Z105" s="231">
        <f t="shared" si="73"/>
        <v>81</v>
      </c>
      <c r="AA105" s="231">
        <f t="shared" si="73"/>
        <v>386</v>
      </c>
      <c r="AB105" s="231"/>
    </row>
    <row r="106" spans="1:28" x14ac:dyDescent="0.25">
      <c r="A106" s="220">
        <f t="shared" si="51"/>
        <v>38560</v>
      </c>
      <c r="B106" s="112">
        <f t="shared" si="11"/>
        <v>18281</v>
      </c>
      <c r="C106" s="112">
        <f t="shared" si="12"/>
        <v>444</v>
      </c>
      <c r="D106" s="112">
        <f t="shared" si="13"/>
        <v>256</v>
      </c>
      <c r="E106" s="112">
        <f t="shared" si="14"/>
        <v>4703</v>
      </c>
      <c r="F106" s="112">
        <f t="shared" si="15"/>
        <v>3212</v>
      </c>
      <c r="G106" s="112">
        <f t="shared" si="16"/>
        <v>17945</v>
      </c>
      <c r="H106" s="112">
        <f t="shared" si="17"/>
        <v>1696</v>
      </c>
      <c r="I106" s="112">
        <f t="shared" si="18"/>
        <v>8473</v>
      </c>
      <c r="J106" s="112">
        <f t="shared" si="57"/>
        <v>1958</v>
      </c>
      <c r="K106" s="112">
        <f t="shared" si="57"/>
        <v>3626</v>
      </c>
      <c r="L106" s="112">
        <f t="shared" si="57"/>
        <v>6090</v>
      </c>
      <c r="M106" s="112">
        <f t="shared" si="57"/>
        <v>18389</v>
      </c>
      <c r="N106" s="112">
        <f t="shared" si="57"/>
        <v>22250</v>
      </c>
      <c r="O106" s="112">
        <f t="shared" si="57"/>
        <v>5666</v>
      </c>
      <c r="P106" s="231">
        <f t="shared" si="57"/>
        <v>5212</v>
      </c>
      <c r="Q106" s="231">
        <f t="shared" si="57"/>
        <v>3882</v>
      </c>
      <c r="R106" s="231">
        <f t="shared" si="21"/>
        <v>15885</v>
      </c>
      <c r="S106" s="231">
        <f t="shared" si="21"/>
        <v>3765</v>
      </c>
      <c r="T106" s="231">
        <f t="shared" ref="T106:W106" si="74">T105+T29</f>
        <v>1556</v>
      </c>
      <c r="U106" s="231">
        <f t="shared" si="74"/>
        <v>1396</v>
      </c>
      <c r="V106" s="231">
        <f t="shared" si="74"/>
        <v>3086</v>
      </c>
      <c r="W106" s="231">
        <f t="shared" si="74"/>
        <v>9233</v>
      </c>
      <c r="X106" s="231">
        <f t="shared" ref="X106:AA106" si="75">X105+X29</f>
        <v>212</v>
      </c>
      <c r="Y106" s="231">
        <f t="shared" si="75"/>
        <v>205</v>
      </c>
      <c r="Z106" s="231">
        <f t="shared" si="75"/>
        <v>81</v>
      </c>
      <c r="AA106" s="231">
        <f t="shared" si="75"/>
        <v>573</v>
      </c>
      <c r="AB106" s="231"/>
    </row>
    <row r="107" spans="1:28" x14ac:dyDescent="0.25">
      <c r="A107" s="220">
        <f t="shared" si="51"/>
        <v>38561</v>
      </c>
      <c r="B107" s="112">
        <f t="shared" si="11"/>
        <v>19652</v>
      </c>
      <c r="C107" s="112">
        <f t="shared" si="12"/>
        <v>3815</v>
      </c>
      <c r="D107" s="112">
        <f t="shared" si="13"/>
        <v>3163</v>
      </c>
      <c r="E107" s="112">
        <f t="shared" si="14"/>
        <v>4950</v>
      </c>
      <c r="F107" s="112">
        <f t="shared" si="15"/>
        <v>5371</v>
      </c>
      <c r="G107" s="112">
        <f t="shared" si="16"/>
        <v>20696</v>
      </c>
      <c r="H107" s="112">
        <f t="shared" si="17"/>
        <v>2919</v>
      </c>
      <c r="I107" s="112">
        <f t="shared" si="18"/>
        <v>9173</v>
      </c>
      <c r="J107" s="112">
        <f t="shared" si="57"/>
        <v>2343</v>
      </c>
      <c r="K107" s="112">
        <f t="shared" si="57"/>
        <v>6587</v>
      </c>
      <c r="L107" s="112">
        <f t="shared" si="57"/>
        <v>9095</v>
      </c>
      <c r="M107" s="112">
        <f t="shared" si="57"/>
        <v>22200</v>
      </c>
      <c r="N107" s="112">
        <f t="shared" si="57"/>
        <v>23841</v>
      </c>
      <c r="O107" s="112">
        <f t="shared" si="57"/>
        <v>6389</v>
      </c>
      <c r="P107" s="231">
        <f t="shared" si="57"/>
        <v>6624</v>
      </c>
      <c r="Q107" s="231">
        <f t="shared" si="57"/>
        <v>4583</v>
      </c>
      <c r="R107" s="231">
        <f t="shared" si="21"/>
        <v>16434</v>
      </c>
      <c r="S107" s="231">
        <f t="shared" si="21"/>
        <v>4765</v>
      </c>
      <c r="T107" s="231">
        <f t="shared" ref="T107:W107" si="76">T106+T30</f>
        <v>2216</v>
      </c>
      <c r="U107" s="231">
        <f t="shared" si="76"/>
        <v>1652</v>
      </c>
      <c r="V107" s="231">
        <f t="shared" si="76"/>
        <v>3694</v>
      </c>
      <c r="W107" s="231">
        <f t="shared" si="76"/>
        <v>12258</v>
      </c>
      <c r="X107" s="231">
        <f t="shared" ref="X107:AA107" si="77">X106+X30</f>
        <v>255</v>
      </c>
      <c r="Y107" s="231">
        <f t="shared" si="77"/>
        <v>1038</v>
      </c>
      <c r="Z107" s="231">
        <f t="shared" si="77"/>
        <v>271</v>
      </c>
      <c r="AA107" s="231">
        <f t="shared" si="77"/>
        <v>1466</v>
      </c>
      <c r="AB107" s="231"/>
    </row>
    <row r="108" spans="1:28" x14ac:dyDescent="0.25">
      <c r="A108" s="220">
        <f t="shared" si="51"/>
        <v>38562</v>
      </c>
      <c r="B108" s="112">
        <f t="shared" si="11"/>
        <v>22495</v>
      </c>
      <c r="C108" s="112">
        <f t="shared" si="12"/>
        <v>10010</v>
      </c>
      <c r="D108" s="112">
        <f t="shared" si="13"/>
        <v>6350</v>
      </c>
      <c r="E108" s="112">
        <f t="shared" si="14"/>
        <v>5530</v>
      </c>
      <c r="F108" s="112">
        <f t="shared" si="15"/>
        <v>6553</v>
      </c>
      <c r="G108" s="112">
        <f t="shared" si="16"/>
        <v>21447</v>
      </c>
      <c r="H108" s="112">
        <f t="shared" si="17"/>
        <v>3300</v>
      </c>
      <c r="I108" s="112">
        <f t="shared" si="18"/>
        <v>9327</v>
      </c>
      <c r="J108" s="112">
        <f t="shared" si="57"/>
        <v>2467</v>
      </c>
      <c r="K108" s="112">
        <f t="shared" si="57"/>
        <v>8167</v>
      </c>
      <c r="L108" s="112">
        <f t="shared" si="57"/>
        <v>11076</v>
      </c>
      <c r="M108" s="112">
        <f t="shared" si="57"/>
        <v>25293</v>
      </c>
      <c r="N108" s="112">
        <f t="shared" si="57"/>
        <v>25467</v>
      </c>
      <c r="O108" s="112">
        <f t="shared" si="57"/>
        <v>8165</v>
      </c>
      <c r="P108" s="231">
        <f t="shared" si="57"/>
        <v>7167</v>
      </c>
      <c r="Q108" s="231">
        <f t="shared" si="57"/>
        <v>6064</v>
      </c>
      <c r="R108" s="231">
        <f t="shared" si="21"/>
        <v>17524</v>
      </c>
      <c r="S108" s="231">
        <f t="shared" si="21"/>
        <v>4885</v>
      </c>
      <c r="T108" s="231">
        <f t="shared" ref="T108:W108" si="78">T107+T31</f>
        <v>2583</v>
      </c>
      <c r="U108" s="231">
        <f t="shared" si="78"/>
        <v>1997</v>
      </c>
      <c r="V108" s="231">
        <f t="shared" si="78"/>
        <v>3973</v>
      </c>
      <c r="W108" s="231">
        <f t="shared" si="78"/>
        <v>14459</v>
      </c>
      <c r="X108" s="231">
        <f t="shared" ref="X108:AA108" si="79">X107+X31</f>
        <v>700</v>
      </c>
      <c r="Y108" s="231">
        <f t="shared" si="79"/>
        <v>1075</v>
      </c>
      <c r="Z108" s="231">
        <f t="shared" si="79"/>
        <v>650</v>
      </c>
      <c r="AA108" s="231">
        <f t="shared" si="79"/>
        <v>4502</v>
      </c>
      <c r="AB108" s="231"/>
    </row>
    <row r="109" spans="1:28" x14ac:dyDescent="0.25">
      <c r="A109" s="220">
        <f t="shared" si="51"/>
        <v>38563</v>
      </c>
      <c r="B109" s="112">
        <f t="shared" si="11"/>
        <v>24544</v>
      </c>
      <c r="C109" s="112">
        <f t="shared" si="12"/>
        <v>13208</v>
      </c>
      <c r="D109" s="112">
        <f t="shared" si="13"/>
        <v>10274</v>
      </c>
      <c r="E109" s="112">
        <f t="shared" si="14"/>
        <v>6735</v>
      </c>
      <c r="F109" s="112">
        <f t="shared" si="15"/>
        <v>8250</v>
      </c>
      <c r="G109" s="112">
        <f t="shared" si="16"/>
        <v>26660</v>
      </c>
      <c r="H109" s="112">
        <f t="shared" si="17"/>
        <v>3895</v>
      </c>
      <c r="I109" s="112">
        <f t="shared" si="18"/>
        <v>9648</v>
      </c>
      <c r="J109" s="112">
        <f t="shared" si="57"/>
        <v>2619</v>
      </c>
      <c r="K109" s="112">
        <f t="shared" si="57"/>
        <v>9982</v>
      </c>
      <c r="L109" s="112">
        <f t="shared" si="57"/>
        <v>13671</v>
      </c>
      <c r="M109" s="112">
        <f t="shared" si="57"/>
        <v>26259</v>
      </c>
      <c r="N109" s="112">
        <f t="shared" si="57"/>
        <v>26359</v>
      </c>
      <c r="O109" s="112">
        <f t="shared" si="57"/>
        <v>9398</v>
      </c>
      <c r="P109" s="231">
        <f t="shared" si="57"/>
        <v>7319</v>
      </c>
      <c r="Q109" s="231">
        <f t="shared" si="57"/>
        <v>7444</v>
      </c>
      <c r="R109" s="231">
        <f t="shared" si="21"/>
        <v>17914</v>
      </c>
      <c r="S109" s="231">
        <f t="shared" si="21"/>
        <v>5153</v>
      </c>
      <c r="T109" s="231">
        <f t="shared" ref="T109:W109" si="80">T108+T32</f>
        <v>2842</v>
      </c>
      <c r="U109" s="231">
        <f t="shared" si="80"/>
        <v>2430</v>
      </c>
      <c r="V109" s="231">
        <f t="shared" si="80"/>
        <v>5200</v>
      </c>
      <c r="W109" s="231">
        <f t="shared" si="80"/>
        <v>17094</v>
      </c>
      <c r="X109" s="231">
        <f t="shared" ref="X109:AA109" si="81">X108+X32</f>
        <v>851</v>
      </c>
      <c r="Y109" s="231">
        <f t="shared" si="81"/>
        <v>1097</v>
      </c>
      <c r="Z109" s="231">
        <f t="shared" si="81"/>
        <v>899</v>
      </c>
      <c r="AA109" s="231">
        <f t="shared" si="81"/>
        <v>7633</v>
      </c>
      <c r="AB109" s="231"/>
    </row>
    <row r="110" spans="1:28" x14ac:dyDescent="0.25">
      <c r="A110" s="220">
        <f t="shared" si="51"/>
        <v>38564</v>
      </c>
      <c r="B110" s="112">
        <f t="shared" si="11"/>
        <v>26944</v>
      </c>
      <c r="C110" s="112">
        <f t="shared" si="12"/>
        <v>17186</v>
      </c>
      <c r="D110" s="112">
        <f t="shared" si="13"/>
        <v>14005</v>
      </c>
      <c r="E110" s="112">
        <f t="shared" si="14"/>
        <v>7329</v>
      </c>
      <c r="F110" s="112">
        <f t="shared" si="15"/>
        <v>9561</v>
      </c>
      <c r="G110" s="112">
        <f t="shared" si="16"/>
        <v>31448</v>
      </c>
      <c r="H110" s="112">
        <f t="shared" si="17"/>
        <v>4071</v>
      </c>
      <c r="I110" s="112">
        <f t="shared" si="18"/>
        <v>10227</v>
      </c>
      <c r="J110" s="112">
        <f t="shared" si="57"/>
        <v>3197</v>
      </c>
      <c r="K110" s="112">
        <f t="shared" si="57"/>
        <v>15972</v>
      </c>
      <c r="L110" s="112">
        <f t="shared" si="57"/>
        <v>14822</v>
      </c>
      <c r="M110" s="112">
        <f t="shared" si="57"/>
        <v>26652</v>
      </c>
      <c r="N110" s="112">
        <f t="shared" si="57"/>
        <v>26977</v>
      </c>
      <c r="O110" s="112">
        <f t="shared" si="57"/>
        <v>10746</v>
      </c>
      <c r="P110" s="231">
        <f t="shared" si="57"/>
        <v>7722</v>
      </c>
      <c r="Q110" s="231">
        <f t="shared" si="57"/>
        <v>8254</v>
      </c>
      <c r="R110" s="231">
        <f t="shared" si="21"/>
        <v>18348</v>
      </c>
      <c r="S110" s="231">
        <f t="shared" si="21"/>
        <v>6506</v>
      </c>
      <c r="T110" s="231">
        <f t="shared" ref="T110:W110" si="82">T109+T33</f>
        <v>3152</v>
      </c>
      <c r="U110" s="231">
        <f t="shared" si="82"/>
        <v>3267</v>
      </c>
      <c r="V110" s="231">
        <f t="shared" si="82"/>
        <v>6385</v>
      </c>
      <c r="W110" s="231">
        <f t="shared" si="82"/>
        <v>18023</v>
      </c>
      <c r="X110" s="231">
        <f t="shared" ref="X110:AA110" si="83">X109+X33</f>
        <v>976</v>
      </c>
      <c r="Y110" s="231">
        <f t="shared" si="83"/>
        <v>1674</v>
      </c>
      <c r="Z110" s="231">
        <f t="shared" si="83"/>
        <v>1186</v>
      </c>
      <c r="AA110" s="231">
        <f t="shared" si="83"/>
        <v>10825</v>
      </c>
      <c r="AB110" s="231"/>
    </row>
    <row r="111" spans="1:28" x14ac:dyDescent="0.25">
      <c r="A111" s="220">
        <f t="shared" si="51"/>
        <v>38565</v>
      </c>
      <c r="B111" s="112">
        <f t="shared" si="11"/>
        <v>28538</v>
      </c>
      <c r="C111" s="112">
        <f t="shared" si="12"/>
        <v>20987</v>
      </c>
      <c r="D111" s="112">
        <f t="shared" si="13"/>
        <v>18033</v>
      </c>
      <c r="E111" s="112">
        <f t="shared" si="14"/>
        <v>9107</v>
      </c>
      <c r="F111" s="112">
        <f t="shared" si="15"/>
        <v>9959</v>
      </c>
      <c r="G111" s="112">
        <f t="shared" si="16"/>
        <v>34376</v>
      </c>
      <c r="H111" s="112">
        <f t="shared" si="17"/>
        <v>4783</v>
      </c>
      <c r="I111" s="112">
        <f t="shared" si="18"/>
        <v>10466</v>
      </c>
      <c r="J111" s="112">
        <f t="shared" si="57"/>
        <v>4096</v>
      </c>
      <c r="K111" s="112">
        <f t="shared" si="57"/>
        <v>21624</v>
      </c>
      <c r="L111" s="112">
        <f t="shared" si="57"/>
        <v>16114</v>
      </c>
      <c r="M111" s="112">
        <f t="shared" si="57"/>
        <v>26859</v>
      </c>
      <c r="N111" s="112">
        <f t="shared" si="57"/>
        <v>27613</v>
      </c>
      <c r="O111" s="112">
        <f t="shared" si="57"/>
        <v>11655</v>
      </c>
      <c r="P111" s="231">
        <f t="shared" si="57"/>
        <v>8151</v>
      </c>
      <c r="Q111" s="231">
        <f t="shared" si="57"/>
        <v>10452</v>
      </c>
      <c r="R111" s="231">
        <f t="shared" si="21"/>
        <v>18433</v>
      </c>
      <c r="S111" s="231">
        <f t="shared" si="21"/>
        <v>6750</v>
      </c>
      <c r="T111" s="231">
        <f t="shared" ref="T111:W111" si="84">T110+T34</f>
        <v>3960</v>
      </c>
      <c r="U111" s="231">
        <f t="shared" si="84"/>
        <v>4000</v>
      </c>
      <c r="V111" s="231">
        <f t="shared" si="84"/>
        <v>7399</v>
      </c>
      <c r="W111" s="231">
        <f t="shared" si="84"/>
        <v>18495</v>
      </c>
      <c r="X111" s="231">
        <f t="shared" ref="X111:AA111" si="85">X110+X34</f>
        <v>1137</v>
      </c>
      <c r="Y111" s="231">
        <f t="shared" si="85"/>
        <v>1837</v>
      </c>
      <c r="Z111" s="231">
        <f t="shared" si="85"/>
        <v>1746</v>
      </c>
      <c r="AA111" s="231">
        <f t="shared" si="85"/>
        <v>12317</v>
      </c>
      <c r="AB111" s="231"/>
    </row>
    <row r="112" spans="1:28" x14ac:dyDescent="0.25">
      <c r="A112" s="220">
        <f t="shared" si="51"/>
        <v>38566</v>
      </c>
      <c r="B112" s="112">
        <f t="shared" si="11"/>
        <v>30124</v>
      </c>
      <c r="C112" s="112">
        <f t="shared" si="12"/>
        <v>24961</v>
      </c>
      <c r="D112" s="112">
        <f t="shared" si="13"/>
        <v>20533</v>
      </c>
      <c r="E112" s="112">
        <f t="shared" si="14"/>
        <v>9809</v>
      </c>
      <c r="F112" s="112">
        <f t="shared" si="15"/>
        <v>10385</v>
      </c>
      <c r="G112" s="112">
        <f t="shared" si="16"/>
        <v>35372</v>
      </c>
      <c r="H112" s="112">
        <f t="shared" si="17"/>
        <v>5346</v>
      </c>
      <c r="I112" s="112">
        <f t="shared" si="18"/>
        <v>10775</v>
      </c>
      <c r="J112" s="112">
        <f t="shared" si="57"/>
        <v>4798</v>
      </c>
      <c r="K112" s="112">
        <f t="shared" si="57"/>
        <v>24826</v>
      </c>
      <c r="L112" s="112">
        <f t="shared" si="57"/>
        <v>18499</v>
      </c>
      <c r="M112" s="112">
        <f t="shared" si="57"/>
        <v>27500</v>
      </c>
      <c r="N112" s="112">
        <f t="shared" si="57"/>
        <v>27741</v>
      </c>
      <c r="O112" s="112">
        <f t="shared" si="57"/>
        <v>12647</v>
      </c>
      <c r="P112" s="231">
        <f t="shared" si="57"/>
        <v>8508</v>
      </c>
      <c r="Q112" s="231">
        <f t="shared" si="57"/>
        <v>11841</v>
      </c>
      <c r="R112" s="231">
        <f t="shared" si="21"/>
        <v>18606</v>
      </c>
      <c r="S112" s="231">
        <f t="shared" si="21"/>
        <v>7498</v>
      </c>
      <c r="T112" s="231">
        <f t="shared" ref="T112:W112" si="86">T111+T35</f>
        <v>4991</v>
      </c>
      <c r="U112" s="231">
        <f t="shared" si="86"/>
        <v>4443</v>
      </c>
      <c r="V112" s="231">
        <f t="shared" si="86"/>
        <v>7874</v>
      </c>
      <c r="W112" s="231">
        <f t="shared" si="86"/>
        <v>18935</v>
      </c>
      <c r="X112" s="231">
        <f t="shared" ref="X112:AA112" si="87">X111+X35</f>
        <v>1286</v>
      </c>
      <c r="Y112" s="231">
        <f t="shared" si="87"/>
        <v>2719</v>
      </c>
      <c r="Z112" s="231">
        <f t="shared" si="87"/>
        <v>2508</v>
      </c>
      <c r="AA112" s="231">
        <f t="shared" si="87"/>
        <v>13888</v>
      </c>
      <c r="AB112" s="231"/>
    </row>
    <row r="113" spans="1:28" x14ac:dyDescent="0.25">
      <c r="A113" s="220">
        <f t="shared" si="51"/>
        <v>38567</v>
      </c>
      <c r="B113" s="112">
        <f t="shared" si="11"/>
        <v>31639</v>
      </c>
      <c r="C113" s="112">
        <f t="shared" si="12"/>
        <v>28487</v>
      </c>
      <c r="D113" s="112">
        <f t="shared" si="13"/>
        <v>23463</v>
      </c>
      <c r="E113" s="112">
        <f t="shared" si="14"/>
        <v>9856</v>
      </c>
      <c r="F113" s="112">
        <f t="shared" si="15"/>
        <v>10828</v>
      </c>
      <c r="G113" s="112">
        <f t="shared" si="16"/>
        <v>40295</v>
      </c>
      <c r="H113" s="112">
        <f t="shared" si="17"/>
        <v>6600</v>
      </c>
      <c r="I113" s="112">
        <f t="shared" si="18"/>
        <v>10958</v>
      </c>
      <c r="J113" s="112">
        <f t="shared" si="57"/>
        <v>5308</v>
      </c>
      <c r="K113" s="112">
        <f t="shared" si="57"/>
        <v>28964</v>
      </c>
      <c r="L113" s="112">
        <f t="shared" si="57"/>
        <v>20600</v>
      </c>
      <c r="M113" s="112">
        <f t="shared" si="57"/>
        <v>28286</v>
      </c>
      <c r="N113" s="112">
        <f t="shared" si="57"/>
        <v>27815</v>
      </c>
      <c r="O113" s="112">
        <f t="shared" si="57"/>
        <v>13389</v>
      </c>
      <c r="P113" s="231">
        <f t="shared" si="57"/>
        <v>9009</v>
      </c>
      <c r="Q113" s="231">
        <f t="shared" si="57"/>
        <v>12671</v>
      </c>
      <c r="R113" s="231">
        <f t="shared" ref="R113:S144" si="88">R112+R36</f>
        <v>18637</v>
      </c>
      <c r="S113" s="231">
        <f t="shared" si="88"/>
        <v>7551</v>
      </c>
      <c r="T113" s="231">
        <f t="shared" ref="T113:W113" si="89">T112+T36</f>
        <v>6109</v>
      </c>
      <c r="U113" s="231">
        <f t="shared" si="89"/>
        <v>5381</v>
      </c>
      <c r="V113" s="231">
        <f t="shared" si="89"/>
        <v>10134</v>
      </c>
      <c r="W113" s="231">
        <f t="shared" si="89"/>
        <v>19891</v>
      </c>
      <c r="X113" s="231">
        <f t="shared" ref="X113:AA113" si="90">X112+X36</f>
        <v>1436</v>
      </c>
      <c r="Y113" s="231">
        <f t="shared" si="90"/>
        <v>2821</v>
      </c>
      <c r="Z113" s="231">
        <f t="shared" si="90"/>
        <v>3749</v>
      </c>
      <c r="AA113" s="231">
        <f t="shared" si="90"/>
        <v>15006</v>
      </c>
      <c r="AB113" s="231"/>
    </row>
    <row r="114" spans="1:28" x14ac:dyDescent="0.25">
      <c r="A114" s="220">
        <f t="shared" si="51"/>
        <v>38568</v>
      </c>
      <c r="B114" s="112">
        <f t="shared" si="11"/>
        <v>32567</v>
      </c>
      <c r="C114" s="112">
        <f t="shared" si="12"/>
        <v>30982</v>
      </c>
      <c r="D114" s="112">
        <f t="shared" si="13"/>
        <v>25518</v>
      </c>
      <c r="E114" s="112">
        <f t="shared" si="14"/>
        <v>10403</v>
      </c>
      <c r="F114" s="112">
        <f t="shared" si="15"/>
        <v>12004</v>
      </c>
      <c r="G114" s="112">
        <f t="shared" si="16"/>
        <v>43553</v>
      </c>
      <c r="H114" s="112">
        <f t="shared" si="17"/>
        <v>8439</v>
      </c>
      <c r="I114" s="112">
        <f t="shared" si="18"/>
        <v>11086</v>
      </c>
      <c r="J114" s="112">
        <f t="shared" ref="J114:Q129" si="91">J113+J37</f>
        <v>5521</v>
      </c>
      <c r="K114" s="112">
        <f t="shared" si="91"/>
        <v>35328</v>
      </c>
      <c r="L114" s="112">
        <f t="shared" si="91"/>
        <v>23612</v>
      </c>
      <c r="M114" s="112">
        <f t="shared" si="91"/>
        <v>28799</v>
      </c>
      <c r="N114" s="112">
        <f t="shared" si="91"/>
        <v>29236</v>
      </c>
      <c r="O114" s="112">
        <f t="shared" si="91"/>
        <v>13881</v>
      </c>
      <c r="P114" s="231">
        <f t="shared" si="91"/>
        <v>9293</v>
      </c>
      <c r="Q114" s="231">
        <f t="shared" si="91"/>
        <v>13366</v>
      </c>
      <c r="R114" s="231">
        <f t="shared" si="88"/>
        <v>18665</v>
      </c>
      <c r="S114" s="231">
        <f t="shared" si="88"/>
        <v>7602</v>
      </c>
      <c r="T114" s="231">
        <f t="shared" ref="T114:W114" si="92">T113+T37</f>
        <v>7068</v>
      </c>
      <c r="U114" s="231">
        <f t="shared" si="92"/>
        <v>5638</v>
      </c>
      <c r="V114" s="231">
        <f t="shared" si="92"/>
        <v>10952</v>
      </c>
      <c r="W114" s="231">
        <f t="shared" si="92"/>
        <v>20341</v>
      </c>
      <c r="X114" s="231">
        <f t="shared" ref="X114:AA114" si="93">X113+X37</f>
        <v>2154</v>
      </c>
      <c r="Y114" s="231">
        <f t="shared" si="93"/>
        <v>3075</v>
      </c>
      <c r="Z114" s="231">
        <f t="shared" si="93"/>
        <v>5141</v>
      </c>
      <c r="AA114" s="231">
        <f t="shared" si="93"/>
        <v>15217</v>
      </c>
      <c r="AB114" s="231"/>
    </row>
    <row r="115" spans="1:28" x14ac:dyDescent="0.25">
      <c r="A115" s="220">
        <f t="shared" si="51"/>
        <v>38569</v>
      </c>
      <c r="B115" s="112">
        <f t="shared" si="11"/>
        <v>33235</v>
      </c>
      <c r="C115" s="112">
        <f t="shared" si="12"/>
        <v>32592</v>
      </c>
      <c r="D115" s="112">
        <f t="shared" si="13"/>
        <v>26748</v>
      </c>
      <c r="E115" s="112">
        <f t="shared" si="14"/>
        <v>11353</v>
      </c>
      <c r="F115" s="112">
        <f t="shared" si="15"/>
        <v>13763</v>
      </c>
      <c r="G115" s="112">
        <f t="shared" si="16"/>
        <v>45332</v>
      </c>
      <c r="H115" s="112">
        <f t="shared" si="17"/>
        <v>9363</v>
      </c>
      <c r="I115" s="112">
        <f t="shared" si="18"/>
        <v>11192</v>
      </c>
      <c r="J115" s="112">
        <f t="shared" si="91"/>
        <v>5936</v>
      </c>
      <c r="K115" s="112">
        <f t="shared" si="91"/>
        <v>38849</v>
      </c>
      <c r="L115" s="112">
        <f t="shared" si="91"/>
        <v>26846</v>
      </c>
      <c r="M115" s="112">
        <f t="shared" si="91"/>
        <v>29667</v>
      </c>
      <c r="N115" s="112">
        <f t="shared" si="91"/>
        <v>30065</v>
      </c>
      <c r="O115" s="112">
        <f t="shared" si="91"/>
        <v>14403</v>
      </c>
      <c r="P115" s="231">
        <f t="shared" si="91"/>
        <v>9777</v>
      </c>
      <c r="Q115" s="231">
        <f t="shared" si="91"/>
        <v>14004</v>
      </c>
      <c r="R115" s="231">
        <f t="shared" si="88"/>
        <v>18676</v>
      </c>
      <c r="S115" s="231">
        <f t="shared" si="88"/>
        <v>8879</v>
      </c>
      <c r="T115" s="231">
        <f t="shared" ref="T115:W115" si="94">T114+T38</f>
        <v>8247</v>
      </c>
      <c r="U115" s="231">
        <f t="shared" si="94"/>
        <v>5982</v>
      </c>
      <c r="V115" s="231">
        <f t="shared" si="94"/>
        <v>12005</v>
      </c>
      <c r="W115" s="231">
        <f t="shared" si="94"/>
        <v>21332</v>
      </c>
      <c r="X115" s="231">
        <f t="shared" ref="X115:AA115" si="95">X114+X38</f>
        <v>2581</v>
      </c>
      <c r="Y115" s="231">
        <f t="shared" si="95"/>
        <v>3512</v>
      </c>
      <c r="Z115" s="231">
        <f t="shared" si="95"/>
        <v>6057</v>
      </c>
      <c r="AA115" s="231">
        <f t="shared" si="95"/>
        <v>15608</v>
      </c>
      <c r="AB115" s="231"/>
    </row>
    <row r="116" spans="1:28" x14ac:dyDescent="0.25">
      <c r="A116" s="220">
        <f t="shared" si="51"/>
        <v>38570</v>
      </c>
      <c r="B116" s="112">
        <f t="shared" si="11"/>
        <v>33681</v>
      </c>
      <c r="C116" s="112">
        <f t="shared" si="12"/>
        <v>33694</v>
      </c>
      <c r="D116" s="112">
        <f t="shared" si="13"/>
        <v>28251</v>
      </c>
      <c r="E116" s="112">
        <f t="shared" si="14"/>
        <v>12500</v>
      </c>
      <c r="F116" s="112">
        <f t="shared" si="15"/>
        <v>14898</v>
      </c>
      <c r="G116" s="112">
        <f t="shared" si="16"/>
        <v>47341</v>
      </c>
      <c r="H116" s="112">
        <f t="shared" si="17"/>
        <v>11594</v>
      </c>
      <c r="I116" s="112">
        <f t="shared" si="18"/>
        <v>11255</v>
      </c>
      <c r="J116" s="112">
        <f t="shared" si="91"/>
        <v>6247</v>
      </c>
      <c r="K116" s="112">
        <f t="shared" si="91"/>
        <v>42331</v>
      </c>
      <c r="L116" s="112">
        <f t="shared" si="91"/>
        <v>27883</v>
      </c>
      <c r="M116" s="112">
        <f t="shared" si="91"/>
        <v>30252</v>
      </c>
      <c r="N116" s="112">
        <f t="shared" si="91"/>
        <v>30669</v>
      </c>
      <c r="O116" s="112">
        <f t="shared" si="91"/>
        <v>14556</v>
      </c>
      <c r="P116" s="231">
        <f t="shared" si="91"/>
        <v>10014</v>
      </c>
      <c r="Q116" s="231">
        <f t="shared" si="91"/>
        <v>14430</v>
      </c>
      <c r="R116" s="231">
        <f t="shared" si="88"/>
        <v>19747</v>
      </c>
      <c r="S116" s="231">
        <f t="shared" si="88"/>
        <v>9002</v>
      </c>
      <c r="T116" s="231">
        <f t="shared" ref="T116:W116" si="96">T115+T39</f>
        <v>9402</v>
      </c>
      <c r="U116" s="231">
        <f t="shared" si="96"/>
        <v>6410</v>
      </c>
      <c r="V116" s="231">
        <f t="shared" si="96"/>
        <v>14049</v>
      </c>
      <c r="W116" s="231">
        <f t="shared" si="96"/>
        <v>21964</v>
      </c>
      <c r="X116" s="231">
        <f t="shared" ref="X116:AA116" si="97">X115+X39</f>
        <v>2939</v>
      </c>
      <c r="Y116" s="231">
        <f t="shared" si="97"/>
        <v>3572</v>
      </c>
      <c r="Z116" s="231">
        <f t="shared" si="97"/>
        <v>7345</v>
      </c>
      <c r="AA116" s="231">
        <f t="shared" si="97"/>
        <v>15878</v>
      </c>
      <c r="AB116" s="231"/>
    </row>
    <row r="117" spans="1:28" x14ac:dyDescent="0.25">
      <c r="A117" s="220">
        <f t="shared" si="51"/>
        <v>38571</v>
      </c>
      <c r="B117" s="112">
        <f t="shared" si="11"/>
        <v>34021</v>
      </c>
      <c r="C117" s="112">
        <f t="shared" si="12"/>
        <v>34431</v>
      </c>
      <c r="D117" s="112">
        <f t="shared" si="13"/>
        <v>29401</v>
      </c>
      <c r="E117" s="112">
        <f t="shared" si="14"/>
        <v>13281</v>
      </c>
      <c r="F117" s="112">
        <f t="shared" si="15"/>
        <v>15925</v>
      </c>
      <c r="G117" s="112">
        <f t="shared" si="16"/>
        <v>50642</v>
      </c>
      <c r="H117" s="112">
        <f t="shared" si="17"/>
        <v>12808</v>
      </c>
      <c r="I117" s="112">
        <f t="shared" si="18"/>
        <v>11286</v>
      </c>
      <c r="J117" s="112">
        <f t="shared" si="91"/>
        <v>6767</v>
      </c>
      <c r="K117" s="112">
        <f t="shared" si="91"/>
        <v>46081</v>
      </c>
      <c r="L117" s="112">
        <f t="shared" si="91"/>
        <v>28451</v>
      </c>
      <c r="M117" s="112">
        <f t="shared" si="91"/>
        <v>30853</v>
      </c>
      <c r="N117" s="112">
        <f t="shared" si="91"/>
        <v>31549</v>
      </c>
      <c r="O117" s="112">
        <f t="shared" si="91"/>
        <v>14593</v>
      </c>
      <c r="P117" s="231">
        <f t="shared" si="91"/>
        <v>10391</v>
      </c>
      <c r="Q117" s="231">
        <f t="shared" si="91"/>
        <v>14737</v>
      </c>
      <c r="R117" s="231">
        <f t="shared" si="88"/>
        <v>20620</v>
      </c>
      <c r="S117" s="231">
        <f t="shared" si="88"/>
        <v>9481</v>
      </c>
      <c r="T117" s="231">
        <f t="shared" ref="T117:W117" si="98">T116+T40</f>
        <v>10458</v>
      </c>
      <c r="U117" s="231">
        <f t="shared" si="98"/>
        <v>6843</v>
      </c>
      <c r="V117" s="231">
        <f t="shared" si="98"/>
        <v>15032</v>
      </c>
      <c r="W117" s="231">
        <f t="shared" si="98"/>
        <v>22502</v>
      </c>
      <c r="X117" s="231">
        <f t="shared" ref="X117:AA117" si="99">X116+X40</f>
        <v>3241</v>
      </c>
      <c r="Y117" s="231">
        <f t="shared" si="99"/>
        <v>4675</v>
      </c>
      <c r="Z117" s="231">
        <f t="shared" si="99"/>
        <v>8822</v>
      </c>
      <c r="AA117" s="231">
        <f t="shared" si="99"/>
        <v>16058</v>
      </c>
      <c r="AB117" s="231"/>
    </row>
    <row r="118" spans="1:28" x14ac:dyDescent="0.25">
      <c r="A118" s="220">
        <f t="shared" si="51"/>
        <v>38572</v>
      </c>
      <c r="B118" s="112">
        <f t="shared" si="11"/>
        <v>34268</v>
      </c>
      <c r="C118" s="112">
        <f t="shared" si="12"/>
        <v>35012</v>
      </c>
      <c r="D118" s="112">
        <f t="shared" si="13"/>
        <v>30315</v>
      </c>
      <c r="E118" s="112">
        <f t="shared" si="14"/>
        <v>13873</v>
      </c>
      <c r="F118" s="112">
        <f t="shared" si="15"/>
        <v>16737</v>
      </c>
      <c r="G118" s="112">
        <f t="shared" si="16"/>
        <v>53581</v>
      </c>
      <c r="H118" s="112">
        <f t="shared" si="17"/>
        <v>14302</v>
      </c>
      <c r="I118" s="112">
        <f t="shared" si="18"/>
        <v>11385</v>
      </c>
      <c r="J118" s="112">
        <f t="shared" si="91"/>
        <v>7317</v>
      </c>
      <c r="K118" s="112">
        <f t="shared" si="91"/>
        <v>50574</v>
      </c>
      <c r="L118" s="112">
        <f t="shared" si="91"/>
        <v>30061</v>
      </c>
      <c r="M118" s="112">
        <f t="shared" si="91"/>
        <v>31099</v>
      </c>
      <c r="N118" s="112">
        <f t="shared" si="91"/>
        <v>33288</v>
      </c>
      <c r="O118" s="112">
        <f t="shared" si="91"/>
        <v>15300</v>
      </c>
      <c r="P118" s="231">
        <f t="shared" si="91"/>
        <v>10632</v>
      </c>
      <c r="Q118" s="231">
        <f t="shared" si="91"/>
        <v>15098</v>
      </c>
      <c r="R118" s="231">
        <f t="shared" si="88"/>
        <v>20937</v>
      </c>
      <c r="S118" s="231">
        <f t="shared" si="88"/>
        <v>9742</v>
      </c>
      <c r="T118" s="231">
        <f t="shared" ref="T118:W118" si="100">T117+T41</f>
        <v>11714</v>
      </c>
      <c r="U118" s="231">
        <f t="shared" si="100"/>
        <v>6964</v>
      </c>
      <c r="V118" s="231">
        <f t="shared" si="100"/>
        <v>16249</v>
      </c>
      <c r="W118" s="231">
        <f t="shared" si="100"/>
        <v>22687</v>
      </c>
      <c r="X118" s="231">
        <f t="shared" ref="X118:AA118" si="101">X117+X41</f>
        <v>3916</v>
      </c>
      <c r="Y118" s="231">
        <f t="shared" si="101"/>
        <v>4959</v>
      </c>
      <c r="Z118" s="231">
        <f t="shared" si="101"/>
        <v>9607</v>
      </c>
      <c r="AA118" s="231">
        <f t="shared" si="101"/>
        <v>16180</v>
      </c>
      <c r="AB118" s="231"/>
    </row>
    <row r="119" spans="1:28" x14ac:dyDescent="0.25">
      <c r="A119" s="220">
        <f t="shared" si="51"/>
        <v>38573</v>
      </c>
      <c r="B119" s="112">
        <f t="shared" si="11"/>
        <v>34473</v>
      </c>
      <c r="C119" s="112">
        <f t="shared" si="12"/>
        <v>35429</v>
      </c>
      <c r="D119" s="112">
        <f t="shared" si="13"/>
        <v>30903</v>
      </c>
      <c r="E119" s="112">
        <f t="shared" si="14"/>
        <v>14042</v>
      </c>
      <c r="F119" s="112">
        <f t="shared" si="15"/>
        <v>17818</v>
      </c>
      <c r="G119" s="112">
        <f t="shared" si="16"/>
        <v>55849</v>
      </c>
      <c r="H119" s="112">
        <f t="shared" si="17"/>
        <v>15111</v>
      </c>
      <c r="I119" s="112">
        <f t="shared" si="18"/>
        <v>11428</v>
      </c>
      <c r="J119" s="112">
        <f t="shared" si="91"/>
        <v>7506</v>
      </c>
      <c r="K119" s="112">
        <f t="shared" si="91"/>
        <v>52210</v>
      </c>
      <c r="L119" s="112">
        <f t="shared" si="91"/>
        <v>32594</v>
      </c>
      <c r="M119" s="112">
        <f t="shared" si="91"/>
        <v>31482</v>
      </c>
      <c r="N119" s="112">
        <f t="shared" si="91"/>
        <v>35064</v>
      </c>
      <c r="O119" s="112">
        <f t="shared" si="91"/>
        <v>15947</v>
      </c>
      <c r="P119" s="231">
        <f t="shared" si="91"/>
        <v>10767</v>
      </c>
      <c r="Q119" s="231">
        <f t="shared" si="91"/>
        <v>15552</v>
      </c>
      <c r="R119" s="231">
        <f t="shared" si="88"/>
        <v>21174</v>
      </c>
      <c r="S119" s="231">
        <f t="shared" si="88"/>
        <v>9918</v>
      </c>
      <c r="T119" s="231">
        <f t="shared" ref="T119:W119" si="102">T118+T42</f>
        <v>12719</v>
      </c>
      <c r="U119" s="231">
        <f t="shared" si="102"/>
        <v>7605</v>
      </c>
      <c r="V119" s="231">
        <f t="shared" si="102"/>
        <v>17582</v>
      </c>
      <c r="W119" s="231">
        <f t="shared" si="102"/>
        <v>22787</v>
      </c>
      <c r="X119" s="231">
        <f t="shared" ref="X119:AA119" si="103">X118+X42</f>
        <v>4433</v>
      </c>
      <c r="Y119" s="231">
        <f t="shared" si="103"/>
        <v>5279</v>
      </c>
      <c r="Z119" s="231">
        <f t="shared" si="103"/>
        <v>10788</v>
      </c>
      <c r="AA119" s="231">
        <f t="shared" si="103"/>
        <v>16375</v>
      </c>
      <c r="AB119" s="231"/>
    </row>
    <row r="120" spans="1:28" x14ac:dyDescent="0.25">
      <c r="A120" s="220">
        <f t="shared" si="51"/>
        <v>38574</v>
      </c>
      <c r="B120" s="112">
        <f t="shared" si="11"/>
        <v>34598</v>
      </c>
      <c r="C120" s="112">
        <f t="shared" si="12"/>
        <v>35647</v>
      </c>
      <c r="D120" s="112">
        <f t="shared" si="13"/>
        <v>31206</v>
      </c>
      <c r="E120" s="112">
        <f t="shared" si="14"/>
        <v>14237</v>
      </c>
      <c r="F120" s="112">
        <f t="shared" si="15"/>
        <v>19008</v>
      </c>
      <c r="G120" s="112">
        <f t="shared" si="16"/>
        <v>57457</v>
      </c>
      <c r="H120" s="112">
        <f t="shared" si="17"/>
        <v>15698</v>
      </c>
      <c r="I120" s="112">
        <f t="shared" si="18"/>
        <v>11581</v>
      </c>
      <c r="J120" s="112">
        <f t="shared" si="91"/>
        <v>7900</v>
      </c>
      <c r="K120" s="112">
        <f t="shared" si="91"/>
        <v>53579</v>
      </c>
      <c r="L120" s="112">
        <f t="shared" si="91"/>
        <v>33473</v>
      </c>
      <c r="M120" s="112">
        <f t="shared" si="91"/>
        <v>32272</v>
      </c>
      <c r="N120" s="112">
        <f t="shared" si="91"/>
        <v>35626</v>
      </c>
      <c r="O120" s="112">
        <f t="shared" si="91"/>
        <v>16456</v>
      </c>
      <c r="P120" s="231">
        <f t="shared" si="91"/>
        <v>10854</v>
      </c>
      <c r="Q120" s="231">
        <f t="shared" si="91"/>
        <v>15657</v>
      </c>
      <c r="R120" s="231">
        <f t="shared" si="88"/>
        <v>21313</v>
      </c>
      <c r="S120" s="231">
        <f t="shared" si="88"/>
        <v>10116</v>
      </c>
      <c r="T120" s="231">
        <f t="shared" ref="T120:W120" si="104">T119+T43</f>
        <v>13440</v>
      </c>
      <c r="U120" s="231">
        <f t="shared" si="104"/>
        <v>8095</v>
      </c>
      <c r="V120" s="231">
        <f t="shared" si="104"/>
        <v>18474</v>
      </c>
      <c r="W120" s="231">
        <f t="shared" si="104"/>
        <v>23076</v>
      </c>
      <c r="X120" s="231">
        <f t="shared" ref="X120:AA120" si="105">X119+X43</f>
        <v>4895</v>
      </c>
      <c r="Y120" s="231">
        <f t="shared" si="105"/>
        <v>5959</v>
      </c>
      <c r="Z120" s="231">
        <f t="shared" si="105"/>
        <v>12164</v>
      </c>
      <c r="AA120" s="231">
        <f t="shared" si="105"/>
        <v>16531</v>
      </c>
      <c r="AB120" s="231"/>
    </row>
    <row r="121" spans="1:28" x14ac:dyDescent="0.25">
      <c r="A121" s="220">
        <f t="shared" si="51"/>
        <v>38575</v>
      </c>
      <c r="B121" s="112">
        <f t="shared" si="11"/>
        <v>34748</v>
      </c>
      <c r="C121" s="112">
        <f t="shared" si="12"/>
        <v>35976</v>
      </c>
      <c r="D121" s="112">
        <f t="shared" si="13"/>
        <v>31423</v>
      </c>
      <c r="E121" s="112">
        <f t="shared" si="14"/>
        <v>14501</v>
      </c>
      <c r="F121" s="112">
        <f t="shared" si="15"/>
        <v>20091</v>
      </c>
      <c r="G121" s="112">
        <f t="shared" si="16"/>
        <v>58937</v>
      </c>
      <c r="H121" s="112">
        <f t="shared" si="17"/>
        <v>15992</v>
      </c>
      <c r="I121" s="112">
        <f t="shared" si="18"/>
        <v>11642</v>
      </c>
      <c r="J121" s="112">
        <f t="shared" si="91"/>
        <v>8108</v>
      </c>
      <c r="K121" s="112">
        <f t="shared" si="91"/>
        <v>54519</v>
      </c>
      <c r="L121" s="112">
        <f t="shared" si="91"/>
        <v>35595</v>
      </c>
      <c r="M121" s="112">
        <f t="shared" si="91"/>
        <v>32886</v>
      </c>
      <c r="N121" s="112">
        <f t="shared" si="91"/>
        <v>36133</v>
      </c>
      <c r="O121" s="112">
        <f t="shared" si="91"/>
        <v>16986</v>
      </c>
      <c r="P121" s="231">
        <f t="shared" si="91"/>
        <v>10917</v>
      </c>
      <c r="Q121" s="231">
        <f t="shared" si="91"/>
        <v>15751</v>
      </c>
      <c r="R121" s="231">
        <f t="shared" si="88"/>
        <v>21424</v>
      </c>
      <c r="S121" s="231">
        <f t="shared" si="88"/>
        <v>10784</v>
      </c>
      <c r="T121" s="231">
        <f t="shared" ref="T121:W121" si="106">T120+T44</f>
        <v>13876</v>
      </c>
      <c r="U121" s="231">
        <f t="shared" si="106"/>
        <v>8499</v>
      </c>
      <c r="V121" s="231">
        <f t="shared" si="106"/>
        <v>19598</v>
      </c>
      <c r="W121" s="231">
        <f t="shared" si="106"/>
        <v>23228</v>
      </c>
      <c r="X121" s="231">
        <f t="shared" ref="X121:AA121" si="107">X120+X44</f>
        <v>5414</v>
      </c>
      <c r="Y121" s="231">
        <f t="shared" si="107"/>
        <v>6546</v>
      </c>
      <c r="Z121" s="231">
        <f t="shared" si="107"/>
        <v>13033</v>
      </c>
      <c r="AA121" s="231">
        <f t="shared" si="107"/>
        <v>16675</v>
      </c>
      <c r="AB121" s="231"/>
    </row>
    <row r="122" spans="1:28" x14ac:dyDescent="0.25">
      <c r="A122" s="220">
        <f t="shared" si="51"/>
        <v>38576</v>
      </c>
      <c r="B122" s="112">
        <f t="shared" si="11"/>
        <v>34865</v>
      </c>
      <c r="C122" s="112">
        <f t="shared" si="12"/>
        <v>36242</v>
      </c>
      <c r="D122" s="112">
        <f t="shared" si="13"/>
        <v>31602</v>
      </c>
      <c r="E122" s="112">
        <f t="shared" si="14"/>
        <v>15336</v>
      </c>
      <c r="F122" s="112">
        <f t="shared" si="15"/>
        <v>21370</v>
      </c>
      <c r="G122" s="112">
        <f t="shared" si="16"/>
        <v>59361</v>
      </c>
      <c r="H122" s="112">
        <f t="shared" si="17"/>
        <v>16417</v>
      </c>
      <c r="I122" s="112">
        <f t="shared" si="18"/>
        <v>11712</v>
      </c>
      <c r="J122" s="112">
        <f t="shared" si="91"/>
        <v>8174</v>
      </c>
      <c r="K122" s="112">
        <f t="shared" si="91"/>
        <v>55576</v>
      </c>
      <c r="L122" s="112">
        <f t="shared" si="91"/>
        <v>37290</v>
      </c>
      <c r="M122" s="112">
        <f t="shared" si="91"/>
        <v>33238</v>
      </c>
      <c r="N122" s="112">
        <f t="shared" si="91"/>
        <v>37760</v>
      </c>
      <c r="O122" s="112">
        <f t="shared" si="91"/>
        <v>17273</v>
      </c>
      <c r="P122" s="231">
        <f t="shared" si="91"/>
        <v>11235</v>
      </c>
      <c r="Q122" s="231">
        <f t="shared" si="91"/>
        <v>16016</v>
      </c>
      <c r="R122" s="231">
        <f t="shared" si="88"/>
        <v>21642</v>
      </c>
      <c r="S122" s="231">
        <f t="shared" si="88"/>
        <v>11011</v>
      </c>
      <c r="T122" s="231">
        <f t="shared" ref="T122:W122" si="108">T121+T45</f>
        <v>14607</v>
      </c>
      <c r="U122" s="231">
        <f t="shared" si="108"/>
        <v>8990</v>
      </c>
      <c r="V122" s="231">
        <f t="shared" si="108"/>
        <v>20617</v>
      </c>
      <c r="W122" s="231">
        <f t="shared" si="108"/>
        <v>23424</v>
      </c>
      <c r="X122" s="231">
        <f t="shared" ref="X122:AA122" si="109">X121+X45</f>
        <v>5799</v>
      </c>
      <c r="Y122" s="231">
        <f t="shared" si="109"/>
        <v>7245</v>
      </c>
      <c r="Z122" s="231">
        <f t="shared" si="109"/>
        <v>14343</v>
      </c>
      <c r="AA122" s="231">
        <f t="shared" si="109"/>
        <v>16981</v>
      </c>
      <c r="AB122" s="231"/>
    </row>
    <row r="123" spans="1:28" x14ac:dyDescent="0.25">
      <c r="A123" s="220">
        <f t="shared" si="51"/>
        <v>38577</v>
      </c>
      <c r="B123" s="112">
        <f t="shared" si="11"/>
        <v>34984</v>
      </c>
      <c r="C123" s="112">
        <f t="shared" si="12"/>
        <v>36363</v>
      </c>
      <c r="D123" s="112">
        <f t="shared" si="13"/>
        <v>31704</v>
      </c>
      <c r="E123" s="112">
        <f t="shared" si="14"/>
        <v>15515</v>
      </c>
      <c r="F123" s="112">
        <f t="shared" si="15"/>
        <v>21771</v>
      </c>
      <c r="G123" s="112">
        <f t="shared" si="16"/>
        <v>60696</v>
      </c>
      <c r="H123" s="112">
        <f t="shared" si="17"/>
        <v>16569</v>
      </c>
      <c r="I123" s="112">
        <f t="shared" si="18"/>
        <v>11769</v>
      </c>
      <c r="J123" s="112">
        <f t="shared" si="91"/>
        <v>8381</v>
      </c>
      <c r="K123" s="112">
        <f t="shared" si="91"/>
        <v>56411</v>
      </c>
      <c r="L123" s="112">
        <f t="shared" si="91"/>
        <v>39018</v>
      </c>
      <c r="M123" s="112">
        <f t="shared" si="91"/>
        <v>33464</v>
      </c>
      <c r="N123" s="112">
        <f t="shared" si="91"/>
        <v>37804</v>
      </c>
      <c r="O123" s="112">
        <f t="shared" si="91"/>
        <v>17728</v>
      </c>
      <c r="P123" s="231">
        <f t="shared" si="91"/>
        <v>11478</v>
      </c>
      <c r="Q123" s="231">
        <f t="shared" si="91"/>
        <v>16118</v>
      </c>
      <c r="R123" s="231">
        <f t="shared" si="88"/>
        <v>21705</v>
      </c>
      <c r="S123" s="231">
        <f t="shared" si="88"/>
        <v>11089</v>
      </c>
      <c r="T123" s="231">
        <f t="shared" ref="T123:W123" si="110">T122+T46</f>
        <v>15790</v>
      </c>
      <c r="U123" s="231">
        <f t="shared" si="110"/>
        <v>9482</v>
      </c>
      <c r="V123" s="231">
        <f t="shared" si="110"/>
        <v>21462</v>
      </c>
      <c r="W123" s="231">
        <f t="shared" si="110"/>
        <v>23632</v>
      </c>
      <c r="X123" s="231">
        <f t="shared" ref="X123:AA123" si="111">X122+X46</f>
        <v>6220</v>
      </c>
      <c r="Y123" s="231">
        <f t="shared" si="111"/>
        <v>7686</v>
      </c>
      <c r="Z123" s="231">
        <f t="shared" si="111"/>
        <v>15783</v>
      </c>
      <c r="AA123" s="231">
        <f t="shared" si="111"/>
        <v>17152</v>
      </c>
      <c r="AB123" s="231"/>
    </row>
    <row r="124" spans="1:28" x14ac:dyDescent="0.25">
      <c r="A124" s="220">
        <f t="shared" si="51"/>
        <v>38578</v>
      </c>
      <c r="B124" s="112">
        <f t="shared" si="11"/>
        <v>35083</v>
      </c>
      <c r="C124" s="112">
        <f t="shared" si="12"/>
        <v>36497</v>
      </c>
      <c r="D124" s="112">
        <f t="shared" si="13"/>
        <v>31820</v>
      </c>
      <c r="E124" s="112">
        <f t="shared" si="14"/>
        <v>15538</v>
      </c>
      <c r="F124" s="112">
        <f t="shared" si="15"/>
        <v>22071</v>
      </c>
      <c r="G124" s="112">
        <f t="shared" si="16"/>
        <v>61378</v>
      </c>
      <c r="H124" s="112">
        <f t="shared" si="17"/>
        <v>16634</v>
      </c>
      <c r="I124" s="112">
        <f t="shared" si="18"/>
        <v>11811</v>
      </c>
      <c r="J124" s="112">
        <f t="shared" si="91"/>
        <v>8569</v>
      </c>
      <c r="K124" s="112">
        <f t="shared" si="91"/>
        <v>56737</v>
      </c>
      <c r="L124" s="112">
        <f t="shared" si="91"/>
        <v>40905</v>
      </c>
      <c r="M124" s="112">
        <f t="shared" si="91"/>
        <v>33644</v>
      </c>
      <c r="N124" s="112">
        <f t="shared" si="91"/>
        <v>39108</v>
      </c>
      <c r="O124" s="112">
        <f t="shared" si="91"/>
        <v>18209</v>
      </c>
      <c r="P124" s="231">
        <f t="shared" si="91"/>
        <v>11780</v>
      </c>
      <c r="Q124" s="231">
        <f t="shared" si="91"/>
        <v>16233</v>
      </c>
      <c r="R124" s="231">
        <f t="shared" si="88"/>
        <v>21821</v>
      </c>
      <c r="S124" s="231">
        <f t="shared" si="88"/>
        <v>11255</v>
      </c>
      <c r="T124" s="231">
        <f t="shared" ref="T124:W124" si="112">T123+T47</f>
        <v>16806</v>
      </c>
      <c r="U124" s="231">
        <f t="shared" si="112"/>
        <v>10171</v>
      </c>
      <c r="V124" s="231">
        <f t="shared" si="112"/>
        <v>21938</v>
      </c>
      <c r="W124" s="231">
        <f t="shared" si="112"/>
        <v>23632</v>
      </c>
      <c r="X124" s="231">
        <f t="shared" ref="X124:AA124" si="113">X123+X47</f>
        <v>6668</v>
      </c>
      <c r="Y124" s="231">
        <f t="shared" si="113"/>
        <v>8240</v>
      </c>
      <c r="Z124" s="231">
        <f t="shared" si="113"/>
        <v>16771</v>
      </c>
      <c r="AA124" s="231">
        <f t="shared" si="113"/>
        <v>17313</v>
      </c>
      <c r="AB124" s="231"/>
    </row>
    <row r="125" spans="1:28" x14ac:dyDescent="0.25">
      <c r="A125" s="220">
        <f t="shared" si="51"/>
        <v>38579</v>
      </c>
      <c r="B125" s="112">
        <f t="shared" si="11"/>
        <v>35164</v>
      </c>
      <c r="C125" s="112">
        <f t="shared" si="12"/>
        <v>36603</v>
      </c>
      <c r="D125" s="112">
        <f t="shared" si="13"/>
        <v>31928</v>
      </c>
      <c r="E125" s="112">
        <f t="shared" si="14"/>
        <v>15656</v>
      </c>
      <c r="F125" s="112">
        <f t="shared" si="15"/>
        <v>22630</v>
      </c>
      <c r="G125" s="112">
        <f t="shared" si="16"/>
        <v>61975</v>
      </c>
      <c r="H125" s="112">
        <f t="shared" si="17"/>
        <v>17042</v>
      </c>
      <c r="I125" s="112">
        <f t="shared" si="18"/>
        <v>11822</v>
      </c>
      <c r="J125" s="112">
        <f t="shared" si="91"/>
        <v>8818</v>
      </c>
      <c r="K125" s="112">
        <f t="shared" si="91"/>
        <v>57176</v>
      </c>
      <c r="L125" s="112">
        <f t="shared" si="91"/>
        <v>41786</v>
      </c>
      <c r="M125" s="112">
        <f t="shared" si="91"/>
        <v>33714</v>
      </c>
      <c r="N125" s="112">
        <f t="shared" si="91"/>
        <v>39160</v>
      </c>
      <c r="O125" s="112">
        <f t="shared" si="91"/>
        <v>18455</v>
      </c>
      <c r="P125" s="231">
        <f t="shared" si="91"/>
        <v>11873</v>
      </c>
      <c r="Q125" s="231">
        <f t="shared" si="91"/>
        <v>16262</v>
      </c>
      <c r="R125" s="231">
        <f t="shared" si="88"/>
        <v>21821</v>
      </c>
      <c r="S125" s="231">
        <f t="shared" si="88"/>
        <v>11456</v>
      </c>
      <c r="T125" s="231">
        <f t="shared" ref="T125:W125" si="114">T124+T48</f>
        <v>17793</v>
      </c>
      <c r="U125" s="231">
        <f t="shared" si="114"/>
        <v>10637</v>
      </c>
      <c r="V125" s="231">
        <f t="shared" si="114"/>
        <v>22926</v>
      </c>
      <c r="W125" s="231">
        <f t="shared" si="114"/>
        <v>23632</v>
      </c>
      <c r="X125" s="231">
        <f t="shared" ref="X125:AA125" si="115">X124+X48</f>
        <v>6965</v>
      </c>
      <c r="Y125" s="231">
        <f t="shared" si="115"/>
        <v>8588</v>
      </c>
      <c r="Z125" s="231">
        <f t="shared" si="115"/>
        <v>17575</v>
      </c>
      <c r="AA125" s="231">
        <f t="shared" si="115"/>
        <v>17436</v>
      </c>
      <c r="AB125" s="231"/>
    </row>
    <row r="126" spans="1:28" x14ac:dyDescent="0.25">
      <c r="A126" s="220">
        <f t="shared" si="51"/>
        <v>38580</v>
      </c>
      <c r="B126" s="112">
        <f t="shared" si="11"/>
        <v>35204</v>
      </c>
      <c r="C126" s="112">
        <f t="shared" si="12"/>
        <v>36717</v>
      </c>
      <c r="D126" s="112">
        <f t="shared" si="13"/>
        <v>32015</v>
      </c>
      <c r="E126" s="112">
        <f t="shared" si="14"/>
        <v>16250</v>
      </c>
      <c r="F126" s="112">
        <f t="shared" si="15"/>
        <v>22907</v>
      </c>
      <c r="G126" s="112">
        <f t="shared" si="16"/>
        <v>62417</v>
      </c>
      <c r="H126" s="112">
        <f t="shared" si="17"/>
        <v>17285</v>
      </c>
      <c r="I126" s="112">
        <f t="shared" si="18"/>
        <v>11858</v>
      </c>
      <c r="J126" s="112">
        <f t="shared" si="91"/>
        <v>8890</v>
      </c>
      <c r="K126" s="112">
        <f t="shared" si="91"/>
        <v>57347</v>
      </c>
      <c r="L126" s="112">
        <f t="shared" si="91"/>
        <v>42850</v>
      </c>
      <c r="M126" s="112">
        <f t="shared" si="91"/>
        <v>34185</v>
      </c>
      <c r="N126" s="112">
        <f t="shared" si="91"/>
        <v>39200</v>
      </c>
      <c r="O126" s="112">
        <f t="shared" si="91"/>
        <v>18663</v>
      </c>
      <c r="P126" s="231">
        <f t="shared" si="91"/>
        <v>11981</v>
      </c>
      <c r="Q126" s="231">
        <f t="shared" si="91"/>
        <v>16324</v>
      </c>
      <c r="R126" s="231">
        <f t="shared" si="88"/>
        <v>21821</v>
      </c>
      <c r="S126" s="231">
        <f t="shared" si="88"/>
        <v>11614</v>
      </c>
      <c r="T126" s="231">
        <f t="shared" ref="T126:W126" si="116">T125+T49</f>
        <v>18468</v>
      </c>
      <c r="U126" s="231">
        <f t="shared" si="116"/>
        <v>10953</v>
      </c>
      <c r="V126" s="231">
        <f t="shared" si="116"/>
        <v>24455</v>
      </c>
      <c r="W126" s="231">
        <f t="shared" si="116"/>
        <v>23632</v>
      </c>
      <c r="X126" s="231">
        <f t="shared" ref="X126:AA126" si="117">X125+X49</f>
        <v>7087</v>
      </c>
      <c r="Y126" s="231">
        <f t="shared" si="117"/>
        <v>9058</v>
      </c>
      <c r="Z126" s="231">
        <f t="shared" si="117"/>
        <v>18226</v>
      </c>
      <c r="AA126" s="231">
        <f t="shared" si="117"/>
        <v>17436</v>
      </c>
      <c r="AB126" s="231"/>
    </row>
    <row r="127" spans="1:28" x14ac:dyDescent="0.25">
      <c r="A127" s="220">
        <f t="shared" si="51"/>
        <v>38581</v>
      </c>
      <c r="B127" s="112">
        <f t="shared" si="11"/>
        <v>35212</v>
      </c>
      <c r="C127" s="112">
        <f t="shared" si="12"/>
        <v>36913</v>
      </c>
      <c r="D127" s="112">
        <f t="shared" si="13"/>
        <v>32078</v>
      </c>
      <c r="E127" s="112">
        <f t="shared" si="14"/>
        <v>16409</v>
      </c>
      <c r="F127" s="112">
        <f t="shared" si="15"/>
        <v>23171</v>
      </c>
      <c r="G127" s="112">
        <f t="shared" si="16"/>
        <v>62512</v>
      </c>
      <c r="H127" s="112">
        <f t="shared" si="17"/>
        <v>17429</v>
      </c>
      <c r="I127" s="112">
        <f t="shared" si="18"/>
        <v>11937</v>
      </c>
      <c r="J127" s="112">
        <f t="shared" si="91"/>
        <v>9030</v>
      </c>
      <c r="K127" s="112">
        <f t="shared" si="91"/>
        <v>57411</v>
      </c>
      <c r="L127" s="112">
        <f t="shared" si="91"/>
        <v>44040</v>
      </c>
      <c r="M127" s="112">
        <f t="shared" si="91"/>
        <v>34339</v>
      </c>
      <c r="N127" s="112">
        <f t="shared" si="91"/>
        <v>39222</v>
      </c>
      <c r="O127" s="112">
        <f t="shared" si="91"/>
        <v>18925</v>
      </c>
      <c r="P127" s="231">
        <f t="shared" si="91"/>
        <v>12081</v>
      </c>
      <c r="Q127" s="231">
        <f t="shared" si="91"/>
        <v>16390</v>
      </c>
      <c r="R127" s="231">
        <f t="shared" si="88"/>
        <v>21821</v>
      </c>
      <c r="S127" s="231">
        <f t="shared" si="88"/>
        <v>11724</v>
      </c>
      <c r="T127" s="231">
        <f t="shared" ref="T127:W127" si="118">T126+T50</f>
        <v>19303</v>
      </c>
      <c r="U127" s="231">
        <f t="shared" si="118"/>
        <v>11396</v>
      </c>
      <c r="V127" s="231">
        <f t="shared" si="118"/>
        <v>25153</v>
      </c>
      <c r="W127" s="231">
        <f t="shared" si="118"/>
        <v>23632</v>
      </c>
      <c r="X127" s="231">
        <f t="shared" ref="X127:AA127" si="119">X126+X50</f>
        <v>7362</v>
      </c>
      <c r="Y127" s="231">
        <f t="shared" si="119"/>
        <v>9430</v>
      </c>
      <c r="Z127" s="231">
        <f t="shared" si="119"/>
        <v>19173</v>
      </c>
      <c r="AA127" s="231">
        <f t="shared" si="119"/>
        <v>17436</v>
      </c>
      <c r="AB127" s="231"/>
    </row>
    <row r="128" spans="1:28" x14ac:dyDescent="0.25">
      <c r="A128" s="220">
        <f t="shared" si="51"/>
        <v>38582</v>
      </c>
      <c r="B128" s="112">
        <f t="shared" si="11"/>
        <v>35239</v>
      </c>
      <c r="C128" s="112">
        <f t="shared" si="12"/>
        <v>37087</v>
      </c>
      <c r="D128" s="112">
        <f t="shared" si="13"/>
        <v>32135</v>
      </c>
      <c r="E128" s="112">
        <f t="shared" si="14"/>
        <v>16554</v>
      </c>
      <c r="F128" s="112">
        <f t="shared" si="15"/>
        <v>23768</v>
      </c>
      <c r="G128" s="112">
        <f t="shared" si="16"/>
        <v>62769</v>
      </c>
      <c r="H128" s="112">
        <f t="shared" si="17"/>
        <v>17748</v>
      </c>
      <c r="I128" s="112">
        <f t="shared" si="18"/>
        <v>11987</v>
      </c>
      <c r="J128" s="112">
        <f t="shared" si="91"/>
        <v>9120</v>
      </c>
      <c r="K128" s="112">
        <f t="shared" si="91"/>
        <v>57411</v>
      </c>
      <c r="L128" s="112">
        <f t="shared" si="91"/>
        <v>44742</v>
      </c>
      <c r="M128" s="112">
        <f t="shared" si="91"/>
        <v>34359</v>
      </c>
      <c r="N128" s="112">
        <f t="shared" si="91"/>
        <v>39842</v>
      </c>
      <c r="O128" s="112">
        <f t="shared" si="91"/>
        <v>19024</v>
      </c>
      <c r="P128" s="231">
        <f t="shared" si="91"/>
        <v>12125</v>
      </c>
      <c r="Q128" s="231">
        <f t="shared" si="91"/>
        <v>16413</v>
      </c>
      <c r="R128" s="231">
        <f t="shared" si="88"/>
        <v>21821</v>
      </c>
      <c r="S128" s="231">
        <f t="shared" si="88"/>
        <v>11795</v>
      </c>
      <c r="T128" s="231">
        <f t="shared" ref="T128:W128" si="120">T127+T51</f>
        <v>20021</v>
      </c>
      <c r="U128" s="231">
        <f t="shared" si="120"/>
        <v>11775</v>
      </c>
      <c r="V128" s="231">
        <f t="shared" si="120"/>
        <v>26103</v>
      </c>
      <c r="W128" s="231">
        <f t="shared" si="120"/>
        <v>23632</v>
      </c>
      <c r="X128" s="231">
        <f t="shared" ref="X128:AA128" si="121">X127+X51</f>
        <v>7558</v>
      </c>
      <c r="Y128" s="231">
        <f t="shared" si="121"/>
        <v>9887</v>
      </c>
      <c r="Z128" s="231">
        <f t="shared" si="121"/>
        <v>19849</v>
      </c>
      <c r="AA128" s="231">
        <f t="shared" si="121"/>
        <v>17436</v>
      </c>
      <c r="AB128" s="231"/>
    </row>
    <row r="129" spans="1:28" x14ac:dyDescent="0.25">
      <c r="A129" s="220">
        <f t="shared" si="51"/>
        <v>38583</v>
      </c>
      <c r="B129" s="112">
        <f t="shared" si="11"/>
        <v>35252</v>
      </c>
      <c r="C129" s="112">
        <f t="shared" si="12"/>
        <v>37251</v>
      </c>
      <c r="D129" s="112">
        <f t="shared" si="13"/>
        <v>32182</v>
      </c>
      <c r="E129" s="112">
        <f t="shared" si="14"/>
        <v>16674</v>
      </c>
      <c r="F129" s="112">
        <f t="shared" si="15"/>
        <v>24732</v>
      </c>
      <c r="G129" s="112">
        <f t="shared" si="16"/>
        <v>62928</v>
      </c>
      <c r="H129" s="112">
        <f t="shared" si="17"/>
        <v>17915</v>
      </c>
      <c r="I129" s="112">
        <f t="shared" si="18"/>
        <v>11987</v>
      </c>
      <c r="J129" s="112">
        <f t="shared" si="91"/>
        <v>9334</v>
      </c>
      <c r="K129" s="112">
        <f t="shared" si="91"/>
        <v>57411</v>
      </c>
      <c r="L129" s="112">
        <f t="shared" si="91"/>
        <v>46006</v>
      </c>
      <c r="M129" s="112">
        <f t="shared" si="91"/>
        <v>34396</v>
      </c>
      <c r="N129" s="112">
        <f t="shared" si="91"/>
        <v>40138</v>
      </c>
      <c r="O129" s="112">
        <f t="shared" si="91"/>
        <v>19033</v>
      </c>
      <c r="P129" s="231">
        <f t="shared" si="91"/>
        <v>12128</v>
      </c>
      <c r="Q129" s="231">
        <f t="shared" si="91"/>
        <v>16438</v>
      </c>
      <c r="R129" s="231">
        <f t="shared" si="88"/>
        <v>21821</v>
      </c>
      <c r="S129" s="231">
        <f t="shared" si="88"/>
        <v>11951</v>
      </c>
      <c r="T129" s="231">
        <f t="shared" ref="T129:W129" si="122">T128+T52</f>
        <v>20467</v>
      </c>
      <c r="U129" s="231">
        <f t="shared" si="122"/>
        <v>12301</v>
      </c>
      <c r="V129" s="231">
        <f t="shared" si="122"/>
        <v>26812</v>
      </c>
      <c r="W129" s="231">
        <f t="shared" si="122"/>
        <v>23632</v>
      </c>
      <c r="X129" s="231">
        <f t="shared" ref="X129:AA129" si="123">X128+X52</f>
        <v>7818</v>
      </c>
      <c r="Y129" s="231">
        <f t="shared" si="123"/>
        <v>10239</v>
      </c>
      <c r="Z129" s="231">
        <f t="shared" si="123"/>
        <v>20476</v>
      </c>
      <c r="AA129" s="231">
        <f t="shared" si="123"/>
        <v>17436</v>
      </c>
      <c r="AB129" s="231"/>
    </row>
    <row r="130" spans="1:28" x14ac:dyDescent="0.25">
      <c r="A130" s="220">
        <f t="shared" si="51"/>
        <v>38584</v>
      </c>
      <c r="B130" s="112">
        <f t="shared" si="11"/>
        <v>35252</v>
      </c>
      <c r="C130" s="112">
        <f t="shared" si="12"/>
        <v>37377</v>
      </c>
      <c r="D130" s="112">
        <f t="shared" si="13"/>
        <v>32225</v>
      </c>
      <c r="E130" s="112">
        <f t="shared" si="14"/>
        <v>16705</v>
      </c>
      <c r="F130" s="112">
        <f t="shared" si="15"/>
        <v>25731</v>
      </c>
      <c r="G130" s="112">
        <f t="shared" si="16"/>
        <v>63144</v>
      </c>
      <c r="H130" s="112">
        <f t="shared" si="17"/>
        <v>18109</v>
      </c>
      <c r="I130" s="112">
        <f t="shared" si="18"/>
        <v>11987</v>
      </c>
      <c r="J130" s="112">
        <f t="shared" ref="J130:Q145" si="124">J129+J53</f>
        <v>9641</v>
      </c>
      <c r="K130" s="112">
        <f t="shared" si="124"/>
        <v>57411</v>
      </c>
      <c r="L130" s="112">
        <f t="shared" si="124"/>
        <v>46781</v>
      </c>
      <c r="M130" s="112">
        <f t="shared" si="124"/>
        <v>34476</v>
      </c>
      <c r="N130" s="112">
        <f t="shared" si="124"/>
        <v>40202</v>
      </c>
      <c r="O130" s="112">
        <f t="shared" si="124"/>
        <v>19197</v>
      </c>
      <c r="P130" s="231">
        <f t="shared" si="124"/>
        <v>12130</v>
      </c>
      <c r="Q130" s="231">
        <f t="shared" si="124"/>
        <v>16522</v>
      </c>
      <c r="R130" s="231">
        <f t="shared" si="88"/>
        <v>21821</v>
      </c>
      <c r="S130" s="231">
        <f t="shared" si="88"/>
        <v>12040</v>
      </c>
      <c r="T130" s="231">
        <f t="shared" ref="T130:W130" si="125">T129+T53</f>
        <v>20756</v>
      </c>
      <c r="U130" s="231">
        <f t="shared" si="125"/>
        <v>12636</v>
      </c>
      <c r="V130" s="231">
        <f t="shared" si="125"/>
        <v>27624</v>
      </c>
      <c r="W130" s="231">
        <f t="shared" si="125"/>
        <v>23632</v>
      </c>
      <c r="X130" s="231">
        <f t="shared" ref="X130:AA130" si="126">X129+X53</f>
        <v>8168</v>
      </c>
      <c r="Y130" s="231">
        <f t="shared" si="126"/>
        <v>10536</v>
      </c>
      <c r="Z130" s="231">
        <f t="shared" si="126"/>
        <v>20970</v>
      </c>
      <c r="AA130" s="231">
        <f t="shared" si="126"/>
        <v>17436</v>
      </c>
      <c r="AB130" s="231"/>
    </row>
    <row r="131" spans="1:28" x14ac:dyDescent="0.25">
      <c r="A131" s="220">
        <f t="shared" si="51"/>
        <v>38585</v>
      </c>
      <c r="B131" s="112">
        <f t="shared" si="11"/>
        <v>35252</v>
      </c>
      <c r="C131" s="112">
        <f t="shared" si="12"/>
        <v>37459</v>
      </c>
      <c r="D131" s="112">
        <f t="shared" si="13"/>
        <v>32243</v>
      </c>
      <c r="E131" s="112">
        <f t="shared" si="14"/>
        <v>16731</v>
      </c>
      <c r="F131" s="112">
        <f t="shared" si="15"/>
        <v>26343</v>
      </c>
      <c r="G131" s="112">
        <f t="shared" si="16"/>
        <v>63274</v>
      </c>
      <c r="H131" s="112">
        <f t="shared" si="17"/>
        <v>18147</v>
      </c>
      <c r="I131" s="112">
        <f t="shared" si="18"/>
        <v>11987</v>
      </c>
      <c r="J131" s="112">
        <f t="shared" si="124"/>
        <v>9806</v>
      </c>
      <c r="K131" s="112">
        <f t="shared" si="124"/>
        <v>57411</v>
      </c>
      <c r="L131" s="112">
        <f t="shared" si="124"/>
        <v>46906</v>
      </c>
      <c r="M131" s="112">
        <f t="shared" si="124"/>
        <v>34477</v>
      </c>
      <c r="N131" s="112">
        <f t="shared" si="124"/>
        <v>40277</v>
      </c>
      <c r="O131" s="112">
        <f t="shared" si="124"/>
        <v>19301</v>
      </c>
      <c r="P131" s="231">
        <f t="shared" si="124"/>
        <v>12130</v>
      </c>
      <c r="Q131" s="231">
        <f t="shared" si="124"/>
        <v>16566</v>
      </c>
      <c r="R131" s="231">
        <f t="shared" si="88"/>
        <v>21821</v>
      </c>
      <c r="S131" s="231">
        <f t="shared" si="88"/>
        <v>12040</v>
      </c>
      <c r="T131" s="231">
        <f t="shared" ref="T131:W131" si="127">T130+T54</f>
        <v>21117</v>
      </c>
      <c r="U131" s="231">
        <f t="shared" si="127"/>
        <v>13001</v>
      </c>
      <c r="V131" s="231">
        <f t="shared" si="127"/>
        <v>28343</v>
      </c>
      <c r="W131" s="231">
        <f t="shared" si="127"/>
        <v>23632</v>
      </c>
      <c r="X131" s="231">
        <f t="shared" ref="X131:AA131" si="128">X130+X54</f>
        <v>8458</v>
      </c>
      <c r="Y131" s="231">
        <f t="shared" si="128"/>
        <v>10924</v>
      </c>
      <c r="Z131" s="231">
        <f t="shared" si="128"/>
        <v>21238</v>
      </c>
      <c r="AA131" s="231">
        <f t="shared" si="128"/>
        <v>17436</v>
      </c>
      <c r="AB131" s="231"/>
    </row>
    <row r="132" spans="1:28" x14ac:dyDescent="0.25">
      <c r="A132" s="227">
        <f t="shared" si="51"/>
        <v>38586</v>
      </c>
      <c r="B132" s="112">
        <f t="shared" si="11"/>
        <v>35252</v>
      </c>
      <c r="C132" s="112">
        <f t="shared" si="12"/>
        <v>37562</v>
      </c>
      <c r="D132" s="112">
        <f t="shared" si="13"/>
        <v>32286</v>
      </c>
      <c r="E132" s="112">
        <f t="shared" si="14"/>
        <v>16748</v>
      </c>
      <c r="F132" s="112">
        <f t="shared" si="15"/>
        <v>27847</v>
      </c>
      <c r="G132" s="112">
        <f t="shared" si="16"/>
        <v>63369</v>
      </c>
      <c r="H132" s="112">
        <f t="shared" si="17"/>
        <v>18301</v>
      </c>
      <c r="I132" s="112">
        <f t="shared" si="18"/>
        <v>11987</v>
      </c>
      <c r="J132" s="112">
        <f t="shared" si="124"/>
        <v>9955</v>
      </c>
      <c r="K132" s="112">
        <f t="shared" si="124"/>
        <v>57411</v>
      </c>
      <c r="L132" s="112">
        <f t="shared" si="124"/>
        <v>47102</v>
      </c>
      <c r="M132" s="112">
        <f t="shared" si="124"/>
        <v>34477</v>
      </c>
      <c r="N132" s="112">
        <f t="shared" si="124"/>
        <v>40404</v>
      </c>
      <c r="O132" s="112">
        <f t="shared" si="124"/>
        <v>19452</v>
      </c>
      <c r="P132" s="231">
        <f t="shared" si="124"/>
        <v>12154</v>
      </c>
      <c r="Q132" s="231">
        <f t="shared" si="124"/>
        <v>16566</v>
      </c>
      <c r="R132" s="231">
        <f t="shared" si="88"/>
        <v>21821</v>
      </c>
      <c r="S132" s="231">
        <f t="shared" si="88"/>
        <v>12040</v>
      </c>
      <c r="T132" s="231">
        <f t="shared" ref="T132:W132" si="129">T131+T55</f>
        <v>21498</v>
      </c>
      <c r="U132" s="231">
        <f t="shared" si="129"/>
        <v>13270</v>
      </c>
      <c r="V132" s="231">
        <f t="shared" si="129"/>
        <v>29160</v>
      </c>
      <c r="W132" s="231">
        <f t="shared" si="129"/>
        <v>23632</v>
      </c>
      <c r="X132" s="231">
        <f t="shared" ref="X132:AA132" si="130">X131+X55</f>
        <v>8742</v>
      </c>
      <c r="Y132" s="231">
        <f t="shared" si="130"/>
        <v>11329</v>
      </c>
      <c r="Z132" s="231">
        <f t="shared" si="130"/>
        <v>21453</v>
      </c>
      <c r="AA132" s="231">
        <f t="shared" si="130"/>
        <v>17436</v>
      </c>
      <c r="AB132" s="231"/>
    </row>
    <row r="133" spans="1:28" x14ac:dyDescent="0.25">
      <c r="A133" s="220">
        <f>A132+1</f>
        <v>38587</v>
      </c>
      <c r="B133" s="112">
        <f t="shared" si="11"/>
        <v>35252</v>
      </c>
      <c r="C133" s="112">
        <f t="shared" si="12"/>
        <v>37629</v>
      </c>
      <c r="D133" s="112">
        <f t="shared" si="13"/>
        <v>32305</v>
      </c>
      <c r="E133" s="112">
        <f t="shared" si="14"/>
        <v>16748</v>
      </c>
      <c r="F133" s="112">
        <f t="shared" si="15"/>
        <v>28300</v>
      </c>
      <c r="G133" s="112">
        <f t="shared" si="16"/>
        <v>63514</v>
      </c>
      <c r="H133" s="112">
        <f t="shared" si="17"/>
        <v>18557</v>
      </c>
      <c r="I133" s="112">
        <f t="shared" si="18"/>
        <v>11987</v>
      </c>
      <c r="J133" s="112">
        <f t="shared" si="124"/>
        <v>9955</v>
      </c>
      <c r="K133" s="112">
        <f t="shared" si="124"/>
        <v>57411</v>
      </c>
      <c r="L133" s="112">
        <f t="shared" si="124"/>
        <v>47257</v>
      </c>
      <c r="M133" s="112">
        <f t="shared" si="124"/>
        <v>34512</v>
      </c>
      <c r="N133" s="112">
        <f t="shared" si="124"/>
        <v>40427</v>
      </c>
      <c r="O133" s="112">
        <f t="shared" si="124"/>
        <v>19605</v>
      </c>
      <c r="P133" s="231">
        <f t="shared" si="124"/>
        <v>12146</v>
      </c>
      <c r="Q133" s="231">
        <f t="shared" si="124"/>
        <v>16566</v>
      </c>
      <c r="R133" s="231">
        <f t="shared" si="88"/>
        <v>21821</v>
      </c>
      <c r="S133" s="231">
        <f t="shared" si="88"/>
        <v>12040</v>
      </c>
      <c r="T133" s="231">
        <f t="shared" ref="T133:W133" si="131">T132+T56</f>
        <v>21925</v>
      </c>
      <c r="U133" s="231">
        <f t="shared" si="131"/>
        <v>13497</v>
      </c>
      <c r="V133" s="231">
        <f t="shared" si="131"/>
        <v>29841</v>
      </c>
      <c r="W133" s="231">
        <f t="shared" si="131"/>
        <v>23632</v>
      </c>
      <c r="X133" s="231">
        <f t="shared" ref="X133:AA133" si="132">X132+X56</f>
        <v>8955</v>
      </c>
      <c r="Y133" s="231">
        <f t="shared" si="132"/>
        <v>11578</v>
      </c>
      <c r="Z133" s="231">
        <f t="shared" si="132"/>
        <v>21734</v>
      </c>
      <c r="AA133" s="231">
        <f t="shared" si="132"/>
        <v>17436</v>
      </c>
      <c r="AB133" s="231"/>
    </row>
    <row r="134" spans="1:28" x14ac:dyDescent="0.25">
      <c r="A134" s="220">
        <f t="shared" ref="A134:A151" si="133">A133+1</f>
        <v>38588</v>
      </c>
      <c r="B134" s="112">
        <f t="shared" si="11"/>
        <v>35252</v>
      </c>
      <c r="C134" s="112">
        <f t="shared" si="12"/>
        <v>37708</v>
      </c>
      <c r="D134" s="112">
        <f t="shared" si="13"/>
        <v>32317</v>
      </c>
      <c r="E134" s="112">
        <f t="shared" si="14"/>
        <v>16748</v>
      </c>
      <c r="F134" s="112">
        <f t="shared" si="15"/>
        <v>29411</v>
      </c>
      <c r="G134" s="112">
        <f t="shared" si="16"/>
        <v>63514</v>
      </c>
      <c r="H134" s="112">
        <f t="shared" si="17"/>
        <v>18690</v>
      </c>
      <c r="I134" s="112">
        <f t="shared" si="18"/>
        <v>11987</v>
      </c>
      <c r="J134" s="112">
        <f t="shared" si="124"/>
        <v>9955</v>
      </c>
      <c r="K134" s="112">
        <f t="shared" si="124"/>
        <v>57411</v>
      </c>
      <c r="L134" s="112">
        <f t="shared" si="124"/>
        <v>47440</v>
      </c>
      <c r="M134" s="112">
        <f t="shared" si="124"/>
        <v>34531</v>
      </c>
      <c r="N134" s="112">
        <f t="shared" si="124"/>
        <v>40539</v>
      </c>
      <c r="O134" s="112">
        <f t="shared" si="124"/>
        <v>19740</v>
      </c>
      <c r="P134" s="231">
        <f t="shared" si="124"/>
        <v>12161</v>
      </c>
      <c r="Q134" s="231">
        <f t="shared" si="124"/>
        <v>16566</v>
      </c>
      <c r="R134" s="231">
        <f t="shared" si="88"/>
        <v>21821</v>
      </c>
      <c r="S134" s="231">
        <f t="shared" si="88"/>
        <v>12040</v>
      </c>
      <c r="T134" s="231">
        <f t="shared" ref="T134:W134" si="134">T133+T57</f>
        <v>22246</v>
      </c>
      <c r="U134" s="231">
        <f t="shared" si="134"/>
        <v>13785</v>
      </c>
      <c r="V134" s="231">
        <f t="shared" si="134"/>
        <v>30272</v>
      </c>
      <c r="W134" s="231">
        <f t="shared" si="134"/>
        <v>23632</v>
      </c>
      <c r="X134" s="231">
        <f t="shared" ref="X134:AA134" si="135">X133+X57</f>
        <v>9168</v>
      </c>
      <c r="Y134" s="231">
        <f t="shared" si="135"/>
        <v>11780</v>
      </c>
      <c r="Z134" s="231">
        <f t="shared" si="135"/>
        <v>21734</v>
      </c>
      <c r="AA134" s="231">
        <f t="shared" si="135"/>
        <v>17436</v>
      </c>
      <c r="AB134" s="231"/>
    </row>
    <row r="135" spans="1:28" x14ac:dyDescent="0.25">
      <c r="A135" s="220">
        <f t="shared" si="133"/>
        <v>38589</v>
      </c>
      <c r="B135" s="112">
        <f t="shared" si="11"/>
        <v>35252</v>
      </c>
      <c r="C135" s="112">
        <f t="shared" si="12"/>
        <v>37759</v>
      </c>
      <c r="D135" s="112">
        <f t="shared" si="13"/>
        <v>32322</v>
      </c>
      <c r="E135" s="112">
        <f t="shared" si="14"/>
        <v>16748</v>
      </c>
      <c r="F135" s="112">
        <f t="shared" si="15"/>
        <v>31413</v>
      </c>
      <c r="G135" s="112">
        <f t="shared" si="16"/>
        <v>63514</v>
      </c>
      <c r="H135" s="112">
        <f t="shared" si="17"/>
        <v>18811</v>
      </c>
      <c r="I135" s="112">
        <f t="shared" si="18"/>
        <v>11987</v>
      </c>
      <c r="J135" s="112">
        <f t="shared" si="124"/>
        <v>9955</v>
      </c>
      <c r="K135" s="112">
        <f t="shared" si="124"/>
        <v>57411</v>
      </c>
      <c r="L135" s="112">
        <f t="shared" si="124"/>
        <v>47570</v>
      </c>
      <c r="M135" s="112">
        <f t="shared" si="124"/>
        <v>34555</v>
      </c>
      <c r="N135" s="112">
        <f t="shared" si="124"/>
        <v>40588</v>
      </c>
      <c r="O135" s="112">
        <f t="shared" si="124"/>
        <v>19808</v>
      </c>
      <c r="P135" s="231">
        <f t="shared" si="124"/>
        <v>12161</v>
      </c>
      <c r="Q135" s="231">
        <f t="shared" si="124"/>
        <v>16566</v>
      </c>
      <c r="R135" s="231">
        <f t="shared" si="88"/>
        <v>21821</v>
      </c>
      <c r="S135" s="231">
        <f t="shared" si="88"/>
        <v>12040</v>
      </c>
      <c r="T135" s="231">
        <f t="shared" ref="T135:W135" si="136">T134+T58</f>
        <v>22578</v>
      </c>
      <c r="U135" s="231">
        <f t="shared" si="136"/>
        <v>13991</v>
      </c>
      <c r="V135" s="231">
        <f t="shared" si="136"/>
        <v>30565</v>
      </c>
      <c r="W135" s="231">
        <f t="shared" si="136"/>
        <v>23632</v>
      </c>
      <c r="X135" s="231">
        <f t="shared" ref="X135:AA135" si="137">X134+X58</f>
        <v>9352</v>
      </c>
      <c r="Y135" s="231">
        <f t="shared" si="137"/>
        <v>11861</v>
      </c>
      <c r="Z135" s="231">
        <f t="shared" si="137"/>
        <v>21734</v>
      </c>
      <c r="AA135" s="231">
        <f t="shared" si="137"/>
        <v>17436</v>
      </c>
      <c r="AB135" s="231"/>
    </row>
    <row r="136" spans="1:28" x14ac:dyDescent="0.25">
      <c r="A136" s="220">
        <f t="shared" si="133"/>
        <v>38590</v>
      </c>
      <c r="B136" s="112">
        <f t="shared" si="11"/>
        <v>35252</v>
      </c>
      <c r="C136" s="112">
        <f t="shared" si="12"/>
        <v>37832</v>
      </c>
      <c r="D136" s="112">
        <f t="shared" si="13"/>
        <v>32322</v>
      </c>
      <c r="E136" s="112">
        <f t="shared" si="14"/>
        <v>16748</v>
      </c>
      <c r="F136" s="112">
        <f t="shared" si="15"/>
        <v>33004</v>
      </c>
      <c r="G136" s="112">
        <f t="shared" si="16"/>
        <v>63514</v>
      </c>
      <c r="H136" s="112">
        <f t="shared" si="17"/>
        <v>18943</v>
      </c>
      <c r="I136" s="112">
        <f t="shared" si="18"/>
        <v>11987</v>
      </c>
      <c r="J136" s="112">
        <f t="shared" si="124"/>
        <v>9955</v>
      </c>
      <c r="K136" s="112">
        <f t="shared" si="124"/>
        <v>57411</v>
      </c>
      <c r="L136" s="112">
        <f t="shared" si="124"/>
        <v>47668</v>
      </c>
      <c r="M136" s="112">
        <f t="shared" si="124"/>
        <v>34571</v>
      </c>
      <c r="N136" s="112">
        <f t="shared" si="124"/>
        <v>40615</v>
      </c>
      <c r="O136" s="112">
        <f t="shared" si="124"/>
        <v>19985</v>
      </c>
      <c r="P136" s="231">
        <f t="shared" si="124"/>
        <v>12161</v>
      </c>
      <c r="Q136" s="231">
        <f t="shared" si="124"/>
        <v>16566</v>
      </c>
      <c r="R136" s="231">
        <f t="shared" si="88"/>
        <v>21821</v>
      </c>
      <c r="S136" s="231">
        <f t="shared" si="88"/>
        <v>12040</v>
      </c>
      <c r="T136" s="231">
        <f t="shared" ref="T136:W136" si="138">T135+T59</f>
        <v>22772</v>
      </c>
      <c r="U136" s="231">
        <f t="shared" si="138"/>
        <v>14086</v>
      </c>
      <c r="V136" s="231">
        <f t="shared" si="138"/>
        <v>31023</v>
      </c>
      <c r="W136" s="231">
        <f t="shared" si="138"/>
        <v>23632</v>
      </c>
      <c r="X136" s="231">
        <f t="shared" ref="X136:AA136" si="139">X135+X59</f>
        <v>9426</v>
      </c>
      <c r="Y136" s="231">
        <f t="shared" si="139"/>
        <v>11960</v>
      </c>
      <c r="Z136" s="231">
        <f t="shared" si="139"/>
        <v>21734</v>
      </c>
      <c r="AA136" s="231">
        <f t="shared" si="139"/>
        <v>17436</v>
      </c>
      <c r="AB136" s="231"/>
    </row>
    <row r="137" spans="1:28" x14ac:dyDescent="0.25">
      <c r="A137" s="220">
        <f t="shared" si="133"/>
        <v>38591</v>
      </c>
      <c r="B137" s="112">
        <f t="shared" si="11"/>
        <v>35252</v>
      </c>
      <c r="C137" s="112">
        <f t="shared" si="12"/>
        <v>37861</v>
      </c>
      <c r="D137" s="112">
        <f t="shared" si="13"/>
        <v>32322</v>
      </c>
      <c r="E137" s="112">
        <f t="shared" si="14"/>
        <v>16748</v>
      </c>
      <c r="F137" s="112">
        <f t="shared" si="15"/>
        <v>34571</v>
      </c>
      <c r="G137" s="112">
        <f t="shared" si="16"/>
        <v>63514</v>
      </c>
      <c r="H137" s="112">
        <f t="shared" si="17"/>
        <v>18943</v>
      </c>
      <c r="I137" s="112">
        <f t="shared" si="18"/>
        <v>11987</v>
      </c>
      <c r="J137" s="112">
        <f t="shared" si="124"/>
        <v>9955</v>
      </c>
      <c r="K137" s="112">
        <f t="shared" si="124"/>
        <v>57411</v>
      </c>
      <c r="L137" s="112">
        <f t="shared" si="124"/>
        <v>47794</v>
      </c>
      <c r="M137" s="112">
        <f t="shared" si="124"/>
        <v>34591</v>
      </c>
      <c r="N137" s="112">
        <f t="shared" si="124"/>
        <v>40692</v>
      </c>
      <c r="O137" s="112">
        <f t="shared" si="124"/>
        <v>20016</v>
      </c>
      <c r="P137" s="231">
        <f t="shared" si="124"/>
        <v>12164</v>
      </c>
      <c r="Q137" s="231">
        <f t="shared" si="124"/>
        <v>16566</v>
      </c>
      <c r="R137" s="231">
        <f t="shared" si="88"/>
        <v>21821</v>
      </c>
      <c r="S137" s="231">
        <f t="shared" si="88"/>
        <v>12040</v>
      </c>
      <c r="T137" s="231">
        <f t="shared" ref="T137:W137" si="140">T136+T60</f>
        <v>23012</v>
      </c>
      <c r="U137" s="231">
        <f t="shared" si="140"/>
        <v>14187</v>
      </c>
      <c r="V137" s="231">
        <f t="shared" si="140"/>
        <v>31422</v>
      </c>
      <c r="W137" s="231">
        <f t="shared" si="140"/>
        <v>23632</v>
      </c>
      <c r="X137" s="231">
        <f t="shared" ref="X137:AA137" si="141">X136+X60</f>
        <v>9560</v>
      </c>
      <c r="Y137" s="231">
        <f t="shared" si="141"/>
        <v>12074</v>
      </c>
      <c r="Z137" s="231">
        <f t="shared" si="141"/>
        <v>21734</v>
      </c>
      <c r="AA137" s="231">
        <f t="shared" si="141"/>
        <v>17436</v>
      </c>
      <c r="AB137" s="231"/>
    </row>
    <row r="138" spans="1:28" x14ac:dyDescent="0.25">
      <c r="A138" s="220">
        <f t="shared" si="133"/>
        <v>38592</v>
      </c>
      <c r="B138" s="112">
        <f t="shared" si="11"/>
        <v>35252</v>
      </c>
      <c r="C138" s="112">
        <f t="shared" si="12"/>
        <v>37874</v>
      </c>
      <c r="D138" s="112">
        <f t="shared" si="13"/>
        <v>32322</v>
      </c>
      <c r="E138" s="112">
        <f t="shared" si="14"/>
        <v>16748</v>
      </c>
      <c r="F138" s="112">
        <f t="shared" si="15"/>
        <v>35862</v>
      </c>
      <c r="G138" s="112">
        <f t="shared" si="16"/>
        <v>63514</v>
      </c>
      <c r="H138" s="112">
        <f t="shared" si="17"/>
        <v>18943</v>
      </c>
      <c r="I138" s="112">
        <f t="shared" si="18"/>
        <v>11987</v>
      </c>
      <c r="J138" s="112">
        <f t="shared" si="124"/>
        <v>9955</v>
      </c>
      <c r="K138" s="112">
        <f t="shared" si="124"/>
        <v>57411</v>
      </c>
      <c r="L138" s="112">
        <f t="shared" si="124"/>
        <v>47868</v>
      </c>
      <c r="M138" s="112">
        <f t="shared" si="124"/>
        <v>34595</v>
      </c>
      <c r="N138" s="112">
        <f t="shared" si="124"/>
        <v>40721</v>
      </c>
      <c r="O138" s="112">
        <f t="shared" si="124"/>
        <v>20059</v>
      </c>
      <c r="P138" s="231">
        <f t="shared" si="124"/>
        <v>12161</v>
      </c>
      <c r="Q138" s="231">
        <f t="shared" si="124"/>
        <v>16566</v>
      </c>
      <c r="R138" s="231">
        <f t="shared" si="88"/>
        <v>21821</v>
      </c>
      <c r="S138" s="231">
        <f t="shared" si="88"/>
        <v>12040</v>
      </c>
      <c r="T138" s="231">
        <f t="shared" ref="T138:W138" si="142">T137+T61</f>
        <v>23181</v>
      </c>
      <c r="U138" s="231">
        <f t="shared" si="142"/>
        <v>14313</v>
      </c>
      <c r="V138" s="231">
        <f t="shared" si="142"/>
        <v>31687</v>
      </c>
      <c r="W138" s="231">
        <f t="shared" si="142"/>
        <v>23632</v>
      </c>
      <c r="X138" s="231">
        <f t="shared" ref="X138:AA138" si="143">X137+X61</f>
        <v>9689</v>
      </c>
      <c r="Y138" s="231">
        <f t="shared" si="143"/>
        <v>12074</v>
      </c>
      <c r="Z138" s="231">
        <f t="shared" si="143"/>
        <v>21734</v>
      </c>
      <c r="AA138" s="231">
        <f t="shared" si="143"/>
        <v>17436</v>
      </c>
      <c r="AB138" s="231"/>
    </row>
    <row r="139" spans="1:28" x14ac:dyDescent="0.25">
      <c r="A139" s="220">
        <f t="shared" si="133"/>
        <v>38593</v>
      </c>
      <c r="B139" s="112">
        <f t="shared" si="11"/>
        <v>35252</v>
      </c>
      <c r="C139" s="112">
        <f t="shared" si="12"/>
        <v>37874</v>
      </c>
      <c r="D139" s="112">
        <f t="shared" si="13"/>
        <v>32322</v>
      </c>
      <c r="E139" s="112">
        <f t="shared" si="14"/>
        <v>16748</v>
      </c>
      <c r="F139" s="112">
        <f t="shared" si="15"/>
        <v>37027</v>
      </c>
      <c r="G139" s="112">
        <f t="shared" si="16"/>
        <v>63514</v>
      </c>
      <c r="H139" s="112">
        <f t="shared" si="17"/>
        <v>18943</v>
      </c>
      <c r="I139" s="112">
        <f t="shared" si="18"/>
        <v>11987</v>
      </c>
      <c r="J139" s="112">
        <f t="shared" si="124"/>
        <v>9955</v>
      </c>
      <c r="K139" s="112">
        <f t="shared" si="124"/>
        <v>57411</v>
      </c>
      <c r="L139" s="112">
        <f t="shared" si="124"/>
        <v>47924</v>
      </c>
      <c r="M139" s="112">
        <f t="shared" si="124"/>
        <v>34595</v>
      </c>
      <c r="N139" s="112">
        <f t="shared" si="124"/>
        <v>40772</v>
      </c>
      <c r="O139" s="112">
        <f t="shared" si="124"/>
        <v>20155</v>
      </c>
      <c r="P139" s="231">
        <f t="shared" si="124"/>
        <v>12162</v>
      </c>
      <c r="Q139" s="231">
        <f t="shared" si="124"/>
        <v>16566</v>
      </c>
      <c r="R139" s="231">
        <f t="shared" si="88"/>
        <v>21821</v>
      </c>
      <c r="S139" s="231">
        <f t="shared" si="88"/>
        <v>12040</v>
      </c>
      <c r="T139" s="231">
        <f t="shared" ref="T139:W139" si="144">T138+T62</f>
        <v>23185</v>
      </c>
      <c r="U139" s="231">
        <f t="shared" si="144"/>
        <v>14333</v>
      </c>
      <c r="V139" s="231">
        <f t="shared" si="144"/>
        <v>31687</v>
      </c>
      <c r="W139" s="231">
        <f t="shared" si="144"/>
        <v>23632</v>
      </c>
      <c r="X139" s="231">
        <f t="shared" ref="X139:AA139" si="145">X138+X62</f>
        <v>9699</v>
      </c>
      <c r="Y139" s="231">
        <f t="shared" si="145"/>
        <v>12074</v>
      </c>
      <c r="Z139" s="231">
        <f t="shared" si="145"/>
        <v>21734</v>
      </c>
      <c r="AA139" s="231">
        <f t="shared" si="145"/>
        <v>17436</v>
      </c>
      <c r="AB139" s="231"/>
    </row>
    <row r="140" spans="1:28" x14ac:dyDescent="0.25">
      <c r="A140" s="220">
        <f t="shared" si="133"/>
        <v>38594</v>
      </c>
      <c r="B140" s="112">
        <f t="shared" si="11"/>
        <v>35252</v>
      </c>
      <c r="C140" s="112">
        <f t="shared" si="12"/>
        <v>37874</v>
      </c>
      <c r="D140" s="112">
        <f t="shared" si="13"/>
        <v>32322</v>
      </c>
      <c r="E140" s="112">
        <f t="shared" si="14"/>
        <v>16748</v>
      </c>
      <c r="F140" s="112">
        <f t="shared" si="15"/>
        <v>37786</v>
      </c>
      <c r="G140" s="112">
        <f t="shared" si="16"/>
        <v>63514</v>
      </c>
      <c r="H140" s="112">
        <f t="shared" si="17"/>
        <v>18943</v>
      </c>
      <c r="I140" s="112">
        <f t="shared" si="18"/>
        <v>11987</v>
      </c>
      <c r="J140" s="112">
        <f t="shared" si="124"/>
        <v>9955</v>
      </c>
      <c r="K140" s="112">
        <f t="shared" si="124"/>
        <v>57411</v>
      </c>
      <c r="L140" s="112">
        <f t="shared" si="124"/>
        <v>47924</v>
      </c>
      <c r="M140" s="112">
        <f t="shared" si="124"/>
        <v>34595</v>
      </c>
      <c r="N140" s="112">
        <f t="shared" si="124"/>
        <v>40819</v>
      </c>
      <c r="O140" s="112">
        <f t="shared" si="124"/>
        <v>20240</v>
      </c>
      <c r="P140" s="231">
        <f t="shared" si="124"/>
        <v>12162</v>
      </c>
      <c r="Q140" s="231">
        <f t="shared" si="124"/>
        <v>16566</v>
      </c>
      <c r="R140" s="231">
        <f t="shared" si="88"/>
        <v>21821</v>
      </c>
      <c r="S140" s="231">
        <f t="shared" si="88"/>
        <v>12040</v>
      </c>
      <c r="T140" s="231">
        <f t="shared" ref="T140:W140" si="146">T139+T63</f>
        <v>23185</v>
      </c>
      <c r="U140" s="231">
        <f t="shared" si="146"/>
        <v>14333</v>
      </c>
      <c r="V140" s="231">
        <f t="shared" si="146"/>
        <v>31687</v>
      </c>
      <c r="W140" s="231">
        <f t="shared" si="146"/>
        <v>23632</v>
      </c>
      <c r="X140" s="231">
        <f t="shared" ref="X140:AA140" si="147">X139+X63</f>
        <v>9699</v>
      </c>
      <c r="Y140" s="231">
        <f t="shared" si="147"/>
        <v>12074</v>
      </c>
      <c r="Z140" s="231">
        <f t="shared" si="147"/>
        <v>21734</v>
      </c>
      <c r="AA140" s="231">
        <f t="shared" si="147"/>
        <v>17436</v>
      </c>
      <c r="AB140" s="231"/>
    </row>
    <row r="141" spans="1:28" x14ac:dyDescent="0.25">
      <c r="A141" s="220">
        <f t="shared" si="133"/>
        <v>38595</v>
      </c>
      <c r="B141" s="112">
        <f t="shared" si="11"/>
        <v>35252</v>
      </c>
      <c r="C141" s="112">
        <f t="shared" si="12"/>
        <v>37874</v>
      </c>
      <c r="D141" s="112">
        <f t="shared" si="13"/>
        <v>32322</v>
      </c>
      <c r="E141" s="112">
        <f t="shared" si="14"/>
        <v>16748</v>
      </c>
      <c r="F141" s="112">
        <f t="shared" si="15"/>
        <v>38303</v>
      </c>
      <c r="G141" s="112">
        <f t="shared" si="16"/>
        <v>63514</v>
      </c>
      <c r="H141" s="112">
        <f t="shared" si="17"/>
        <v>18943</v>
      </c>
      <c r="I141" s="112">
        <f t="shared" si="18"/>
        <v>11987</v>
      </c>
      <c r="J141" s="112">
        <f t="shared" si="124"/>
        <v>9955</v>
      </c>
      <c r="K141" s="112">
        <f t="shared" si="124"/>
        <v>57411</v>
      </c>
      <c r="L141" s="112">
        <f t="shared" si="124"/>
        <v>47924</v>
      </c>
      <c r="M141" s="112">
        <f t="shared" si="124"/>
        <v>34595</v>
      </c>
      <c r="N141" s="112">
        <f t="shared" si="124"/>
        <v>40856</v>
      </c>
      <c r="O141" s="112">
        <f t="shared" si="124"/>
        <v>20276</v>
      </c>
      <c r="P141" s="231">
        <f t="shared" si="124"/>
        <v>12190</v>
      </c>
      <c r="Q141" s="231">
        <f t="shared" si="124"/>
        <v>16566</v>
      </c>
      <c r="R141" s="231">
        <f t="shared" si="88"/>
        <v>21821</v>
      </c>
      <c r="S141" s="231">
        <f t="shared" si="88"/>
        <v>12040</v>
      </c>
      <c r="T141" s="231">
        <f t="shared" ref="T141:W141" si="148">T140+T64</f>
        <v>23185</v>
      </c>
      <c r="U141" s="231">
        <f t="shared" si="148"/>
        <v>14333</v>
      </c>
      <c r="V141" s="231">
        <f t="shared" si="148"/>
        <v>31687</v>
      </c>
      <c r="W141" s="231">
        <f t="shared" si="148"/>
        <v>23632</v>
      </c>
      <c r="X141" s="231">
        <f t="shared" ref="X141:AA141" si="149">X140+X64</f>
        <v>9699</v>
      </c>
      <c r="Y141" s="231">
        <f t="shared" si="149"/>
        <v>12074</v>
      </c>
      <c r="Z141" s="231">
        <f t="shared" si="149"/>
        <v>21734</v>
      </c>
      <c r="AA141" s="231">
        <f t="shared" si="149"/>
        <v>17436</v>
      </c>
      <c r="AB141" s="231"/>
    </row>
    <row r="142" spans="1:28" x14ac:dyDescent="0.25">
      <c r="A142" s="220">
        <f t="shared" si="133"/>
        <v>38596</v>
      </c>
      <c r="B142" s="112">
        <f t="shared" si="11"/>
        <v>35252</v>
      </c>
      <c r="C142" s="112">
        <f t="shared" si="12"/>
        <v>37874</v>
      </c>
      <c r="D142" s="112">
        <f t="shared" si="13"/>
        <v>32322</v>
      </c>
      <c r="E142" s="112">
        <f t="shared" si="14"/>
        <v>16748</v>
      </c>
      <c r="F142" s="112">
        <f t="shared" si="15"/>
        <v>38607</v>
      </c>
      <c r="G142" s="112">
        <f t="shared" si="16"/>
        <v>63514</v>
      </c>
      <c r="H142" s="112">
        <f t="shared" si="17"/>
        <v>18943</v>
      </c>
      <c r="I142" s="112">
        <f t="shared" si="18"/>
        <v>11987</v>
      </c>
      <c r="J142" s="112">
        <f t="shared" si="124"/>
        <v>9955</v>
      </c>
      <c r="K142" s="112">
        <f t="shared" si="124"/>
        <v>57411</v>
      </c>
      <c r="L142" s="112">
        <f t="shared" si="124"/>
        <v>47924</v>
      </c>
      <c r="M142" s="112">
        <f t="shared" si="124"/>
        <v>34595</v>
      </c>
      <c r="N142" s="112">
        <f t="shared" si="124"/>
        <v>40860</v>
      </c>
      <c r="O142" s="112">
        <f t="shared" si="124"/>
        <v>20315</v>
      </c>
      <c r="P142" s="231">
        <f t="shared" si="124"/>
        <v>12190</v>
      </c>
      <c r="Q142" s="231">
        <f t="shared" si="124"/>
        <v>16566</v>
      </c>
      <c r="R142" s="231">
        <f t="shared" si="88"/>
        <v>21821</v>
      </c>
      <c r="S142" s="231">
        <f t="shared" si="88"/>
        <v>12040</v>
      </c>
      <c r="T142" s="231">
        <f t="shared" ref="T142:W142" si="150">T141+T65</f>
        <v>23185</v>
      </c>
      <c r="U142" s="231">
        <f t="shared" si="150"/>
        <v>14333</v>
      </c>
      <c r="V142" s="231">
        <f t="shared" si="150"/>
        <v>31687</v>
      </c>
      <c r="W142" s="231">
        <f t="shared" si="150"/>
        <v>23632</v>
      </c>
      <c r="X142" s="231">
        <f t="shared" ref="X142:AA142" si="151">X141+X65</f>
        <v>9699</v>
      </c>
      <c r="Y142" s="231">
        <f t="shared" si="151"/>
        <v>12074</v>
      </c>
      <c r="Z142" s="231">
        <f t="shared" si="151"/>
        <v>21734</v>
      </c>
      <c r="AA142" s="231">
        <f t="shared" si="151"/>
        <v>17436</v>
      </c>
      <c r="AB142" s="231"/>
    </row>
    <row r="143" spans="1:28" x14ac:dyDescent="0.25">
      <c r="A143" s="220">
        <f t="shared" si="133"/>
        <v>38597</v>
      </c>
      <c r="B143" s="112">
        <f t="shared" si="11"/>
        <v>35252</v>
      </c>
      <c r="C143" s="112">
        <f t="shared" si="12"/>
        <v>37874</v>
      </c>
      <c r="D143" s="112">
        <f t="shared" si="13"/>
        <v>32322</v>
      </c>
      <c r="E143" s="112">
        <f t="shared" si="14"/>
        <v>16748</v>
      </c>
      <c r="F143" s="112">
        <f t="shared" si="15"/>
        <v>38804</v>
      </c>
      <c r="G143" s="112">
        <f t="shared" si="16"/>
        <v>63514</v>
      </c>
      <c r="H143" s="112">
        <f t="shared" si="17"/>
        <v>18943</v>
      </c>
      <c r="I143" s="112">
        <f t="shared" si="18"/>
        <v>11987</v>
      </c>
      <c r="J143" s="112">
        <f t="shared" si="124"/>
        <v>9955</v>
      </c>
      <c r="K143" s="112">
        <f t="shared" si="124"/>
        <v>57411</v>
      </c>
      <c r="L143" s="112">
        <f t="shared" si="124"/>
        <v>47924</v>
      </c>
      <c r="M143" s="112">
        <f t="shared" si="124"/>
        <v>34595</v>
      </c>
      <c r="N143" s="112">
        <f t="shared" si="124"/>
        <v>40867</v>
      </c>
      <c r="O143" s="112">
        <f t="shared" si="124"/>
        <v>20324</v>
      </c>
      <c r="P143" s="231">
        <f t="shared" si="124"/>
        <v>12190</v>
      </c>
      <c r="Q143" s="231">
        <f t="shared" si="124"/>
        <v>16566</v>
      </c>
      <c r="R143" s="231">
        <f t="shared" si="88"/>
        <v>21821</v>
      </c>
      <c r="S143" s="231">
        <f t="shared" si="88"/>
        <v>12040</v>
      </c>
      <c r="T143" s="231">
        <f t="shared" ref="T143:W143" si="152">T142+T66</f>
        <v>23185</v>
      </c>
      <c r="U143" s="231">
        <f t="shared" si="152"/>
        <v>14333</v>
      </c>
      <c r="V143" s="231">
        <f t="shared" si="152"/>
        <v>31687</v>
      </c>
      <c r="W143" s="231">
        <f t="shared" si="152"/>
        <v>23632</v>
      </c>
      <c r="X143" s="231">
        <f t="shared" ref="X143:AA143" si="153">X142+X66</f>
        <v>9699</v>
      </c>
      <c r="Y143" s="231">
        <f t="shared" si="153"/>
        <v>12074</v>
      </c>
      <c r="Z143" s="231">
        <f t="shared" si="153"/>
        <v>21734</v>
      </c>
      <c r="AA143" s="231">
        <f t="shared" si="153"/>
        <v>17436</v>
      </c>
      <c r="AB143" s="231"/>
    </row>
    <row r="144" spans="1:28" x14ac:dyDescent="0.25">
      <c r="A144" s="220">
        <f t="shared" si="133"/>
        <v>38598</v>
      </c>
      <c r="B144" s="112">
        <f t="shared" si="11"/>
        <v>35252</v>
      </c>
      <c r="C144" s="112">
        <f t="shared" si="12"/>
        <v>37874</v>
      </c>
      <c r="D144" s="112">
        <f t="shared" si="13"/>
        <v>32322</v>
      </c>
      <c r="E144" s="112">
        <f t="shared" si="14"/>
        <v>16748</v>
      </c>
      <c r="F144" s="112">
        <f t="shared" si="15"/>
        <v>38944</v>
      </c>
      <c r="G144" s="112">
        <f t="shared" si="16"/>
        <v>63514</v>
      </c>
      <c r="H144" s="112">
        <f t="shared" si="17"/>
        <v>18943</v>
      </c>
      <c r="I144" s="112">
        <f t="shared" si="18"/>
        <v>11987</v>
      </c>
      <c r="J144" s="112">
        <f t="shared" si="124"/>
        <v>9955</v>
      </c>
      <c r="K144" s="112">
        <f t="shared" si="124"/>
        <v>57411</v>
      </c>
      <c r="L144" s="112">
        <f t="shared" si="124"/>
        <v>47924</v>
      </c>
      <c r="M144" s="112">
        <f t="shared" si="124"/>
        <v>34595</v>
      </c>
      <c r="N144" s="112">
        <f t="shared" si="124"/>
        <v>40887</v>
      </c>
      <c r="O144" s="112">
        <f t="shared" si="124"/>
        <v>20324</v>
      </c>
      <c r="P144" s="231">
        <f t="shared" si="124"/>
        <v>12190</v>
      </c>
      <c r="Q144" s="231">
        <f t="shared" si="124"/>
        <v>16566</v>
      </c>
      <c r="R144" s="231">
        <f t="shared" si="88"/>
        <v>21821</v>
      </c>
      <c r="S144" s="231">
        <f t="shared" si="88"/>
        <v>12040</v>
      </c>
      <c r="T144" s="231">
        <f t="shared" ref="T144:W144" si="154">T143+T67</f>
        <v>23185</v>
      </c>
      <c r="U144" s="231">
        <f t="shared" si="154"/>
        <v>14333</v>
      </c>
      <c r="V144" s="231">
        <f t="shared" si="154"/>
        <v>31687</v>
      </c>
      <c r="W144" s="231">
        <f t="shared" si="154"/>
        <v>23632</v>
      </c>
      <c r="X144" s="231">
        <f t="shared" ref="X144:AA144" si="155">X143+X67</f>
        <v>9699</v>
      </c>
      <c r="Y144" s="231">
        <f t="shared" si="155"/>
        <v>12074</v>
      </c>
      <c r="Z144" s="231">
        <f t="shared" si="155"/>
        <v>21734</v>
      </c>
      <c r="AA144" s="231">
        <f t="shared" si="155"/>
        <v>17436</v>
      </c>
      <c r="AB144" s="231"/>
    </row>
    <row r="145" spans="1:28" x14ac:dyDescent="0.25">
      <c r="A145" s="220">
        <f t="shared" si="133"/>
        <v>38599</v>
      </c>
      <c r="B145" s="112">
        <f t="shared" ref="B145:B151" si="156">B144+B68</f>
        <v>35252</v>
      </c>
      <c r="C145" s="112">
        <f t="shared" ref="C145:C151" si="157">C144+C68</f>
        <v>37874</v>
      </c>
      <c r="D145" s="112">
        <f t="shared" ref="D145:D151" si="158">D144+D68</f>
        <v>32322</v>
      </c>
      <c r="E145" s="112">
        <f t="shared" ref="E145:E151" si="159">E144+E68</f>
        <v>16748</v>
      </c>
      <c r="F145" s="112">
        <f t="shared" ref="F145:F151" si="160">F144+F68</f>
        <v>39145</v>
      </c>
      <c r="G145" s="112">
        <f t="shared" ref="G145:G151" si="161">G144+G68</f>
        <v>63514</v>
      </c>
      <c r="H145" s="112">
        <f t="shared" ref="H145:H151" si="162">H144+H68</f>
        <v>18943</v>
      </c>
      <c r="I145" s="112">
        <f t="shared" ref="I145:I151" si="163">I144+I68</f>
        <v>11987</v>
      </c>
      <c r="J145" s="112">
        <f t="shared" si="124"/>
        <v>9955</v>
      </c>
      <c r="K145" s="112">
        <f t="shared" si="124"/>
        <v>57411</v>
      </c>
      <c r="L145" s="112">
        <f t="shared" si="124"/>
        <v>47924</v>
      </c>
      <c r="M145" s="112">
        <f t="shared" si="124"/>
        <v>34595</v>
      </c>
      <c r="N145" s="112">
        <f t="shared" si="124"/>
        <v>40894</v>
      </c>
      <c r="O145" s="112">
        <f t="shared" si="124"/>
        <v>20324</v>
      </c>
      <c r="P145" s="231">
        <f t="shared" si="124"/>
        <v>12190</v>
      </c>
      <c r="Q145" s="231">
        <f t="shared" si="124"/>
        <v>16566</v>
      </c>
      <c r="R145" s="231">
        <f t="shared" ref="R145:S151" si="164">R144+R68</f>
        <v>21821</v>
      </c>
      <c r="S145" s="231">
        <f t="shared" si="164"/>
        <v>12040</v>
      </c>
      <c r="T145" s="231">
        <f t="shared" ref="T145:W145" si="165">T144+T68</f>
        <v>23185</v>
      </c>
      <c r="U145" s="231">
        <f t="shared" si="165"/>
        <v>14333</v>
      </c>
      <c r="V145" s="231">
        <f t="shared" si="165"/>
        <v>31687</v>
      </c>
      <c r="W145" s="231">
        <f t="shared" si="165"/>
        <v>23632</v>
      </c>
      <c r="X145" s="231">
        <f t="shared" ref="X145:AA145" si="166">X144+X68</f>
        <v>9699</v>
      </c>
      <c r="Y145" s="231">
        <f t="shared" si="166"/>
        <v>12074</v>
      </c>
      <c r="Z145" s="231">
        <f t="shared" si="166"/>
        <v>21734</v>
      </c>
      <c r="AA145" s="231">
        <f t="shared" si="166"/>
        <v>17436</v>
      </c>
      <c r="AB145" s="231"/>
    </row>
    <row r="146" spans="1:28" x14ac:dyDescent="0.25">
      <c r="A146" s="220">
        <f t="shared" si="133"/>
        <v>38600</v>
      </c>
      <c r="B146" s="112">
        <f t="shared" si="156"/>
        <v>35252</v>
      </c>
      <c r="C146" s="112">
        <f t="shared" si="157"/>
        <v>37874</v>
      </c>
      <c r="D146" s="112">
        <f t="shared" si="158"/>
        <v>32322</v>
      </c>
      <c r="E146" s="112">
        <f t="shared" si="159"/>
        <v>16748</v>
      </c>
      <c r="F146" s="112">
        <f t="shared" si="160"/>
        <v>39427</v>
      </c>
      <c r="G146" s="112">
        <f t="shared" si="161"/>
        <v>63514</v>
      </c>
      <c r="H146" s="112">
        <f t="shared" si="162"/>
        <v>18943</v>
      </c>
      <c r="I146" s="112">
        <f t="shared" si="163"/>
        <v>11987</v>
      </c>
      <c r="J146" s="112">
        <f t="shared" ref="J146:Q151" si="167">J145+J69</f>
        <v>9955</v>
      </c>
      <c r="K146" s="112">
        <f t="shared" si="167"/>
        <v>57411</v>
      </c>
      <c r="L146" s="112">
        <f t="shared" si="167"/>
        <v>47924</v>
      </c>
      <c r="M146" s="112">
        <f t="shared" si="167"/>
        <v>34595</v>
      </c>
      <c r="N146" s="112">
        <f t="shared" si="167"/>
        <v>40897</v>
      </c>
      <c r="O146" s="112">
        <f t="shared" si="167"/>
        <v>20324</v>
      </c>
      <c r="P146" s="231">
        <f t="shared" si="167"/>
        <v>12190</v>
      </c>
      <c r="Q146" s="231">
        <f t="shared" si="167"/>
        <v>16566</v>
      </c>
      <c r="R146" s="231">
        <f t="shared" si="164"/>
        <v>21821</v>
      </c>
      <c r="S146" s="231">
        <f t="shared" si="164"/>
        <v>12040</v>
      </c>
      <c r="T146" s="231">
        <f t="shared" ref="T146:W146" si="168">T145+T69</f>
        <v>23185</v>
      </c>
      <c r="U146" s="231">
        <f t="shared" si="168"/>
        <v>14333</v>
      </c>
      <c r="V146" s="231">
        <f t="shared" si="168"/>
        <v>31687</v>
      </c>
      <c r="W146" s="231">
        <f t="shared" si="168"/>
        <v>23632</v>
      </c>
      <c r="X146" s="231">
        <f t="shared" ref="X146:AA146" si="169">X145+X69</f>
        <v>9699</v>
      </c>
      <c r="Y146" s="231">
        <f t="shared" si="169"/>
        <v>12074</v>
      </c>
      <c r="Z146" s="231">
        <f t="shared" si="169"/>
        <v>21734</v>
      </c>
      <c r="AA146" s="231">
        <f t="shared" si="169"/>
        <v>17436</v>
      </c>
      <c r="AB146" s="231"/>
    </row>
    <row r="147" spans="1:28" x14ac:dyDescent="0.25">
      <c r="A147" s="220">
        <f t="shared" si="133"/>
        <v>38601</v>
      </c>
      <c r="B147" s="112">
        <f t="shared" si="156"/>
        <v>35252</v>
      </c>
      <c r="C147" s="112">
        <f t="shared" si="157"/>
        <v>37874</v>
      </c>
      <c r="D147" s="112">
        <f t="shared" si="158"/>
        <v>32322</v>
      </c>
      <c r="E147" s="112">
        <f t="shared" si="159"/>
        <v>16748</v>
      </c>
      <c r="F147" s="112">
        <f t="shared" si="160"/>
        <v>39728</v>
      </c>
      <c r="G147" s="112">
        <f t="shared" si="161"/>
        <v>63514</v>
      </c>
      <c r="H147" s="112">
        <f t="shared" si="162"/>
        <v>18943</v>
      </c>
      <c r="I147" s="112">
        <f t="shared" si="163"/>
        <v>11987</v>
      </c>
      <c r="J147" s="112">
        <f t="shared" si="167"/>
        <v>9955</v>
      </c>
      <c r="K147" s="112">
        <f t="shared" si="167"/>
        <v>57411</v>
      </c>
      <c r="L147" s="112">
        <f t="shared" si="167"/>
        <v>47924</v>
      </c>
      <c r="M147" s="112">
        <f t="shared" si="167"/>
        <v>34595</v>
      </c>
      <c r="N147" s="112">
        <f t="shared" si="167"/>
        <v>40914</v>
      </c>
      <c r="O147" s="112">
        <f t="shared" si="167"/>
        <v>20324</v>
      </c>
      <c r="P147" s="231">
        <f t="shared" si="167"/>
        <v>12190</v>
      </c>
      <c r="Q147" s="231">
        <f t="shared" si="167"/>
        <v>16566</v>
      </c>
      <c r="R147" s="231">
        <f t="shared" si="164"/>
        <v>21821</v>
      </c>
      <c r="S147" s="231">
        <f t="shared" si="164"/>
        <v>12040</v>
      </c>
      <c r="T147" s="231">
        <f t="shared" ref="T147:W147" si="170">T146+T70</f>
        <v>23185</v>
      </c>
      <c r="U147" s="231">
        <f t="shared" si="170"/>
        <v>14333</v>
      </c>
      <c r="V147" s="231">
        <f t="shared" si="170"/>
        <v>31687</v>
      </c>
      <c r="W147" s="231">
        <f t="shared" si="170"/>
        <v>23632</v>
      </c>
      <c r="X147" s="231">
        <f t="shared" ref="X147:AA147" si="171">X146+X70</f>
        <v>9699</v>
      </c>
      <c r="Y147" s="231">
        <f t="shared" si="171"/>
        <v>12074</v>
      </c>
      <c r="Z147" s="231">
        <f t="shared" si="171"/>
        <v>21734</v>
      </c>
      <c r="AA147" s="231">
        <f t="shared" si="171"/>
        <v>17436</v>
      </c>
      <c r="AB147" s="231"/>
    </row>
    <row r="148" spans="1:28" x14ac:dyDescent="0.25">
      <c r="A148" s="220">
        <f t="shared" si="133"/>
        <v>38602</v>
      </c>
      <c r="B148" s="112">
        <f t="shared" si="156"/>
        <v>35252</v>
      </c>
      <c r="C148" s="112">
        <f t="shared" si="157"/>
        <v>37874</v>
      </c>
      <c r="D148" s="112">
        <f t="shared" si="158"/>
        <v>32322</v>
      </c>
      <c r="E148" s="112">
        <f t="shared" si="159"/>
        <v>16748</v>
      </c>
      <c r="F148" s="112">
        <f t="shared" si="160"/>
        <v>39816</v>
      </c>
      <c r="G148" s="112">
        <f t="shared" si="161"/>
        <v>63514</v>
      </c>
      <c r="H148" s="112">
        <f t="shared" si="162"/>
        <v>18943</v>
      </c>
      <c r="I148" s="112">
        <f t="shared" si="163"/>
        <v>11987</v>
      </c>
      <c r="J148" s="112">
        <f t="shared" si="167"/>
        <v>9955</v>
      </c>
      <c r="K148" s="112">
        <f t="shared" si="167"/>
        <v>57411</v>
      </c>
      <c r="L148" s="112">
        <f t="shared" si="167"/>
        <v>47924</v>
      </c>
      <c r="M148" s="112">
        <f t="shared" si="167"/>
        <v>34595</v>
      </c>
      <c r="N148" s="112">
        <f t="shared" si="167"/>
        <v>40918</v>
      </c>
      <c r="O148" s="112">
        <f t="shared" si="167"/>
        <v>20324</v>
      </c>
      <c r="P148" s="231">
        <f t="shared" si="167"/>
        <v>12190</v>
      </c>
      <c r="Q148" s="231">
        <f t="shared" si="167"/>
        <v>16566</v>
      </c>
      <c r="R148" s="231">
        <f t="shared" si="164"/>
        <v>21821</v>
      </c>
      <c r="S148" s="231">
        <f t="shared" si="164"/>
        <v>12040</v>
      </c>
      <c r="T148" s="231">
        <f t="shared" ref="T148:W148" si="172">T147+T71</f>
        <v>23185</v>
      </c>
      <c r="U148" s="231">
        <f t="shared" si="172"/>
        <v>14333</v>
      </c>
      <c r="V148" s="231">
        <f t="shared" si="172"/>
        <v>31687</v>
      </c>
      <c r="W148" s="231">
        <f t="shared" si="172"/>
        <v>23632</v>
      </c>
      <c r="X148" s="231">
        <f t="shared" ref="X148:AA148" si="173">X147+X71</f>
        <v>9699</v>
      </c>
      <c r="Y148" s="231">
        <f t="shared" si="173"/>
        <v>12074</v>
      </c>
      <c r="Z148" s="231">
        <f t="shared" si="173"/>
        <v>21734</v>
      </c>
      <c r="AA148" s="231">
        <f t="shared" si="173"/>
        <v>17436</v>
      </c>
      <c r="AB148" s="231"/>
    </row>
    <row r="149" spans="1:28" x14ac:dyDescent="0.25">
      <c r="A149" s="220">
        <f t="shared" si="133"/>
        <v>38603</v>
      </c>
      <c r="B149" s="112">
        <f t="shared" si="156"/>
        <v>35252</v>
      </c>
      <c r="C149" s="112">
        <f t="shared" si="157"/>
        <v>37874</v>
      </c>
      <c r="D149" s="112">
        <f t="shared" si="158"/>
        <v>32322</v>
      </c>
      <c r="E149" s="112">
        <f t="shared" si="159"/>
        <v>16748</v>
      </c>
      <c r="F149" s="112">
        <f t="shared" si="160"/>
        <v>40056</v>
      </c>
      <c r="G149" s="112">
        <f t="shared" si="161"/>
        <v>63514</v>
      </c>
      <c r="H149" s="112">
        <f t="shared" si="162"/>
        <v>18943</v>
      </c>
      <c r="I149" s="112">
        <f t="shared" si="163"/>
        <v>11987</v>
      </c>
      <c r="J149" s="112">
        <f t="shared" si="167"/>
        <v>9955</v>
      </c>
      <c r="K149" s="112">
        <f t="shared" si="167"/>
        <v>57411</v>
      </c>
      <c r="L149" s="112">
        <f t="shared" si="167"/>
        <v>47924</v>
      </c>
      <c r="M149" s="112">
        <f t="shared" si="167"/>
        <v>34595</v>
      </c>
      <c r="N149" s="112">
        <f t="shared" si="167"/>
        <v>40929</v>
      </c>
      <c r="O149" s="112">
        <f t="shared" si="167"/>
        <v>20324</v>
      </c>
      <c r="P149" s="231">
        <f t="shared" si="167"/>
        <v>12190</v>
      </c>
      <c r="Q149" s="231">
        <f t="shared" si="167"/>
        <v>16566</v>
      </c>
      <c r="R149" s="231">
        <f t="shared" si="164"/>
        <v>21821</v>
      </c>
      <c r="S149" s="231">
        <f t="shared" si="164"/>
        <v>12040</v>
      </c>
      <c r="T149" s="231">
        <f t="shared" ref="T149:W149" si="174">T148+T72</f>
        <v>23185</v>
      </c>
      <c r="U149" s="231">
        <f t="shared" si="174"/>
        <v>14333</v>
      </c>
      <c r="V149" s="231">
        <f t="shared" si="174"/>
        <v>31687</v>
      </c>
      <c r="W149" s="231">
        <f t="shared" si="174"/>
        <v>23632</v>
      </c>
      <c r="X149" s="231">
        <f t="shared" ref="X149:AA149" si="175">X148+X72</f>
        <v>9699</v>
      </c>
      <c r="Y149" s="231">
        <f t="shared" si="175"/>
        <v>12074</v>
      </c>
      <c r="Z149" s="231">
        <f t="shared" si="175"/>
        <v>21734</v>
      </c>
      <c r="AA149" s="231">
        <f t="shared" si="175"/>
        <v>17436</v>
      </c>
      <c r="AB149" s="231"/>
    </row>
    <row r="150" spans="1:28" x14ac:dyDescent="0.25">
      <c r="A150" s="220">
        <f t="shared" si="133"/>
        <v>38604</v>
      </c>
      <c r="B150" s="112">
        <f t="shared" si="156"/>
        <v>35252</v>
      </c>
      <c r="C150" s="112">
        <f t="shared" si="157"/>
        <v>37874</v>
      </c>
      <c r="D150" s="112">
        <f t="shared" si="158"/>
        <v>32322</v>
      </c>
      <c r="E150" s="112">
        <f t="shared" si="159"/>
        <v>16748</v>
      </c>
      <c r="F150" s="112">
        <f t="shared" si="160"/>
        <v>40130</v>
      </c>
      <c r="G150" s="112">
        <f t="shared" si="161"/>
        <v>63514</v>
      </c>
      <c r="H150" s="112">
        <f t="shared" si="162"/>
        <v>18943</v>
      </c>
      <c r="I150" s="112">
        <f t="shared" si="163"/>
        <v>11987</v>
      </c>
      <c r="J150" s="112">
        <f t="shared" si="167"/>
        <v>9955</v>
      </c>
      <c r="K150" s="112">
        <f t="shared" si="167"/>
        <v>57411</v>
      </c>
      <c r="L150" s="112">
        <f t="shared" si="167"/>
        <v>47924</v>
      </c>
      <c r="M150" s="112">
        <f t="shared" si="167"/>
        <v>34595</v>
      </c>
      <c r="N150" s="112">
        <f t="shared" si="167"/>
        <v>40929</v>
      </c>
      <c r="O150" s="112">
        <f t="shared" si="167"/>
        <v>20324</v>
      </c>
      <c r="P150" s="231">
        <f t="shared" si="167"/>
        <v>12190</v>
      </c>
      <c r="Q150" s="231">
        <f t="shared" si="167"/>
        <v>16566</v>
      </c>
      <c r="R150" s="231">
        <f t="shared" si="164"/>
        <v>21821</v>
      </c>
      <c r="S150" s="231">
        <f t="shared" si="164"/>
        <v>12040</v>
      </c>
      <c r="T150" s="231">
        <f t="shared" ref="T150:W150" si="176">T149+T73</f>
        <v>23185</v>
      </c>
      <c r="U150" s="231">
        <f t="shared" si="176"/>
        <v>14333</v>
      </c>
      <c r="V150" s="231">
        <f t="shared" si="176"/>
        <v>31687</v>
      </c>
      <c r="W150" s="231">
        <f t="shared" si="176"/>
        <v>23632</v>
      </c>
      <c r="X150" s="231">
        <f t="shared" ref="X150:AA150" si="177">X149+X73</f>
        <v>9699</v>
      </c>
      <c r="Y150" s="231">
        <f t="shared" si="177"/>
        <v>12074</v>
      </c>
      <c r="Z150" s="231">
        <f t="shared" si="177"/>
        <v>21734</v>
      </c>
      <c r="AA150" s="231">
        <f t="shared" si="177"/>
        <v>17436</v>
      </c>
      <c r="AB150" s="231"/>
    </row>
    <row r="151" spans="1:28" x14ac:dyDescent="0.25">
      <c r="A151" s="220">
        <f t="shared" si="133"/>
        <v>38605</v>
      </c>
      <c r="B151" s="339">
        <f t="shared" si="156"/>
        <v>35252</v>
      </c>
      <c r="C151" s="340">
        <f t="shared" si="157"/>
        <v>37874</v>
      </c>
      <c r="D151" s="340">
        <f t="shared" si="158"/>
        <v>32322</v>
      </c>
      <c r="E151" s="340">
        <f t="shared" si="159"/>
        <v>16748</v>
      </c>
      <c r="F151" s="340">
        <f t="shared" si="160"/>
        <v>40163</v>
      </c>
      <c r="G151" s="340">
        <f t="shared" si="161"/>
        <v>63514</v>
      </c>
      <c r="H151" s="340">
        <f t="shared" si="162"/>
        <v>18943</v>
      </c>
      <c r="I151" s="340">
        <f t="shared" si="163"/>
        <v>11987</v>
      </c>
      <c r="J151" s="340">
        <f t="shared" si="167"/>
        <v>9955</v>
      </c>
      <c r="K151" s="340">
        <f t="shared" si="167"/>
        <v>57411</v>
      </c>
      <c r="L151" s="340">
        <f t="shared" si="167"/>
        <v>47924</v>
      </c>
      <c r="M151" s="340">
        <f t="shared" si="167"/>
        <v>34595</v>
      </c>
      <c r="N151" s="340">
        <f t="shared" si="167"/>
        <v>40929</v>
      </c>
      <c r="O151" s="340">
        <f t="shared" si="167"/>
        <v>20324</v>
      </c>
      <c r="P151" s="341">
        <f t="shared" si="167"/>
        <v>12190</v>
      </c>
      <c r="Q151" s="341">
        <f t="shared" si="167"/>
        <v>16566</v>
      </c>
      <c r="R151" s="341">
        <f t="shared" si="164"/>
        <v>21821</v>
      </c>
      <c r="S151" s="341">
        <f t="shared" si="164"/>
        <v>12040</v>
      </c>
      <c r="T151" s="341">
        <f t="shared" ref="T151:W151" si="178">T150+T74</f>
        <v>23185</v>
      </c>
      <c r="U151" s="341">
        <f t="shared" si="178"/>
        <v>14333</v>
      </c>
      <c r="V151" s="341">
        <f t="shared" si="178"/>
        <v>31687</v>
      </c>
      <c r="W151" s="341">
        <f t="shared" si="178"/>
        <v>23632</v>
      </c>
      <c r="X151" s="341">
        <f t="shared" ref="X151:AA151" si="179">X150+X74</f>
        <v>9699</v>
      </c>
      <c r="Y151" s="231">
        <f t="shared" si="179"/>
        <v>12074</v>
      </c>
      <c r="Z151" s="231">
        <f t="shared" si="179"/>
        <v>21734</v>
      </c>
      <c r="AA151" s="231">
        <f t="shared" si="179"/>
        <v>17436</v>
      </c>
      <c r="AB151" s="231"/>
    </row>
    <row r="152" spans="1:28" x14ac:dyDescent="0.25">
      <c r="A152" s="232"/>
      <c r="B152" s="232"/>
      <c r="C152" s="232"/>
      <c r="D152" s="232"/>
      <c r="E152" s="232"/>
      <c r="F152" s="232"/>
      <c r="G152" s="232"/>
      <c r="H152" s="232"/>
      <c r="I152" s="232"/>
      <c r="J152" s="112"/>
      <c r="K152" s="112"/>
      <c r="L152" s="112"/>
      <c r="M152" s="112"/>
      <c r="N152" s="112"/>
      <c r="O152" s="112"/>
      <c r="P152" s="230"/>
    </row>
    <row r="153" spans="1:28" x14ac:dyDescent="0.25">
      <c r="A153" s="232"/>
      <c r="B153" s="232"/>
      <c r="C153" s="232"/>
      <c r="D153" s="232"/>
      <c r="E153" s="232"/>
      <c r="F153" s="232"/>
      <c r="G153" s="232"/>
      <c r="H153" s="232"/>
      <c r="I153" s="232"/>
      <c r="J153" s="112"/>
      <c r="K153" s="112"/>
      <c r="L153" s="112"/>
      <c r="M153" s="112"/>
      <c r="N153" s="112"/>
      <c r="O153" s="112"/>
      <c r="P153" s="230"/>
    </row>
    <row r="154" spans="1:28" ht="15.75" thickBot="1" x14ac:dyDescent="0.3">
      <c r="A154" s="233" t="s">
        <v>15</v>
      </c>
      <c r="B154" s="233"/>
      <c r="C154" s="233"/>
      <c r="D154" s="233"/>
      <c r="E154" s="233"/>
      <c r="F154" s="233"/>
      <c r="G154" s="233"/>
      <c r="H154" s="233"/>
      <c r="I154" s="233"/>
      <c r="J154" s="112" t="s">
        <v>16</v>
      </c>
      <c r="K154" s="112"/>
      <c r="L154" s="112"/>
      <c r="M154" s="112"/>
      <c r="N154" s="112"/>
      <c r="O154" s="112"/>
      <c r="P154" s="230"/>
    </row>
    <row r="155" spans="1:28" ht="15.75" thickBot="1" x14ac:dyDescent="0.3">
      <c r="A155" s="234"/>
      <c r="B155" s="234"/>
      <c r="C155" s="234"/>
      <c r="D155" s="234"/>
      <c r="E155" s="234"/>
      <c r="F155" s="234"/>
      <c r="G155" s="234"/>
      <c r="H155" s="234"/>
      <c r="I155" s="234"/>
      <c r="J155" s="235" t="s">
        <v>17</v>
      </c>
      <c r="K155" s="235"/>
      <c r="L155" s="235"/>
      <c r="M155" s="235"/>
      <c r="N155" s="235"/>
      <c r="O155" s="235"/>
      <c r="P155" s="235"/>
      <c r="S155"/>
      <c r="T155"/>
      <c r="U155" s="338"/>
    </row>
    <row r="156" spans="1:28" ht="15.75" thickBot="1" x14ac:dyDescent="0.3">
      <c r="A156" s="236" t="s">
        <v>0</v>
      </c>
      <c r="B156" s="297">
        <v>1984</v>
      </c>
      <c r="C156" s="297">
        <v>1985</v>
      </c>
      <c r="D156" s="297">
        <v>1986</v>
      </c>
      <c r="E156" s="297">
        <v>1987</v>
      </c>
      <c r="F156" s="297">
        <v>1997</v>
      </c>
      <c r="G156" s="297">
        <v>1998</v>
      </c>
      <c r="H156" s="297">
        <v>1999</v>
      </c>
      <c r="I156" s="297">
        <v>2000</v>
      </c>
      <c r="J156" s="298">
        <v>2005</v>
      </c>
      <c r="K156" s="299">
        <v>2006</v>
      </c>
      <c r="L156" s="299">
        <f>K156+1</f>
        <v>2007</v>
      </c>
      <c r="M156" s="299">
        <f>L156+1</f>
        <v>2008</v>
      </c>
      <c r="N156" s="299">
        <f>M156+1</f>
        <v>2009</v>
      </c>
      <c r="O156" s="299">
        <f>N156+1</f>
        <v>2010</v>
      </c>
      <c r="P156" s="300">
        <v>2011</v>
      </c>
      <c r="Q156" s="300">
        <v>2012</v>
      </c>
      <c r="R156" s="300">
        <v>2013</v>
      </c>
      <c r="S156" s="300">
        <v>2014</v>
      </c>
      <c r="T156" s="425">
        <v>2015</v>
      </c>
      <c r="U156" s="425">
        <v>2016</v>
      </c>
      <c r="V156" s="426">
        <v>2017</v>
      </c>
      <c r="W156" s="426">
        <v>2018</v>
      </c>
      <c r="X156" s="426">
        <v>2019</v>
      </c>
      <c r="Y156" s="426">
        <v>2020</v>
      </c>
      <c r="Z156" s="426">
        <v>2021</v>
      </c>
      <c r="AA156" s="426">
        <v>2022</v>
      </c>
      <c r="AB156" s="426">
        <v>2023</v>
      </c>
    </row>
    <row r="157" spans="1:28" x14ac:dyDescent="0.25">
      <c r="A157" s="237">
        <f t="shared" ref="A157:A170" si="180">A158-1</f>
        <v>38534</v>
      </c>
      <c r="B157" s="238">
        <f t="shared" ref="B157:I157" si="181">B80/B$151</f>
        <v>0</v>
      </c>
      <c r="C157" s="238">
        <f t="shared" si="181"/>
        <v>0</v>
      </c>
      <c r="D157" s="238">
        <f t="shared" si="181"/>
        <v>0</v>
      </c>
      <c r="E157" s="238">
        <f t="shared" si="181"/>
        <v>0</v>
      </c>
      <c r="F157" s="238">
        <f t="shared" si="181"/>
        <v>0</v>
      </c>
      <c r="G157" s="238">
        <f t="shared" si="181"/>
        <v>0</v>
      </c>
      <c r="H157" s="238">
        <f t="shared" si="181"/>
        <v>0</v>
      </c>
      <c r="I157" s="238">
        <f t="shared" si="181"/>
        <v>0</v>
      </c>
      <c r="J157" s="238">
        <f t="shared" ref="J157:O172" si="182">J80/J$151</f>
        <v>0</v>
      </c>
      <c r="K157" s="238">
        <f t="shared" si="182"/>
        <v>0</v>
      </c>
      <c r="L157" s="238">
        <f t="shared" si="182"/>
        <v>0</v>
      </c>
      <c r="M157" s="238">
        <f t="shared" si="182"/>
        <v>0</v>
      </c>
      <c r="N157" s="238">
        <f t="shared" si="182"/>
        <v>0</v>
      </c>
      <c r="O157" s="238">
        <f t="shared" si="182"/>
        <v>0</v>
      </c>
      <c r="P157" s="238">
        <f t="shared" ref="P157:Q188" si="183">P80/P$151</f>
        <v>0</v>
      </c>
      <c r="Q157" s="238">
        <f t="shared" si="183"/>
        <v>4.2255221538090064E-4</v>
      </c>
      <c r="R157" s="238">
        <f t="shared" ref="R157:S157" si="184">R80/R$151</f>
        <v>0</v>
      </c>
      <c r="S157" s="238">
        <f t="shared" si="184"/>
        <v>0</v>
      </c>
      <c r="T157" s="238">
        <f t="shared" ref="T157:V157" si="185">T80/T$151</f>
        <v>0</v>
      </c>
      <c r="U157" s="238">
        <f t="shared" si="185"/>
        <v>0</v>
      </c>
      <c r="V157" s="238">
        <f t="shared" si="185"/>
        <v>0</v>
      </c>
      <c r="W157" s="238">
        <f t="shared" ref="W157:AA157" si="186">W80/W$151</f>
        <v>0</v>
      </c>
      <c r="X157" s="238">
        <f t="shared" si="186"/>
        <v>0</v>
      </c>
      <c r="Y157" s="238">
        <f t="shared" si="186"/>
        <v>0</v>
      </c>
      <c r="Z157" s="238">
        <f t="shared" si="186"/>
        <v>0</v>
      </c>
      <c r="AA157" s="238">
        <f t="shared" si="186"/>
        <v>0</v>
      </c>
      <c r="AB157" s="315"/>
    </row>
    <row r="158" spans="1:28" x14ac:dyDescent="0.25">
      <c r="A158" s="239">
        <f t="shared" si="180"/>
        <v>38535</v>
      </c>
      <c r="B158" s="240">
        <f t="shared" ref="B158:I158" si="187">B81/B$151</f>
        <v>0</v>
      </c>
      <c r="C158" s="240">
        <f t="shared" si="187"/>
        <v>0</v>
      </c>
      <c r="D158" s="240">
        <f t="shared" si="187"/>
        <v>0</v>
      </c>
      <c r="E158" s="240">
        <f t="shared" si="187"/>
        <v>0</v>
      </c>
      <c r="F158" s="240">
        <f t="shared" si="187"/>
        <v>0</v>
      </c>
      <c r="G158" s="240">
        <f t="shared" si="187"/>
        <v>0</v>
      </c>
      <c r="H158" s="240">
        <f t="shared" si="187"/>
        <v>0</v>
      </c>
      <c r="I158" s="240">
        <f t="shared" si="187"/>
        <v>0</v>
      </c>
      <c r="J158" s="240">
        <f t="shared" si="182"/>
        <v>0</v>
      </c>
      <c r="K158" s="240">
        <f t="shared" si="182"/>
        <v>0</v>
      </c>
      <c r="L158" s="240">
        <f t="shared" si="182"/>
        <v>0</v>
      </c>
      <c r="M158" s="240">
        <f t="shared" si="182"/>
        <v>3.6132389073565544E-3</v>
      </c>
      <c r="N158" s="240">
        <f t="shared" si="182"/>
        <v>0</v>
      </c>
      <c r="O158" s="240">
        <f t="shared" si="182"/>
        <v>0</v>
      </c>
      <c r="P158" s="240">
        <f t="shared" si="183"/>
        <v>0</v>
      </c>
      <c r="Q158" s="240">
        <f t="shared" si="183"/>
        <v>4.2255221538090064E-4</v>
      </c>
      <c r="R158" s="240">
        <f t="shared" ref="R158:S158" si="188">R81/R$151</f>
        <v>0</v>
      </c>
      <c r="S158" s="240">
        <f t="shared" si="188"/>
        <v>0</v>
      </c>
      <c r="T158" s="240">
        <f t="shared" ref="T158:V158" si="189">T81/T$151</f>
        <v>0</v>
      </c>
      <c r="U158" s="240">
        <f t="shared" si="189"/>
        <v>0</v>
      </c>
      <c r="V158" s="240">
        <f t="shared" si="189"/>
        <v>0</v>
      </c>
      <c r="W158" s="240">
        <f t="shared" ref="W158:AA158" si="190">W81/W$151</f>
        <v>0</v>
      </c>
      <c r="X158" s="240">
        <f>X81/X$151</f>
        <v>0</v>
      </c>
      <c r="Y158" s="240">
        <f t="shared" si="190"/>
        <v>0</v>
      </c>
      <c r="Z158" s="240">
        <f t="shared" si="190"/>
        <v>0</v>
      </c>
      <c r="AA158" s="240">
        <f t="shared" si="190"/>
        <v>0</v>
      </c>
      <c r="AB158" s="315"/>
    </row>
    <row r="159" spans="1:28" x14ac:dyDescent="0.25">
      <c r="A159" s="239">
        <f t="shared" si="180"/>
        <v>38536</v>
      </c>
      <c r="B159" s="240">
        <f t="shared" ref="B159:I159" si="191">B82/B$151</f>
        <v>0</v>
      </c>
      <c r="C159" s="240">
        <f t="shared" si="191"/>
        <v>0</v>
      </c>
      <c r="D159" s="240">
        <f t="shared" si="191"/>
        <v>0</v>
      </c>
      <c r="E159" s="240">
        <f t="shared" si="191"/>
        <v>0</v>
      </c>
      <c r="F159" s="240">
        <f t="shared" si="191"/>
        <v>0</v>
      </c>
      <c r="G159" s="240">
        <f t="shared" si="191"/>
        <v>0</v>
      </c>
      <c r="H159" s="240">
        <f t="shared" si="191"/>
        <v>0</v>
      </c>
      <c r="I159" s="240">
        <f t="shared" si="191"/>
        <v>0</v>
      </c>
      <c r="J159" s="240">
        <f t="shared" si="182"/>
        <v>0</v>
      </c>
      <c r="K159" s="240">
        <f t="shared" si="182"/>
        <v>0</v>
      </c>
      <c r="L159" s="240">
        <f t="shared" si="182"/>
        <v>0</v>
      </c>
      <c r="M159" s="240">
        <f t="shared" si="182"/>
        <v>3.6132389073565544E-3</v>
      </c>
      <c r="N159" s="240">
        <f t="shared" si="182"/>
        <v>0</v>
      </c>
      <c r="O159" s="240">
        <f t="shared" si="182"/>
        <v>0</v>
      </c>
      <c r="P159" s="240">
        <f t="shared" si="183"/>
        <v>0</v>
      </c>
      <c r="Q159" s="240">
        <f t="shared" si="183"/>
        <v>4.2255221538090064E-4</v>
      </c>
      <c r="R159" s="240">
        <f t="shared" ref="R159:S159" si="192">R82/R$151</f>
        <v>0</v>
      </c>
      <c r="S159" s="240">
        <f t="shared" si="192"/>
        <v>0</v>
      </c>
      <c r="T159" s="240">
        <f t="shared" ref="T159:V159" si="193">T82/T$151</f>
        <v>0</v>
      </c>
      <c r="U159" s="240">
        <f t="shared" si="193"/>
        <v>0</v>
      </c>
      <c r="V159" s="240">
        <f t="shared" si="193"/>
        <v>0</v>
      </c>
      <c r="W159" s="240">
        <f t="shared" ref="W159:AA159" si="194">W82/W$151</f>
        <v>0</v>
      </c>
      <c r="X159" s="240">
        <f t="shared" si="194"/>
        <v>0</v>
      </c>
      <c r="Y159" s="240">
        <f t="shared" si="194"/>
        <v>0</v>
      </c>
      <c r="Z159" s="240">
        <f t="shared" si="194"/>
        <v>0</v>
      </c>
      <c r="AA159" s="240">
        <f t="shared" si="194"/>
        <v>0</v>
      </c>
      <c r="AB159" s="315"/>
    </row>
    <row r="160" spans="1:28" x14ac:dyDescent="0.25">
      <c r="A160" s="239">
        <f t="shared" si="180"/>
        <v>38537</v>
      </c>
      <c r="B160" s="240">
        <f t="shared" ref="B160:I160" si="195">B83/B$151</f>
        <v>0</v>
      </c>
      <c r="C160" s="240">
        <f t="shared" si="195"/>
        <v>0</v>
      </c>
      <c r="D160" s="240">
        <f t="shared" si="195"/>
        <v>0</v>
      </c>
      <c r="E160" s="240">
        <f t="shared" si="195"/>
        <v>0</v>
      </c>
      <c r="F160" s="240">
        <f t="shared" si="195"/>
        <v>0</v>
      </c>
      <c r="G160" s="240">
        <f t="shared" si="195"/>
        <v>0</v>
      </c>
      <c r="H160" s="240">
        <f t="shared" si="195"/>
        <v>0</v>
      </c>
      <c r="I160" s="240">
        <f t="shared" si="195"/>
        <v>0</v>
      </c>
      <c r="J160" s="240">
        <f t="shared" si="182"/>
        <v>0</v>
      </c>
      <c r="K160" s="240">
        <f t="shared" si="182"/>
        <v>0</v>
      </c>
      <c r="L160" s="240">
        <f t="shared" si="182"/>
        <v>0</v>
      </c>
      <c r="M160" s="240">
        <f t="shared" si="182"/>
        <v>3.6132389073565544E-3</v>
      </c>
      <c r="N160" s="240">
        <f t="shared" si="182"/>
        <v>0</v>
      </c>
      <c r="O160" s="240">
        <f t="shared" si="182"/>
        <v>0</v>
      </c>
      <c r="P160" s="240">
        <f t="shared" si="183"/>
        <v>0</v>
      </c>
      <c r="Q160" s="240">
        <f t="shared" si="183"/>
        <v>4.8291681757817216E-4</v>
      </c>
      <c r="R160" s="240">
        <f t="shared" ref="R160:S160" si="196">R83/R$151</f>
        <v>0</v>
      </c>
      <c r="S160" s="240">
        <f t="shared" si="196"/>
        <v>0</v>
      </c>
      <c r="T160" s="240">
        <f t="shared" ref="T160:V160" si="197">T83/T$151</f>
        <v>0</v>
      </c>
      <c r="U160" s="240">
        <f t="shared" si="197"/>
        <v>0</v>
      </c>
      <c r="V160" s="240">
        <f t="shared" si="197"/>
        <v>0</v>
      </c>
      <c r="W160" s="240">
        <f t="shared" ref="W160:AA160" si="198">W83/W$151</f>
        <v>0</v>
      </c>
      <c r="X160" s="240">
        <f t="shared" si="198"/>
        <v>0</v>
      </c>
      <c r="Y160" s="240">
        <f t="shared" si="198"/>
        <v>0</v>
      </c>
      <c r="Z160" s="240">
        <f t="shared" si="198"/>
        <v>0</v>
      </c>
      <c r="AA160" s="240">
        <f t="shared" si="198"/>
        <v>0</v>
      </c>
      <c r="AB160" s="315"/>
    </row>
    <row r="161" spans="1:28" x14ac:dyDescent="0.25">
      <c r="A161" s="239">
        <f t="shared" si="180"/>
        <v>38538</v>
      </c>
      <c r="B161" s="240">
        <f t="shared" ref="B161:I161" si="199">B84/B$151</f>
        <v>0</v>
      </c>
      <c r="C161" s="240">
        <f t="shared" si="199"/>
        <v>0</v>
      </c>
      <c r="D161" s="240">
        <f t="shared" si="199"/>
        <v>0</v>
      </c>
      <c r="E161" s="240">
        <f t="shared" si="199"/>
        <v>0</v>
      </c>
      <c r="F161" s="240">
        <f t="shared" si="199"/>
        <v>0</v>
      </c>
      <c r="G161" s="240">
        <f t="shared" si="199"/>
        <v>0</v>
      </c>
      <c r="H161" s="240">
        <f t="shared" si="199"/>
        <v>0</v>
      </c>
      <c r="I161" s="240">
        <f t="shared" si="199"/>
        <v>0</v>
      </c>
      <c r="J161" s="240">
        <f t="shared" si="182"/>
        <v>0</v>
      </c>
      <c r="K161" s="240">
        <f t="shared" si="182"/>
        <v>0</v>
      </c>
      <c r="L161" s="240">
        <f t="shared" si="182"/>
        <v>0</v>
      </c>
      <c r="M161" s="240">
        <f t="shared" si="182"/>
        <v>5.3764994941465534E-3</v>
      </c>
      <c r="N161" s="240">
        <f t="shared" si="182"/>
        <v>4.8865107869725624E-5</v>
      </c>
      <c r="O161" s="240">
        <f t="shared" si="182"/>
        <v>0</v>
      </c>
      <c r="P161" s="240">
        <f t="shared" si="183"/>
        <v>0</v>
      </c>
      <c r="Q161" s="240">
        <f t="shared" si="183"/>
        <v>4.8291681757817216E-4</v>
      </c>
      <c r="R161" s="240">
        <f t="shared" ref="R161:S161" si="200">R84/R$151</f>
        <v>0</v>
      </c>
      <c r="S161" s="240">
        <f t="shared" si="200"/>
        <v>0</v>
      </c>
      <c r="T161" s="240">
        <f t="shared" ref="T161:V161" si="201">T84/T$151</f>
        <v>0</v>
      </c>
      <c r="U161" s="240">
        <f t="shared" si="201"/>
        <v>0</v>
      </c>
      <c r="V161" s="240">
        <f t="shared" si="201"/>
        <v>0</v>
      </c>
      <c r="W161" s="240">
        <f t="shared" ref="W161:AA161" si="202">W84/W$151</f>
        <v>0</v>
      </c>
      <c r="X161" s="240">
        <f t="shared" si="202"/>
        <v>0</v>
      </c>
      <c r="Y161" s="240">
        <f t="shared" si="202"/>
        <v>0</v>
      </c>
      <c r="Z161" s="240">
        <f t="shared" si="202"/>
        <v>0</v>
      </c>
      <c r="AA161" s="240">
        <f t="shared" si="202"/>
        <v>0</v>
      </c>
      <c r="AB161" s="315"/>
    </row>
    <row r="162" spans="1:28" x14ac:dyDescent="0.25">
      <c r="A162" s="239">
        <f t="shared" si="180"/>
        <v>38539</v>
      </c>
      <c r="B162" s="240">
        <f t="shared" ref="B162:I162" si="203">B85/B$151</f>
        <v>0</v>
      </c>
      <c r="C162" s="240">
        <f t="shared" si="203"/>
        <v>0</v>
      </c>
      <c r="D162" s="240">
        <f t="shared" si="203"/>
        <v>0</v>
      </c>
      <c r="E162" s="240">
        <f t="shared" si="203"/>
        <v>0</v>
      </c>
      <c r="F162" s="240">
        <f t="shared" si="203"/>
        <v>0</v>
      </c>
      <c r="G162" s="240">
        <f t="shared" si="203"/>
        <v>0</v>
      </c>
      <c r="H162" s="240">
        <f t="shared" si="203"/>
        <v>0</v>
      </c>
      <c r="I162" s="240">
        <f t="shared" si="203"/>
        <v>0</v>
      </c>
      <c r="J162" s="240">
        <f t="shared" si="182"/>
        <v>0</v>
      </c>
      <c r="K162" s="240">
        <f t="shared" si="182"/>
        <v>0</v>
      </c>
      <c r="L162" s="240">
        <f t="shared" si="182"/>
        <v>2.0866371755279192E-5</v>
      </c>
      <c r="M162" s="240">
        <f t="shared" si="182"/>
        <v>5.3764994941465534E-3</v>
      </c>
      <c r="N162" s="240">
        <f t="shared" si="182"/>
        <v>4.8865107869725624E-5</v>
      </c>
      <c r="O162" s="240">
        <f t="shared" si="182"/>
        <v>0</v>
      </c>
      <c r="P162" s="240">
        <f t="shared" si="183"/>
        <v>0</v>
      </c>
      <c r="Q162" s="240">
        <f t="shared" si="183"/>
        <v>4.8291681757817216E-4</v>
      </c>
      <c r="R162" s="240">
        <f t="shared" ref="R162:S162" si="204">R85/R$151</f>
        <v>0</v>
      </c>
      <c r="S162" s="240">
        <f t="shared" si="204"/>
        <v>0</v>
      </c>
      <c r="T162" s="240">
        <f t="shared" ref="T162:V162" si="205">T85/T$151</f>
        <v>0</v>
      </c>
      <c r="U162" s="240">
        <f t="shared" si="205"/>
        <v>0</v>
      </c>
      <c r="V162" s="240">
        <f t="shared" si="205"/>
        <v>0</v>
      </c>
      <c r="W162" s="240">
        <f t="shared" ref="W162:AA162" si="206">W85/W$151</f>
        <v>0</v>
      </c>
      <c r="X162" s="240">
        <f t="shared" si="206"/>
        <v>0</v>
      </c>
      <c r="Y162" s="240">
        <f t="shared" si="206"/>
        <v>0</v>
      </c>
      <c r="Z162" s="240">
        <f t="shared" si="206"/>
        <v>0</v>
      </c>
      <c r="AA162" s="240">
        <f t="shared" si="206"/>
        <v>0</v>
      </c>
      <c r="AB162" s="315"/>
    </row>
    <row r="163" spans="1:28" x14ac:dyDescent="0.25">
      <c r="A163" s="239">
        <f t="shared" si="180"/>
        <v>38540</v>
      </c>
      <c r="B163" s="240">
        <f t="shared" ref="B163:I163" si="207">B86/B$151</f>
        <v>0</v>
      </c>
      <c r="C163" s="240">
        <f t="shared" si="207"/>
        <v>0</v>
      </c>
      <c r="D163" s="240">
        <f t="shared" si="207"/>
        <v>0</v>
      </c>
      <c r="E163" s="240">
        <f t="shared" si="207"/>
        <v>0</v>
      </c>
      <c r="F163" s="240">
        <f t="shared" si="207"/>
        <v>0</v>
      </c>
      <c r="G163" s="240">
        <f t="shared" si="207"/>
        <v>0</v>
      </c>
      <c r="H163" s="240">
        <f t="shared" si="207"/>
        <v>0</v>
      </c>
      <c r="I163" s="240">
        <f t="shared" si="207"/>
        <v>0</v>
      </c>
      <c r="J163" s="240">
        <f t="shared" si="182"/>
        <v>0</v>
      </c>
      <c r="K163" s="240">
        <f t="shared" si="182"/>
        <v>0</v>
      </c>
      <c r="L163" s="240">
        <f t="shared" si="182"/>
        <v>2.0866371755279192E-5</v>
      </c>
      <c r="M163" s="240">
        <f t="shared" si="182"/>
        <v>6.0702413643590114E-3</v>
      </c>
      <c r="N163" s="240">
        <f t="shared" si="182"/>
        <v>4.8865107869725624E-5</v>
      </c>
      <c r="O163" s="240">
        <f t="shared" si="182"/>
        <v>0</v>
      </c>
      <c r="P163" s="240">
        <f t="shared" si="183"/>
        <v>0</v>
      </c>
      <c r="Q163" s="240">
        <f t="shared" si="183"/>
        <v>4.8291681757817216E-4</v>
      </c>
      <c r="R163" s="240">
        <f t="shared" ref="R163:S163" si="208">R86/R$151</f>
        <v>0</v>
      </c>
      <c r="S163" s="240">
        <f t="shared" si="208"/>
        <v>0</v>
      </c>
      <c r="T163" s="240">
        <f t="shared" ref="T163:V163" si="209">T86/T$151</f>
        <v>0</v>
      </c>
      <c r="U163" s="240">
        <f t="shared" si="209"/>
        <v>0</v>
      </c>
      <c r="V163" s="240">
        <f t="shared" si="209"/>
        <v>6.3117366743459466E-5</v>
      </c>
      <c r="W163" s="240">
        <f t="shared" ref="W163:AA163" si="210">W86/W$151</f>
        <v>0</v>
      </c>
      <c r="X163" s="240">
        <f t="shared" si="210"/>
        <v>0</v>
      </c>
      <c r="Y163" s="240">
        <f t="shared" si="210"/>
        <v>0</v>
      </c>
      <c r="Z163" s="240">
        <f t="shared" si="210"/>
        <v>0</v>
      </c>
      <c r="AA163" s="240">
        <f t="shared" si="210"/>
        <v>0</v>
      </c>
      <c r="AB163" s="315"/>
    </row>
    <row r="164" spans="1:28" x14ac:dyDescent="0.25">
      <c r="A164" s="239">
        <f t="shared" si="180"/>
        <v>38541</v>
      </c>
      <c r="B164" s="240">
        <f t="shared" ref="B164:I164" si="211">B87/B$151</f>
        <v>0</v>
      </c>
      <c r="C164" s="240">
        <f t="shared" si="211"/>
        <v>0</v>
      </c>
      <c r="D164" s="240">
        <f t="shared" si="211"/>
        <v>0</v>
      </c>
      <c r="E164" s="240">
        <f t="shared" si="211"/>
        <v>0</v>
      </c>
      <c r="F164" s="240">
        <f t="shared" si="211"/>
        <v>0</v>
      </c>
      <c r="G164" s="240">
        <f t="shared" si="211"/>
        <v>0</v>
      </c>
      <c r="H164" s="240">
        <f t="shared" si="211"/>
        <v>0</v>
      </c>
      <c r="I164" s="240">
        <f t="shared" si="211"/>
        <v>0</v>
      </c>
      <c r="J164" s="240">
        <f t="shared" si="182"/>
        <v>0</v>
      </c>
      <c r="K164" s="240">
        <f t="shared" si="182"/>
        <v>0</v>
      </c>
      <c r="L164" s="240">
        <f t="shared" si="182"/>
        <v>8.3465487021116769E-5</v>
      </c>
      <c r="M164" s="240">
        <f t="shared" si="182"/>
        <v>6.0702413643590114E-3</v>
      </c>
      <c r="N164" s="240">
        <f t="shared" si="182"/>
        <v>4.8865107869725624E-5</v>
      </c>
      <c r="O164" s="240">
        <f t="shared" si="182"/>
        <v>0</v>
      </c>
      <c r="P164" s="240">
        <f t="shared" si="183"/>
        <v>0</v>
      </c>
      <c r="Q164" s="240">
        <f t="shared" si="183"/>
        <v>4.8291681757817216E-4</v>
      </c>
      <c r="R164" s="240">
        <f t="shared" ref="R164:S164" si="212">R87/R$151</f>
        <v>0</v>
      </c>
      <c r="S164" s="240">
        <f t="shared" si="212"/>
        <v>0</v>
      </c>
      <c r="T164" s="240">
        <f t="shared" ref="T164:V164" si="213">T87/T$151</f>
        <v>0</v>
      </c>
      <c r="U164" s="240">
        <f t="shared" si="213"/>
        <v>0</v>
      </c>
      <c r="V164" s="240">
        <f t="shared" si="213"/>
        <v>6.3117366743459466E-5</v>
      </c>
      <c r="W164" s="240">
        <f t="shared" ref="W164:AA164" si="214">W87/W$151</f>
        <v>0</v>
      </c>
      <c r="X164" s="240">
        <f t="shared" si="214"/>
        <v>0</v>
      </c>
      <c r="Y164" s="240">
        <f t="shared" si="214"/>
        <v>0</v>
      </c>
      <c r="Z164" s="240">
        <f t="shared" si="214"/>
        <v>0</v>
      </c>
      <c r="AA164" s="240">
        <f t="shared" si="214"/>
        <v>0</v>
      </c>
      <c r="AB164" s="315"/>
    </row>
    <row r="165" spans="1:28" x14ac:dyDescent="0.25">
      <c r="A165" s="239">
        <f t="shared" si="180"/>
        <v>38542</v>
      </c>
      <c r="B165" s="240">
        <f t="shared" ref="B165:I165" si="215">B88/B$151</f>
        <v>0</v>
      </c>
      <c r="C165" s="240">
        <f t="shared" si="215"/>
        <v>0</v>
      </c>
      <c r="D165" s="240">
        <f t="shared" si="215"/>
        <v>0</v>
      </c>
      <c r="E165" s="240">
        <f t="shared" si="215"/>
        <v>0</v>
      </c>
      <c r="F165" s="240">
        <f t="shared" si="215"/>
        <v>0</v>
      </c>
      <c r="G165" s="240">
        <f t="shared" si="215"/>
        <v>0</v>
      </c>
      <c r="H165" s="240">
        <f t="shared" si="215"/>
        <v>0</v>
      </c>
      <c r="I165" s="240">
        <f t="shared" si="215"/>
        <v>0</v>
      </c>
      <c r="J165" s="240">
        <f t="shared" si="182"/>
        <v>0</v>
      </c>
      <c r="K165" s="240">
        <f t="shared" si="182"/>
        <v>0</v>
      </c>
      <c r="L165" s="240">
        <f t="shared" si="182"/>
        <v>1.0433185877639596E-4</v>
      </c>
      <c r="M165" s="240">
        <f t="shared" si="182"/>
        <v>6.0702413643590114E-3</v>
      </c>
      <c r="N165" s="240">
        <f t="shared" si="182"/>
        <v>3.6648830902294216E-4</v>
      </c>
      <c r="O165" s="240">
        <f t="shared" si="182"/>
        <v>0</v>
      </c>
      <c r="P165" s="240">
        <f t="shared" si="183"/>
        <v>0</v>
      </c>
      <c r="Q165" s="240">
        <f t="shared" si="183"/>
        <v>4.8291681757817216E-4</v>
      </c>
      <c r="R165" s="240">
        <f t="shared" ref="R165:S165" si="216">R88/R$151</f>
        <v>0</v>
      </c>
      <c r="S165" s="240">
        <f t="shared" si="216"/>
        <v>0</v>
      </c>
      <c r="T165" s="240">
        <f t="shared" ref="T165:V165" si="217">T88/T$151</f>
        <v>0</v>
      </c>
      <c r="U165" s="240">
        <f t="shared" si="217"/>
        <v>0</v>
      </c>
      <c r="V165" s="240">
        <f t="shared" si="217"/>
        <v>6.3117366743459466E-5</v>
      </c>
      <c r="W165" s="240">
        <f t="shared" ref="W165:AA165" si="218">W88/W$151</f>
        <v>0</v>
      </c>
      <c r="X165" s="240">
        <f t="shared" si="218"/>
        <v>0</v>
      </c>
      <c r="Y165" s="240">
        <f t="shared" si="218"/>
        <v>0</v>
      </c>
      <c r="Z165" s="240">
        <f t="shared" si="218"/>
        <v>0</v>
      </c>
      <c r="AA165" s="240">
        <f t="shared" si="218"/>
        <v>0</v>
      </c>
      <c r="AB165" s="315"/>
    </row>
    <row r="166" spans="1:28" x14ac:dyDescent="0.25">
      <c r="A166" s="239">
        <f t="shared" si="180"/>
        <v>38543</v>
      </c>
      <c r="B166" s="240">
        <f t="shared" ref="B166:I166" si="219">B89/B$151</f>
        <v>0</v>
      </c>
      <c r="C166" s="240">
        <f t="shared" si="219"/>
        <v>0</v>
      </c>
      <c r="D166" s="240">
        <f t="shared" si="219"/>
        <v>0</v>
      </c>
      <c r="E166" s="240">
        <f t="shared" si="219"/>
        <v>0</v>
      </c>
      <c r="F166" s="240">
        <f t="shared" si="219"/>
        <v>0</v>
      </c>
      <c r="G166" s="240">
        <f t="shared" si="219"/>
        <v>0</v>
      </c>
      <c r="H166" s="240">
        <f t="shared" si="219"/>
        <v>0</v>
      </c>
      <c r="I166" s="240">
        <f t="shared" si="219"/>
        <v>0</v>
      </c>
      <c r="J166" s="240">
        <f t="shared" si="182"/>
        <v>0</v>
      </c>
      <c r="K166" s="240">
        <f t="shared" si="182"/>
        <v>0</v>
      </c>
      <c r="L166" s="240">
        <f t="shared" si="182"/>
        <v>1.0433185877639596E-4</v>
      </c>
      <c r="M166" s="240">
        <f t="shared" si="182"/>
        <v>6.128053186876716E-3</v>
      </c>
      <c r="N166" s="240">
        <f t="shared" si="182"/>
        <v>5.1308363263211901E-4</v>
      </c>
      <c r="O166" s="240">
        <f t="shared" si="182"/>
        <v>0</v>
      </c>
      <c r="P166" s="240">
        <f t="shared" si="183"/>
        <v>0</v>
      </c>
      <c r="Q166" s="240">
        <f t="shared" si="183"/>
        <v>4.8291681757817216E-4</v>
      </c>
      <c r="R166" s="240">
        <f t="shared" ref="R166:S166" si="220">R89/R$151</f>
        <v>0</v>
      </c>
      <c r="S166" s="240">
        <f t="shared" si="220"/>
        <v>0</v>
      </c>
      <c r="T166" s="240">
        <f t="shared" ref="T166:V166" si="221">T89/T$151</f>
        <v>0</v>
      </c>
      <c r="U166" s="240">
        <f t="shared" si="221"/>
        <v>0</v>
      </c>
      <c r="V166" s="240">
        <f t="shared" si="221"/>
        <v>6.3117366743459466E-5</v>
      </c>
      <c r="W166" s="240">
        <f t="shared" ref="W166:AA166" si="222">W89/W$151</f>
        <v>3.3852403520649965E-4</v>
      </c>
      <c r="X166" s="240">
        <f t="shared" si="222"/>
        <v>0</v>
      </c>
      <c r="Y166" s="240">
        <f t="shared" si="222"/>
        <v>0</v>
      </c>
      <c r="Z166" s="240">
        <f t="shared" si="222"/>
        <v>0</v>
      </c>
      <c r="AA166" s="240">
        <f t="shared" si="222"/>
        <v>0</v>
      </c>
      <c r="AB166" s="315"/>
    </row>
    <row r="167" spans="1:28" x14ac:dyDescent="0.25">
      <c r="A167" s="239">
        <f t="shared" si="180"/>
        <v>38544</v>
      </c>
      <c r="B167" s="240">
        <f t="shared" ref="B167:I167" si="223">B90/B$151</f>
        <v>0</v>
      </c>
      <c r="C167" s="240">
        <f t="shared" si="223"/>
        <v>0</v>
      </c>
      <c r="D167" s="240">
        <f t="shared" si="223"/>
        <v>0</v>
      </c>
      <c r="E167" s="240">
        <f t="shared" si="223"/>
        <v>0</v>
      </c>
      <c r="F167" s="240">
        <f t="shared" si="223"/>
        <v>0</v>
      </c>
      <c r="G167" s="240">
        <f t="shared" si="223"/>
        <v>0</v>
      </c>
      <c r="H167" s="240">
        <f t="shared" si="223"/>
        <v>0</v>
      </c>
      <c r="I167" s="240">
        <f t="shared" si="223"/>
        <v>0</v>
      </c>
      <c r="J167" s="240">
        <f t="shared" si="182"/>
        <v>0</v>
      </c>
      <c r="K167" s="240">
        <f t="shared" si="182"/>
        <v>0</v>
      </c>
      <c r="L167" s="240">
        <f t="shared" si="182"/>
        <v>1.0433185877639596E-4</v>
      </c>
      <c r="M167" s="240">
        <f t="shared" si="182"/>
        <v>6.128053186876716E-3</v>
      </c>
      <c r="N167" s="240">
        <f t="shared" si="182"/>
        <v>5.1308363263211901E-4</v>
      </c>
      <c r="O167" s="240">
        <f t="shared" si="182"/>
        <v>0</v>
      </c>
      <c r="P167" s="240">
        <f t="shared" si="183"/>
        <v>0</v>
      </c>
      <c r="Q167" s="240">
        <f t="shared" si="183"/>
        <v>4.8291681757817216E-4</v>
      </c>
      <c r="R167" s="240">
        <f t="shared" ref="R167:S167" si="224">R90/R$151</f>
        <v>0</v>
      </c>
      <c r="S167" s="240">
        <f t="shared" si="224"/>
        <v>0</v>
      </c>
      <c r="T167" s="240">
        <f t="shared" ref="T167:V167" si="225">T90/T$151</f>
        <v>0</v>
      </c>
      <c r="U167" s="240">
        <f t="shared" si="225"/>
        <v>0</v>
      </c>
      <c r="V167" s="240">
        <f t="shared" si="225"/>
        <v>6.3117366743459466E-5</v>
      </c>
      <c r="W167" s="240">
        <f t="shared" ref="W167:AA167" si="226">W90/W$151</f>
        <v>3.3852403520649965E-4</v>
      </c>
      <c r="X167" s="240">
        <f t="shared" si="226"/>
        <v>0</v>
      </c>
      <c r="Y167" s="240">
        <f t="shared" si="226"/>
        <v>0</v>
      </c>
      <c r="Z167" s="240">
        <f t="shared" si="226"/>
        <v>0</v>
      </c>
      <c r="AA167" s="240">
        <f t="shared" si="226"/>
        <v>0</v>
      </c>
      <c r="AB167" s="315"/>
    </row>
    <row r="168" spans="1:28" x14ac:dyDescent="0.25">
      <c r="A168" s="239">
        <f t="shared" si="180"/>
        <v>38545</v>
      </c>
      <c r="B168" s="240">
        <f t="shared" ref="B168:I168" si="227">B91/B$151</f>
        <v>0</v>
      </c>
      <c r="C168" s="240">
        <f t="shared" si="227"/>
        <v>0</v>
      </c>
      <c r="D168" s="240">
        <f t="shared" si="227"/>
        <v>0</v>
      </c>
      <c r="E168" s="240">
        <f t="shared" si="227"/>
        <v>0</v>
      </c>
      <c r="F168" s="240">
        <f t="shared" si="227"/>
        <v>0</v>
      </c>
      <c r="G168" s="240">
        <f t="shared" si="227"/>
        <v>0</v>
      </c>
      <c r="H168" s="240">
        <f t="shared" si="227"/>
        <v>0</v>
      </c>
      <c r="I168" s="240">
        <f t="shared" si="227"/>
        <v>0</v>
      </c>
      <c r="J168" s="240">
        <f t="shared" si="182"/>
        <v>0</v>
      </c>
      <c r="K168" s="240">
        <f t="shared" si="182"/>
        <v>0</v>
      </c>
      <c r="L168" s="240">
        <f t="shared" si="182"/>
        <v>1.4606460228695434E-4</v>
      </c>
      <c r="M168" s="240">
        <f t="shared" si="182"/>
        <v>6.128053186876716E-3</v>
      </c>
      <c r="N168" s="240">
        <f t="shared" si="182"/>
        <v>5.1308363263211901E-4</v>
      </c>
      <c r="O168" s="240">
        <f t="shared" si="182"/>
        <v>0</v>
      </c>
      <c r="P168" s="240">
        <f t="shared" si="183"/>
        <v>0</v>
      </c>
      <c r="Q168" s="240">
        <f t="shared" si="183"/>
        <v>4.8291681757817216E-4</v>
      </c>
      <c r="R168" s="240">
        <f t="shared" ref="R168:S168" si="228">R91/R$151</f>
        <v>1.4664772466889693E-3</v>
      </c>
      <c r="S168" s="240">
        <f t="shared" si="228"/>
        <v>0</v>
      </c>
      <c r="T168" s="240">
        <f t="shared" ref="T168:V168" si="229">T91/T$151</f>
        <v>0</v>
      </c>
      <c r="U168" s="240">
        <f t="shared" si="229"/>
        <v>0</v>
      </c>
      <c r="V168" s="240">
        <f t="shared" si="229"/>
        <v>6.3117366743459466E-5</v>
      </c>
      <c r="W168" s="240">
        <f t="shared" ref="W168:AA168" si="230">W91/W$151</f>
        <v>3.3852403520649965E-4</v>
      </c>
      <c r="X168" s="240">
        <f t="shared" si="230"/>
        <v>0</v>
      </c>
      <c r="Y168" s="240">
        <f t="shared" si="230"/>
        <v>0</v>
      </c>
      <c r="Z168" s="240">
        <f t="shared" si="230"/>
        <v>0</v>
      </c>
      <c r="AA168" s="240">
        <f t="shared" si="230"/>
        <v>0</v>
      </c>
      <c r="AB168" s="315"/>
    </row>
    <row r="169" spans="1:28" x14ac:dyDescent="0.25">
      <c r="A169" s="239">
        <f t="shared" si="180"/>
        <v>38546</v>
      </c>
      <c r="B169" s="240">
        <f t="shared" ref="B169:I169" si="231">B92/B$151</f>
        <v>0</v>
      </c>
      <c r="C169" s="240">
        <f t="shared" si="231"/>
        <v>0</v>
      </c>
      <c r="D169" s="240">
        <f t="shared" si="231"/>
        <v>0</v>
      </c>
      <c r="E169" s="240">
        <f t="shared" si="231"/>
        <v>0</v>
      </c>
      <c r="F169" s="240">
        <f t="shared" si="231"/>
        <v>0</v>
      </c>
      <c r="G169" s="240">
        <f t="shared" si="231"/>
        <v>0</v>
      </c>
      <c r="H169" s="240">
        <f t="shared" si="231"/>
        <v>0</v>
      </c>
      <c r="I169" s="240">
        <f t="shared" si="231"/>
        <v>0</v>
      </c>
      <c r="J169" s="240">
        <f t="shared" si="182"/>
        <v>0</v>
      </c>
      <c r="K169" s="240">
        <f t="shared" si="182"/>
        <v>0</v>
      </c>
      <c r="L169" s="240">
        <f t="shared" si="182"/>
        <v>1.4606460228695434E-4</v>
      </c>
      <c r="M169" s="240">
        <f t="shared" si="182"/>
        <v>6.1569590981355683E-3</v>
      </c>
      <c r="N169" s="240">
        <f t="shared" si="182"/>
        <v>5.1308363263211901E-4</v>
      </c>
      <c r="O169" s="240">
        <f t="shared" si="182"/>
        <v>0</v>
      </c>
      <c r="P169" s="240">
        <f t="shared" si="183"/>
        <v>0</v>
      </c>
      <c r="Q169" s="240">
        <f t="shared" si="183"/>
        <v>4.8291681757817216E-4</v>
      </c>
      <c r="R169" s="240">
        <f t="shared" ref="R169:S169" si="232">R92/R$151</f>
        <v>7.6531781311580584E-3</v>
      </c>
      <c r="S169" s="240">
        <f t="shared" si="232"/>
        <v>0</v>
      </c>
      <c r="T169" s="240">
        <f t="shared" ref="T169:V169" si="233">T92/T$151</f>
        <v>3.8818201423334052E-4</v>
      </c>
      <c r="U169" s="240">
        <f t="shared" si="233"/>
        <v>0</v>
      </c>
      <c r="V169" s="240">
        <f t="shared" si="233"/>
        <v>6.3117366743459466E-5</v>
      </c>
      <c r="W169" s="240">
        <f t="shared" ref="W169:AA169" si="234">W92/W$151</f>
        <v>3.3852403520649965E-4</v>
      </c>
      <c r="X169" s="240">
        <f t="shared" si="234"/>
        <v>0</v>
      </c>
      <c r="Y169" s="240">
        <f t="shared" si="234"/>
        <v>0</v>
      </c>
      <c r="Z169" s="240">
        <f t="shared" si="234"/>
        <v>0</v>
      </c>
      <c r="AA169" s="240">
        <f t="shared" si="234"/>
        <v>0</v>
      </c>
      <c r="AB169" s="315"/>
    </row>
    <row r="170" spans="1:28" x14ac:dyDescent="0.25">
      <c r="A170" s="239">
        <f t="shared" si="180"/>
        <v>38547</v>
      </c>
      <c r="B170" s="240">
        <f t="shared" ref="B170:I170" si="235">B93/B$151</f>
        <v>0</v>
      </c>
      <c r="C170" s="240">
        <f t="shared" si="235"/>
        <v>0</v>
      </c>
      <c r="D170" s="240">
        <f t="shared" si="235"/>
        <v>0</v>
      </c>
      <c r="E170" s="240">
        <f t="shared" si="235"/>
        <v>0</v>
      </c>
      <c r="F170" s="240">
        <f t="shared" si="235"/>
        <v>0</v>
      </c>
      <c r="G170" s="240">
        <f t="shared" si="235"/>
        <v>0</v>
      </c>
      <c r="H170" s="240">
        <f t="shared" si="235"/>
        <v>0</v>
      </c>
      <c r="I170" s="240">
        <f t="shared" si="235"/>
        <v>0</v>
      </c>
      <c r="J170" s="240">
        <f t="shared" si="182"/>
        <v>0</v>
      </c>
      <c r="K170" s="240">
        <f t="shared" si="182"/>
        <v>5.2254794377384122E-5</v>
      </c>
      <c r="L170" s="240">
        <f t="shared" si="182"/>
        <v>1.4606460228695434E-4</v>
      </c>
      <c r="M170" s="240">
        <f t="shared" si="182"/>
        <v>6.2147709206532738E-3</v>
      </c>
      <c r="N170" s="240">
        <f t="shared" si="182"/>
        <v>9.2843704952478678E-4</v>
      </c>
      <c r="O170" s="240">
        <f t="shared" si="182"/>
        <v>0</v>
      </c>
      <c r="P170" s="240">
        <f t="shared" si="183"/>
        <v>6.5627563576702214E-4</v>
      </c>
      <c r="Q170" s="240">
        <f t="shared" si="183"/>
        <v>4.8291681757817216E-4</v>
      </c>
      <c r="R170" s="240">
        <f t="shared" ref="R170:S170" si="236">R93/R$151</f>
        <v>1.0540305210576967E-2</v>
      </c>
      <c r="S170" s="240">
        <f t="shared" si="236"/>
        <v>0</v>
      </c>
      <c r="T170" s="240">
        <f t="shared" ref="T170:V170" si="237">T93/T$151</f>
        <v>3.8818201423334052E-4</v>
      </c>
      <c r="U170" s="240">
        <f t="shared" si="237"/>
        <v>1.6046884811274681E-3</v>
      </c>
      <c r="V170" s="240">
        <f t="shared" si="237"/>
        <v>6.3117366743459466E-5</v>
      </c>
      <c r="W170" s="240">
        <f t="shared" ref="W170:AA170" si="238">W93/W$151</f>
        <v>3.3852403520649965E-4</v>
      </c>
      <c r="X170" s="240">
        <f t="shared" si="238"/>
        <v>0</v>
      </c>
      <c r="Y170" s="240">
        <f t="shared" si="238"/>
        <v>0</v>
      </c>
      <c r="Z170" s="240">
        <f t="shared" si="238"/>
        <v>0</v>
      </c>
      <c r="AA170" s="240">
        <f t="shared" si="238"/>
        <v>0</v>
      </c>
      <c r="AB170" s="315"/>
    </row>
    <row r="171" spans="1:28" x14ac:dyDescent="0.25">
      <c r="A171" s="239">
        <f>A172-1</f>
        <v>38548</v>
      </c>
      <c r="B171" s="240">
        <f t="shared" ref="B171:I171" si="239">B94/B$151</f>
        <v>0</v>
      </c>
      <c r="C171" s="240">
        <f t="shared" si="239"/>
        <v>1.0561334952738026E-3</v>
      </c>
      <c r="D171" s="240">
        <f t="shared" si="239"/>
        <v>0</v>
      </c>
      <c r="E171" s="240">
        <f t="shared" si="239"/>
        <v>0</v>
      </c>
      <c r="F171" s="240">
        <f t="shared" si="239"/>
        <v>0</v>
      </c>
      <c r="G171" s="240">
        <f t="shared" si="239"/>
        <v>0</v>
      </c>
      <c r="H171" s="240">
        <f t="shared" si="239"/>
        <v>0</v>
      </c>
      <c r="I171" s="240">
        <f t="shared" si="239"/>
        <v>0</v>
      </c>
      <c r="J171" s="240">
        <f t="shared" si="182"/>
        <v>0</v>
      </c>
      <c r="K171" s="240">
        <f t="shared" si="182"/>
        <v>5.2254794377384122E-5</v>
      </c>
      <c r="L171" s="240">
        <f t="shared" si="182"/>
        <v>1.4606460228695434E-4</v>
      </c>
      <c r="M171" s="240">
        <f t="shared" si="182"/>
        <v>6.3014886544298307E-3</v>
      </c>
      <c r="N171" s="240">
        <f t="shared" si="182"/>
        <v>6.8899802096313127E-3</v>
      </c>
      <c r="O171" s="240">
        <f t="shared" si="182"/>
        <v>1.476087384373155E-4</v>
      </c>
      <c r="P171" s="240">
        <f t="shared" si="183"/>
        <v>7.3831009023789989E-4</v>
      </c>
      <c r="Q171" s="240">
        <f t="shared" si="183"/>
        <v>4.8291681757817216E-4</v>
      </c>
      <c r="R171" s="240">
        <f t="shared" ref="R171:S171" si="240">R94/R$151</f>
        <v>1.727693506255442E-2</v>
      </c>
      <c r="S171" s="240">
        <f t="shared" si="240"/>
        <v>0</v>
      </c>
      <c r="T171" s="240">
        <f t="shared" ref="T171:V171" si="241">T94/T$151</f>
        <v>3.8818201423334052E-4</v>
      </c>
      <c r="U171" s="240">
        <f t="shared" si="241"/>
        <v>1.6744575455243146E-3</v>
      </c>
      <c r="V171" s="240">
        <f t="shared" si="241"/>
        <v>6.3117366743459466E-5</v>
      </c>
      <c r="W171" s="240">
        <f t="shared" ref="W171:AA171" si="242">W94/W$151</f>
        <v>3.3852403520649965E-4</v>
      </c>
      <c r="X171" s="240">
        <f t="shared" si="242"/>
        <v>0</v>
      </c>
      <c r="Y171" s="240">
        <f t="shared" si="242"/>
        <v>0</v>
      </c>
      <c r="Z171" s="240">
        <f t="shared" si="242"/>
        <v>0</v>
      </c>
      <c r="AA171" s="240">
        <f t="shared" si="242"/>
        <v>0</v>
      </c>
      <c r="AB171" s="315"/>
    </row>
    <row r="172" spans="1:28" x14ac:dyDescent="0.25">
      <c r="A172" s="239">
        <v>38549</v>
      </c>
      <c r="B172" s="240">
        <f t="shared" ref="B172:I172" si="243">B95/B$151</f>
        <v>2.836718484057642E-5</v>
      </c>
      <c r="C172" s="240">
        <f t="shared" si="243"/>
        <v>1.5577969055288589E-3</v>
      </c>
      <c r="D172" s="240">
        <f t="shared" si="243"/>
        <v>0</v>
      </c>
      <c r="E172" s="240">
        <f t="shared" si="243"/>
        <v>0</v>
      </c>
      <c r="F172" s="240">
        <f t="shared" si="243"/>
        <v>0</v>
      </c>
      <c r="G172" s="240">
        <f t="shared" si="243"/>
        <v>0</v>
      </c>
      <c r="H172" s="240">
        <f t="shared" si="243"/>
        <v>0</v>
      </c>
      <c r="I172" s="240">
        <f t="shared" si="243"/>
        <v>0</v>
      </c>
      <c r="J172" s="240">
        <f t="shared" si="182"/>
        <v>0</v>
      </c>
      <c r="K172" s="240">
        <f t="shared" si="182"/>
        <v>5.2254794377384122E-5</v>
      </c>
      <c r="L172" s="240">
        <f t="shared" si="182"/>
        <v>1.6693097404223354E-4</v>
      </c>
      <c r="M172" s="240">
        <f t="shared" si="182"/>
        <v>6.330394565688683E-3</v>
      </c>
      <c r="N172" s="240">
        <f t="shared" si="182"/>
        <v>6.9144127635661756E-3</v>
      </c>
      <c r="O172" s="240">
        <f t="shared" si="182"/>
        <v>6.8884077937413893E-4</v>
      </c>
      <c r="P172" s="240">
        <f t="shared" si="183"/>
        <v>7.3831009023789989E-4</v>
      </c>
      <c r="Q172" s="240">
        <f t="shared" si="183"/>
        <v>4.8291681757817216E-4</v>
      </c>
      <c r="R172" s="240">
        <f t="shared" ref="R172:S172" si="244">R95/R$151</f>
        <v>2.7313138719582054E-2</v>
      </c>
      <c r="S172" s="240">
        <f t="shared" si="244"/>
        <v>0</v>
      </c>
      <c r="T172" s="240">
        <f t="shared" ref="T172:V172" si="245">T95/T$151</f>
        <v>5.1757601897778739E-4</v>
      </c>
      <c r="U172" s="240">
        <f t="shared" si="245"/>
        <v>1.6744575455243146E-3</v>
      </c>
      <c r="V172" s="240">
        <f t="shared" si="245"/>
        <v>6.3117366743459466E-5</v>
      </c>
      <c r="W172" s="240">
        <f t="shared" ref="W172:AA172" si="246">W95/W$151</f>
        <v>3.3852403520649965E-4</v>
      </c>
      <c r="X172" s="240">
        <f t="shared" si="246"/>
        <v>0</v>
      </c>
      <c r="Y172" s="240">
        <f t="shared" si="246"/>
        <v>0</v>
      </c>
      <c r="Z172" s="240">
        <f t="shared" si="246"/>
        <v>0</v>
      </c>
      <c r="AA172" s="240">
        <f t="shared" si="246"/>
        <v>0</v>
      </c>
      <c r="AB172" s="315"/>
    </row>
    <row r="173" spans="1:28" x14ac:dyDescent="0.25">
      <c r="A173" s="239">
        <f t="shared" ref="A173:A209" si="247">A172+1</f>
        <v>38550</v>
      </c>
      <c r="B173" s="240">
        <f t="shared" ref="B173:I173" si="248">B96/B$151</f>
        <v>2.836718484057642E-5</v>
      </c>
      <c r="C173" s="240">
        <f t="shared" si="248"/>
        <v>1.6898135924380841E-3</v>
      </c>
      <c r="D173" s="240">
        <f t="shared" si="248"/>
        <v>0</v>
      </c>
      <c r="E173" s="240">
        <f t="shared" si="248"/>
        <v>0</v>
      </c>
      <c r="F173" s="240">
        <f t="shared" si="248"/>
        <v>0</v>
      </c>
      <c r="G173" s="240">
        <f t="shared" si="248"/>
        <v>0</v>
      </c>
      <c r="H173" s="240">
        <f t="shared" si="248"/>
        <v>0</v>
      </c>
      <c r="I173" s="240">
        <f t="shared" si="248"/>
        <v>0</v>
      </c>
      <c r="J173" s="240">
        <f t="shared" ref="J173:O188" si="249">J96/J$151</f>
        <v>0</v>
      </c>
      <c r="K173" s="240">
        <f t="shared" si="249"/>
        <v>5.2254794377384122E-5</v>
      </c>
      <c r="L173" s="240">
        <f t="shared" si="249"/>
        <v>1.6693097404223354E-4</v>
      </c>
      <c r="M173" s="240">
        <f t="shared" si="249"/>
        <v>6.330394565688683E-3</v>
      </c>
      <c r="N173" s="240">
        <f t="shared" si="249"/>
        <v>6.9144127635661756E-3</v>
      </c>
      <c r="O173" s="240">
        <f t="shared" si="249"/>
        <v>6.8884077937413893E-4</v>
      </c>
      <c r="P173" s="240">
        <f t="shared" si="183"/>
        <v>7.3831009023789989E-4</v>
      </c>
      <c r="Q173" s="240">
        <f t="shared" si="183"/>
        <v>6.0364602197271521E-4</v>
      </c>
      <c r="R173" s="240">
        <f t="shared" ref="R173:S173" si="250">R96/R$151</f>
        <v>4.6927271894047017E-2</v>
      </c>
      <c r="S173" s="240">
        <f t="shared" si="250"/>
        <v>0</v>
      </c>
      <c r="T173" s="240">
        <f t="shared" ref="T173:V173" si="251">T96/T$151</f>
        <v>9.0575803321112786E-4</v>
      </c>
      <c r="U173" s="240">
        <f t="shared" si="251"/>
        <v>2.5814553826833181E-3</v>
      </c>
      <c r="V173" s="240">
        <f t="shared" si="251"/>
        <v>6.3117366743459466E-5</v>
      </c>
      <c r="W173" s="240">
        <f t="shared" ref="W173:AA173" si="252">W96/W$151</f>
        <v>2.8774542992552471E-3</v>
      </c>
      <c r="X173" s="240">
        <f t="shared" si="252"/>
        <v>0</v>
      </c>
      <c r="Y173" s="240">
        <f t="shared" si="252"/>
        <v>0</v>
      </c>
      <c r="Z173" s="240">
        <f t="shared" si="252"/>
        <v>3.2207600993834547E-4</v>
      </c>
      <c r="AA173" s="240">
        <f t="shared" si="252"/>
        <v>5.7352603808212891E-5</v>
      </c>
      <c r="AB173" s="315"/>
    </row>
    <row r="174" spans="1:28" x14ac:dyDescent="0.25">
      <c r="A174" s="239">
        <f t="shared" si="247"/>
        <v>38551</v>
      </c>
      <c r="B174" s="240">
        <f t="shared" ref="B174:I174" si="253">B97/B$151</f>
        <v>2.836718484057642E-5</v>
      </c>
      <c r="C174" s="240">
        <f t="shared" si="253"/>
        <v>3.0627871362940277E-3</v>
      </c>
      <c r="D174" s="240">
        <f t="shared" si="253"/>
        <v>0</v>
      </c>
      <c r="E174" s="240">
        <f t="shared" si="253"/>
        <v>0</v>
      </c>
      <c r="F174" s="240">
        <f t="shared" si="253"/>
        <v>0</v>
      </c>
      <c r="G174" s="240">
        <f t="shared" si="253"/>
        <v>0</v>
      </c>
      <c r="H174" s="240">
        <f t="shared" si="253"/>
        <v>0</v>
      </c>
      <c r="I174" s="240">
        <f t="shared" si="253"/>
        <v>0</v>
      </c>
      <c r="J174" s="240">
        <f t="shared" si="249"/>
        <v>1.6072325464590659E-2</v>
      </c>
      <c r="K174" s="240">
        <f t="shared" si="249"/>
        <v>5.2254794377384122E-5</v>
      </c>
      <c r="L174" s="240">
        <f t="shared" si="249"/>
        <v>5.4252566563725904E-4</v>
      </c>
      <c r="M174" s="240">
        <f t="shared" si="249"/>
        <v>6.53273594450065E-3</v>
      </c>
      <c r="N174" s="240">
        <f t="shared" si="249"/>
        <v>9.0400449558992405E-3</v>
      </c>
      <c r="O174" s="240">
        <f t="shared" si="249"/>
        <v>1.180869907498524E-3</v>
      </c>
      <c r="P174" s="240">
        <f t="shared" si="183"/>
        <v>7.3831009023789989E-4</v>
      </c>
      <c r="Q174" s="240">
        <f t="shared" si="183"/>
        <v>6.0364602197271521E-4</v>
      </c>
      <c r="R174" s="240">
        <f t="shared" ref="R174:S174" si="254">R97/R$151</f>
        <v>5.8567435039640715E-2</v>
      </c>
      <c r="S174" s="240">
        <f t="shared" si="254"/>
        <v>7.3920265780730897E-3</v>
      </c>
      <c r="T174" s="240">
        <f t="shared" ref="T174:V174" si="255">T97/T$151</f>
        <v>9.9202070304075921E-4</v>
      </c>
      <c r="U174" s="240">
        <f t="shared" si="255"/>
        <v>4.6047582501918651E-3</v>
      </c>
      <c r="V174" s="240">
        <f t="shared" si="255"/>
        <v>6.3117366743459466E-5</v>
      </c>
      <c r="W174" s="240">
        <f t="shared" ref="W174:AA174" si="256">W97/W$151</f>
        <v>3.7237643872714962E-3</v>
      </c>
      <c r="X174" s="240">
        <f t="shared" si="256"/>
        <v>0</v>
      </c>
      <c r="Y174" s="240">
        <f t="shared" si="256"/>
        <v>1.6564518800728838E-4</v>
      </c>
      <c r="Z174" s="240">
        <f t="shared" si="256"/>
        <v>1.472347474003865E-3</v>
      </c>
      <c r="AA174" s="240">
        <f t="shared" si="256"/>
        <v>1.0896994723560449E-3</v>
      </c>
      <c r="AB174" s="315"/>
    </row>
    <row r="175" spans="1:28" x14ac:dyDescent="0.25">
      <c r="A175" s="239">
        <f t="shared" si="247"/>
        <v>38552</v>
      </c>
      <c r="B175" s="240">
        <f t="shared" ref="B175:I175" si="257">B98/B$151</f>
        <v>5.6734369681152839E-5</v>
      </c>
      <c r="C175" s="240">
        <f t="shared" si="257"/>
        <v>3.7756772456038444E-3</v>
      </c>
      <c r="D175" s="240">
        <f t="shared" si="257"/>
        <v>0</v>
      </c>
      <c r="E175" s="240">
        <f t="shared" si="257"/>
        <v>7.165034631000717E-4</v>
      </c>
      <c r="F175" s="240">
        <f t="shared" si="257"/>
        <v>0</v>
      </c>
      <c r="G175" s="240">
        <f t="shared" si="257"/>
        <v>0</v>
      </c>
      <c r="H175" s="240">
        <f t="shared" si="257"/>
        <v>0</v>
      </c>
      <c r="I175" s="240">
        <f t="shared" si="257"/>
        <v>0</v>
      </c>
      <c r="J175" s="240">
        <f t="shared" si="249"/>
        <v>1.6474133601205424E-2</v>
      </c>
      <c r="K175" s="240">
        <f t="shared" si="249"/>
        <v>5.2254794377384122E-5</v>
      </c>
      <c r="L175" s="240">
        <f t="shared" si="249"/>
        <v>5.8425840914781734E-4</v>
      </c>
      <c r="M175" s="240">
        <f t="shared" si="249"/>
        <v>8.1225610637375347E-3</v>
      </c>
      <c r="N175" s="240">
        <f t="shared" si="249"/>
        <v>2.7901976593613331E-2</v>
      </c>
      <c r="O175" s="240">
        <f t="shared" si="249"/>
        <v>1.180869907498524E-3</v>
      </c>
      <c r="P175" s="240">
        <f t="shared" si="183"/>
        <v>4.0196882690730108E-3</v>
      </c>
      <c r="Q175" s="240">
        <f t="shared" si="183"/>
        <v>6.0364602197271521E-4</v>
      </c>
      <c r="R175" s="240">
        <f t="shared" ref="R175:S175" si="258">R98/R$151</f>
        <v>7.2911415608817198E-2</v>
      </c>
      <c r="S175" s="240">
        <f t="shared" si="258"/>
        <v>1.4950166112956811E-2</v>
      </c>
      <c r="T175" s="240">
        <f t="shared" ref="T175:V175" si="259">T98/T$151</f>
        <v>1.5095967220185465E-3</v>
      </c>
      <c r="U175" s="240">
        <f t="shared" si="259"/>
        <v>1.3953812879369287E-2</v>
      </c>
      <c r="V175" s="240">
        <f t="shared" si="259"/>
        <v>1.5148168018430271E-3</v>
      </c>
      <c r="W175" s="240">
        <f t="shared" ref="W175:AA175" si="260">W98/W$151</f>
        <v>4.0538253215978336E-2</v>
      </c>
      <c r="X175" s="240">
        <f t="shared" si="260"/>
        <v>0</v>
      </c>
      <c r="Y175" s="240">
        <f t="shared" si="260"/>
        <v>1.4079840980619513E-3</v>
      </c>
      <c r="Z175" s="240">
        <f t="shared" si="260"/>
        <v>1.472347474003865E-3</v>
      </c>
      <c r="AA175" s="240">
        <f t="shared" si="260"/>
        <v>1.0896994723560449E-3</v>
      </c>
      <c r="AB175" s="315"/>
    </row>
    <row r="176" spans="1:28" x14ac:dyDescent="0.25">
      <c r="A176" s="239">
        <f t="shared" si="247"/>
        <v>38553</v>
      </c>
      <c r="B176" s="240">
        <f t="shared" ref="B176:I176" si="261">B99/B$151</f>
        <v>6.8081243617383407E-4</v>
      </c>
      <c r="C176" s="240">
        <f t="shared" si="261"/>
        <v>3.7756772456038444E-3</v>
      </c>
      <c r="D176" s="240">
        <f t="shared" si="261"/>
        <v>0</v>
      </c>
      <c r="E176" s="240">
        <f t="shared" si="261"/>
        <v>1.0747551946501074E-3</v>
      </c>
      <c r="F176" s="240">
        <f t="shared" si="261"/>
        <v>0</v>
      </c>
      <c r="G176" s="240">
        <f t="shared" si="261"/>
        <v>7.6518562836539973E-3</v>
      </c>
      <c r="H176" s="240">
        <f t="shared" si="261"/>
        <v>0</v>
      </c>
      <c r="I176" s="240">
        <f t="shared" si="261"/>
        <v>0</v>
      </c>
      <c r="J176" s="240">
        <f t="shared" si="249"/>
        <v>3.3149171270718231E-2</v>
      </c>
      <c r="K176" s="240">
        <f t="shared" si="249"/>
        <v>5.2254794377384122E-5</v>
      </c>
      <c r="L176" s="240">
        <f t="shared" si="249"/>
        <v>8.7638761372172606E-4</v>
      </c>
      <c r="M176" s="240">
        <f t="shared" si="249"/>
        <v>4.0150310738546031E-2</v>
      </c>
      <c r="N176" s="240">
        <f t="shared" si="249"/>
        <v>7.473918248674534E-2</v>
      </c>
      <c r="O176" s="240">
        <f t="shared" si="249"/>
        <v>2.2141310765597323E-3</v>
      </c>
      <c r="P176" s="240">
        <f t="shared" si="183"/>
        <v>6.6447908121410994E-3</v>
      </c>
      <c r="Q176" s="240">
        <f t="shared" si="183"/>
        <v>8.3303151032234693E-3</v>
      </c>
      <c r="R176" s="240">
        <f t="shared" ref="R176:S176" si="262">R99/R$151</f>
        <v>7.2911415608817198E-2</v>
      </c>
      <c r="S176" s="240">
        <f t="shared" si="262"/>
        <v>5.0913621262458471E-2</v>
      </c>
      <c r="T176" s="240">
        <f t="shared" ref="T176:V176" si="263">T99/T$151</f>
        <v>3.4505067931852491E-3</v>
      </c>
      <c r="U176" s="240">
        <f t="shared" si="263"/>
        <v>2.3791250959324637E-2</v>
      </c>
      <c r="V176" s="240">
        <f t="shared" si="263"/>
        <v>5.4596522233092432E-3</v>
      </c>
      <c r="W176" s="240">
        <f t="shared" ref="W176:AA176" si="264">W99/W$151</f>
        <v>7.1724779959377122E-2</v>
      </c>
      <c r="X176" s="240">
        <f t="shared" si="264"/>
        <v>0</v>
      </c>
      <c r="Y176" s="240">
        <f t="shared" si="264"/>
        <v>2.981613384131191E-3</v>
      </c>
      <c r="Z176" s="240">
        <f t="shared" si="264"/>
        <v>1.472347474003865E-3</v>
      </c>
      <c r="AA176" s="240">
        <f t="shared" si="264"/>
        <v>1.0896994723560449E-3</v>
      </c>
      <c r="AB176" s="315"/>
    </row>
    <row r="177" spans="1:28" x14ac:dyDescent="0.25">
      <c r="A177" s="239">
        <f t="shared" si="247"/>
        <v>38554</v>
      </c>
      <c r="B177" s="240">
        <f t="shared" ref="B177:I177" si="265">B100/B$151</f>
        <v>2.1417224554635197E-2</v>
      </c>
      <c r="C177" s="240">
        <f t="shared" si="265"/>
        <v>6.1783809473517455E-3</v>
      </c>
      <c r="D177" s="240">
        <f t="shared" si="265"/>
        <v>0</v>
      </c>
      <c r="E177" s="240">
        <f t="shared" si="265"/>
        <v>5.3737759732505374E-3</v>
      </c>
      <c r="F177" s="240">
        <f t="shared" si="265"/>
        <v>1.2324776535617359E-2</v>
      </c>
      <c r="G177" s="240">
        <f t="shared" si="265"/>
        <v>7.8250464464527502E-3</v>
      </c>
      <c r="H177" s="240">
        <f t="shared" si="265"/>
        <v>0</v>
      </c>
      <c r="I177" s="240">
        <f t="shared" si="265"/>
        <v>1.1679319262534413E-2</v>
      </c>
      <c r="J177" s="240">
        <f t="shared" si="249"/>
        <v>3.3149171270718231E-2</v>
      </c>
      <c r="K177" s="240">
        <f t="shared" si="249"/>
        <v>6.9673059169845505E-5</v>
      </c>
      <c r="L177" s="240">
        <f t="shared" si="249"/>
        <v>1.8571070862198481E-3</v>
      </c>
      <c r="M177" s="240">
        <f t="shared" si="249"/>
        <v>7.8739702269114031E-2</v>
      </c>
      <c r="N177" s="240">
        <f t="shared" si="249"/>
        <v>0.12064795133035257</v>
      </c>
      <c r="O177" s="240">
        <f t="shared" si="249"/>
        <v>2.6569572918716789E-3</v>
      </c>
      <c r="P177" s="240">
        <f t="shared" si="183"/>
        <v>6.6447908121410994E-3</v>
      </c>
      <c r="Q177" s="240">
        <f t="shared" si="183"/>
        <v>5.5112881806108897E-2</v>
      </c>
      <c r="R177" s="240">
        <f t="shared" ref="R177:S177" si="266">R100/R$151</f>
        <v>0.13212043444388433</v>
      </c>
      <c r="S177" s="240">
        <f t="shared" si="266"/>
        <v>6.0132890365448506E-2</v>
      </c>
      <c r="T177" s="240">
        <f t="shared" ref="T177:V177" si="267">T100/T$151</f>
        <v>6.3834375673927106E-3</v>
      </c>
      <c r="U177" s="240">
        <f t="shared" si="267"/>
        <v>2.6093630084420567E-2</v>
      </c>
      <c r="V177" s="240">
        <f t="shared" si="267"/>
        <v>9.8778678953514061E-3</v>
      </c>
      <c r="W177" s="240">
        <f t="shared" ref="W177:AA177" si="268">W100/W$151</f>
        <v>9.8129654705484085E-2</v>
      </c>
      <c r="X177" s="240">
        <f t="shared" si="268"/>
        <v>0</v>
      </c>
      <c r="Y177" s="240">
        <f t="shared" si="268"/>
        <v>4.4724200761967862E-3</v>
      </c>
      <c r="Z177" s="240">
        <f t="shared" si="268"/>
        <v>1.472347474003865E-3</v>
      </c>
      <c r="AA177" s="240">
        <f t="shared" si="268"/>
        <v>1.0896994723560449E-3</v>
      </c>
      <c r="AB177" s="315"/>
    </row>
    <row r="178" spans="1:28" x14ac:dyDescent="0.25">
      <c r="A178" s="239">
        <f t="shared" si="247"/>
        <v>38555</v>
      </c>
      <c r="B178" s="240">
        <f t="shared" ref="B178:I178" si="269">B101/B$151</f>
        <v>6.8024509247702258E-2</v>
      </c>
      <c r="C178" s="240">
        <f t="shared" si="269"/>
        <v>6.9968844061889419E-3</v>
      </c>
      <c r="D178" s="240">
        <f t="shared" si="269"/>
        <v>1.2066085019491368E-3</v>
      </c>
      <c r="E178" s="240">
        <f t="shared" si="269"/>
        <v>8.0606639598758065E-3</v>
      </c>
      <c r="F178" s="240">
        <f t="shared" si="269"/>
        <v>1.6507730996190524E-2</v>
      </c>
      <c r="G178" s="240">
        <f t="shared" si="269"/>
        <v>1.527222344679913E-2</v>
      </c>
      <c r="H178" s="240">
        <f t="shared" si="269"/>
        <v>0</v>
      </c>
      <c r="I178" s="240">
        <f t="shared" si="269"/>
        <v>8.5175606907483103E-2</v>
      </c>
      <c r="J178" s="240">
        <f t="shared" si="249"/>
        <v>4.2893018583626319E-2</v>
      </c>
      <c r="K178" s="240">
        <f t="shared" si="249"/>
        <v>1.7418264792461375E-4</v>
      </c>
      <c r="L178" s="240">
        <f t="shared" si="249"/>
        <v>4.8827309907353306E-3</v>
      </c>
      <c r="M178" s="240">
        <f t="shared" si="249"/>
        <v>0.14831623066917185</v>
      </c>
      <c r="N178" s="240">
        <f t="shared" si="249"/>
        <v>0.19695081726892913</v>
      </c>
      <c r="O178" s="240">
        <f t="shared" si="249"/>
        <v>3.8870301121826413E-3</v>
      </c>
      <c r="P178" s="240">
        <f t="shared" si="183"/>
        <v>1.2879409351927809E-2</v>
      </c>
      <c r="Q178" s="240">
        <f t="shared" si="183"/>
        <v>0.11179524326934685</v>
      </c>
      <c r="R178" s="240">
        <f t="shared" ref="R178:S178" si="270">R101/R$151</f>
        <v>0.17913936116584941</v>
      </c>
      <c r="S178" s="240">
        <f t="shared" si="270"/>
        <v>6.06312292358804E-2</v>
      </c>
      <c r="T178" s="240">
        <f t="shared" ref="T178:V178" si="271">T101/T$151</f>
        <v>8.4537416433038606E-3</v>
      </c>
      <c r="U178" s="240">
        <f t="shared" si="271"/>
        <v>3.1814693364961975E-2</v>
      </c>
      <c r="V178" s="240">
        <f t="shared" si="271"/>
        <v>1.1298008647079244E-2</v>
      </c>
      <c r="W178" s="240">
        <f t="shared" ref="W178:AA178" si="272">W101/W$151</f>
        <v>0.11547901150981719</v>
      </c>
      <c r="X178" s="240">
        <f t="shared" si="272"/>
        <v>0</v>
      </c>
      <c r="Y178" s="240">
        <f t="shared" si="272"/>
        <v>8.6963723703826403E-3</v>
      </c>
      <c r="Z178" s="240">
        <f t="shared" si="272"/>
        <v>1.472347474003865E-3</v>
      </c>
      <c r="AA178" s="240">
        <f t="shared" si="272"/>
        <v>2.5808671713695801E-3</v>
      </c>
      <c r="AB178" s="315"/>
    </row>
    <row r="179" spans="1:28" x14ac:dyDescent="0.25">
      <c r="A179" s="239">
        <f t="shared" si="247"/>
        <v>38556</v>
      </c>
      <c r="B179" s="240">
        <f t="shared" ref="B179:I179" si="273">B102/B$151</f>
        <v>0.16129581300351753</v>
      </c>
      <c r="C179" s="240">
        <f t="shared" si="273"/>
        <v>6.9968844061889419E-3</v>
      </c>
      <c r="D179" s="240">
        <f t="shared" si="273"/>
        <v>1.2066085019491368E-3</v>
      </c>
      <c r="E179" s="240">
        <f t="shared" si="273"/>
        <v>2.8779555767852877E-2</v>
      </c>
      <c r="F179" s="240">
        <f t="shared" si="273"/>
        <v>1.7105295919129546E-2</v>
      </c>
      <c r="G179" s="240">
        <f t="shared" si="273"/>
        <v>3.4323141354661961E-2</v>
      </c>
      <c r="H179" s="240">
        <f t="shared" si="273"/>
        <v>0</v>
      </c>
      <c r="I179" s="240">
        <f t="shared" si="273"/>
        <v>0.28030366230082587</v>
      </c>
      <c r="J179" s="240">
        <f t="shared" si="249"/>
        <v>4.3194374686087396E-2</v>
      </c>
      <c r="K179" s="240">
        <f t="shared" si="249"/>
        <v>2.2121196286425948E-3</v>
      </c>
      <c r="L179" s="240">
        <f t="shared" si="249"/>
        <v>1.034972039061848E-2</v>
      </c>
      <c r="M179" s="240">
        <f t="shared" si="249"/>
        <v>0.25847665847665846</v>
      </c>
      <c r="N179" s="240">
        <f t="shared" si="249"/>
        <v>0.24965183610642822</v>
      </c>
      <c r="O179" s="240">
        <f t="shared" si="249"/>
        <v>5.6681755559929145E-2</v>
      </c>
      <c r="P179" s="240">
        <f t="shared" si="183"/>
        <v>6.0623461853978669E-2</v>
      </c>
      <c r="Q179" s="240">
        <f t="shared" si="183"/>
        <v>0.12320415308463117</v>
      </c>
      <c r="R179" s="240">
        <f t="shared" ref="R179:S179" si="274">R102/R$151</f>
        <v>0.33687732001283166</v>
      </c>
      <c r="S179" s="240">
        <f t="shared" si="274"/>
        <v>0.12699335548172758</v>
      </c>
      <c r="T179" s="240">
        <f t="shared" ref="T179:V179" si="275">T102/T$151</f>
        <v>2.2730213500107829E-2</v>
      </c>
      <c r="U179" s="240">
        <f t="shared" si="275"/>
        <v>4.8140654433824044E-2</v>
      </c>
      <c r="V179" s="240">
        <f t="shared" si="275"/>
        <v>1.8966768706409568E-2</v>
      </c>
      <c r="W179" s="240">
        <f t="shared" ref="W179:AA179" si="276">W102/W$151</f>
        <v>0.16558056872037916</v>
      </c>
      <c r="X179" s="240">
        <f t="shared" si="276"/>
        <v>0</v>
      </c>
      <c r="Y179" s="240">
        <f t="shared" si="276"/>
        <v>1.3997018386615869E-2</v>
      </c>
      <c r="Z179" s="240">
        <f t="shared" si="276"/>
        <v>1.472347474003865E-3</v>
      </c>
      <c r="AA179" s="240">
        <f t="shared" si="276"/>
        <v>3.9573296627666895E-3</v>
      </c>
      <c r="AB179" s="315"/>
    </row>
    <row r="180" spans="1:28" x14ac:dyDescent="0.25">
      <c r="A180" s="239">
        <f t="shared" si="247"/>
        <v>38557</v>
      </c>
      <c r="B180" s="240">
        <f t="shared" ref="B180:I180" si="277">B103/B$151</f>
        <v>0.27382843526608419</v>
      </c>
      <c r="C180" s="240">
        <f t="shared" si="277"/>
        <v>6.9968844061889419E-3</v>
      </c>
      <c r="D180" s="240">
        <f t="shared" si="277"/>
        <v>1.2375471814862942E-3</v>
      </c>
      <c r="E180" s="240">
        <f t="shared" si="277"/>
        <v>0.10341533317411034</v>
      </c>
      <c r="F180" s="240">
        <f t="shared" si="277"/>
        <v>2.6940218609167642E-2</v>
      </c>
      <c r="G180" s="240">
        <f t="shared" si="277"/>
        <v>8.7067418207009473E-2</v>
      </c>
      <c r="H180" s="240">
        <f t="shared" si="277"/>
        <v>1.5836984638124902E-4</v>
      </c>
      <c r="I180" s="240">
        <f t="shared" si="277"/>
        <v>0.42913155918912155</v>
      </c>
      <c r="J180" s="240">
        <f t="shared" si="249"/>
        <v>7.4836765444500256E-2</v>
      </c>
      <c r="K180" s="240">
        <f t="shared" si="249"/>
        <v>7.1589068297016247E-3</v>
      </c>
      <c r="L180" s="240">
        <f t="shared" si="249"/>
        <v>2.4288456723144978E-2</v>
      </c>
      <c r="M180" s="240">
        <f t="shared" si="249"/>
        <v>0.31969937852290792</v>
      </c>
      <c r="N180" s="240">
        <f t="shared" si="249"/>
        <v>0.33953920203278848</v>
      </c>
      <c r="O180" s="240">
        <f t="shared" si="249"/>
        <v>7.2328281834284594E-2</v>
      </c>
      <c r="P180" s="240">
        <f t="shared" si="183"/>
        <v>0.17842493847415913</v>
      </c>
      <c r="Q180" s="240">
        <f t="shared" si="183"/>
        <v>0.13714837619220088</v>
      </c>
      <c r="R180" s="240">
        <f t="shared" ref="R180:S180" si="278">R103/R$151</f>
        <v>0.41638788323174925</v>
      </c>
      <c r="S180" s="240">
        <f t="shared" si="278"/>
        <v>0.13098006644518273</v>
      </c>
      <c r="T180" s="240">
        <f t="shared" ref="T180:V180" si="279">T103/T$151</f>
        <v>3.3469915893896918E-2</v>
      </c>
      <c r="U180" s="240">
        <f t="shared" si="279"/>
        <v>5.0861647945301056E-2</v>
      </c>
      <c r="V180" s="240">
        <f t="shared" si="279"/>
        <v>2.1964843626723893E-2</v>
      </c>
      <c r="W180" s="240">
        <f t="shared" ref="W180:AA180" si="280">W103/W$151</f>
        <v>0.18005247122545701</v>
      </c>
      <c r="X180" s="240">
        <f t="shared" si="280"/>
        <v>2.0002062068254459E-2</v>
      </c>
      <c r="Y180" s="240">
        <f t="shared" si="280"/>
        <v>1.5156534702666888E-2</v>
      </c>
      <c r="Z180" s="240">
        <f t="shared" si="280"/>
        <v>1.7024017668169687E-3</v>
      </c>
      <c r="AA180" s="240">
        <f t="shared" si="280"/>
        <v>1.6861665519614589E-2</v>
      </c>
      <c r="AB180" s="315"/>
    </row>
    <row r="181" spans="1:28" x14ac:dyDescent="0.25">
      <c r="A181" s="239">
        <f t="shared" si="247"/>
        <v>38558</v>
      </c>
      <c r="B181" s="240">
        <f t="shared" ref="B181:I181" si="281">B104/B$151</f>
        <v>0.40375014183592423</v>
      </c>
      <c r="C181" s="240">
        <f t="shared" si="281"/>
        <v>1.0930981676083857E-2</v>
      </c>
      <c r="D181" s="240">
        <f t="shared" si="281"/>
        <v>2.9701132355671061E-3</v>
      </c>
      <c r="E181" s="240">
        <f t="shared" si="281"/>
        <v>0.21925005970862194</v>
      </c>
      <c r="F181" s="240">
        <f t="shared" si="281"/>
        <v>4.8079077758135601E-2</v>
      </c>
      <c r="G181" s="240">
        <f t="shared" si="281"/>
        <v>0.16560128475611677</v>
      </c>
      <c r="H181" s="240">
        <f t="shared" si="281"/>
        <v>3.8800612363406005E-2</v>
      </c>
      <c r="I181" s="243">
        <f t="shared" si="281"/>
        <v>0.55526820722449322</v>
      </c>
      <c r="J181" s="240">
        <f t="shared" si="249"/>
        <v>0.10497237569060773</v>
      </c>
      <c r="K181" s="240">
        <f t="shared" si="249"/>
        <v>3.3530159725488146E-2</v>
      </c>
      <c r="L181" s="240">
        <f t="shared" si="249"/>
        <v>4.4257574492947163E-2</v>
      </c>
      <c r="M181" s="240">
        <f t="shared" si="249"/>
        <v>0.4221130221130221</v>
      </c>
      <c r="N181" s="240">
        <f t="shared" si="249"/>
        <v>0.40682645556940067</v>
      </c>
      <c r="O181" s="240">
        <f t="shared" si="249"/>
        <v>0.13963786656170046</v>
      </c>
      <c r="P181" s="240">
        <f t="shared" si="183"/>
        <v>0.31222313371616078</v>
      </c>
      <c r="Q181" s="240">
        <f t="shared" si="183"/>
        <v>0.15362791259205602</v>
      </c>
      <c r="R181" s="305">
        <f t="shared" ref="R181:S181" si="282">R104/R$151</f>
        <v>0.53989276385133589</v>
      </c>
      <c r="S181" s="245">
        <f t="shared" si="282"/>
        <v>0.2228405315614618</v>
      </c>
      <c r="T181" s="245">
        <f t="shared" ref="T181:V181" si="283">T104/T$151</f>
        <v>3.3556178563726551E-2</v>
      </c>
      <c r="U181" s="245">
        <f t="shared" si="283"/>
        <v>5.5605944324286609E-2</v>
      </c>
      <c r="V181" s="245">
        <f t="shared" si="283"/>
        <v>2.8970871335247894E-2</v>
      </c>
      <c r="W181" s="245">
        <f t="shared" ref="W181:AA181" si="284">W104/W$151</f>
        <v>0.23692450914014895</v>
      </c>
      <c r="X181" s="245">
        <f t="shared" si="284"/>
        <v>2.185792349726776E-2</v>
      </c>
      <c r="Y181" s="240">
        <f t="shared" si="284"/>
        <v>1.6978631770747061E-2</v>
      </c>
      <c r="Z181" s="240">
        <f t="shared" si="284"/>
        <v>3.082727523695592E-3</v>
      </c>
      <c r="AA181" s="240">
        <f t="shared" si="284"/>
        <v>2.2138105069970177E-2</v>
      </c>
      <c r="AB181" s="315"/>
    </row>
    <row r="182" spans="1:28" x14ac:dyDescent="0.25">
      <c r="A182" s="241">
        <f t="shared" si="247"/>
        <v>38559</v>
      </c>
      <c r="B182" s="242">
        <f t="shared" ref="B182:I182" si="285">B105/B$151</f>
        <v>0.45620106660615001</v>
      </c>
      <c r="C182" s="242">
        <f t="shared" si="285"/>
        <v>1.0930981676083857E-2</v>
      </c>
      <c r="D182" s="242">
        <f t="shared" si="285"/>
        <v>4.7645566487222327E-3</v>
      </c>
      <c r="E182" s="242">
        <f t="shared" si="285"/>
        <v>0.2577621208502508</v>
      </c>
      <c r="F182" s="242">
        <f t="shared" si="285"/>
        <v>4.865174414261883E-2</v>
      </c>
      <c r="G182" s="242">
        <f t="shared" si="285"/>
        <v>0.23864029977642726</v>
      </c>
      <c r="H182" s="242">
        <f t="shared" si="285"/>
        <v>8.4833447711555723E-2</v>
      </c>
      <c r="I182" s="242">
        <f t="shared" si="285"/>
        <v>0.63618920497205311</v>
      </c>
      <c r="J182" s="242">
        <f t="shared" si="249"/>
        <v>0.15539929683576093</v>
      </c>
      <c r="K182" s="242">
        <f t="shared" si="249"/>
        <v>5.1871592551949973E-2</v>
      </c>
      <c r="L182" s="242">
        <f t="shared" si="249"/>
        <v>6.35798347383357E-2</v>
      </c>
      <c r="M182" s="242">
        <f t="shared" si="249"/>
        <v>0.47489521607168667</v>
      </c>
      <c r="N182" s="242">
        <f t="shared" si="249"/>
        <v>0.47799848518165605</v>
      </c>
      <c r="O182" s="242">
        <f t="shared" si="249"/>
        <v>0.21885455618972643</v>
      </c>
      <c r="P182" s="242">
        <f t="shared" si="183"/>
        <v>0.34790812141099264</v>
      </c>
      <c r="Q182" s="242">
        <f t="shared" si="183"/>
        <v>0.20409272002897502</v>
      </c>
      <c r="R182" s="242">
        <f t="shared" ref="R182:S182" si="286">R105/R$151</f>
        <v>0.68933596077173365</v>
      </c>
      <c r="S182" s="242">
        <f t="shared" si="286"/>
        <v>0.26794019933554819</v>
      </c>
      <c r="T182" s="242">
        <f t="shared" ref="T182:V182" si="287">T105/T$151</f>
        <v>4.9859823161526852E-2</v>
      </c>
      <c r="U182" s="242">
        <f t="shared" si="287"/>
        <v>7.2629596037117147E-2</v>
      </c>
      <c r="V182" s="242">
        <f t="shared" si="287"/>
        <v>6.9334427367690216E-2</v>
      </c>
      <c r="W182" s="242">
        <f t="shared" ref="W182:AA182" si="288">W105/W$151</f>
        <v>0.31939742721733244</v>
      </c>
      <c r="X182" s="242">
        <f t="shared" si="288"/>
        <v>2.185792349726776E-2</v>
      </c>
      <c r="Y182" s="240">
        <f t="shared" si="288"/>
        <v>1.6978631770747061E-2</v>
      </c>
      <c r="Z182" s="240">
        <f t="shared" si="288"/>
        <v>3.7268795435722829E-3</v>
      </c>
      <c r="AA182" s="240">
        <f t="shared" si="288"/>
        <v>2.2138105069970177E-2</v>
      </c>
      <c r="AB182" s="315"/>
    </row>
    <row r="183" spans="1:28" x14ac:dyDescent="0.25">
      <c r="A183" s="239">
        <f t="shared" si="247"/>
        <v>38560</v>
      </c>
      <c r="B183" s="243">
        <f t="shared" ref="B183:I183" si="289">B106/B$151</f>
        <v>0.5185805060705776</v>
      </c>
      <c r="C183" s="240">
        <f t="shared" si="289"/>
        <v>1.172308179753921E-2</v>
      </c>
      <c r="D183" s="240">
        <f t="shared" si="289"/>
        <v>7.9203019615122824E-3</v>
      </c>
      <c r="E183" s="240">
        <f t="shared" si="289"/>
        <v>0.28080964891330307</v>
      </c>
      <c r="F183" s="240">
        <f t="shared" si="289"/>
        <v>7.9974105520005973E-2</v>
      </c>
      <c r="G183" s="240">
        <f t="shared" si="289"/>
        <v>0.2825361337657839</v>
      </c>
      <c r="H183" s="240">
        <f t="shared" si="289"/>
        <v>8.9531753154199437E-2</v>
      </c>
      <c r="I183" s="240">
        <f t="shared" si="289"/>
        <v>0.70684908651038625</v>
      </c>
      <c r="J183" s="240">
        <f t="shared" si="249"/>
        <v>0.19668508287292819</v>
      </c>
      <c r="K183" s="240">
        <f t="shared" si="249"/>
        <v>6.3158628137464951E-2</v>
      </c>
      <c r="L183" s="240">
        <f t="shared" si="249"/>
        <v>0.12707620398965028</v>
      </c>
      <c r="M183" s="243">
        <f t="shared" si="249"/>
        <v>0.53155080213903738</v>
      </c>
      <c r="N183" s="243">
        <f t="shared" si="249"/>
        <v>0.54362432505069758</v>
      </c>
      <c r="O183" s="240">
        <f t="shared" si="249"/>
        <v>0.27878370399527652</v>
      </c>
      <c r="P183" s="240">
        <f t="shared" si="183"/>
        <v>0.42756357670221495</v>
      </c>
      <c r="Q183" s="240">
        <f t="shared" si="183"/>
        <v>0.23433538572980803</v>
      </c>
      <c r="R183" s="240">
        <f t="shared" ref="R183:S183" si="290">R106/R$151</f>
        <v>0.72796847073919624</v>
      </c>
      <c r="S183" s="240">
        <f t="shared" si="290"/>
        <v>0.3127076411960133</v>
      </c>
      <c r="T183" s="240">
        <f t="shared" ref="T183:V183" si="291">T106/T$151</f>
        <v>6.7112357127453101E-2</v>
      </c>
      <c r="U183" s="240">
        <f t="shared" si="291"/>
        <v>9.7397613897997629E-2</v>
      </c>
      <c r="V183" s="240">
        <f t="shared" si="291"/>
        <v>9.7390096885157956E-2</v>
      </c>
      <c r="W183" s="240">
        <f t="shared" ref="W183:AA183" si="292">W106/W$151</f>
        <v>0.3906990521327014</v>
      </c>
      <c r="X183" s="240">
        <f t="shared" si="292"/>
        <v>2.185792349726776E-2</v>
      </c>
      <c r="Y183" s="240">
        <f t="shared" si="292"/>
        <v>1.6978631770747061E-2</v>
      </c>
      <c r="Z183" s="240">
        <f t="shared" si="292"/>
        <v>3.7268795435722829E-3</v>
      </c>
      <c r="AA183" s="240">
        <f t="shared" si="292"/>
        <v>3.2863041982105989E-2</v>
      </c>
      <c r="AB183" s="315"/>
    </row>
    <row r="184" spans="1:28" x14ac:dyDescent="0.25">
      <c r="A184" s="239">
        <f t="shared" si="247"/>
        <v>38561</v>
      </c>
      <c r="B184" s="240">
        <f t="shared" ref="B184:I184" si="293">B107/B$151</f>
        <v>0.55747191648700778</v>
      </c>
      <c r="C184" s="240">
        <f t="shared" si="293"/>
        <v>0.10072873211173893</v>
      </c>
      <c r="D184" s="240">
        <f t="shared" si="293"/>
        <v>9.7859043376028715E-2</v>
      </c>
      <c r="E184" s="240">
        <f t="shared" si="293"/>
        <v>0.29555767852877957</v>
      </c>
      <c r="F184" s="240">
        <f t="shared" si="293"/>
        <v>0.13373005004606231</v>
      </c>
      <c r="G184" s="240">
        <f t="shared" si="293"/>
        <v>0.32584941902572662</v>
      </c>
      <c r="H184" s="240">
        <f t="shared" si="293"/>
        <v>0.1540938605289553</v>
      </c>
      <c r="I184" s="240">
        <f t="shared" si="293"/>
        <v>0.76524568282305827</v>
      </c>
      <c r="J184" s="240">
        <f t="shared" si="249"/>
        <v>0.23535911602209944</v>
      </c>
      <c r="K184" s="240">
        <f t="shared" si="249"/>
        <v>0.11473411018794308</v>
      </c>
      <c r="L184" s="240">
        <f t="shared" si="249"/>
        <v>0.18977965111426426</v>
      </c>
      <c r="M184" s="240">
        <f t="shared" si="249"/>
        <v>0.64171122994652408</v>
      </c>
      <c r="N184" s="240">
        <f t="shared" si="249"/>
        <v>0.58249651836106431</v>
      </c>
      <c r="O184" s="240">
        <f t="shared" si="249"/>
        <v>0.31435740995866956</v>
      </c>
      <c r="P184" s="305">
        <f t="shared" si="183"/>
        <v>0.54339622641509433</v>
      </c>
      <c r="Q184" s="240">
        <f t="shared" si="183"/>
        <v>0.27665097187009535</v>
      </c>
      <c r="R184" s="240">
        <f t="shared" ref="R184:S184" si="294">R107/R$151</f>
        <v>0.75312772100270386</v>
      </c>
      <c r="S184" s="240">
        <f t="shared" si="294"/>
        <v>0.3957641196013289</v>
      </c>
      <c r="T184" s="240">
        <f t="shared" ref="T184:V184" si="295">T107/T$151</f>
        <v>9.5579038171231395E-2</v>
      </c>
      <c r="U184" s="240">
        <f t="shared" si="295"/>
        <v>0.11525849438359032</v>
      </c>
      <c r="V184" s="240">
        <f t="shared" si="295"/>
        <v>0.11657777637516963</v>
      </c>
      <c r="W184" s="305">
        <f t="shared" ref="W184:AA184" si="296">W107/W$151</f>
        <v>0.51870345294515907</v>
      </c>
      <c r="X184" s="240">
        <f t="shared" si="296"/>
        <v>2.629137024435509E-2</v>
      </c>
      <c r="Y184" s="240">
        <f t="shared" si="296"/>
        <v>8.5969852575782671E-2</v>
      </c>
      <c r="Z184" s="240">
        <f t="shared" si="296"/>
        <v>1.2468942670470232E-2</v>
      </c>
      <c r="AA184" s="240">
        <f t="shared" si="296"/>
        <v>8.4078917182840107E-2</v>
      </c>
      <c r="AB184" s="315"/>
    </row>
    <row r="185" spans="1:28" x14ac:dyDescent="0.25">
      <c r="A185" s="239">
        <f t="shared" si="247"/>
        <v>38562</v>
      </c>
      <c r="B185" s="240">
        <f t="shared" ref="B185:I185" si="297">B108/B$151</f>
        <v>0.63811982298876657</v>
      </c>
      <c r="C185" s="240">
        <f t="shared" si="297"/>
        <v>0.26429740719226913</v>
      </c>
      <c r="D185" s="240">
        <f t="shared" si="297"/>
        <v>0.1964606150609492</v>
      </c>
      <c r="E185" s="240">
        <f t="shared" si="297"/>
        <v>0.330188679245283</v>
      </c>
      <c r="F185" s="240">
        <f t="shared" si="297"/>
        <v>0.16316012250080919</v>
      </c>
      <c r="G185" s="240">
        <f t="shared" si="297"/>
        <v>0.33767358377680512</v>
      </c>
      <c r="H185" s="240">
        <f t="shared" si="297"/>
        <v>0.1742068310193739</v>
      </c>
      <c r="I185" s="240">
        <f t="shared" si="297"/>
        <v>0.7780929340118462</v>
      </c>
      <c r="J185" s="240">
        <f t="shared" si="249"/>
        <v>0.24781516825715721</v>
      </c>
      <c r="K185" s="240">
        <f t="shared" si="249"/>
        <v>0.14225496856003206</v>
      </c>
      <c r="L185" s="240">
        <f t="shared" si="249"/>
        <v>0.23111593356147234</v>
      </c>
      <c r="M185" s="240">
        <f t="shared" si="249"/>
        <v>0.73111721347015468</v>
      </c>
      <c r="N185" s="240">
        <f t="shared" si="249"/>
        <v>0.62222385105915123</v>
      </c>
      <c r="O185" s="240">
        <f t="shared" si="249"/>
        <v>0.40174178311356035</v>
      </c>
      <c r="P185" s="240">
        <f t="shared" si="183"/>
        <v>0.58794093519278101</v>
      </c>
      <c r="Q185" s="240">
        <f t="shared" si="183"/>
        <v>0.36605094772425451</v>
      </c>
      <c r="R185" s="240">
        <f t="shared" ref="R185:S185" si="298">R108/R$151</f>
        <v>0.80307960221804686</v>
      </c>
      <c r="S185" s="240">
        <f t="shared" si="298"/>
        <v>0.40573089700996678</v>
      </c>
      <c r="T185" s="240">
        <f t="shared" ref="T185:V185" si="299">T108/T$151</f>
        <v>0.11140823808496873</v>
      </c>
      <c r="U185" s="240">
        <f t="shared" si="299"/>
        <v>0.13932882160050233</v>
      </c>
      <c r="V185" s="240">
        <f t="shared" si="299"/>
        <v>0.12538264903588223</v>
      </c>
      <c r="W185" s="240">
        <f t="shared" ref="W185:AA185" si="300">W108/W$151</f>
        <v>0.61183987813134733</v>
      </c>
      <c r="X185" s="240">
        <f t="shared" si="300"/>
        <v>7.217238890607279E-2</v>
      </c>
      <c r="Y185" s="240">
        <f t="shared" si="300"/>
        <v>8.9034288553917512E-2</v>
      </c>
      <c r="Z185" s="240">
        <f t="shared" si="300"/>
        <v>2.9907058065703505E-2</v>
      </c>
      <c r="AA185" s="240">
        <f t="shared" si="300"/>
        <v>0.25820142234457444</v>
      </c>
      <c r="AB185" s="315"/>
    </row>
    <row r="186" spans="1:28" x14ac:dyDescent="0.25">
      <c r="A186" s="239">
        <f t="shared" si="247"/>
        <v>38563</v>
      </c>
      <c r="B186" s="240">
        <f t="shared" ref="B186:I186" si="301">B109/B$151</f>
        <v>0.6962441847271077</v>
      </c>
      <c r="C186" s="240">
        <f t="shared" si="301"/>
        <v>0.34873528013940963</v>
      </c>
      <c r="D186" s="240">
        <f t="shared" si="301"/>
        <v>0.31786399356475464</v>
      </c>
      <c r="E186" s="240">
        <f t="shared" si="301"/>
        <v>0.40213756866491523</v>
      </c>
      <c r="F186" s="240">
        <f t="shared" si="301"/>
        <v>0.20541294226028933</v>
      </c>
      <c r="G186" s="240">
        <f t="shared" si="301"/>
        <v>0.41974997638315964</v>
      </c>
      <c r="H186" s="240">
        <f t="shared" si="301"/>
        <v>0.20561685055165496</v>
      </c>
      <c r="I186" s="240">
        <f t="shared" si="301"/>
        <v>0.80487194460665723</v>
      </c>
      <c r="J186" s="240">
        <f t="shared" si="249"/>
        <v>0.26308387744851836</v>
      </c>
      <c r="K186" s="240">
        <f t="shared" si="249"/>
        <v>0.17386911915834943</v>
      </c>
      <c r="L186" s="240">
        <f t="shared" si="249"/>
        <v>0.28526416826642181</v>
      </c>
      <c r="M186" s="240">
        <f t="shared" si="249"/>
        <v>0.75904032374620611</v>
      </c>
      <c r="N186" s="240">
        <f t="shared" si="249"/>
        <v>0.64401768916904889</v>
      </c>
      <c r="O186" s="240">
        <f t="shared" si="249"/>
        <v>0.46240897461129699</v>
      </c>
      <c r="P186" s="240">
        <f t="shared" si="183"/>
        <v>0.60041017227235438</v>
      </c>
      <c r="Q186" s="240">
        <f t="shared" si="183"/>
        <v>0.44935409875648918</v>
      </c>
      <c r="R186" s="240">
        <f t="shared" ref="R186:S186" si="302">R109/R$151</f>
        <v>0.82095229366206868</v>
      </c>
      <c r="S186" s="240">
        <f t="shared" si="302"/>
        <v>0.42799003322259138</v>
      </c>
      <c r="T186" s="240">
        <f t="shared" ref="T186:V186" si="303">T109/T$151</f>
        <v>0.12257925382790598</v>
      </c>
      <c r="U186" s="240">
        <f t="shared" si="303"/>
        <v>0.16953882648433685</v>
      </c>
      <c r="V186" s="240">
        <f t="shared" si="303"/>
        <v>0.1641051535329946</v>
      </c>
      <c r="W186" s="240">
        <f t="shared" ref="W186:AA186" si="304">W109/W$151</f>
        <v>0.72334123222748814</v>
      </c>
      <c r="X186" s="240">
        <f t="shared" si="304"/>
        <v>8.7741004227239919E-2</v>
      </c>
      <c r="Y186" s="240">
        <f t="shared" si="304"/>
        <v>9.0856385621997687E-2</v>
      </c>
      <c r="Z186" s="240">
        <f t="shared" si="304"/>
        <v>4.1363761847796082E-2</v>
      </c>
      <c r="AA186" s="240">
        <f t="shared" si="304"/>
        <v>0.43777242486808904</v>
      </c>
      <c r="AB186" s="315"/>
    </row>
    <row r="187" spans="1:28" x14ac:dyDescent="0.25">
      <c r="A187" s="244">
        <f t="shared" si="247"/>
        <v>38564</v>
      </c>
      <c r="B187" s="245">
        <f t="shared" ref="B187:I187" si="305">B110/B$151</f>
        <v>0.76432542834449113</v>
      </c>
      <c r="C187" s="245">
        <f t="shared" si="305"/>
        <v>0.45376775624438931</v>
      </c>
      <c r="D187" s="245">
        <f t="shared" si="305"/>
        <v>0.43329620691788873</v>
      </c>
      <c r="E187" s="245">
        <f t="shared" si="305"/>
        <v>0.43760449008836877</v>
      </c>
      <c r="F187" s="245">
        <f t="shared" si="305"/>
        <v>0.23805492617583349</v>
      </c>
      <c r="G187" s="245">
        <f t="shared" si="305"/>
        <v>0.4951349308813805</v>
      </c>
      <c r="H187" s="245">
        <f t="shared" si="305"/>
        <v>0.21490788153935492</v>
      </c>
      <c r="I187" s="245">
        <f t="shared" si="305"/>
        <v>0.85317427212813879</v>
      </c>
      <c r="J187" s="245">
        <f t="shared" si="249"/>
        <v>0.32114515318935211</v>
      </c>
      <c r="K187" s="245">
        <f t="shared" si="249"/>
        <v>0.27820452526519307</v>
      </c>
      <c r="L187" s="245">
        <f t="shared" si="249"/>
        <v>0.30928136215674817</v>
      </c>
      <c r="M187" s="245">
        <f t="shared" si="249"/>
        <v>0.77040034687093506</v>
      </c>
      <c r="N187" s="245">
        <f t="shared" si="249"/>
        <v>0.65911700750079405</v>
      </c>
      <c r="O187" s="246">
        <f t="shared" si="249"/>
        <v>0.52873450108246411</v>
      </c>
      <c r="P187" s="245">
        <f t="shared" si="183"/>
        <v>0.6334700574241181</v>
      </c>
      <c r="Q187" s="246">
        <f t="shared" si="183"/>
        <v>0.49824942653627913</v>
      </c>
      <c r="R187" s="245">
        <f t="shared" ref="R187:S187" si="306">R110/R$151</f>
        <v>0.84084139132028779</v>
      </c>
      <c r="S187" s="342">
        <f t="shared" si="306"/>
        <v>0.54036544850498336</v>
      </c>
      <c r="T187" s="245">
        <f t="shared" ref="T187:V187" si="307">T110/T$151</f>
        <v>0.1359499676514988</v>
      </c>
      <c r="U187" s="245">
        <f t="shared" si="307"/>
        <v>0.22793553338449732</v>
      </c>
      <c r="V187" s="245">
        <f t="shared" si="307"/>
        <v>0.20150219332849434</v>
      </c>
      <c r="W187" s="245">
        <f t="shared" ref="W187:AA187" si="308">W110/W$151</f>
        <v>0.76265233581584291</v>
      </c>
      <c r="X187" s="245">
        <f t="shared" si="308"/>
        <v>0.10062893081761007</v>
      </c>
      <c r="Y187" s="240">
        <f t="shared" si="308"/>
        <v>0.13864502236210038</v>
      </c>
      <c r="Z187" s="240">
        <f t="shared" si="308"/>
        <v>5.4568878255268245E-2</v>
      </c>
      <c r="AA187" s="240">
        <f t="shared" si="308"/>
        <v>0.6208419362239046</v>
      </c>
      <c r="AB187" s="315"/>
    </row>
    <row r="188" spans="1:28" x14ac:dyDescent="0.25">
      <c r="A188" s="239">
        <f t="shared" si="247"/>
        <v>38565</v>
      </c>
      <c r="B188" s="240">
        <f t="shared" ref="B188:I188" si="309">B111/B$151</f>
        <v>0.80954272098036995</v>
      </c>
      <c r="C188" s="243">
        <f t="shared" si="309"/>
        <v>0.55412684163278236</v>
      </c>
      <c r="D188" s="243">
        <f t="shared" si="309"/>
        <v>0.5579172080935586</v>
      </c>
      <c r="E188" s="243">
        <f t="shared" si="309"/>
        <v>0.54376641987102936</v>
      </c>
      <c r="F188" s="240">
        <f t="shared" si="309"/>
        <v>0.24796454448123895</v>
      </c>
      <c r="G188" s="243">
        <f t="shared" si="309"/>
        <v>0.54123500330635765</v>
      </c>
      <c r="H188" s="240">
        <f t="shared" si="309"/>
        <v>0.25249432508050468</v>
      </c>
      <c r="I188" s="240">
        <f t="shared" si="309"/>
        <v>0.87311253858346538</v>
      </c>
      <c r="J188" s="240">
        <f t="shared" si="249"/>
        <v>0.41145153189352085</v>
      </c>
      <c r="K188" s="240">
        <f t="shared" si="249"/>
        <v>0.37665255787218477</v>
      </c>
      <c r="L188" s="240">
        <f t="shared" si="249"/>
        <v>0.33624071446456888</v>
      </c>
      <c r="M188" s="240">
        <f t="shared" si="249"/>
        <v>0.77638387050151758</v>
      </c>
      <c r="N188" s="240">
        <f t="shared" si="249"/>
        <v>0.67465611180336682</v>
      </c>
      <c r="O188" s="240">
        <f t="shared" si="249"/>
        <v>0.57345994882897067</v>
      </c>
      <c r="P188" s="240">
        <f t="shared" si="183"/>
        <v>0.6686628383921247</v>
      </c>
      <c r="Q188" s="240">
        <f t="shared" si="183"/>
        <v>0.63093082216588192</v>
      </c>
      <c r="R188" s="240">
        <f t="shared" ref="R188:S188" si="310">R111/R$151</f>
        <v>0.84473672150680534</v>
      </c>
      <c r="S188" s="240">
        <f t="shared" si="310"/>
        <v>0.56063122923588038</v>
      </c>
      <c r="T188" s="240">
        <f t="shared" ref="T188:V188" si="311">T111/T$151</f>
        <v>0.17080008626266982</v>
      </c>
      <c r="U188" s="240">
        <f t="shared" si="311"/>
        <v>0.27907625758738575</v>
      </c>
      <c r="V188" s="240">
        <f t="shared" si="311"/>
        <v>0.23350269826742828</v>
      </c>
      <c r="W188" s="240">
        <f t="shared" ref="W188:AA188" si="312">W111/W$151</f>
        <v>0.7826252538930264</v>
      </c>
      <c r="X188" s="240">
        <f t="shared" si="312"/>
        <v>0.1172285802660068</v>
      </c>
      <c r="Y188" s="240">
        <f t="shared" si="312"/>
        <v>0.15214510518469437</v>
      </c>
      <c r="Z188" s="240">
        <f t="shared" si="312"/>
        <v>8.0334959050335886E-2</v>
      </c>
      <c r="AA188" s="240">
        <f t="shared" si="312"/>
        <v>0.70641202110575818</v>
      </c>
      <c r="AB188" s="315"/>
    </row>
    <row r="189" spans="1:28" x14ac:dyDescent="0.25">
      <c r="A189" s="239">
        <f t="shared" si="247"/>
        <v>38566</v>
      </c>
      <c r="B189" s="240">
        <f t="shared" ref="B189:I189" si="313">B112/B$151</f>
        <v>0.85453307613752416</v>
      </c>
      <c r="C189" s="240">
        <f t="shared" si="313"/>
        <v>0.65905370438823463</v>
      </c>
      <c r="D189" s="240">
        <f t="shared" si="313"/>
        <v>0.63526390693645196</v>
      </c>
      <c r="E189" s="240">
        <f t="shared" si="313"/>
        <v>0.58568187246238357</v>
      </c>
      <c r="F189" s="240">
        <f t="shared" si="313"/>
        <v>0.25857132186340664</v>
      </c>
      <c r="G189" s="240">
        <f t="shared" si="313"/>
        <v>0.55691658531977206</v>
      </c>
      <c r="H189" s="240">
        <f t="shared" si="313"/>
        <v>0.28221506625138576</v>
      </c>
      <c r="I189" s="240">
        <f t="shared" si="313"/>
        <v>0.89889046467005929</v>
      </c>
      <c r="J189" s="240">
        <f t="shared" ref="J189:O204" si="314">J112/J$151</f>
        <v>0.48196885986941235</v>
      </c>
      <c r="K189" s="240">
        <f t="shared" si="314"/>
        <v>0.43242584173764609</v>
      </c>
      <c r="L189" s="240">
        <f t="shared" si="314"/>
        <v>0.38600701110090979</v>
      </c>
      <c r="M189" s="240">
        <f t="shared" si="314"/>
        <v>0.79491255961844198</v>
      </c>
      <c r="N189" s="240">
        <f t="shared" si="314"/>
        <v>0.67778347870702926</v>
      </c>
      <c r="O189" s="240">
        <f t="shared" si="314"/>
        <v>0.62226923833890968</v>
      </c>
      <c r="P189" s="240">
        <f t="shared" ref="P189:Q220" si="315">P112/P$151</f>
        <v>0.69794913863822805</v>
      </c>
      <c r="Q189" s="240">
        <f t="shared" si="315"/>
        <v>0.7147772546178921</v>
      </c>
      <c r="R189" s="240">
        <f t="shared" ref="R189:S189" si="316">R112/R$151</f>
        <v>0.8526648641217176</v>
      </c>
      <c r="S189" s="240">
        <f t="shared" si="316"/>
        <v>0.62275747508305646</v>
      </c>
      <c r="T189" s="240">
        <f t="shared" ref="T189:V189" si="317">T112/T$151</f>
        <v>0.21526849255984473</v>
      </c>
      <c r="U189" s="240">
        <f t="shared" si="317"/>
        <v>0.30998395311518873</v>
      </c>
      <c r="V189" s="240">
        <f t="shared" si="317"/>
        <v>0.24849307286899991</v>
      </c>
      <c r="W189" s="240">
        <f t="shared" ref="W189:AA189" si="318">W112/W$151</f>
        <v>0.80124407582938384</v>
      </c>
      <c r="X189" s="240">
        <f t="shared" si="318"/>
        <v>0.13259098876172801</v>
      </c>
      <c r="Y189" s="240">
        <f t="shared" si="318"/>
        <v>0.22519463309590856</v>
      </c>
      <c r="Z189" s="240">
        <f t="shared" si="318"/>
        <v>0.11539523327505291</v>
      </c>
      <c r="AA189" s="240">
        <f t="shared" si="318"/>
        <v>0.79651296168846064</v>
      </c>
      <c r="AB189" s="315"/>
    </row>
    <row r="190" spans="1:28" x14ac:dyDescent="0.25">
      <c r="A190" s="239">
        <f t="shared" si="247"/>
        <v>38567</v>
      </c>
      <c r="B190" s="240">
        <f t="shared" ref="B190:I190" si="319">B113/B$151</f>
        <v>0.89750936117099744</v>
      </c>
      <c r="C190" s="240">
        <f t="shared" si="319"/>
        <v>0.75215187199662037</v>
      </c>
      <c r="D190" s="240">
        <f t="shared" si="319"/>
        <v>0.72591423798032295</v>
      </c>
      <c r="E190" s="240">
        <f t="shared" si="319"/>
        <v>0.58848817769285888</v>
      </c>
      <c r="F190" s="240">
        <f t="shared" si="319"/>
        <v>0.26960137439932275</v>
      </c>
      <c r="G190" s="240">
        <f t="shared" si="319"/>
        <v>0.63442705545234124</v>
      </c>
      <c r="H190" s="240">
        <f t="shared" si="319"/>
        <v>0.3484136620387478</v>
      </c>
      <c r="I190" s="240">
        <f t="shared" si="319"/>
        <v>0.91415700342037209</v>
      </c>
      <c r="J190" s="243">
        <f t="shared" si="314"/>
        <v>0.53319939728779508</v>
      </c>
      <c r="K190" s="243">
        <f t="shared" si="314"/>
        <v>0.50450262144885127</v>
      </c>
      <c r="L190" s="240">
        <f t="shared" si="314"/>
        <v>0.42984725815875136</v>
      </c>
      <c r="M190" s="240">
        <f t="shared" si="314"/>
        <v>0.81763260586789999</v>
      </c>
      <c r="N190" s="240">
        <f t="shared" si="314"/>
        <v>0.6795914876982091</v>
      </c>
      <c r="O190" s="240">
        <f t="shared" si="314"/>
        <v>0.65877779964573902</v>
      </c>
      <c r="P190" s="240">
        <f t="shared" si="315"/>
        <v>0.73904840032813779</v>
      </c>
      <c r="Q190" s="240">
        <f t="shared" si="315"/>
        <v>0.76487987444162742</v>
      </c>
      <c r="R190" s="240">
        <f t="shared" ref="R190:S190" si="320">R113/R$151</f>
        <v>0.85408551395444754</v>
      </c>
      <c r="S190" s="240">
        <f t="shared" si="320"/>
        <v>0.6271594684385382</v>
      </c>
      <c r="T190" s="240">
        <f t="shared" ref="T190:V190" si="321">T113/T$151</f>
        <v>0.26348932499460859</v>
      </c>
      <c r="U190" s="240">
        <f t="shared" si="321"/>
        <v>0.37542733551943069</v>
      </c>
      <c r="V190" s="240">
        <f t="shared" si="321"/>
        <v>0.31981569728910908</v>
      </c>
      <c r="W190" s="240">
        <f t="shared" ref="W190:AA190" si="322">W113/W$151</f>
        <v>0.84169769803656058</v>
      </c>
      <c r="X190" s="240">
        <f t="shared" si="322"/>
        <v>0.14805650067017218</v>
      </c>
      <c r="Y190" s="240">
        <f t="shared" si="322"/>
        <v>0.23364253768428028</v>
      </c>
      <c r="Z190" s="240">
        <f t="shared" si="322"/>
        <v>0.1724947087512653</v>
      </c>
      <c r="AA190" s="240">
        <f t="shared" si="322"/>
        <v>0.86063317274604267</v>
      </c>
      <c r="AB190" s="315"/>
    </row>
    <row r="191" spans="1:28" x14ac:dyDescent="0.25">
      <c r="A191" s="239">
        <f t="shared" si="247"/>
        <v>38568</v>
      </c>
      <c r="B191" s="240">
        <f t="shared" ref="B191:I191" si="323">B114/B$151</f>
        <v>0.92383410870305227</v>
      </c>
      <c r="C191" s="240">
        <f t="shared" si="323"/>
        <v>0.81802819876432376</v>
      </c>
      <c r="D191" s="240">
        <f t="shared" si="323"/>
        <v>0.78949322442918135</v>
      </c>
      <c r="E191" s="240">
        <f t="shared" si="323"/>
        <v>0.6211487938858371</v>
      </c>
      <c r="F191" s="240">
        <f t="shared" si="323"/>
        <v>0.29888205562333492</v>
      </c>
      <c r="G191" s="240">
        <f t="shared" si="323"/>
        <v>0.68572283276128099</v>
      </c>
      <c r="H191" s="240">
        <f t="shared" si="323"/>
        <v>0.44549437787045348</v>
      </c>
      <c r="I191" s="240">
        <f t="shared" si="323"/>
        <v>0.92483523817468927</v>
      </c>
      <c r="J191" s="240">
        <f t="shared" si="314"/>
        <v>0.55459568056253139</v>
      </c>
      <c r="K191" s="240">
        <f t="shared" si="314"/>
        <v>0.61535245858807541</v>
      </c>
      <c r="L191" s="240">
        <f t="shared" si="314"/>
        <v>0.49269676988565231</v>
      </c>
      <c r="M191" s="240">
        <f t="shared" si="314"/>
        <v>0.83246133834369129</v>
      </c>
      <c r="N191" s="240">
        <f t="shared" si="314"/>
        <v>0.71431014683964911</v>
      </c>
      <c r="O191" s="240">
        <f t="shared" si="314"/>
        <v>0.68298563274945878</v>
      </c>
      <c r="P191" s="240">
        <f t="shared" si="315"/>
        <v>0.76234618539786714</v>
      </c>
      <c r="Q191" s="240">
        <f t="shared" si="315"/>
        <v>0.80683327296873109</v>
      </c>
      <c r="R191" s="240">
        <f t="shared" ref="R191:S191" si="324">R114/R$151</f>
        <v>0.85536868154530044</v>
      </c>
      <c r="S191" s="240">
        <f t="shared" si="324"/>
        <v>0.63139534883720927</v>
      </c>
      <c r="T191" s="240">
        <f t="shared" ref="T191:V191" si="325">T114/T$151</f>
        <v>0.30485227517791674</v>
      </c>
      <c r="U191" s="240">
        <f t="shared" si="325"/>
        <v>0.39335798506942021</v>
      </c>
      <c r="V191" s="240">
        <f t="shared" si="325"/>
        <v>0.34563070028718401</v>
      </c>
      <c r="W191" s="240">
        <f t="shared" ref="W191:AA191" si="326">W114/W$151</f>
        <v>0.86073967501692616</v>
      </c>
      <c r="X191" s="240">
        <f t="shared" si="326"/>
        <v>0.22208475100525826</v>
      </c>
      <c r="Y191" s="240">
        <f t="shared" si="326"/>
        <v>0.25467947656120588</v>
      </c>
      <c r="Z191" s="240">
        <f t="shared" si="326"/>
        <v>0.23654182387043343</v>
      </c>
      <c r="AA191" s="240">
        <f t="shared" si="326"/>
        <v>0.87273457214957562</v>
      </c>
      <c r="AB191" s="315"/>
    </row>
    <row r="192" spans="1:28" x14ac:dyDescent="0.25">
      <c r="A192" s="239">
        <f t="shared" si="247"/>
        <v>38569</v>
      </c>
      <c r="B192" s="240">
        <f t="shared" ref="B192:I192" si="327">B115/B$151</f>
        <v>0.94278338817655738</v>
      </c>
      <c r="C192" s="240">
        <f t="shared" si="327"/>
        <v>0.86053757194909442</v>
      </c>
      <c r="D192" s="240">
        <f t="shared" si="327"/>
        <v>0.82754780025988495</v>
      </c>
      <c r="E192" s="240">
        <f t="shared" si="327"/>
        <v>0.67787198471459276</v>
      </c>
      <c r="F192" s="240">
        <f t="shared" si="327"/>
        <v>0.34267858476707419</v>
      </c>
      <c r="G192" s="240">
        <f t="shared" si="327"/>
        <v>0.7137324054539157</v>
      </c>
      <c r="H192" s="243">
        <f t="shared" si="327"/>
        <v>0.49427229055587818</v>
      </c>
      <c r="I192" s="240">
        <f t="shared" si="327"/>
        <v>0.93367815133060816</v>
      </c>
      <c r="J192" s="240">
        <f t="shared" si="314"/>
        <v>0.59628327473631337</v>
      </c>
      <c r="K192" s="240">
        <f t="shared" si="314"/>
        <v>0.67668216892233191</v>
      </c>
      <c r="L192" s="243">
        <f t="shared" si="314"/>
        <v>0.56017861614222519</v>
      </c>
      <c r="M192" s="240">
        <f t="shared" si="314"/>
        <v>0.85755166931637516</v>
      </c>
      <c r="N192" s="240">
        <f t="shared" si="314"/>
        <v>0.73456473405165046</v>
      </c>
      <c r="O192" s="240">
        <f t="shared" si="314"/>
        <v>0.70866955323755165</v>
      </c>
      <c r="P192" s="240">
        <f t="shared" si="315"/>
        <v>0.80205086136177195</v>
      </c>
      <c r="Q192" s="240">
        <f t="shared" si="315"/>
        <v>0.84534588917059039</v>
      </c>
      <c r="R192" s="240">
        <f t="shared" ref="R192:S192" si="328">R115/R$151</f>
        <v>0.85587278309884973</v>
      </c>
      <c r="S192" s="240">
        <f t="shared" si="328"/>
        <v>0.73745847176079737</v>
      </c>
      <c r="T192" s="240">
        <f t="shared" ref="T192:V192" si="329">T115/T$151</f>
        <v>0.35570411904248439</v>
      </c>
      <c r="U192" s="240">
        <f t="shared" si="329"/>
        <v>0.41735854322193539</v>
      </c>
      <c r="V192" s="240">
        <f t="shared" si="329"/>
        <v>0.37886199387761543</v>
      </c>
      <c r="W192" s="240">
        <f t="shared" ref="W192:AA192" si="330">W115/W$151</f>
        <v>0.90267433987813139</v>
      </c>
      <c r="X192" s="240">
        <f t="shared" si="330"/>
        <v>0.26610990823796266</v>
      </c>
      <c r="Y192" s="240">
        <f t="shared" si="330"/>
        <v>0.29087295014079839</v>
      </c>
      <c r="Z192" s="240">
        <f t="shared" si="330"/>
        <v>0.27868777031379405</v>
      </c>
      <c r="AA192" s="240">
        <f t="shared" si="330"/>
        <v>0.89515944023858685</v>
      </c>
      <c r="AB192" s="315"/>
    </row>
    <row r="193" spans="1:28" x14ac:dyDescent="0.25">
      <c r="A193" s="239">
        <f t="shared" si="247"/>
        <v>38570</v>
      </c>
      <c r="B193" s="240">
        <f t="shared" ref="B193:I193" si="331">B116/B$151</f>
        <v>0.95543515261545442</v>
      </c>
      <c r="C193" s="240">
        <f t="shared" si="331"/>
        <v>0.8896340497438876</v>
      </c>
      <c r="D193" s="240">
        <f t="shared" si="331"/>
        <v>0.8740486356042324</v>
      </c>
      <c r="E193" s="240">
        <f t="shared" si="331"/>
        <v>0.74635777406257464</v>
      </c>
      <c r="F193" s="240">
        <f t="shared" si="331"/>
        <v>0.37093842591439885</v>
      </c>
      <c r="G193" s="240">
        <f t="shared" si="331"/>
        <v>0.74536322700506974</v>
      </c>
      <c r="H193" s="240">
        <f t="shared" si="331"/>
        <v>0.6120466663147337</v>
      </c>
      <c r="I193" s="240">
        <f t="shared" si="331"/>
        <v>0.93893384499874866</v>
      </c>
      <c r="J193" s="240">
        <f t="shared" si="314"/>
        <v>0.62752385735811145</v>
      </c>
      <c r="K193" s="240">
        <f t="shared" si="314"/>
        <v>0.73733256692968252</v>
      </c>
      <c r="L193" s="240">
        <f t="shared" si="314"/>
        <v>0.58181704365244968</v>
      </c>
      <c r="M193" s="240">
        <f t="shared" si="314"/>
        <v>0.87446162740280386</v>
      </c>
      <c r="N193" s="240">
        <f t="shared" si="314"/>
        <v>0.74932199662830756</v>
      </c>
      <c r="O193" s="240">
        <f t="shared" si="314"/>
        <v>0.71619759889785473</v>
      </c>
      <c r="P193" s="240">
        <f t="shared" si="315"/>
        <v>0.82149302707136995</v>
      </c>
      <c r="Q193" s="240">
        <f t="shared" si="315"/>
        <v>0.87106120970662804</v>
      </c>
      <c r="R193" s="240">
        <f t="shared" ref="R193:S193" si="332">R116/R$151</f>
        <v>0.90495394344897118</v>
      </c>
      <c r="S193" s="240">
        <f t="shared" si="332"/>
        <v>0.74767441860465111</v>
      </c>
      <c r="T193" s="240">
        <f t="shared" ref="T193:V193" si="333">T116/T$151</f>
        <v>0.40552081086909642</v>
      </c>
      <c r="U193" s="240">
        <f t="shared" si="333"/>
        <v>0.44721970278378564</v>
      </c>
      <c r="V193" s="240">
        <f t="shared" si="333"/>
        <v>0.44336794268943097</v>
      </c>
      <c r="W193" s="240">
        <f t="shared" ref="W193:AA193" si="334">W116/W$151</f>
        <v>0.92941773865944477</v>
      </c>
      <c r="X193" s="240">
        <f t="shared" si="334"/>
        <v>0.30302092999278274</v>
      </c>
      <c r="Y193" s="240">
        <f t="shared" si="334"/>
        <v>0.29584230578101706</v>
      </c>
      <c r="Z193" s="240">
        <f t="shared" si="334"/>
        <v>0.3379497561424496</v>
      </c>
      <c r="AA193" s="240">
        <f t="shared" si="334"/>
        <v>0.91064464326680428</v>
      </c>
      <c r="AB193" s="315"/>
    </row>
    <row r="194" spans="1:28" x14ac:dyDescent="0.25">
      <c r="A194" s="239">
        <f t="shared" si="247"/>
        <v>38571</v>
      </c>
      <c r="B194" s="240">
        <f t="shared" ref="B194:I194" si="335">B117/B$151</f>
        <v>0.96507999546125045</v>
      </c>
      <c r="C194" s="240">
        <f t="shared" si="335"/>
        <v>0.90909330939430744</v>
      </c>
      <c r="D194" s="240">
        <f t="shared" si="335"/>
        <v>0.90962811707196334</v>
      </c>
      <c r="E194" s="240">
        <f t="shared" si="335"/>
        <v>0.79299020778600426</v>
      </c>
      <c r="F194" s="240">
        <f t="shared" si="335"/>
        <v>0.39650922490849788</v>
      </c>
      <c r="G194" s="240">
        <f t="shared" si="335"/>
        <v>0.79733602040495011</v>
      </c>
      <c r="H194" s="240">
        <f t="shared" si="335"/>
        <v>0.67613366415034581</v>
      </c>
      <c r="I194" s="240">
        <f t="shared" si="335"/>
        <v>0.94151997997830983</v>
      </c>
      <c r="J194" s="240">
        <f t="shared" si="314"/>
        <v>0.6797589151180311</v>
      </c>
      <c r="K194" s="240">
        <f t="shared" si="314"/>
        <v>0.80265105990141261</v>
      </c>
      <c r="L194" s="240">
        <f t="shared" si="314"/>
        <v>0.59366914280944827</v>
      </c>
      <c r="M194" s="240">
        <f t="shared" si="314"/>
        <v>0.89183408006937415</v>
      </c>
      <c r="N194" s="240">
        <f t="shared" si="314"/>
        <v>0.77082264409098689</v>
      </c>
      <c r="O194" s="240">
        <f t="shared" si="314"/>
        <v>0.71801810667191501</v>
      </c>
      <c r="P194" s="240">
        <f t="shared" si="315"/>
        <v>0.85242001640689091</v>
      </c>
      <c r="Q194" s="240">
        <f t="shared" si="315"/>
        <v>0.88959314258119038</v>
      </c>
      <c r="R194" s="240">
        <f t="shared" ref="R194:S194" si="336">R117/R$151</f>
        <v>0.94496127583520462</v>
      </c>
      <c r="S194" s="240">
        <f t="shared" si="336"/>
        <v>0.78745847176079731</v>
      </c>
      <c r="T194" s="240">
        <f t="shared" ref="T194:V194" si="337">T117/T$151</f>
        <v>0.45106750053914169</v>
      </c>
      <c r="U194" s="240">
        <f t="shared" si="337"/>
        <v>0.47742970766762016</v>
      </c>
      <c r="V194" s="240">
        <f t="shared" si="337"/>
        <v>0.47439012844384132</v>
      </c>
      <c r="W194" s="240">
        <f t="shared" ref="W194:AA194" si="338">W117/W$151</f>
        <v>0.95218348002708197</v>
      </c>
      <c r="X194" s="240">
        <f t="shared" si="338"/>
        <v>0.334158160635117</v>
      </c>
      <c r="Y194" s="240">
        <f t="shared" si="338"/>
        <v>0.38719562696703663</v>
      </c>
      <c r="Z194" s="240">
        <f t="shared" si="338"/>
        <v>0.40590779423944051</v>
      </c>
      <c r="AA194" s="240">
        <f t="shared" si="338"/>
        <v>0.92096811195228268</v>
      </c>
      <c r="AB194" s="315"/>
    </row>
    <row r="195" spans="1:28" x14ac:dyDescent="0.25">
      <c r="A195" s="239">
        <f t="shared" si="247"/>
        <v>38572</v>
      </c>
      <c r="B195" s="240">
        <f t="shared" ref="B195:I195" si="339">B118/B$151</f>
        <v>0.97208669011687276</v>
      </c>
      <c r="C195" s="240">
        <f t="shared" si="339"/>
        <v>0.92443364841315945</v>
      </c>
      <c r="D195" s="240">
        <f t="shared" si="339"/>
        <v>0.93790607016892524</v>
      </c>
      <c r="E195" s="240">
        <f t="shared" si="339"/>
        <v>0.82833771196560779</v>
      </c>
      <c r="F195" s="240">
        <f t="shared" si="339"/>
        <v>0.41672683813460148</v>
      </c>
      <c r="G195" s="240">
        <f t="shared" si="339"/>
        <v>0.84360928299272597</v>
      </c>
      <c r="H195" s="240">
        <f t="shared" si="339"/>
        <v>0.75500184764820777</v>
      </c>
      <c r="I195" s="240">
        <f t="shared" si="339"/>
        <v>0.94977892717110202</v>
      </c>
      <c r="J195" s="240">
        <f t="shared" si="314"/>
        <v>0.73500753390256157</v>
      </c>
      <c r="K195" s="240">
        <f t="shared" si="314"/>
        <v>0.88091132361394153</v>
      </c>
      <c r="L195" s="240">
        <f t="shared" si="314"/>
        <v>0.6272640013354478</v>
      </c>
      <c r="M195" s="240">
        <f t="shared" si="314"/>
        <v>0.89894493423905186</v>
      </c>
      <c r="N195" s="240">
        <f t="shared" si="314"/>
        <v>0.81331085538371328</v>
      </c>
      <c r="O195" s="240">
        <f t="shared" si="314"/>
        <v>0.75280456603030899</v>
      </c>
      <c r="P195" s="240">
        <f t="shared" si="315"/>
        <v>0.87219031993437246</v>
      </c>
      <c r="Q195" s="240">
        <f t="shared" si="315"/>
        <v>0.91138476397440538</v>
      </c>
      <c r="R195" s="240">
        <f t="shared" ref="R195:S195" si="340">R118/R$151</f>
        <v>0.95948856606021726</v>
      </c>
      <c r="S195" s="240">
        <f t="shared" si="340"/>
        <v>0.80913621262458468</v>
      </c>
      <c r="T195" s="305">
        <f t="shared" ref="T195:V195" si="341">T118/T$151</f>
        <v>0.50524045719215005</v>
      </c>
      <c r="U195" s="240">
        <f t="shared" si="341"/>
        <v>0.48587176445963859</v>
      </c>
      <c r="V195" s="305">
        <f t="shared" si="341"/>
        <v>0.51279704610723642</v>
      </c>
      <c r="W195" s="240">
        <f t="shared" ref="W195:AA195" si="342">W118/W$151</f>
        <v>0.96001184834123221</v>
      </c>
      <c r="X195" s="240">
        <f t="shared" si="342"/>
        <v>0.4037529642231158</v>
      </c>
      <c r="Y195" s="240">
        <f t="shared" si="342"/>
        <v>0.41071724366407159</v>
      </c>
      <c r="Z195" s="240">
        <f t="shared" si="342"/>
        <v>0.44202631821109784</v>
      </c>
      <c r="AA195" s="240">
        <f t="shared" si="342"/>
        <v>0.9279651296168846</v>
      </c>
      <c r="AB195" s="315"/>
    </row>
    <row r="196" spans="1:28" x14ac:dyDescent="0.25">
      <c r="A196" s="239">
        <f t="shared" si="247"/>
        <v>38573</v>
      </c>
      <c r="B196" s="240">
        <f t="shared" ref="B196:I196" si="343">B119/B$151</f>
        <v>0.97790196300919097</v>
      </c>
      <c r="C196" s="240">
        <f t="shared" si="343"/>
        <v>0.93544384010138881</v>
      </c>
      <c r="D196" s="240">
        <f t="shared" si="343"/>
        <v>0.95609801373677372</v>
      </c>
      <c r="E196" s="240">
        <f t="shared" si="343"/>
        <v>0.83842846907093382</v>
      </c>
      <c r="F196" s="240">
        <f t="shared" si="343"/>
        <v>0.44364215820531333</v>
      </c>
      <c r="G196" s="240">
        <f t="shared" si="343"/>
        <v>0.87931794564977805</v>
      </c>
      <c r="H196" s="240">
        <f t="shared" si="343"/>
        <v>0.79770891622235129</v>
      </c>
      <c r="I196" s="240">
        <f t="shared" si="343"/>
        <v>0.95336614665888042</v>
      </c>
      <c r="J196" s="240">
        <f t="shared" si="314"/>
        <v>0.75399296835760921</v>
      </c>
      <c r="K196" s="240">
        <f t="shared" si="314"/>
        <v>0.90940760481440841</v>
      </c>
      <c r="L196" s="240">
        <f t="shared" si="314"/>
        <v>0.68011852099157</v>
      </c>
      <c r="M196" s="240">
        <f t="shared" si="314"/>
        <v>0.91001589825119233</v>
      </c>
      <c r="N196" s="240">
        <f t="shared" si="314"/>
        <v>0.8567030711720296</v>
      </c>
      <c r="O196" s="240">
        <f t="shared" si="314"/>
        <v>0.78463885061995675</v>
      </c>
      <c r="P196" s="240">
        <f t="shared" si="315"/>
        <v>0.8832649712879409</v>
      </c>
      <c r="Q196" s="240">
        <f t="shared" si="315"/>
        <v>0.93879029337196673</v>
      </c>
      <c r="R196" s="240">
        <f t="shared" ref="R196:S196" si="344">R119/R$151</f>
        <v>0.97034966316850735</v>
      </c>
      <c r="S196" s="240">
        <f t="shared" si="344"/>
        <v>0.82375415282392028</v>
      </c>
      <c r="T196" s="240">
        <f t="shared" ref="T196:V196" si="345">T119/T$151</f>
        <v>0.54858744878153975</v>
      </c>
      <c r="U196" s="305">
        <f t="shared" si="345"/>
        <v>0.53059373473801719</v>
      </c>
      <c r="V196" s="240">
        <f t="shared" si="345"/>
        <v>0.55486477104175214</v>
      </c>
      <c r="W196" s="240">
        <f t="shared" ref="W196:AA196" si="346">W119/W$151</f>
        <v>0.96424339878131349</v>
      </c>
      <c r="X196" s="240">
        <f t="shared" si="346"/>
        <v>0.45705742860088672</v>
      </c>
      <c r="Y196" s="240">
        <f t="shared" si="346"/>
        <v>0.4372204737452377</v>
      </c>
      <c r="Z196" s="240">
        <f t="shared" si="346"/>
        <v>0.49636514217355293</v>
      </c>
      <c r="AA196" s="240">
        <f t="shared" si="346"/>
        <v>0.9391488873594861</v>
      </c>
      <c r="AB196" s="315"/>
    </row>
    <row r="197" spans="1:28" x14ac:dyDescent="0.25">
      <c r="A197" s="239">
        <f t="shared" si="247"/>
        <v>38574</v>
      </c>
      <c r="B197" s="240">
        <f t="shared" ref="B197:I197" si="347">B120/B$151</f>
        <v>0.98144786111426308</v>
      </c>
      <c r="C197" s="240">
        <f t="shared" si="347"/>
        <v>0.94119976765063107</v>
      </c>
      <c r="D197" s="240">
        <f t="shared" si="347"/>
        <v>0.96547243363653235</v>
      </c>
      <c r="E197" s="240">
        <f t="shared" si="347"/>
        <v>0.85007165034631005</v>
      </c>
      <c r="F197" s="240">
        <f t="shared" si="347"/>
        <v>0.47327141896770658</v>
      </c>
      <c r="G197" s="240">
        <f t="shared" si="347"/>
        <v>0.90463519853890484</v>
      </c>
      <c r="H197" s="240">
        <f t="shared" si="347"/>
        <v>0.82869661616428236</v>
      </c>
      <c r="I197" s="240">
        <f t="shared" si="347"/>
        <v>0.9661299741386502</v>
      </c>
      <c r="J197" s="240">
        <f t="shared" si="314"/>
        <v>0.7935710698141637</v>
      </c>
      <c r="K197" s="240">
        <f t="shared" si="314"/>
        <v>0.93325320931528799</v>
      </c>
      <c r="L197" s="240">
        <f t="shared" si="314"/>
        <v>0.6984600617644604</v>
      </c>
      <c r="M197" s="240">
        <f t="shared" si="314"/>
        <v>0.93285156814568582</v>
      </c>
      <c r="N197" s="240">
        <f t="shared" si="314"/>
        <v>0.87043416648342253</v>
      </c>
      <c r="O197" s="240">
        <f t="shared" si="314"/>
        <v>0.80968313324148788</v>
      </c>
      <c r="P197" s="240">
        <f t="shared" si="315"/>
        <v>0.89040196882690725</v>
      </c>
      <c r="Q197" s="240">
        <f t="shared" si="315"/>
        <v>0.94512857660268024</v>
      </c>
      <c r="R197" s="240">
        <f t="shared" ref="R197:S197" si="348">R120/R$151</f>
        <v>0.97671967370881263</v>
      </c>
      <c r="S197" s="240">
        <f t="shared" si="348"/>
        <v>0.84019933554817272</v>
      </c>
      <c r="T197" s="240">
        <f t="shared" ref="T197:V197" si="349">T120/T$151</f>
        <v>0.57968514125512183</v>
      </c>
      <c r="U197" s="240">
        <f t="shared" si="349"/>
        <v>0.56478057629247191</v>
      </c>
      <c r="V197" s="240">
        <f t="shared" si="349"/>
        <v>0.58301511660933503</v>
      </c>
      <c r="W197" s="240">
        <f t="shared" ref="W197:AA197" si="350">W120/W$151</f>
        <v>0.97647257955314826</v>
      </c>
      <c r="X197" s="305">
        <f t="shared" si="350"/>
        <v>0.50469120527889477</v>
      </c>
      <c r="Y197" s="240">
        <f t="shared" si="350"/>
        <v>0.49353983766771575</v>
      </c>
      <c r="Z197" s="305">
        <f t="shared" si="350"/>
        <v>0.55967608355571918</v>
      </c>
      <c r="AA197" s="240">
        <f t="shared" si="350"/>
        <v>0.94809589355356738</v>
      </c>
      <c r="AB197" s="315"/>
    </row>
    <row r="198" spans="1:28" x14ac:dyDescent="0.25">
      <c r="A198" s="239">
        <f t="shared" si="247"/>
        <v>38575</v>
      </c>
      <c r="B198" s="240">
        <f t="shared" ref="B198:I198" si="351">B121/B$151</f>
        <v>0.98570293884034943</v>
      </c>
      <c r="C198" s="240">
        <f t="shared" si="351"/>
        <v>0.94988646564925805</v>
      </c>
      <c r="D198" s="240">
        <f t="shared" si="351"/>
        <v>0.97218612709609553</v>
      </c>
      <c r="E198" s="240">
        <f t="shared" si="351"/>
        <v>0.86583472653451155</v>
      </c>
      <c r="F198" s="243">
        <f t="shared" si="351"/>
        <v>0.50023653611533003</v>
      </c>
      <c r="G198" s="240">
        <f t="shared" si="351"/>
        <v>0.92793714771546432</v>
      </c>
      <c r="H198" s="240">
        <f t="shared" si="351"/>
        <v>0.84421686110964478</v>
      </c>
      <c r="I198" s="240">
        <f t="shared" si="351"/>
        <v>0.97121882038875451</v>
      </c>
      <c r="J198" s="240">
        <f t="shared" si="314"/>
        <v>0.81446509291813163</v>
      </c>
      <c r="K198" s="240">
        <f t="shared" si="314"/>
        <v>0.94962637822020168</v>
      </c>
      <c r="L198" s="240">
        <f t="shared" si="314"/>
        <v>0.74273850262916286</v>
      </c>
      <c r="M198" s="240">
        <f t="shared" si="314"/>
        <v>0.95059979765862124</v>
      </c>
      <c r="N198" s="240">
        <f t="shared" si="314"/>
        <v>0.88282147132839794</v>
      </c>
      <c r="O198" s="240">
        <f t="shared" si="314"/>
        <v>0.83576067703208035</v>
      </c>
      <c r="P198" s="240">
        <f t="shared" si="315"/>
        <v>0.89557013945857256</v>
      </c>
      <c r="Q198" s="240">
        <f t="shared" si="315"/>
        <v>0.95080284920922375</v>
      </c>
      <c r="R198" s="240">
        <f t="shared" ref="R198:S198" si="352">R121/R$151</f>
        <v>0.98180651665826502</v>
      </c>
      <c r="S198" s="240">
        <f t="shared" si="352"/>
        <v>0.89568106312292362</v>
      </c>
      <c r="T198" s="240">
        <f t="shared" ref="T198:V198" si="353">T121/T$151</f>
        <v>0.59849040327798142</v>
      </c>
      <c r="U198" s="240">
        <f t="shared" si="353"/>
        <v>0.59296727830879792</v>
      </c>
      <c r="V198" s="240">
        <f t="shared" si="353"/>
        <v>0.61848707671915926</v>
      </c>
      <c r="W198" s="240">
        <f t="shared" ref="W198:AA198" si="354">W121/W$151</f>
        <v>0.98290453622207175</v>
      </c>
      <c r="X198" s="240">
        <f t="shared" si="354"/>
        <v>0.5582018764821115</v>
      </c>
      <c r="Y198" s="305">
        <f t="shared" si="354"/>
        <v>0.5421567003478549</v>
      </c>
      <c r="Z198" s="240">
        <f t="shared" si="354"/>
        <v>0.59965951964663655</v>
      </c>
      <c r="AA198" s="240">
        <f t="shared" si="354"/>
        <v>0.95635466850194994</v>
      </c>
      <c r="AB198" s="315"/>
    </row>
    <row r="199" spans="1:28" x14ac:dyDescent="0.25">
      <c r="A199" s="239">
        <f t="shared" si="247"/>
        <v>38576</v>
      </c>
      <c r="B199" s="240">
        <f t="shared" ref="B199:I199" si="355">B122/B$151</f>
        <v>0.98902189946669694</v>
      </c>
      <c r="C199" s="240">
        <f t="shared" si="355"/>
        <v>0.9569097533928288</v>
      </c>
      <c r="D199" s="240">
        <f t="shared" si="355"/>
        <v>0.9777241507332467</v>
      </c>
      <c r="E199" s="240">
        <f t="shared" si="355"/>
        <v>0.91569142584189156</v>
      </c>
      <c r="F199" s="240">
        <f t="shared" si="355"/>
        <v>0.53208176680028885</v>
      </c>
      <c r="G199" s="240">
        <f t="shared" si="355"/>
        <v>0.93461284126334354</v>
      </c>
      <c r="H199" s="240">
        <f t="shared" si="355"/>
        <v>0.8666525893469883</v>
      </c>
      <c r="I199" s="240">
        <f t="shared" si="355"/>
        <v>0.97705848002002171</v>
      </c>
      <c r="J199" s="240">
        <f t="shared" si="314"/>
        <v>0.82109492717227528</v>
      </c>
      <c r="K199" s="240">
        <f t="shared" si="314"/>
        <v>0.96803748410583335</v>
      </c>
      <c r="L199" s="240">
        <f t="shared" si="314"/>
        <v>0.77810700275436107</v>
      </c>
      <c r="M199" s="240">
        <f t="shared" si="314"/>
        <v>0.96077467842173725</v>
      </c>
      <c r="N199" s="240">
        <f t="shared" si="314"/>
        <v>0.92257323658041979</v>
      </c>
      <c r="O199" s="240">
        <f t="shared" si="314"/>
        <v>0.8498819130092502</v>
      </c>
      <c r="P199" s="240">
        <f t="shared" si="315"/>
        <v>0.92165709598031176</v>
      </c>
      <c r="Q199" s="240">
        <f t="shared" si="315"/>
        <v>0.96679946879150069</v>
      </c>
      <c r="R199" s="240">
        <f t="shared" ref="R199:S199" si="356">R122/R$151</f>
        <v>0.99179689290133355</v>
      </c>
      <c r="S199" s="240">
        <f t="shared" si="356"/>
        <v>0.91453488372093028</v>
      </c>
      <c r="T199" s="240">
        <f t="shared" ref="T199:V199" si="357">T122/T$151</f>
        <v>0.63001940910071164</v>
      </c>
      <c r="U199" s="240">
        <f t="shared" si="357"/>
        <v>0.62722388892764946</v>
      </c>
      <c r="V199" s="240">
        <f t="shared" si="357"/>
        <v>0.6506453750749519</v>
      </c>
      <c r="W199" s="240">
        <f t="shared" ref="W199:AA199" si="358">W122/W$151</f>
        <v>0.99119837508463104</v>
      </c>
      <c r="X199" s="240">
        <f t="shared" si="358"/>
        <v>0.59789669038045157</v>
      </c>
      <c r="Y199" s="240">
        <f t="shared" si="358"/>
        <v>0.60004969355640214</v>
      </c>
      <c r="Z199" s="240">
        <f t="shared" si="358"/>
        <v>0.65993374436366981</v>
      </c>
      <c r="AA199" s="240">
        <f t="shared" si="358"/>
        <v>0.9739045652672631</v>
      </c>
      <c r="AB199" s="315"/>
    </row>
    <row r="200" spans="1:28" x14ac:dyDescent="0.25">
      <c r="A200" s="239">
        <f t="shared" si="247"/>
        <v>38577</v>
      </c>
      <c r="B200" s="240">
        <f t="shared" ref="B200:I200" si="359">B123/B$151</f>
        <v>0.99239759446272557</v>
      </c>
      <c r="C200" s="240">
        <f t="shared" si="359"/>
        <v>0.96010455721603216</v>
      </c>
      <c r="D200" s="240">
        <f t="shared" si="359"/>
        <v>0.98087989604603676</v>
      </c>
      <c r="E200" s="240">
        <f t="shared" si="359"/>
        <v>0.92637926916646762</v>
      </c>
      <c r="F200" s="240">
        <f t="shared" si="359"/>
        <v>0.54206608072106166</v>
      </c>
      <c r="G200" s="240">
        <f t="shared" si="359"/>
        <v>0.95563182920301037</v>
      </c>
      <c r="H200" s="240">
        <f t="shared" si="359"/>
        <v>0.87467666156363832</v>
      </c>
      <c r="I200" s="240">
        <f t="shared" si="359"/>
        <v>0.98181363143405354</v>
      </c>
      <c r="J200" s="240">
        <f t="shared" si="314"/>
        <v>0.84188849824208944</v>
      </c>
      <c r="K200" s="240">
        <f t="shared" si="314"/>
        <v>0.98258173520753866</v>
      </c>
      <c r="L200" s="240">
        <f t="shared" si="314"/>
        <v>0.8141640931474835</v>
      </c>
      <c r="M200" s="240">
        <f t="shared" si="314"/>
        <v>0.96730741436623791</v>
      </c>
      <c r="N200" s="240">
        <f t="shared" si="314"/>
        <v>0.92364826895355367</v>
      </c>
      <c r="O200" s="240">
        <f t="shared" si="314"/>
        <v>0.87226923833890968</v>
      </c>
      <c r="P200" s="240">
        <f t="shared" si="315"/>
        <v>0.94159146841673502</v>
      </c>
      <c r="Q200" s="240">
        <f t="shared" si="315"/>
        <v>0.97295665821562238</v>
      </c>
      <c r="R200" s="240">
        <f t="shared" ref="R200:S200" si="360">R123/R$151</f>
        <v>0.99468401998075251</v>
      </c>
      <c r="S200" s="240">
        <f t="shared" si="360"/>
        <v>0.92101328903654489</v>
      </c>
      <c r="T200" s="240">
        <f t="shared" ref="T200:V200" si="361">T123/T$151</f>
        <v>0.68104377830493856</v>
      </c>
      <c r="U200" s="240">
        <f t="shared" si="361"/>
        <v>0.66155026861089794</v>
      </c>
      <c r="V200" s="240">
        <f t="shared" si="361"/>
        <v>0.67731246252406352</v>
      </c>
      <c r="W200" s="240">
        <f t="shared" ref="W200:AA200" si="362">W123/W$151</f>
        <v>1</v>
      </c>
      <c r="X200" s="240">
        <f t="shared" si="362"/>
        <v>0.6413032271368182</v>
      </c>
      <c r="Y200" s="240">
        <f t="shared" si="362"/>
        <v>0.63657445751200925</v>
      </c>
      <c r="Z200" s="240">
        <f t="shared" si="362"/>
        <v>0.72618938069384376</v>
      </c>
      <c r="AA200" s="240">
        <f t="shared" si="362"/>
        <v>0.98371186051846748</v>
      </c>
      <c r="AB200" s="315"/>
    </row>
    <row r="201" spans="1:28" x14ac:dyDescent="0.25">
      <c r="A201" s="239">
        <f t="shared" si="247"/>
        <v>38578</v>
      </c>
      <c r="B201" s="240">
        <f t="shared" ref="B201:I201" si="363">B124/B$151</f>
        <v>0.99520594576194255</v>
      </c>
      <c r="C201" s="240">
        <f t="shared" si="363"/>
        <v>0.96364260442519933</v>
      </c>
      <c r="D201" s="240">
        <f t="shared" si="363"/>
        <v>0.98446878287234696</v>
      </c>
      <c r="E201" s="240">
        <f t="shared" si="363"/>
        <v>0.92775256747074275</v>
      </c>
      <c r="F201" s="240">
        <f t="shared" si="363"/>
        <v>0.54953564225779949</v>
      </c>
      <c r="G201" s="240">
        <f t="shared" si="363"/>
        <v>0.96636961929653309</v>
      </c>
      <c r="H201" s="240">
        <f t="shared" si="363"/>
        <v>0.87810800823523205</v>
      </c>
      <c r="I201" s="240">
        <f t="shared" si="363"/>
        <v>0.9853174272128139</v>
      </c>
      <c r="J201" s="240">
        <f t="shared" si="314"/>
        <v>0.86077348066298343</v>
      </c>
      <c r="K201" s="240">
        <f t="shared" si="314"/>
        <v>0.98826008952988098</v>
      </c>
      <c r="L201" s="240">
        <f t="shared" si="314"/>
        <v>0.85353893664969538</v>
      </c>
      <c r="M201" s="240">
        <f t="shared" si="314"/>
        <v>0.97251047839283133</v>
      </c>
      <c r="N201" s="240">
        <f t="shared" si="314"/>
        <v>0.95550831928461477</v>
      </c>
      <c r="O201" s="240">
        <f t="shared" si="314"/>
        <v>0.89593583940169264</v>
      </c>
      <c r="P201" s="240">
        <f t="shared" si="315"/>
        <v>0.96636587366694016</v>
      </c>
      <c r="Q201" s="240">
        <f t="shared" si="315"/>
        <v>0.9798985874683086</v>
      </c>
      <c r="R201" s="240">
        <f t="shared" ref="R201:S201" si="364">R124/R$151</f>
        <v>1</v>
      </c>
      <c r="S201" s="240">
        <f t="shared" si="364"/>
        <v>0.93480066445182719</v>
      </c>
      <c r="T201" s="240">
        <f t="shared" ref="T201:V201" si="365">T124/T$151</f>
        <v>0.72486521457839115</v>
      </c>
      <c r="U201" s="240">
        <f t="shared" si="365"/>
        <v>0.7096211539803251</v>
      </c>
      <c r="V201" s="240">
        <f t="shared" si="365"/>
        <v>0.6923343958090068</v>
      </c>
      <c r="W201" s="240">
        <f t="shared" ref="W201:AA201" si="366">W124/W$151</f>
        <v>1</v>
      </c>
      <c r="X201" s="240">
        <f t="shared" si="366"/>
        <v>0.68749355603670481</v>
      </c>
      <c r="Y201" s="240">
        <f t="shared" si="366"/>
        <v>0.68245817459002811</v>
      </c>
      <c r="Z201" s="240">
        <f t="shared" si="366"/>
        <v>0.77164810895371305</v>
      </c>
      <c r="AA201" s="240">
        <f t="shared" si="366"/>
        <v>0.99294562973158984</v>
      </c>
      <c r="AB201" s="315"/>
    </row>
    <row r="202" spans="1:28" x14ac:dyDescent="0.25">
      <c r="A202" s="239">
        <f t="shared" si="247"/>
        <v>38579</v>
      </c>
      <c r="B202" s="240">
        <f t="shared" ref="B202:I202" si="367">B125/B$151</f>
        <v>0.99750368773402931</v>
      </c>
      <c r="C202" s="240">
        <f t="shared" si="367"/>
        <v>0.96644135818767496</v>
      </c>
      <c r="D202" s="240">
        <f t="shared" si="367"/>
        <v>0.98781016026236002</v>
      </c>
      <c r="E202" s="240">
        <f t="shared" si="367"/>
        <v>0.93479818485789345</v>
      </c>
      <c r="F202" s="240">
        <f t="shared" si="367"/>
        <v>0.5634539252545876</v>
      </c>
      <c r="G202" s="240">
        <f t="shared" si="367"/>
        <v>0.975769121768429</v>
      </c>
      <c r="H202" s="240">
        <f t="shared" si="367"/>
        <v>0.89964630734308193</v>
      </c>
      <c r="I202" s="240">
        <f t="shared" si="367"/>
        <v>0.98623508801201298</v>
      </c>
      <c r="J202" s="240">
        <f t="shared" si="314"/>
        <v>0.88578603716725268</v>
      </c>
      <c r="K202" s="240">
        <f t="shared" si="314"/>
        <v>0.99590670777377155</v>
      </c>
      <c r="L202" s="240">
        <f t="shared" si="314"/>
        <v>0.87192221016609628</v>
      </c>
      <c r="M202" s="240">
        <f t="shared" si="314"/>
        <v>0.97453389218095099</v>
      </c>
      <c r="N202" s="240">
        <f t="shared" si="314"/>
        <v>0.95677881208922766</v>
      </c>
      <c r="O202" s="240">
        <f t="shared" si="314"/>
        <v>0.90803975595355246</v>
      </c>
      <c r="P202" s="240">
        <f t="shared" si="315"/>
        <v>0.97399507793273177</v>
      </c>
      <c r="Q202" s="240">
        <f t="shared" si="315"/>
        <v>0.98164916093202947</v>
      </c>
      <c r="R202" s="240">
        <f t="shared" ref="R202:S202" si="368">R125/R$151</f>
        <v>1</v>
      </c>
      <c r="S202" s="240">
        <f t="shared" si="368"/>
        <v>0.95149501661129565</v>
      </c>
      <c r="T202" s="240">
        <f t="shared" ref="T202:V202" si="369">T125/T$151</f>
        <v>0.76743584213931426</v>
      </c>
      <c r="U202" s="240">
        <f t="shared" si="369"/>
        <v>0.74213353798925552</v>
      </c>
      <c r="V202" s="240">
        <f t="shared" si="369"/>
        <v>0.72351437498027582</v>
      </c>
      <c r="W202" s="240">
        <f t="shared" ref="W202:AA202" si="370">W125/W$151</f>
        <v>1</v>
      </c>
      <c r="X202" s="240">
        <f t="shared" si="370"/>
        <v>0.71811526961542427</v>
      </c>
      <c r="Y202" s="240">
        <f t="shared" si="370"/>
        <v>0.71128043730329638</v>
      </c>
      <c r="Z202" s="240">
        <f t="shared" si="370"/>
        <v>0.80864083923806018</v>
      </c>
      <c r="AA202" s="240">
        <f t="shared" si="370"/>
        <v>1</v>
      </c>
      <c r="AB202" s="315"/>
    </row>
    <row r="203" spans="1:28" x14ac:dyDescent="0.25">
      <c r="A203" s="239">
        <f t="shared" si="247"/>
        <v>38580</v>
      </c>
      <c r="B203" s="240">
        <f t="shared" ref="B203:I203" si="371">B126/B$151</f>
        <v>0.9986383751276523</v>
      </c>
      <c r="C203" s="240">
        <f t="shared" si="371"/>
        <v>0.9694513386492053</v>
      </c>
      <c r="D203" s="240">
        <f t="shared" si="371"/>
        <v>0.99050182538209264</v>
      </c>
      <c r="E203" s="240">
        <f t="shared" si="371"/>
        <v>0.97026510628134699</v>
      </c>
      <c r="F203" s="240">
        <f t="shared" si="371"/>
        <v>0.57035082040684215</v>
      </c>
      <c r="G203" s="240">
        <f t="shared" si="371"/>
        <v>0.982728217400888</v>
      </c>
      <c r="H203" s="240">
        <f t="shared" si="371"/>
        <v>0.91247426489996308</v>
      </c>
      <c r="I203" s="240">
        <f t="shared" si="371"/>
        <v>0.98923834153666468</v>
      </c>
      <c r="J203" s="240">
        <f t="shared" si="314"/>
        <v>0.89301858362631847</v>
      </c>
      <c r="K203" s="240">
        <f t="shared" si="314"/>
        <v>0.99888523105328242</v>
      </c>
      <c r="L203" s="240">
        <f t="shared" si="314"/>
        <v>0.89412402971371341</v>
      </c>
      <c r="M203" s="240">
        <f t="shared" si="314"/>
        <v>0.98814857638387055</v>
      </c>
      <c r="N203" s="240">
        <f t="shared" si="314"/>
        <v>0.95775611424662221</v>
      </c>
      <c r="O203" s="240">
        <f t="shared" si="314"/>
        <v>0.91827396181853971</v>
      </c>
      <c r="P203" s="240">
        <f t="shared" si="315"/>
        <v>0.98285479901558659</v>
      </c>
      <c r="Q203" s="240">
        <f t="shared" si="315"/>
        <v>0.98539176626826031</v>
      </c>
      <c r="R203" s="240">
        <f t="shared" ref="R203:S203" si="372">R126/R$151</f>
        <v>1</v>
      </c>
      <c r="S203" s="240">
        <f t="shared" si="372"/>
        <v>0.96461794019933556</v>
      </c>
      <c r="T203" s="240">
        <f t="shared" ref="T203:V203" si="373">T126/T$151</f>
        <v>0.79654949320681478</v>
      </c>
      <c r="U203" s="240">
        <f t="shared" si="373"/>
        <v>0.76418056233865905</v>
      </c>
      <c r="V203" s="240">
        <f t="shared" si="373"/>
        <v>0.77176760185565063</v>
      </c>
      <c r="W203" s="240">
        <f t="shared" ref="W203:AA203" si="374">W126/W$151</f>
        <v>1</v>
      </c>
      <c r="X203" s="240">
        <f t="shared" si="374"/>
        <v>0.73069388596762552</v>
      </c>
      <c r="Y203" s="240">
        <f t="shared" si="374"/>
        <v>0.75020705648500907</v>
      </c>
      <c r="Z203" s="240">
        <f t="shared" si="374"/>
        <v>0.83859390816232626</v>
      </c>
      <c r="AA203" s="240">
        <f t="shared" si="374"/>
        <v>1</v>
      </c>
      <c r="AB203" s="315"/>
    </row>
    <row r="204" spans="1:28" x14ac:dyDescent="0.25">
      <c r="A204" s="239">
        <f t="shared" si="247"/>
        <v>38581</v>
      </c>
      <c r="B204" s="240">
        <f t="shared" ref="B204:I204" si="375">B127/B$151</f>
        <v>0.9988653126063769</v>
      </c>
      <c r="C204" s="240">
        <f t="shared" si="375"/>
        <v>0.9746263927760469</v>
      </c>
      <c r="D204" s="240">
        <f t="shared" si="375"/>
        <v>0.99245096219293361</v>
      </c>
      <c r="E204" s="240">
        <f t="shared" si="375"/>
        <v>0.97975877716742299</v>
      </c>
      <c r="F204" s="240">
        <f t="shared" si="375"/>
        <v>0.57692403455917141</v>
      </c>
      <c r="G204" s="240">
        <f t="shared" si="375"/>
        <v>0.98422395062505907</v>
      </c>
      <c r="H204" s="240">
        <f t="shared" si="375"/>
        <v>0.920076017526263</v>
      </c>
      <c r="I204" s="240">
        <f t="shared" si="375"/>
        <v>0.99582881454909489</v>
      </c>
      <c r="J204" s="240">
        <f t="shared" si="314"/>
        <v>0.90708186840783522</v>
      </c>
      <c r="K204" s="240">
        <f t="shared" si="314"/>
        <v>1</v>
      </c>
      <c r="L204" s="240">
        <f t="shared" si="314"/>
        <v>0.91895501210249564</v>
      </c>
      <c r="M204" s="240">
        <f t="shared" si="314"/>
        <v>0.99260008671773381</v>
      </c>
      <c r="N204" s="240">
        <f t="shared" si="314"/>
        <v>0.95829363043318916</v>
      </c>
      <c r="O204" s="240">
        <f t="shared" si="314"/>
        <v>0.93116512497539849</v>
      </c>
      <c r="P204" s="240">
        <f t="shared" si="315"/>
        <v>0.99105824446267432</v>
      </c>
      <c r="Q204" s="240">
        <f t="shared" si="315"/>
        <v>0.98937583001328022</v>
      </c>
      <c r="R204" s="240">
        <f t="shared" ref="R204:S204" si="376">R127/R$151</f>
        <v>1</v>
      </c>
      <c r="S204" s="240">
        <f t="shared" si="376"/>
        <v>0.9737541528239203</v>
      </c>
      <c r="T204" s="240">
        <f t="shared" ref="T204:V204" si="377">T127/T$151</f>
        <v>0.83256415786068583</v>
      </c>
      <c r="U204" s="240">
        <f t="shared" si="377"/>
        <v>0.79508825786646198</v>
      </c>
      <c r="V204" s="240">
        <f t="shared" si="377"/>
        <v>0.7937955628491179</v>
      </c>
      <c r="W204" s="240">
        <f t="shared" ref="W204:AA204" si="378">W127/W$151</f>
        <v>1</v>
      </c>
      <c r="X204" s="240">
        <f t="shared" si="378"/>
        <v>0.75904732446643985</v>
      </c>
      <c r="Y204" s="240">
        <f t="shared" si="378"/>
        <v>0.78101706145436478</v>
      </c>
      <c r="Z204" s="240">
        <f t="shared" si="378"/>
        <v>0.88216619122112816</v>
      </c>
      <c r="AA204" s="240">
        <f t="shared" si="378"/>
        <v>1</v>
      </c>
      <c r="AB204" s="315"/>
    </row>
    <row r="205" spans="1:28" x14ac:dyDescent="0.25">
      <c r="A205" s="239">
        <f t="shared" si="247"/>
        <v>38582</v>
      </c>
      <c r="B205" s="240">
        <f t="shared" ref="B205:I205" si="379">B128/B$151</f>
        <v>0.99963122659707249</v>
      </c>
      <c r="C205" s="240">
        <f t="shared" si="379"/>
        <v>0.97922057348048797</v>
      </c>
      <c r="D205" s="240">
        <f t="shared" si="379"/>
        <v>0.99421446692655158</v>
      </c>
      <c r="E205" s="240">
        <f t="shared" si="379"/>
        <v>0.98841652734654883</v>
      </c>
      <c r="F205" s="240">
        <f t="shared" si="379"/>
        <v>0.59178846201727964</v>
      </c>
      <c r="G205" s="240">
        <f t="shared" si="379"/>
        <v>0.98827030261044813</v>
      </c>
      <c r="H205" s="240">
        <f t="shared" si="379"/>
        <v>0.93691601119146917</v>
      </c>
      <c r="I205" s="240">
        <f t="shared" si="379"/>
        <v>1</v>
      </c>
      <c r="J205" s="240">
        <f t="shared" ref="J205:O220" si="380">J128/J$151</f>
        <v>0.91612255148166755</v>
      </c>
      <c r="K205" s="240">
        <f t="shared" si="380"/>
        <v>1</v>
      </c>
      <c r="L205" s="240">
        <f t="shared" si="380"/>
        <v>0.93360320507470163</v>
      </c>
      <c r="M205" s="240">
        <f t="shared" si="380"/>
        <v>0.99317820494291087</v>
      </c>
      <c r="N205" s="240">
        <f t="shared" si="380"/>
        <v>0.97344181387280415</v>
      </c>
      <c r="O205" s="240">
        <f t="shared" si="380"/>
        <v>0.93603621334382991</v>
      </c>
      <c r="P205" s="240">
        <f t="shared" si="315"/>
        <v>0.99466776045939298</v>
      </c>
      <c r="Q205" s="240">
        <f t="shared" si="315"/>
        <v>0.99076421586381747</v>
      </c>
      <c r="R205" s="240">
        <f t="shared" ref="R205:S205" si="381">R128/R$151</f>
        <v>1</v>
      </c>
      <c r="S205" s="240">
        <f t="shared" si="381"/>
        <v>0.97965116279069764</v>
      </c>
      <c r="T205" s="240">
        <f t="shared" ref="T205:V205" si="382">T128/T$151</f>
        <v>0.86353245632952336</v>
      </c>
      <c r="U205" s="240">
        <f t="shared" si="382"/>
        <v>0.82153073327286685</v>
      </c>
      <c r="V205" s="240">
        <f t="shared" si="382"/>
        <v>0.82377631205226121</v>
      </c>
      <c r="W205" s="240">
        <f t="shared" ref="W205:AA205" si="383">W128/W$151</f>
        <v>1</v>
      </c>
      <c r="X205" s="240">
        <f t="shared" si="383"/>
        <v>0.77925559336014028</v>
      </c>
      <c r="Y205" s="240">
        <f t="shared" si="383"/>
        <v>0.81886698691403015</v>
      </c>
      <c r="Z205" s="240">
        <f t="shared" si="383"/>
        <v>0.91326953160945978</v>
      </c>
      <c r="AA205" s="240">
        <f t="shared" si="383"/>
        <v>1</v>
      </c>
      <c r="AB205" s="315"/>
    </row>
    <row r="206" spans="1:28" x14ac:dyDescent="0.25">
      <c r="A206" s="239">
        <f t="shared" si="247"/>
        <v>38583</v>
      </c>
      <c r="B206" s="240">
        <f t="shared" ref="B206:I206" si="384">B129/B$151</f>
        <v>1</v>
      </c>
      <c r="C206" s="240">
        <f t="shared" si="384"/>
        <v>0.9835507208111105</v>
      </c>
      <c r="D206" s="240">
        <f t="shared" si="384"/>
        <v>0.99566858486479792</v>
      </c>
      <c r="E206" s="240">
        <f t="shared" si="384"/>
        <v>0.99558156197754955</v>
      </c>
      <c r="F206" s="240">
        <f t="shared" si="384"/>
        <v>0.61579065308866365</v>
      </c>
      <c r="G206" s="240">
        <f t="shared" si="384"/>
        <v>0.99077368769090279</v>
      </c>
      <c r="H206" s="240">
        <f t="shared" si="384"/>
        <v>0.94573193264002531</v>
      </c>
      <c r="I206" s="240">
        <f t="shared" si="384"/>
        <v>1</v>
      </c>
      <c r="J206" s="240">
        <f t="shared" si="380"/>
        <v>0.9376192867905575</v>
      </c>
      <c r="K206" s="240">
        <f t="shared" si="380"/>
        <v>1</v>
      </c>
      <c r="L206" s="240">
        <f t="shared" si="380"/>
        <v>0.9599782989733745</v>
      </c>
      <c r="M206" s="240">
        <f t="shared" si="380"/>
        <v>0.99424772365948832</v>
      </c>
      <c r="N206" s="240">
        <f t="shared" si="380"/>
        <v>0.98067384983752348</v>
      </c>
      <c r="O206" s="240">
        <f t="shared" si="380"/>
        <v>0.93647903955914191</v>
      </c>
      <c r="P206" s="240">
        <f t="shared" si="315"/>
        <v>0.99491386382280556</v>
      </c>
      <c r="Q206" s="240">
        <f t="shared" si="315"/>
        <v>0.99227333091874925</v>
      </c>
      <c r="R206" s="240">
        <f t="shared" ref="R206:S206" si="385">R129/R$151</f>
        <v>1</v>
      </c>
      <c r="S206" s="240">
        <f t="shared" si="385"/>
        <v>0.99260797342192686</v>
      </c>
      <c r="T206" s="240">
        <f t="shared" ref="T206:V206" si="386">T129/T$151</f>
        <v>0.8827690317015312</v>
      </c>
      <c r="U206" s="240">
        <f t="shared" si="386"/>
        <v>0.85822926114560805</v>
      </c>
      <c r="V206" s="240">
        <f t="shared" si="386"/>
        <v>0.84615141856281761</v>
      </c>
      <c r="W206" s="240">
        <f t="shared" ref="W206:AA206" si="387">W129/W$151</f>
        <v>1</v>
      </c>
      <c r="X206" s="240">
        <f t="shared" si="387"/>
        <v>0.80606248066811015</v>
      </c>
      <c r="Y206" s="240">
        <f t="shared" si="387"/>
        <v>0.84802054000331295</v>
      </c>
      <c r="Z206" s="240">
        <f t="shared" si="387"/>
        <v>0.94211833992822303</v>
      </c>
      <c r="AA206" s="240">
        <f t="shared" si="387"/>
        <v>1</v>
      </c>
      <c r="AB206" s="315"/>
    </row>
    <row r="207" spans="1:28" x14ac:dyDescent="0.25">
      <c r="A207" s="239">
        <f t="shared" si="247"/>
        <v>38584</v>
      </c>
      <c r="B207" s="240">
        <f t="shared" ref="B207:I207" si="388">B130/B$151</f>
        <v>1</v>
      </c>
      <c r="C207" s="240">
        <f t="shared" si="388"/>
        <v>0.98687754132122296</v>
      </c>
      <c r="D207" s="240">
        <f t="shared" si="388"/>
        <v>0.99699894808489575</v>
      </c>
      <c r="E207" s="240">
        <f t="shared" si="388"/>
        <v>0.9974325292572247</v>
      </c>
      <c r="F207" s="240">
        <f t="shared" si="388"/>
        <v>0.64066429300600058</v>
      </c>
      <c r="G207" s="240">
        <f t="shared" si="388"/>
        <v>0.9941745127058601</v>
      </c>
      <c r="H207" s="240">
        <f t="shared" si="388"/>
        <v>0.95597318270601273</v>
      </c>
      <c r="I207" s="240">
        <f t="shared" si="388"/>
        <v>1</v>
      </c>
      <c r="J207" s="240">
        <f t="shared" si="380"/>
        <v>0.96845806127574086</v>
      </c>
      <c r="K207" s="240">
        <f t="shared" si="380"/>
        <v>1</v>
      </c>
      <c r="L207" s="240">
        <f t="shared" si="380"/>
        <v>0.97614973708371588</v>
      </c>
      <c r="M207" s="240">
        <f t="shared" si="380"/>
        <v>0.99656019656019657</v>
      </c>
      <c r="N207" s="240">
        <f t="shared" si="380"/>
        <v>0.9822375332893547</v>
      </c>
      <c r="O207" s="240">
        <f t="shared" si="380"/>
        <v>0.9445483172603818</v>
      </c>
      <c r="P207" s="240">
        <f t="shared" si="315"/>
        <v>0.99507793273174738</v>
      </c>
      <c r="Q207" s="240">
        <f t="shared" si="315"/>
        <v>0.99734395750332006</v>
      </c>
      <c r="R207" s="240">
        <f t="shared" ref="R207:S207" si="389">R130/R$151</f>
        <v>1</v>
      </c>
      <c r="S207" s="240">
        <f t="shared" si="389"/>
        <v>1</v>
      </c>
      <c r="T207" s="240">
        <f t="shared" ref="T207:V207" si="390">T130/T$151</f>
        <v>0.89523398749191285</v>
      </c>
      <c r="U207" s="240">
        <f t="shared" si="390"/>
        <v>0.88160189771855157</v>
      </c>
      <c r="V207" s="240">
        <f t="shared" si="390"/>
        <v>0.87177706946066214</v>
      </c>
      <c r="W207" s="240">
        <f t="shared" ref="W207:AA207" si="391">W130/W$151</f>
        <v>1</v>
      </c>
      <c r="X207" s="240">
        <f t="shared" si="391"/>
        <v>0.84214867512114655</v>
      </c>
      <c r="Y207" s="240">
        <f t="shared" si="391"/>
        <v>0.87261885042239518</v>
      </c>
      <c r="Z207" s="240">
        <f t="shared" si="391"/>
        <v>0.96484770405815767</v>
      </c>
      <c r="AA207" s="240">
        <f t="shared" si="391"/>
        <v>1</v>
      </c>
      <c r="AB207" s="315"/>
    </row>
    <row r="208" spans="1:28" x14ac:dyDescent="0.25">
      <c r="A208" s="239">
        <f t="shared" si="247"/>
        <v>38585</v>
      </c>
      <c r="B208" s="240">
        <f t="shared" ref="B208:I208" si="392">B131/B$151</f>
        <v>1</v>
      </c>
      <c r="C208" s="240">
        <f t="shared" si="392"/>
        <v>0.98904261498653434</v>
      </c>
      <c r="D208" s="240">
        <f t="shared" si="392"/>
        <v>0.99755584431656452</v>
      </c>
      <c r="E208" s="240">
        <f t="shared" si="392"/>
        <v>0.99898495342727489</v>
      </c>
      <c r="F208" s="240">
        <f t="shared" si="392"/>
        <v>0.65590219854094567</v>
      </c>
      <c r="G208" s="240">
        <f t="shared" si="392"/>
        <v>0.99622130553893629</v>
      </c>
      <c r="H208" s="240">
        <f t="shared" si="392"/>
        <v>0.95797920076017529</v>
      </c>
      <c r="I208" s="240">
        <f t="shared" si="392"/>
        <v>1</v>
      </c>
      <c r="J208" s="240">
        <f t="shared" si="380"/>
        <v>0.98503264691109993</v>
      </c>
      <c r="K208" s="240">
        <f t="shared" si="380"/>
        <v>1</v>
      </c>
      <c r="L208" s="240">
        <f t="shared" si="380"/>
        <v>0.97875803355312574</v>
      </c>
      <c r="M208" s="240">
        <f t="shared" si="380"/>
        <v>0.99658910247145538</v>
      </c>
      <c r="N208" s="240">
        <f t="shared" si="380"/>
        <v>0.98406997483446945</v>
      </c>
      <c r="O208" s="240">
        <f t="shared" si="380"/>
        <v>0.94966542019287536</v>
      </c>
      <c r="P208" s="240">
        <f t="shared" si="315"/>
        <v>0.99507793273174738</v>
      </c>
      <c r="Q208" s="240">
        <f t="shared" si="315"/>
        <v>1</v>
      </c>
      <c r="R208" s="240">
        <f t="shared" ref="R208:S208" si="393">R131/R$151</f>
        <v>1</v>
      </c>
      <c r="S208" s="240">
        <f t="shared" si="393"/>
        <v>1</v>
      </c>
      <c r="T208" s="240">
        <f t="shared" ref="T208:V208" si="394">T131/T$151</f>
        <v>0.91080439939616131</v>
      </c>
      <c r="U208" s="240">
        <f t="shared" si="394"/>
        <v>0.90706760622340055</v>
      </c>
      <c r="V208" s="240">
        <f t="shared" si="394"/>
        <v>0.89446776280493578</v>
      </c>
      <c r="W208" s="240">
        <f t="shared" ref="W208:AA208" si="395">W131/W$151</f>
        <v>1</v>
      </c>
      <c r="X208" s="240">
        <f t="shared" si="395"/>
        <v>0.87204866481080523</v>
      </c>
      <c r="Y208" s="240">
        <f t="shared" si="395"/>
        <v>0.90475401689580914</v>
      </c>
      <c r="Z208" s="240">
        <f t="shared" si="395"/>
        <v>0.97717861415294005</v>
      </c>
      <c r="AA208" s="240">
        <f t="shared" si="395"/>
        <v>1</v>
      </c>
      <c r="AB208" s="315"/>
    </row>
    <row r="209" spans="1:28" x14ac:dyDescent="0.25">
      <c r="A209" s="239">
        <f t="shared" si="247"/>
        <v>38586</v>
      </c>
      <c r="B209" s="240">
        <f t="shared" ref="B209:I209" si="396">B132/B$151</f>
        <v>1</v>
      </c>
      <c r="C209" s="240">
        <f t="shared" si="396"/>
        <v>0.99176215873686435</v>
      </c>
      <c r="D209" s="240">
        <f t="shared" si="396"/>
        <v>0.99888620753666235</v>
      </c>
      <c r="E209" s="240">
        <f t="shared" si="396"/>
        <v>1</v>
      </c>
      <c r="F209" s="240">
        <f t="shared" si="396"/>
        <v>0.69334960037845783</v>
      </c>
      <c r="G209" s="240">
        <f t="shared" si="396"/>
        <v>0.99771703876310736</v>
      </c>
      <c r="H209" s="240">
        <f t="shared" si="396"/>
        <v>0.96610885287441273</v>
      </c>
      <c r="I209" s="240">
        <f t="shared" si="396"/>
        <v>1</v>
      </c>
      <c r="J209" s="240">
        <f t="shared" si="380"/>
        <v>1</v>
      </c>
      <c r="K209" s="240">
        <f t="shared" si="380"/>
        <v>1</v>
      </c>
      <c r="L209" s="240">
        <f t="shared" si="380"/>
        <v>0.9828478424171605</v>
      </c>
      <c r="M209" s="240">
        <f t="shared" si="380"/>
        <v>0.99658910247145538</v>
      </c>
      <c r="N209" s="240">
        <f t="shared" si="380"/>
        <v>0.98717290918419698</v>
      </c>
      <c r="O209" s="240">
        <f t="shared" si="380"/>
        <v>0.95709506002755362</v>
      </c>
      <c r="P209" s="240">
        <f t="shared" si="315"/>
        <v>0.99704675963904843</v>
      </c>
      <c r="Q209" s="240">
        <f t="shared" si="315"/>
        <v>1</v>
      </c>
      <c r="R209" s="240">
        <f t="shared" ref="R209:S209" si="397">R132/R$151</f>
        <v>1</v>
      </c>
      <c r="S209" s="240">
        <f t="shared" si="397"/>
        <v>1</v>
      </c>
      <c r="T209" s="240">
        <f t="shared" ref="T209:V209" si="398">T132/T$151</f>
        <v>0.92723743799870606</v>
      </c>
      <c r="U209" s="240">
        <f t="shared" si="398"/>
        <v>0.92583548454615228</v>
      </c>
      <c r="V209" s="240">
        <f t="shared" si="398"/>
        <v>0.92025120711963893</v>
      </c>
      <c r="W209" s="240">
        <f t="shared" ref="W209:AA209" si="399">W132/W$151</f>
        <v>1</v>
      </c>
      <c r="X209" s="240">
        <f t="shared" si="399"/>
        <v>0.90133003402412615</v>
      </c>
      <c r="Y209" s="240">
        <f t="shared" si="399"/>
        <v>0.93829716746728509</v>
      </c>
      <c r="Z209" s="240">
        <f t="shared" si="399"/>
        <v>0.98707094874390355</v>
      </c>
      <c r="AA209" s="240">
        <f t="shared" si="399"/>
        <v>1</v>
      </c>
      <c r="AB209" s="315"/>
    </row>
    <row r="210" spans="1:28" x14ac:dyDescent="0.25">
      <c r="A210" s="239">
        <f>A209+1</f>
        <v>38587</v>
      </c>
      <c r="B210" s="240">
        <f t="shared" ref="B210:I210" si="400">B133/B$151</f>
        <v>1</v>
      </c>
      <c r="C210" s="240">
        <f t="shared" si="400"/>
        <v>0.99353118234144799</v>
      </c>
      <c r="D210" s="240">
        <f t="shared" si="400"/>
        <v>0.9994740424478683</v>
      </c>
      <c r="E210" s="240">
        <f t="shared" si="400"/>
        <v>1</v>
      </c>
      <c r="F210" s="240">
        <f t="shared" si="400"/>
        <v>0.70462863829893185</v>
      </c>
      <c r="G210" s="240">
        <f t="shared" si="400"/>
        <v>1</v>
      </c>
      <c r="H210" s="240">
        <f t="shared" si="400"/>
        <v>0.97962307976561258</v>
      </c>
      <c r="I210" s="240">
        <f t="shared" si="400"/>
        <v>1</v>
      </c>
      <c r="J210" s="240">
        <f t="shared" si="380"/>
        <v>1</v>
      </c>
      <c r="K210" s="240">
        <f t="shared" si="380"/>
        <v>1</v>
      </c>
      <c r="L210" s="240">
        <f t="shared" si="380"/>
        <v>0.98608213003922873</v>
      </c>
      <c r="M210" s="240">
        <f t="shared" si="380"/>
        <v>0.99760080936551521</v>
      </c>
      <c r="N210" s="240">
        <f t="shared" si="380"/>
        <v>0.98773485792469884</v>
      </c>
      <c r="O210" s="240">
        <f t="shared" si="380"/>
        <v>0.9646231056878567</v>
      </c>
      <c r="P210" s="240">
        <f t="shared" si="315"/>
        <v>0.99639048400328134</v>
      </c>
      <c r="Q210" s="240">
        <f t="shared" si="315"/>
        <v>1</v>
      </c>
      <c r="R210" s="240">
        <f t="shared" ref="R210:S210" si="401">R133/R$151</f>
        <v>1</v>
      </c>
      <c r="S210" s="240">
        <f t="shared" si="401"/>
        <v>1</v>
      </c>
      <c r="T210" s="240">
        <f t="shared" ref="T210:V210" si="402">T133/T$151</f>
        <v>0.94565451800733236</v>
      </c>
      <c r="U210" s="240">
        <f t="shared" si="402"/>
        <v>0.94167306216423641</v>
      </c>
      <c r="V210" s="240">
        <f t="shared" si="402"/>
        <v>0.94174267049578697</v>
      </c>
      <c r="W210" s="240">
        <f t="shared" ref="W210:AA210" si="403">W133/W$151</f>
        <v>1</v>
      </c>
      <c r="X210" s="240">
        <f t="shared" si="403"/>
        <v>0.92329106093411695</v>
      </c>
      <c r="Y210" s="240">
        <f t="shared" si="403"/>
        <v>0.95891999337419243</v>
      </c>
      <c r="Z210" s="240">
        <f t="shared" si="403"/>
        <v>1</v>
      </c>
      <c r="AA210" s="240">
        <f t="shared" si="403"/>
        <v>1</v>
      </c>
      <c r="AB210" s="315"/>
    </row>
    <row r="211" spans="1:28" x14ac:dyDescent="0.25">
      <c r="A211" s="239">
        <f t="shared" ref="A211:A228" si="404">A210+1</f>
        <v>38588</v>
      </c>
      <c r="B211" s="240">
        <f t="shared" ref="B211:I211" si="405">B134/B$151</f>
        <v>1</v>
      </c>
      <c r="C211" s="240">
        <f t="shared" si="405"/>
        <v>0.99561704599461376</v>
      </c>
      <c r="D211" s="240">
        <f t="shared" si="405"/>
        <v>0.99984530660231419</v>
      </c>
      <c r="E211" s="240">
        <f t="shared" si="405"/>
        <v>1</v>
      </c>
      <c r="F211" s="240">
        <f t="shared" si="405"/>
        <v>0.73229091452331752</v>
      </c>
      <c r="G211" s="240">
        <f t="shared" si="405"/>
        <v>1</v>
      </c>
      <c r="H211" s="240">
        <f t="shared" si="405"/>
        <v>0.98664414295518132</v>
      </c>
      <c r="I211" s="240">
        <f t="shared" si="405"/>
        <v>1</v>
      </c>
      <c r="J211" s="240">
        <f t="shared" si="380"/>
        <v>1</v>
      </c>
      <c r="K211" s="240">
        <f t="shared" si="380"/>
        <v>1</v>
      </c>
      <c r="L211" s="240">
        <f t="shared" si="380"/>
        <v>0.98990067607044485</v>
      </c>
      <c r="M211" s="240">
        <f t="shared" si="380"/>
        <v>0.99815002167943345</v>
      </c>
      <c r="N211" s="240">
        <f t="shared" si="380"/>
        <v>0.9904713039654035</v>
      </c>
      <c r="O211" s="240">
        <f t="shared" si="380"/>
        <v>0.97126549891753589</v>
      </c>
      <c r="P211" s="240">
        <f t="shared" si="315"/>
        <v>0.99762100082034455</v>
      </c>
      <c r="Q211" s="240">
        <f t="shared" si="315"/>
        <v>1</v>
      </c>
      <c r="R211" s="240">
        <f t="shared" ref="R211:S211" si="406">R134/R$151</f>
        <v>1</v>
      </c>
      <c r="S211" s="240">
        <f t="shared" si="406"/>
        <v>1</v>
      </c>
      <c r="T211" s="240">
        <f t="shared" ref="T211:V211" si="407">T134/T$151</f>
        <v>0.95949967651498813</v>
      </c>
      <c r="U211" s="240">
        <f t="shared" si="407"/>
        <v>0.96176655271052813</v>
      </c>
      <c r="V211" s="240">
        <f t="shared" si="407"/>
        <v>0.95534446302900244</v>
      </c>
      <c r="W211" s="240">
        <f t="shared" ref="W211:AA211" si="408">W134/W$151</f>
        <v>1</v>
      </c>
      <c r="X211" s="240">
        <f t="shared" si="408"/>
        <v>0.94525208784410764</v>
      </c>
      <c r="Y211" s="240">
        <f t="shared" si="408"/>
        <v>0.97565015736292859</v>
      </c>
      <c r="Z211" s="240">
        <f t="shared" si="408"/>
        <v>1</v>
      </c>
      <c r="AA211" s="240">
        <f t="shared" si="408"/>
        <v>1</v>
      </c>
      <c r="AB211" s="315"/>
    </row>
    <row r="212" spans="1:28" x14ac:dyDescent="0.25">
      <c r="A212" s="239">
        <f t="shared" si="404"/>
        <v>38589</v>
      </c>
      <c r="B212" s="240">
        <f t="shared" ref="B212:I212" si="409">B135/B$151</f>
        <v>1</v>
      </c>
      <c r="C212" s="240">
        <f t="shared" si="409"/>
        <v>0.99696361620108787</v>
      </c>
      <c r="D212" s="240">
        <f t="shared" si="409"/>
        <v>1</v>
      </c>
      <c r="E212" s="240">
        <f t="shared" si="409"/>
        <v>1</v>
      </c>
      <c r="F212" s="240">
        <f t="shared" si="409"/>
        <v>0.78213778851181437</v>
      </c>
      <c r="G212" s="240">
        <f t="shared" si="409"/>
        <v>1</v>
      </c>
      <c r="H212" s="240">
        <f t="shared" si="409"/>
        <v>0.99303172675922502</v>
      </c>
      <c r="I212" s="240">
        <f t="shared" si="409"/>
        <v>1</v>
      </c>
      <c r="J212" s="240">
        <f t="shared" si="380"/>
        <v>1</v>
      </c>
      <c r="K212" s="240">
        <f t="shared" si="380"/>
        <v>1</v>
      </c>
      <c r="L212" s="240">
        <f t="shared" si="380"/>
        <v>0.99261330439863116</v>
      </c>
      <c r="M212" s="240">
        <f t="shared" si="380"/>
        <v>0.99884376354964588</v>
      </c>
      <c r="N212" s="240">
        <f t="shared" si="380"/>
        <v>0.99166849910821175</v>
      </c>
      <c r="O212" s="240">
        <f t="shared" si="380"/>
        <v>0.97461129698878168</v>
      </c>
      <c r="P212" s="240">
        <f t="shared" si="315"/>
        <v>0.99762100082034455</v>
      </c>
      <c r="Q212" s="240">
        <f t="shared" si="315"/>
        <v>1</v>
      </c>
      <c r="R212" s="240">
        <f t="shared" ref="R212:S212" si="410">R135/R$151</f>
        <v>1</v>
      </c>
      <c r="S212" s="240">
        <f t="shared" si="410"/>
        <v>1</v>
      </c>
      <c r="T212" s="240">
        <f t="shared" ref="T212:V212" si="411">T135/T$151</f>
        <v>0.9738192797067069</v>
      </c>
      <c r="U212" s="240">
        <f t="shared" si="411"/>
        <v>0.97613897997627852</v>
      </c>
      <c r="V212" s="240">
        <f t="shared" si="411"/>
        <v>0.96459115725691924</v>
      </c>
      <c r="W212" s="240">
        <f t="shared" ref="W212:AA212" si="412">W135/W$151</f>
        <v>1</v>
      </c>
      <c r="X212" s="240">
        <f t="shared" si="412"/>
        <v>0.96422311578513253</v>
      </c>
      <c r="Y212" s="240">
        <f t="shared" si="412"/>
        <v>0.98235878747722383</v>
      </c>
      <c r="Z212" s="240">
        <f t="shared" si="412"/>
        <v>1</v>
      </c>
      <c r="AA212" s="240">
        <f t="shared" si="412"/>
        <v>1</v>
      </c>
      <c r="AB212" s="315"/>
    </row>
    <row r="213" spans="1:28" x14ac:dyDescent="0.25">
      <c r="A213" s="239">
        <f t="shared" si="404"/>
        <v>38590</v>
      </c>
      <c r="B213" s="240">
        <f t="shared" ref="B213:I213" si="413">B136/B$151</f>
        <v>1</v>
      </c>
      <c r="C213" s="240">
        <f t="shared" si="413"/>
        <v>0.99889105982996251</v>
      </c>
      <c r="D213" s="240">
        <f t="shared" si="413"/>
        <v>1</v>
      </c>
      <c r="E213" s="240">
        <f t="shared" si="413"/>
        <v>1</v>
      </c>
      <c r="F213" s="240">
        <f t="shared" si="413"/>
        <v>0.82175136319498043</v>
      </c>
      <c r="G213" s="240">
        <f t="shared" si="413"/>
        <v>1</v>
      </c>
      <c r="H213" s="240">
        <f t="shared" si="413"/>
        <v>1</v>
      </c>
      <c r="I213" s="240">
        <f t="shared" si="413"/>
        <v>1</v>
      </c>
      <c r="J213" s="240">
        <f t="shared" si="380"/>
        <v>1</v>
      </c>
      <c r="K213" s="240">
        <f t="shared" si="380"/>
        <v>1</v>
      </c>
      <c r="L213" s="240">
        <f t="shared" si="380"/>
        <v>0.99465820883064848</v>
      </c>
      <c r="M213" s="240">
        <f t="shared" si="380"/>
        <v>0.99930625812978757</v>
      </c>
      <c r="N213" s="240">
        <f t="shared" si="380"/>
        <v>0.99232817806445306</v>
      </c>
      <c r="O213" s="240">
        <f t="shared" si="380"/>
        <v>0.98332021255658331</v>
      </c>
      <c r="P213" s="240">
        <f t="shared" si="315"/>
        <v>0.99762100082034455</v>
      </c>
      <c r="Q213" s="240">
        <f t="shared" si="315"/>
        <v>1</v>
      </c>
      <c r="R213" s="240">
        <f t="shared" ref="R213:S213" si="414">R136/R$151</f>
        <v>1</v>
      </c>
      <c r="S213" s="240">
        <f t="shared" si="414"/>
        <v>1</v>
      </c>
      <c r="T213" s="240">
        <f t="shared" ref="T213:V213" si="415">T136/T$151</f>
        <v>0.98218675868018113</v>
      </c>
      <c r="U213" s="240">
        <f t="shared" si="415"/>
        <v>0.98276704109397894</v>
      </c>
      <c r="V213" s="240">
        <f t="shared" si="415"/>
        <v>0.97904503424117151</v>
      </c>
      <c r="W213" s="240">
        <f t="shared" ref="W213:AA213" si="416">W136/W$151</f>
        <v>1</v>
      </c>
      <c r="X213" s="240">
        <f t="shared" si="416"/>
        <v>0.97185276832663159</v>
      </c>
      <c r="Y213" s="240">
        <f t="shared" si="416"/>
        <v>0.99055822428358453</v>
      </c>
      <c r="Z213" s="240">
        <f t="shared" si="416"/>
        <v>1</v>
      </c>
      <c r="AA213" s="240">
        <f t="shared" si="416"/>
        <v>1</v>
      </c>
      <c r="AB213" s="315"/>
    </row>
    <row r="214" spans="1:28" x14ac:dyDescent="0.25">
      <c r="A214" s="239">
        <f t="shared" si="404"/>
        <v>38591</v>
      </c>
      <c r="B214" s="240">
        <f t="shared" ref="B214:I214" si="417">B137/B$151</f>
        <v>1</v>
      </c>
      <c r="C214" s="240">
        <f t="shared" si="417"/>
        <v>0.99965675661403597</v>
      </c>
      <c r="D214" s="240">
        <f t="shared" si="417"/>
        <v>1</v>
      </c>
      <c r="E214" s="240">
        <f t="shared" si="417"/>
        <v>1</v>
      </c>
      <c r="F214" s="240">
        <f t="shared" si="417"/>
        <v>0.86076737295520755</v>
      </c>
      <c r="G214" s="240">
        <f t="shared" si="417"/>
        <v>1</v>
      </c>
      <c r="H214" s="240">
        <f t="shared" si="417"/>
        <v>1</v>
      </c>
      <c r="I214" s="240">
        <f t="shared" si="417"/>
        <v>1</v>
      </c>
      <c r="J214" s="240">
        <f t="shared" si="380"/>
        <v>1</v>
      </c>
      <c r="K214" s="240">
        <f t="shared" si="380"/>
        <v>1</v>
      </c>
      <c r="L214" s="240">
        <f t="shared" si="380"/>
        <v>0.99728737167181369</v>
      </c>
      <c r="M214" s="240">
        <f t="shared" si="380"/>
        <v>0.99988437635496463</v>
      </c>
      <c r="N214" s="240">
        <f t="shared" si="380"/>
        <v>0.99420948471743753</v>
      </c>
      <c r="O214" s="240">
        <f t="shared" si="380"/>
        <v>0.98484550285376893</v>
      </c>
      <c r="P214" s="240">
        <f t="shared" si="315"/>
        <v>0.99786710418375713</v>
      </c>
      <c r="Q214" s="240">
        <f t="shared" si="315"/>
        <v>1</v>
      </c>
      <c r="R214" s="240">
        <f t="shared" ref="R214:S214" si="418">R137/R$151</f>
        <v>1</v>
      </c>
      <c r="S214" s="240">
        <f t="shared" si="418"/>
        <v>1</v>
      </c>
      <c r="T214" s="240">
        <f t="shared" ref="T214:V214" si="419">T137/T$151</f>
        <v>0.99253827905973691</v>
      </c>
      <c r="U214" s="240">
        <f t="shared" si="419"/>
        <v>0.98981371659806039</v>
      </c>
      <c r="V214" s="240">
        <f t="shared" si="419"/>
        <v>0.99163694890649157</v>
      </c>
      <c r="W214" s="240">
        <f t="shared" ref="W214:AA214" si="420">W137/W$151</f>
        <v>1</v>
      </c>
      <c r="X214" s="240">
        <f t="shared" si="420"/>
        <v>0.98566862563150837</v>
      </c>
      <c r="Y214" s="240">
        <f t="shared" si="420"/>
        <v>1</v>
      </c>
      <c r="Z214" s="240">
        <f t="shared" si="420"/>
        <v>1</v>
      </c>
      <c r="AA214" s="240">
        <f t="shared" si="420"/>
        <v>1</v>
      </c>
      <c r="AB214" s="315"/>
    </row>
    <row r="215" spans="1:28" x14ac:dyDescent="0.25">
      <c r="A215" s="239">
        <f t="shared" si="404"/>
        <v>38592</v>
      </c>
      <c r="B215" s="240">
        <f t="shared" ref="B215:I215" si="421">B138/B$151</f>
        <v>1</v>
      </c>
      <c r="C215" s="240">
        <f t="shared" si="421"/>
        <v>1</v>
      </c>
      <c r="D215" s="240">
        <f t="shared" si="421"/>
        <v>1</v>
      </c>
      <c r="E215" s="240">
        <f t="shared" si="421"/>
        <v>1</v>
      </c>
      <c r="F215" s="240">
        <f t="shared" si="421"/>
        <v>0.89291138610163578</v>
      </c>
      <c r="G215" s="240">
        <f t="shared" si="421"/>
        <v>1</v>
      </c>
      <c r="H215" s="240">
        <f t="shared" si="421"/>
        <v>1</v>
      </c>
      <c r="I215" s="240">
        <f t="shared" si="421"/>
        <v>1</v>
      </c>
      <c r="J215" s="240">
        <f t="shared" si="380"/>
        <v>1</v>
      </c>
      <c r="K215" s="240">
        <f t="shared" si="380"/>
        <v>1</v>
      </c>
      <c r="L215" s="240">
        <f t="shared" si="380"/>
        <v>0.99883148318170434</v>
      </c>
      <c r="M215" s="240">
        <f t="shared" si="380"/>
        <v>1</v>
      </c>
      <c r="N215" s="240">
        <f t="shared" si="380"/>
        <v>0.99491802878154856</v>
      </c>
      <c r="O215" s="240">
        <f t="shared" si="380"/>
        <v>0.98696122810470377</v>
      </c>
      <c r="P215" s="240">
        <f t="shared" si="315"/>
        <v>0.99762100082034455</v>
      </c>
      <c r="Q215" s="240">
        <f t="shared" si="315"/>
        <v>1</v>
      </c>
      <c r="R215" s="240">
        <f t="shared" ref="R215:S215" si="422">R138/R$151</f>
        <v>1</v>
      </c>
      <c r="S215" s="240">
        <f t="shared" si="422"/>
        <v>1</v>
      </c>
      <c r="T215" s="240">
        <f t="shared" ref="T215:V215" si="423">T138/T$151</f>
        <v>0.99982747466034072</v>
      </c>
      <c r="U215" s="240">
        <f t="shared" si="423"/>
        <v>0.99860461871206307</v>
      </c>
      <c r="V215" s="240">
        <f t="shared" si="423"/>
        <v>1</v>
      </c>
      <c r="W215" s="240">
        <f t="shared" ref="W215:AA215" si="424">W138/W$151</f>
        <v>1</v>
      </c>
      <c r="X215" s="240">
        <f t="shared" si="424"/>
        <v>0.9989689658727704</v>
      </c>
      <c r="Y215" s="240">
        <f t="shared" si="424"/>
        <v>1</v>
      </c>
      <c r="Z215" s="240">
        <f t="shared" si="424"/>
        <v>1</v>
      </c>
      <c r="AA215" s="240">
        <f t="shared" si="424"/>
        <v>1</v>
      </c>
      <c r="AB215" s="315"/>
    </row>
    <row r="216" spans="1:28" x14ac:dyDescent="0.25">
      <c r="A216" s="239">
        <f t="shared" si="404"/>
        <v>38593</v>
      </c>
      <c r="B216" s="240">
        <f t="shared" ref="B216:I216" si="425">B139/B$151</f>
        <v>1</v>
      </c>
      <c r="C216" s="240">
        <f t="shared" si="425"/>
        <v>1</v>
      </c>
      <c r="D216" s="240">
        <f t="shared" si="425"/>
        <v>1</v>
      </c>
      <c r="E216" s="240">
        <f t="shared" si="425"/>
        <v>1</v>
      </c>
      <c r="F216" s="240">
        <f t="shared" si="425"/>
        <v>0.92191818340263432</v>
      </c>
      <c r="G216" s="240">
        <f t="shared" si="425"/>
        <v>1</v>
      </c>
      <c r="H216" s="240">
        <f t="shared" si="425"/>
        <v>1</v>
      </c>
      <c r="I216" s="240">
        <f t="shared" si="425"/>
        <v>1</v>
      </c>
      <c r="J216" s="240">
        <f t="shared" si="380"/>
        <v>1</v>
      </c>
      <c r="K216" s="240">
        <f t="shared" si="380"/>
        <v>1</v>
      </c>
      <c r="L216" s="240">
        <f t="shared" si="380"/>
        <v>1</v>
      </c>
      <c r="M216" s="240">
        <f t="shared" si="380"/>
        <v>1</v>
      </c>
      <c r="N216" s="240">
        <f t="shared" si="380"/>
        <v>0.99616408903222653</v>
      </c>
      <c r="O216" s="240">
        <f t="shared" si="380"/>
        <v>0.99168470773469786</v>
      </c>
      <c r="P216" s="240">
        <f t="shared" si="315"/>
        <v>0.99770303527481541</v>
      </c>
      <c r="Q216" s="240">
        <f t="shared" si="315"/>
        <v>1</v>
      </c>
      <c r="R216" s="240">
        <f t="shared" ref="R216:S216" si="426">R139/R$151</f>
        <v>1</v>
      </c>
      <c r="S216" s="240">
        <f t="shared" si="426"/>
        <v>1</v>
      </c>
      <c r="T216" s="240">
        <f t="shared" ref="T216:V216" si="427">T139/T$151</f>
        <v>1</v>
      </c>
      <c r="U216" s="240">
        <f t="shared" si="427"/>
        <v>1</v>
      </c>
      <c r="V216" s="240">
        <f t="shared" si="427"/>
        <v>1</v>
      </c>
      <c r="W216" s="240">
        <f t="shared" ref="W216:AA216" si="428">W139/W$151</f>
        <v>1</v>
      </c>
      <c r="X216" s="240">
        <f t="shared" si="428"/>
        <v>1</v>
      </c>
      <c r="Y216" s="240">
        <f t="shared" si="428"/>
        <v>1</v>
      </c>
      <c r="Z216" s="240">
        <f t="shared" si="428"/>
        <v>1</v>
      </c>
      <c r="AA216" s="240">
        <f t="shared" si="428"/>
        <v>1</v>
      </c>
      <c r="AB216" s="315"/>
    </row>
    <row r="217" spans="1:28" x14ac:dyDescent="0.25">
      <c r="A217" s="239">
        <f t="shared" si="404"/>
        <v>38594</v>
      </c>
      <c r="B217" s="240">
        <f t="shared" ref="B217:I217" si="429">B140/B$151</f>
        <v>1</v>
      </c>
      <c r="C217" s="240">
        <f t="shared" si="429"/>
        <v>1</v>
      </c>
      <c r="D217" s="240">
        <f t="shared" si="429"/>
        <v>1</v>
      </c>
      <c r="E217" s="240">
        <f t="shared" si="429"/>
        <v>1</v>
      </c>
      <c r="F217" s="240">
        <f t="shared" si="429"/>
        <v>0.94081617409058094</v>
      </c>
      <c r="G217" s="240">
        <f t="shared" si="429"/>
        <v>1</v>
      </c>
      <c r="H217" s="240">
        <f t="shared" si="429"/>
        <v>1</v>
      </c>
      <c r="I217" s="240">
        <f t="shared" si="429"/>
        <v>1</v>
      </c>
      <c r="J217" s="240">
        <f t="shared" si="380"/>
        <v>1</v>
      </c>
      <c r="K217" s="240">
        <f t="shared" si="380"/>
        <v>1</v>
      </c>
      <c r="L217" s="240">
        <f t="shared" si="380"/>
        <v>1</v>
      </c>
      <c r="M217" s="240">
        <f t="shared" si="380"/>
        <v>1</v>
      </c>
      <c r="N217" s="240">
        <f t="shared" si="380"/>
        <v>0.99731241906716506</v>
      </c>
      <c r="O217" s="240">
        <f t="shared" si="380"/>
        <v>0.99586695532375513</v>
      </c>
      <c r="P217" s="240">
        <f t="shared" si="315"/>
        <v>0.99770303527481541</v>
      </c>
      <c r="Q217" s="240">
        <f t="shared" si="315"/>
        <v>1</v>
      </c>
      <c r="R217" s="240">
        <f t="shared" ref="R217:S217" si="430">R140/R$151</f>
        <v>1</v>
      </c>
      <c r="S217" s="240">
        <f t="shared" si="430"/>
        <v>1</v>
      </c>
      <c r="T217" s="240">
        <f t="shared" ref="T217:V217" si="431">T140/T$151</f>
        <v>1</v>
      </c>
      <c r="U217" s="240">
        <f t="shared" si="431"/>
        <v>1</v>
      </c>
      <c r="V217" s="240">
        <f t="shared" si="431"/>
        <v>1</v>
      </c>
      <c r="W217" s="240">
        <f t="shared" ref="W217:AA217" si="432">W140/W$151</f>
        <v>1</v>
      </c>
      <c r="X217" s="240">
        <f t="shared" si="432"/>
        <v>1</v>
      </c>
      <c r="Y217" s="240">
        <f t="shared" si="432"/>
        <v>1</v>
      </c>
      <c r="Z217" s="240">
        <f t="shared" si="432"/>
        <v>1</v>
      </c>
      <c r="AA217" s="240">
        <f t="shared" si="432"/>
        <v>1</v>
      </c>
      <c r="AB217" s="315"/>
    </row>
    <row r="218" spans="1:28" x14ac:dyDescent="0.25">
      <c r="A218" s="239">
        <f t="shared" si="404"/>
        <v>38595</v>
      </c>
      <c r="B218" s="240">
        <f t="shared" ref="B218:I218" si="433">B141/B$151</f>
        <v>1</v>
      </c>
      <c r="C218" s="240">
        <f t="shared" si="433"/>
        <v>1</v>
      </c>
      <c r="D218" s="240">
        <f t="shared" si="433"/>
        <v>1</v>
      </c>
      <c r="E218" s="240">
        <f t="shared" si="433"/>
        <v>1</v>
      </c>
      <c r="F218" s="240">
        <f t="shared" si="433"/>
        <v>0.95368871847222569</v>
      </c>
      <c r="G218" s="240">
        <f t="shared" si="433"/>
        <v>1</v>
      </c>
      <c r="H218" s="240">
        <f t="shared" si="433"/>
        <v>1</v>
      </c>
      <c r="I218" s="240">
        <f t="shared" si="433"/>
        <v>1</v>
      </c>
      <c r="J218" s="240">
        <f t="shared" si="380"/>
        <v>1</v>
      </c>
      <c r="K218" s="240">
        <f t="shared" si="380"/>
        <v>1</v>
      </c>
      <c r="L218" s="240">
        <f t="shared" si="380"/>
        <v>1</v>
      </c>
      <c r="M218" s="240">
        <f t="shared" si="380"/>
        <v>1</v>
      </c>
      <c r="N218" s="240">
        <f t="shared" si="380"/>
        <v>0.99821642356275497</v>
      </c>
      <c r="O218" s="240">
        <f t="shared" si="380"/>
        <v>0.9976382601850029</v>
      </c>
      <c r="P218" s="240">
        <f t="shared" si="315"/>
        <v>1</v>
      </c>
      <c r="Q218" s="240">
        <f t="shared" si="315"/>
        <v>1</v>
      </c>
      <c r="R218" s="240">
        <f t="shared" ref="R218:S218" si="434">R141/R$151</f>
        <v>1</v>
      </c>
      <c r="S218" s="240">
        <f t="shared" si="434"/>
        <v>1</v>
      </c>
      <c r="T218" s="240">
        <f t="shared" ref="T218:V218" si="435">T141/T$151</f>
        <v>1</v>
      </c>
      <c r="U218" s="240">
        <f t="shared" si="435"/>
        <v>1</v>
      </c>
      <c r="V218" s="240">
        <f t="shared" si="435"/>
        <v>1</v>
      </c>
      <c r="W218" s="240">
        <f t="shared" ref="W218:AA218" si="436">W141/W$151</f>
        <v>1</v>
      </c>
      <c r="X218" s="240">
        <f t="shared" si="436"/>
        <v>1</v>
      </c>
      <c r="Y218" s="240">
        <f t="shared" si="436"/>
        <v>1</v>
      </c>
      <c r="Z218" s="240">
        <f t="shared" si="436"/>
        <v>1</v>
      </c>
      <c r="AA218" s="240">
        <f t="shared" si="436"/>
        <v>1</v>
      </c>
      <c r="AB218" s="315"/>
    </row>
    <row r="219" spans="1:28" x14ac:dyDescent="0.25">
      <c r="A219" s="239">
        <f t="shared" si="404"/>
        <v>38596</v>
      </c>
      <c r="B219" s="240">
        <f t="shared" ref="B219:I219" si="437">B142/B$151</f>
        <v>1</v>
      </c>
      <c r="C219" s="240">
        <f t="shared" si="437"/>
        <v>1</v>
      </c>
      <c r="D219" s="240">
        <f t="shared" si="437"/>
        <v>1</v>
      </c>
      <c r="E219" s="240">
        <f t="shared" si="437"/>
        <v>1</v>
      </c>
      <c r="F219" s="240">
        <f t="shared" si="437"/>
        <v>0.96125787416278663</v>
      </c>
      <c r="G219" s="240">
        <f t="shared" si="437"/>
        <v>1</v>
      </c>
      <c r="H219" s="240">
        <f t="shared" si="437"/>
        <v>1</v>
      </c>
      <c r="I219" s="240">
        <f t="shared" si="437"/>
        <v>1</v>
      </c>
      <c r="J219" s="240">
        <f t="shared" si="380"/>
        <v>1</v>
      </c>
      <c r="K219" s="240">
        <f t="shared" si="380"/>
        <v>1</v>
      </c>
      <c r="L219" s="240">
        <f t="shared" si="380"/>
        <v>1</v>
      </c>
      <c r="M219" s="240">
        <f t="shared" si="380"/>
        <v>1</v>
      </c>
      <c r="N219" s="240">
        <f t="shared" si="380"/>
        <v>0.99831415377849442</v>
      </c>
      <c r="O219" s="240">
        <f t="shared" si="380"/>
        <v>0.999557173784688</v>
      </c>
      <c r="P219" s="240">
        <f t="shared" si="315"/>
        <v>1</v>
      </c>
      <c r="Q219" s="240">
        <f t="shared" si="315"/>
        <v>1</v>
      </c>
      <c r="R219" s="240">
        <f t="shared" ref="R219:S219" si="438">R142/R$151</f>
        <v>1</v>
      </c>
      <c r="S219" s="240">
        <f t="shared" si="438"/>
        <v>1</v>
      </c>
      <c r="T219" s="240">
        <f t="shared" ref="T219:V219" si="439">T142/T$151</f>
        <v>1</v>
      </c>
      <c r="U219" s="240">
        <f t="shared" si="439"/>
        <v>1</v>
      </c>
      <c r="V219" s="240">
        <f t="shared" si="439"/>
        <v>1</v>
      </c>
      <c r="W219" s="240">
        <f t="shared" ref="W219:AA219" si="440">W142/W$151</f>
        <v>1</v>
      </c>
      <c r="X219" s="240">
        <f t="shared" si="440"/>
        <v>1</v>
      </c>
      <c r="Y219" s="240">
        <f t="shared" si="440"/>
        <v>1</v>
      </c>
      <c r="Z219" s="240">
        <f t="shared" si="440"/>
        <v>1</v>
      </c>
      <c r="AA219" s="240">
        <f t="shared" si="440"/>
        <v>1</v>
      </c>
      <c r="AB219" s="315"/>
    </row>
    <row r="220" spans="1:28" x14ac:dyDescent="0.25">
      <c r="A220" s="239">
        <f t="shared" si="404"/>
        <v>38597</v>
      </c>
      <c r="B220" s="240">
        <f t="shared" ref="B220:I220" si="441">B143/B$151</f>
        <v>1</v>
      </c>
      <c r="C220" s="240">
        <f t="shared" si="441"/>
        <v>1</v>
      </c>
      <c r="D220" s="240">
        <f t="shared" si="441"/>
        <v>1</v>
      </c>
      <c r="E220" s="240">
        <f t="shared" si="441"/>
        <v>1</v>
      </c>
      <c r="F220" s="240">
        <f t="shared" si="441"/>
        <v>0.96616288623857782</v>
      </c>
      <c r="G220" s="240">
        <f t="shared" si="441"/>
        <v>1</v>
      </c>
      <c r="H220" s="240">
        <f t="shared" si="441"/>
        <v>1</v>
      </c>
      <c r="I220" s="240">
        <f t="shared" si="441"/>
        <v>1</v>
      </c>
      <c r="J220" s="240">
        <f t="shared" si="380"/>
        <v>1</v>
      </c>
      <c r="K220" s="240">
        <f t="shared" si="380"/>
        <v>1</v>
      </c>
      <c r="L220" s="240">
        <f t="shared" si="380"/>
        <v>1</v>
      </c>
      <c r="M220" s="240">
        <f t="shared" si="380"/>
        <v>1</v>
      </c>
      <c r="N220" s="240">
        <f t="shared" si="380"/>
        <v>0.9984851816560385</v>
      </c>
      <c r="O220" s="240">
        <f t="shared" si="380"/>
        <v>1</v>
      </c>
      <c r="P220" s="240">
        <f t="shared" si="315"/>
        <v>1</v>
      </c>
      <c r="Q220" s="240">
        <f t="shared" si="315"/>
        <v>1</v>
      </c>
      <c r="R220" s="240">
        <f t="shared" ref="R220:S220" si="442">R143/R$151</f>
        <v>1</v>
      </c>
      <c r="S220" s="240">
        <f t="shared" si="442"/>
        <v>1</v>
      </c>
      <c r="T220" s="240">
        <f t="shared" ref="T220:V220" si="443">T143/T$151</f>
        <v>1</v>
      </c>
      <c r="U220" s="240">
        <f t="shared" si="443"/>
        <v>1</v>
      </c>
      <c r="V220" s="240">
        <f t="shared" si="443"/>
        <v>1</v>
      </c>
      <c r="W220" s="240">
        <f t="shared" ref="W220:AA220" si="444">W143/W$151</f>
        <v>1</v>
      </c>
      <c r="X220" s="240">
        <f t="shared" si="444"/>
        <v>1</v>
      </c>
      <c r="Y220" s="240">
        <f t="shared" si="444"/>
        <v>1</v>
      </c>
      <c r="Z220" s="240">
        <f t="shared" si="444"/>
        <v>1</v>
      </c>
      <c r="AA220" s="240">
        <f t="shared" si="444"/>
        <v>1</v>
      </c>
      <c r="AB220" s="315"/>
    </row>
    <row r="221" spans="1:28" x14ac:dyDescent="0.25">
      <c r="A221" s="239">
        <f t="shared" si="404"/>
        <v>38598</v>
      </c>
      <c r="B221" s="240">
        <f t="shared" ref="B221:I221" si="445">B144/B$151</f>
        <v>1</v>
      </c>
      <c r="C221" s="240">
        <f t="shared" si="445"/>
        <v>1</v>
      </c>
      <c r="D221" s="240">
        <f t="shared" si="445"/>
        <v>1</v>
      </c>
      <c r="E221" s="240">
        <f t="shared" si="445"/>
        <v>1</v>
      </c>
      <c r="F221" s="240">
        <f t="shared" si="445"/>
        <v>0.96964868162238882</v>
      </c>
      <c r="G221" s="240">
        <f t="shared" si="445"/>
        <v>1</v>
      </c>
      <c r="H221" s="240">
        <f t="shared" si="445"/>
        <v>1</v>
      </c>
      <c r="I221" s="240">
        <f t="shared" si="445"/>
        <v>1</v>
      </c>
      <c r="J221" s="240">
        <f t="shared" ref="J221:O228" si="446">J144/J$151</f>
        <v>1</v>
      </c>
      <c r="K221" s="240">
        <f t="shared" si="446"/>
        <v>1</v>
      </c>
      <c r="L221" s="240">
        <f t="shared" si="446"/>
        <v>1</v>
      </c>
      <c r="M221" s="240">
        <f t="shared" si="446"/>
        <v>1</v>
      </c>
      <c r="N221" s="240">
        <f t="shared" si="446"/>
        <v>0.99897383273473572</v>
      </c>
      <c r="O221" s="240">
        <f t="shared" si="446"/>
        <v>1</v>
      </c>
      <c r="P221" s="240">
        <f t="shared" ref="P221:Q228" si="447">P144/P$151</f>
        <v>1</v>
      </c>
      <c r="Q221" s="240">
        <f t="shared" si="447"/>
        <v>1</v>
      </c>
      <c r="R221" s="240">
        <f t="shared" ref="R221:S221" si="448">R144/R$151</f>
        <v>1</v>
      </c>
      <c r="S221" s="240">
        <f t="shared" si="448"/>
        <v>1</v>
      </c>
      <c r="T221" s="240">
        <f t="shared" ref="T221:V221" si="449">T144/T$151</f>
        <v>1</v>
      </c>
      <c r="U221" s="240">
        <f t="shared" si="449"/>
        <v>1</v>
      </c>
      <c r="V221" s="240">
        <f t="shared" si="449"/>
        <v>1</v>
      </c>
      <c r="W221" s="240">
        <f t="shared" ref="W221:AA221" si="450">W144/W$151</f>
        <v>1</v>
      </c>
      <c r="X221" s="240">
        <f t="shared" si="450"/>
        <v>1</v>
      </c>
      <c r="Y221" s="240">
        <f t="shared" si="450"/>
        <v>1</v>
      </c>
      <c r="Z221" s="240">
        <f t="shared" si="450"/>
        <v>1</v>
      </c>
      <c r="AA221" s="240">
        <f t="shared" si="450"/>
        <v>1</v>
      </c>
      <c r="AB221" s="315"/>
    </row>
    <row r="222" spans="1:28" x14ac:dyDescent="0.25">
      <c r="A222" s="239">
        <f t="shared" si="404"/>
        <v>38599</v>
      </c>
      <c r="B222" s="240">
        <f t="shared" ref="B222:I222" si="451">B145/B$151</f>
        <v>1</v>
      </c>
      <c r="C222" s="240">
        <f t="shared" si="451"/>
        <v>1</v>
      </c>
      <c r="D222" s="240">
        <f t="shared" si="451"/>
        <v>1</v>
      </c>
      <c r="E222" s="240">
        <f t="shared" si="451"/>
        <v>1</v>
      </c>
      <c r="F222" s="240">
        <f t="shared" si="451"/>
        <v>0.97465328785200311</v>
      </c>
      <c r="G222" s="240">
        <f t="shared" si="451"/>
        <v>1</v>
      </c>
      <c r="H222" s="240">
        <f t="shared" si="451"/>
        <v>1</v>
      </c>
      <c r="I222" s="240">
        <f t="shared" si="451"/>
        <v>1</v>
      </c>
      <c r="J222" s="240">
        <f t="shared" si="446"/>
        <v>1</v>
      </c>
      <c r="K222" s="240">
        <f t="shared" si="446"/>
        <v>1</v>
      </c>
      <c r="L222" s="240">
        <f t="shared" si="446"/>
        <v>1</v>
      </c>
      <c r="M222" s="240">
        <f t="shared" si="446"/>
        <v>1</v>
      </c>
      <c r="N222" s="240">
        <f t="shared" si="446"/>
        <v>0.99914486061227981</v>
      </c>
      <c r="O222" s="240">
        <f t="shared" si="446"/>
        <v>1</v>
      </c>
      <c r="P222" s="240">
        <f t="shared" si="447"/>
        <v>1</v>
      </c>
      <c r="Q222" s="240">
        <f t="shared" si="447"/>
        <v>1</v>
      </c>
      <c r="R222" s="240">
        <f t="shared" ref="R222:S222" si="452">R145/R$151</f>
        <v>1</v>
      </c>
      <c r="S222" s="240">
        <f t="shared" si="452"/>
        <v>1</v>
      </c>
      <c r="T222" s="240">
        <f t="shared" ref="T222:V222" si="453">T145/T$151</f>
        <v>1</v>
      </c>
      <c r="U222" s="240">
        <f t="shared" si="453"/>
        <v>1</v>
      </c>
      <c r="V222" s="240">
        <f t="shared" si="453"/>
        <v>1</v>
      </c>
      <c r="W222" s="240">
        <f t="shared" ref="W222:AA222" si="454">W145/W$151</f>
        <v>1</v>
      </c>
      <c r="X222" s="240">
        <f t="shared" si="454"/>
        <v>1</v>
      </c>
      <c r="Y222" s="240">
        <f t="shared" si="454"/>
        <v>1</v>
      </c>
      <c r="Z222" s="240">
        <f t="shared" si="454"/>
        <v>1</v>
      </c>
      <c r="AA222" s="240">
        <f t="shared" si="454"/>
        <v>1</v>
      </c>
      <c r="AB222" s="315"/>
    </row>
    <row r="223" spans="1:28" x14ac:dyDescent="0.25">
      <c r="A223" s="239">
        <f t="shared" si="404"/>
        <v>38600</v>
      </c>
      <c r="B223" s="240">
        <f t="shared" ref="B223:I223" si="455">B146/B$151</f>
        <v>1</v>
      </c>
      <c r="C223" s="240">
        <f t="shared" si="455"/>
        <v>1</v>
      </c>
      <c r="D223" s="240">
        <f t="shared" si="455"/>
        <v>1</v>
      </c>
      <c r="E223" s="240">
        <f t="shared" si="455"/>
        <v>1</v>
      </c>
      <c r="F223" s="240">
        <f t="shared" si="455"/>
        <v>0.98167467569653666</v>
      </c>
      <c r="G223" s="240">
        <f t="shared" si="455"/>
        <v>1</v>
      </c>
      <c r="H223" s="240">
        <f t="shared" si="455"/>
        <v>1</v>
      </c>
      <c r="I223" s="240">
        <f t="shared" si="455"/>
        <v>1</v>
      </c>
      <c r="J223" s="240">
        <f t="shared" si="446"/>
        <v>1</v>
      </c>
      <c r="K223" s="240">
        <f t="shared" si="446"/>
        <v>1</v>
      </c>
      <c r="L223" s="240">
        <f t="shared" si="446"/>
        <v>1</v>
      </c>
      <c r="M223" s="240">
        <f t="shared" si="446"/>
        <v>1</v>
      </c>
      <c r="N223" s="240">
        <f t="shared" si="446"/>
        <v>0.99921815827408444</v>
      </c>
      <c r="O223" s="240">
        <f t="shared" si="446"/>
        <v>1</v>
      </c>
      <c r="P223" s="240">
        <f t="shared" si="447"/>
        <v>1</v>
      </c>
      <c r="Q223" s="240">
        <f t="shared" si="447"/>
        <v>1</v>
      </c>
      <c r="R223" s="240">
        <f t="shared" ref="R223:S223" si="456">R146/R$151</f>
        <v>1</v>
      </c>
      <c r="S223" s="240">
        <f t="shared" si="456"/>
        <v>1</v>
      </c>
      <c r="T223" s="240">
        <f t="shared" ref="T223:V223" si="457">T146/T$151</f>
        <v>1</v>
      </c>
      <c r="U223" s="240">
        <f t="shared" si="457"/>
        <v>1</v>
      </c>
      <c r="V223" s="240">
        <f t="shared" si="457"/>
        <v>1</v>
      </c>
      <c r="W223" s="240">
        <f t="shared" ref="W223:AA223" si="458">W146/W$151</f>
        <v>1</v>
      </c>
      <c r="X223" s="240">
        <f t="shared" si="458"/>
        <v>1</v>
      </c>
      <c r="Y223" s="240">
        <f t="shared" si="458"/>
        <v>1</v>
      </c>
      <c r="Z223" s="240">
        <f t="shared" si="458"/>
        <v>1</v>
      </c>
      <c r="AA223" s="240">
        <f t="shared" si="458"/>
        <v>1</v>
      </c>
      <c r="AB223" s="315"/>
    </row>
    <row r="224" spans="1:28" x14ac:dyDescent="0.25">
      <c r="A224" s="239">
        <f t="shared" si="404"/>
        <v>38601</v>
      </c>
      <c r="B224" s="240">
        <f t="shared" ref="B224:I224" si="459">B147/B$151</f>
        <v>1</v>
      </c>
      <c r="C224" s="240">
        <f t="shared" si="459"/>
        <v>1</v>
      </c>
      <c r="D224" s="240">
        <f t="shared" si="459"/>
        <v>1</v>
      </c>
      <c r="E224" s="240">
        <f t="shared" si="459"/>
        <v>1</v>
      </c>
      <c r="F224" s="240">
        <f t="shared" si="459"/>
        <v>0.98916913577173016</v>
      </c>
      <c r="G224" s="240">
        <f t="shared" si="459"/>
        <v>1</v>
      </c>
      <c r="H224" s="240">
        <f t="shared" si="459"/>
        <v>1</v>
      </c>
      <c r="I224" s="240">
        <f t="shared" si="459"/>
        <v>1</v>
      </c>
      <c r="J224" s="240">
        <f t="shared" si="446"/>
        <v>1</v>
      </c>
      <c r="K224" s="240">
        <f t="shared" si="446"/>
        <v>1</v>
      </c>
      <c r="L224" s="240">
        <f t="shared" si="446"/>
        <v>1</v>
      </c>
      <c r="M224" s="240">
        <f t="shared" si="446"/>
        <v>1</v>
      </c>
      <c r="N224" s="240">
        <f t="shared" si="446"/>
        <v>0.99963351169097703</v>
      </c>
      <c r="O224" s="240">
        <f t="shared" si="446"/>
        <v>1</v>
      </c>
      <c r="P224" s="240">
        <f t="shared" si="447"/>
        <v>1</v>
      </c>
      <c r="Q224" s="240">
        <f t="shared" si="447"/>
        <v>1</v>
      </c>
      <c r="R224" s="240">
        <f t="shared" ref="R224:S224" si="460">R147/R$151</f>
        <v>1</v>
      </c>
      <c r="S224" s="240">
        <f t="shared" si="460"/>
        <v>1</v>
      </c>
      <c r="T224" s="240">
        <f t="shared" ref="T224:V224" si="461">T147/T$151</f>
        <v>1</v>
      </c>
      <c r="U224" s="240">
        <f t="shared" si="461"/>
        <v>1</v>
      </c>
      <c r="V224" s="240">
        <f t="shared" si="461"/>
        <v>1</v>
      </c>
      <c r="W224" s="240">
        <f t="shared" ref="W224:AA224" si="462">W147/W$151</f>
        <v>1</v>
      </c>
      <c r="X224" s="240">
        <f t="shared" si="462"/>
        <v>1</v>
      </c>
      <c r="Y224" s="240">
        <f t="shared" si="462"/>
        <v>1</v>
      </c>
      <c r="Z224" s="240">
        <f t="shared" si="462"/>
        <v>1</v>
      </c>
      <c r="AA224" s="240">
        <f t="shared" si="462"/>
        <v>1</v>
      </c>
      <c r="AB224" s="315"/>
    </row>
    <row r="225" spans="1:28" x14ac:dyDescent="0.25">
      <c r="A225" s="239">
        <f t="shared" si="404"/>
        <v>38602</v>
      </c>
      <c r="B225" s="240">
        <f t="shared" ref="B225:I225" si="463">B148/B$151</f>
        <v>1</v>
      </c>
      <c r="C225" s="240">
        <f t="shared" si="463"/>
        <v>1</v>
      </c>
      <c r="D225" s="240">
        <f t="shared" si="463"/>
        <v>1</v>
      </c>
      <c r="E225" s="240">
        <f t="shared" si="463"/>
        <v>1</v>
      </c>
      <c r="F225" s="240">
        <f t="shared" si="463"/>
        <v>0.99136020715583995</v>
      </c>
      <c r="G225" s="240">
        <f t="shared" si="463"/>
        <v>1</v>
      </c>
      <c r="H225" s="240">
        <f t="shared" si="463"/>
        <v>1</v>
      </c>
      <c r="I225" s="240">
        <f t="shared" si="463"/>
        <v>1</v>
      </c>
      <c r="J225" s="240">
        <f t="shared" si="446"/>
        <v>1</v>
      </c>
      <c r="K225" s="240">
        <f t="shared" si="446"/>
        <v>1</v>
      </c>
      <c r="L225" s="240">
        <f t="shared" si="446"/>
        <v>1</v>
      </c>
      <c r="M225" s="240">
        <f t="shared" si="446"/>
        <v>1</v>
      </c>
      <c r="N225" s="240">
        <f t="shared" si="446"/>
        <v>0.99973124190671647</v>
      </c>
      <c r="O225" s="240">
        <f t="shared" si="446"/>
        <v>1</v>
      </c>
      <c r="P225" s="240">
        <f t="shared" si="447"/>
        <v>1</v>
      </c>
      <c r="Q225" s="240">
        <f t="shared" si="447"/>
        <v>1</v>
      </c>
      <c r="R225" s="240">
        <f t="shared" ref="R225:S225" si="464">R148/R$151</f>
        <v>1</v>
      </c>
      <c r="S225" s="240">
        <f t="shared" si="464"/>
        <v>1</v>
      </c>
      <c r="T225" s="240">
        <f t="shared" ref="T225:V225" si="465">T148/T$151</f>
        <v>1</v>
      </c>
      <c r="U225" s="240">
        <f t="shared" si="465"/>
        <v>1</v>
      </c>
      <c r="V225" s="240">
        <f t="shared" si="465"/>
        <v>1</v>
      </c>
      <c r="W225" s="240">
        <f t="shared" ref="W225:AA225" si="466">W148/W$151</f>
        <v>1</v>
      </c>
      <c r="X225" s="240">
        <f t="shared" si="466"/>
        <v>1</v>
      </c>
      <c r="Y225" s="240">
        <f t="shared" si="466"/>
        <v>1</v>
      </c>
      <c r="Z225" s="240">
        <f t="shared" si="466"/>
        <v>1</v>
      </c>
      <c r="AA225" s="240">
        <f t="shared" si="466"/>
        <v>1</v>
      </c>
      <c r="AB225" s="315"/>
    </row>
    <row r="226" spans="1:28" x14ac:dyDescent="0.25">
      <c r="A226" s="239">
        <f t="shared" si="404"/>
        <v>38603</v>
      </c>
      <c r="B226" s="240">
        <f t="shared" ref="B226:I226" si="467">B149/B$151</f>
        <v>1</v>
      </c>
      <c r="C226" s="240">
        <f t="shared" si="467"/>
        <v>1</v>
      </c>
      <c r="D226" s="240">
        <f t="shared" si="467"/>
        <v>1</v>
      </c>
      <c r="E226" s="240">
        <f t="shared" si="467"/>
        <v>1</v>
      </c>
      <c r="F226" s="240">
        <f t="shared" si="467"/>
        <v>0.99733585638523015</v>
      </c>
      <c r="G226" s="240">
        <f t="shared" si="467"/>
        <v>1</v>
      </c>
      <c r="H226" s="240">
        <f t="shared" si="467"/>
        <v>1</v>
      </c>
      <c r="I226" s="240">
        <f t="shared" si="467"/>
        <v>1</v>
      </c>
      <c r="J226" s="240">
        <f t="shared" si="446"/>
        <v>1</v>
      </c>
      <c r="K226" s="240">
        <f t="shared" si="446"/>
        <v>1</v>
      </c>
      <c r="L226" s="240">
        <f t="shared" si="446"/>
        <v>1</v>
      </c>
      <c r="M226" s="240">
        <f t="shared" si="446"/>
        <v>1</v>
      </c>
      <c r="N226" s="240">
        <f t="shared" si="446"/>
        <v>1</v>
      </c>
      <c r="O226" s="240">
        <f t="shared" si="446"/>
        <v>1</v>
      </c>
      <c r="P226" s="240">
        <f t="shared" si="447"/>
        <v>1</v>
      </c>
      <c r="Q226" s="240">
        <f t="shared" si="447"/>
        <v>1</v>
      </c>
      <c r="R226" s="240">
        <f t="shared" ref="R226:S226" si="468">R149/R$151</f>
        <v>1</v>
      </c>
      <c r="S226" s="240">
        <f t="shared" si="468"/>
        <v>1</v>
      </c>
      <c r="T226" s="240">
        <f t="shared" ref="T226:V226" si="469">T149/T$151</f>
        <v>1</v>
      </c>
      <c r="U226" s="240">
        <f t="shared" si="469"/>
        <v>1</v>
      </c>
      <c r="V226" s="240">
        <f t="shared" si="469"/>
        <v>1</v>
      </c>
      <c r="W226" s="240">
        <f t="shared" ref="W226:AA226" si="470">W149/W$151</f>
        <v>1</v>
      </c>
      <c r="X226" s="240">
        <f t="shared" si="470"/>
        <v>1</v>
      </c>
      <c r="Y226" s="240">
        <f t="shared" si="470"/>
        <v>1</v>
      </c>
      <c r="Z226" s="240">
        <f t="shared" si="470"/>
        <v>1</v>
      </c>
      <c r="AA226" s="240">
        <f t="shared" si="470"/>
        <v>1</v>
      </c>
      <c r="AB226" s="315"/>
    </row>
    <row r="227" spans="1:28" x14ac:dyDescent="0.25">
      <c r="A227" s="239">
        <f t="shared" si="404"/>
        <v>38604</v>
      </c>
      <c r="B227" s="240">
        <f t="shared" ref="B227:I227" si="471">B150/B$151</f>
        <v>1</v>
      </c>
      <c r="C227" s="240">
        <f t="shared" si="471"/>
        <v>1</v>
      </c>
      <c r="D227" s="240">
        <f t="shared" si="471"/>
        <v>1</v>
      </c>
      <c r="E227" s="240">
        <f t="shared" si="471"/>
        <v>1</v>
      </c>
      <c r="F227" s="240">
        <f t="shared" si="471"/>
        <v>0.99917834823095886</v>
      </c>
      <c r="G227" s="240">
        <f t="shared" si="471"/>
        <v>1</v>
      </c>
      <c r="H227" s="240">
        <f t="shared" si="471"/>
        <v>1</v>
      </c>
      <c r="I227" s="240">
        <f t="shared" si="471"/>
        <v>1</v>
      </c>
      <c r="J227" s="240">
        <f t="shared" si="446"/>
        <v>1</v>
      </c>
      <c r="K227" s="240">
        <f t="shared" si="446"/>
        <v>1</v>
      </c>
      <c r="L227" s="240">
        <f t="shared" si="446"/>
        <v>1</v>
      </c>
      <c r="M227" s="240">
        <f t="shared" si="446"/>
        <v>1</v>
      </c>
      <c r="N227" s="240">
        <f t="shared" si="446"/>
        <v>1</v>
      </c>
      <c r="O227" s="240">
        <f t="shared" si="446"/>
        <v>1</v>
      </c>
      <c r="P227" s="240">
        <f t="shared" si="447"/>
        <v>1</v>
      </c>
      <c r="Q227" s="240">
        <f t="shared" si="447"/>
        <v>1</v>
      </c>
      <c r="R227" s="240">
        <f t="shared" ref="R227:S227" si="472">R150/R$151</f>
        <v>1</v>
      </c>
      <c r="S227" s="240">
        <f t="shared" si="472"/>
        <v>1</v>
      </c>
      <c r="T227" s="240">
        <f t="shared" ref="T227:V227" si="473">T150/T$151</f>
        <v>1</v>
      </c>
      <c r="U227" s="240">
        <f t="shared" si="473"/>
        <v>1</v>
      </c>
      <c r="V227" s="240">
        <f t="shared" si="473"/>
        <v>1</v>
      </c>
      <c r="W227" s="240">
        <f t="shared" ref="W227:AA227" si="474">W150/W$151</f>
        <v>1</v>
      </c>
      <c r="X227" s="240">
        <f t="shared" si="474"/>
        <v>1</v>
      </c>
      <c r="Y227" s="240">
        <f t="shared" si="474"/>
        <v>1</v>
      </c>
      <c r="Z227" s="240">
        <f t="shared" si="474"/>
        <v>1</v>
      </c>
      <c r="AA227" s="240">
        <f t="shared" si="474"/>
        <v>1</v>
      </c>
      <c r="AB227" s="315"/>
    </row>
    <row r="228" spans="1:28" ht="15.75" thickBot="1" x14ac:dyDescent="0.3">
      <c r="A228" s="247">
        <f t="shared" si="404"/>
        <v>38605</v>
      </c>
      <c r="B228" s="248">
        <f t="shared" ref="B228:I228" si="475">B151/B$151</f>
        <v>1</v>
      </c>
      <c r="C228" s="248">
        <f t="shared" si="475"/>
        <v>1</v>
      </c>
      <c r="D228" s="248">
        <f t="shared" si="475"/>
        <v>1</v>
      </c>
      <c r="E228" s="248">
        <f t="shared" si="475"/>
        <v>1</v>
      </c>
      <c r="F228" s="248">
        <f t="shared" si="475"/>
        <v>1</v>
      </c>
      <c r="G228" s="248">
        <f t="shared" si="475"/>
        <v>1</v>
      </c>
      <c r="H228" s="248">
        <f t="shared" si="475"/>
        <v>1</v>
      </c>
      <c r="I228" s="248">
        <f t="shared" si="475"/>
        <v>1</v>
      </c>
      <c r="J228" s="248">
        <f t="shared" si="446"/>
        <v>1</v>
      </c>
      <c r="K228" s="248">
        <f t="shared" si="446"/>
        <v>1</v>
      </c>
      <c r="L228" s="248">
        <f t="shared" si="446"/>
        <v>1</v>
      </c>
      <c r="M228" s="248">
        <f t="shared" si="446"/>
        <v>1</v>
      </c>
      <c r="N228" s="248">
        <f t="shared" si="446"/>
        <v>1</v>
      </c>
      <c r="O228" s="248">
        <f t="shared" si="446"/>
        <v>1</v>
      </c>
      <c r="P228" s="248">
        <f t="shared" si="447"/>
        <v>1</v>
      </c>
      <c r="Q228" s="248">
        <f t="shared" si="447"/>
        <v>1</v>
      </c>
      <c r="R228" s="248">
        <f t="shared" ref="R228:S228" si="476">R151/R$151</f>
        <v>1</v>
      </c>
      <c r="S228" s="248">
        <f t="shared" si="476"/>
        <v>1</v>
      </c>
      <c r="T228" s="248">
        <f t="shared" ref="T228:V228" si="477">T151/T$151</f>
        <v>1</v>
      </c>
      <c r="U228" s="248">
        <f t="shared" si="477"/>
        <v>1</v>
      </c>
      <c r="V228" s="248">
        <f t="shared" si="477"/>
        <v>1</v>
      </c>
      <c r="W228" s="248">
        <f t="shared" ref="W228:AA228" si="478">W151/W$151</f>
        <v>1</v>
      </c>
      <c r="X228" s="248">
        <f t="shared" si="478"/>
        <v>1</v>
      </c>
      <c r="Y228" s="248">
        <f t="shared" si="478"/>
        <v>1</v>
      </c>
      <c r="Z228" s="240">
        <f t="shared" si="478"/>
        <v>1</v>
      </c>
      <c r="AA228" s="240">
        <f t="shared" si="478"/>
        <v>1</v>
      </c>
      <c r="AB228" s="315"/>
    </row>
    <row r="229" spans="1:28" x14ac:dyDescent="0.25">
      <c r="A229" s="229"/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230"/>
    </row>
    <row r="230" spans="1:28" x14ac:dyDescent="0.25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29"/>
      <c r="M230" s="229"/>
      <c r="N230" s="229"/>
      <c r="O230" s="229"/>
      <c r="P230" s="230"/>
    </row>
    <row r="231" spans="1:28" x14ac:dyDescent="0.25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230"/>
      <c r="R231" s="335"/>
    </row>
    <row r="232" spans="1:28" x14ac:dyDescent="0.25">
      <c r="A232" s="229"/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30"/>
      <c r="R232" s="335"/>
    </row>
    <row r="233" spans="1:28" x14ac:dyDescent="0.25">
      <c r="A233" s="229"/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30"/>
    </row>
    <row r="234" spans="1:28" x14ac:dyDescent="0.25">
      <c r="A234" s="229"/>
      <c r="B234" s="229"/>
      <c r="C234" s="229"/>
      <c r="D234" s="229"/>
      <c r="E234" s="229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230"/>
    </row>
    <row r="235" spans="1:28" x14ac:dyDescent="0.25">
      <c r="A235" s="229"/>
      <c r="B235" s="229"/>
      <c r="C235" s="229"/>
      <c r="D235" s="229"/>
      <c r="E235" s="229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230"/>
    </row>
    <row r="236" spans="1:28" x14ac:dyDescent="0.25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230"/>
    </row>
    <row r="237" spans="1:28" x14ac:dyDescent="0.25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230"/>
    </row>
    <row r="238" spans="1:28" x14ac:dyDescent="0.25">
      <c r="A238" s="229"/>
      <c r="B238" s="229"/>
      <c r="C238" s="229"/>
      <c r="D238" s="229"/>
      <c r="E238" s="229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230"/>
    </row>
    <row r="239" spans="1:28" x14ac:dyDescent="0.25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230"/>
    </row>
    <row r="240" spans="1:28" x14ac:dyDescent="0.25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230"/>
    </row>
    <row r="241" spans="1:16" x14ac:dyDescent="0.25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230"/>
    </row>
    <row r="242" spans="1:16" x14ac:dyDescent="0.25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30"/>
    </row>
    <row r="243" spans="1:16" x14ac:dyDescent="0.25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30"/>
    </row>
    <row r="244" spans="1:16" x14ac:dyDescent="0.25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230"/>
    </row>
    <row r="245" spans="1:16" x14ac:dyDescent="0.25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230"/>
    </row>
    <row r="246" spans="1:16" x14ac:dyDescent="0.25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229"/>
      <c r="M246" s="229"/>
      <c r="N246" s="229"/>
      <c r="O246" s="229"/>
      <c r="P246" s="230"/>
    </row>
    <row r="247" spans="1:16" x14ac:dyDescent="0.25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229"/>
      <c r="M247" s="229"/>
      <c r="N247" s="229"/>
      <c r="O247" s="229"/>
      <c r="P247" s="230"/>
    </row>
    <row r="248" spans="1:16" x14ac:dyDescent="0.25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29"/>
      <c r="N248" s="229"/>
      <c r="O248" s="229"/>
      <c r="P248" s="230"/>
    </row>
    <row r="249" spans="1:16" x14ac:dyDescent="0.25">
      <c r="A249" s="229"/>
      <c r="B249" s="229"/>
      <c r="C249" s="229"/>
      <c r="D249" s="229"/>
      <c r="E249" s="229"/>
      <c r="F249" s="229"/>
      <c r="G249" s="229"/>
      <c r="H249" s="229"/>
      <c r="I249" s="229"/>
      <c r="J249" s="229"/>
      <c r="K249" s="229"/>
      <c r="L249" s="229"/>
      <c r="M249" s="229"/>
      <c r="N249" s="229"/>
      <c r="O249" s="229"/>
      <c r="P249" s="230"/>
    </row>
    <row r="250" spans="1:16" x14ac:dyDescent="0.25">
      <c r="A250" s="229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30"/>
    </row>
    <row r="251" spans="1:16" x14ac:dyDescent="0.25">
      <c r="A251" s="229"/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30"/>
    </row>
    <row r="252" spans="1:16" x14ac:dyDescent="0.25">
      <c r="A252" s="229"/>
      <c r="B252" s="229"/>
      <c r="C252" s="229"/>
      <c r="D252" s="229"/>
      <c r="E252" s="229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230"/>
    </row>
    <row r="253" spans="1:16" x14ac:dyDescent="0.25">
      <c r="A253" s="229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230"/>
    </row>
    <row r="254" spans="1:16" x14ac:dyDescent="0.25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230"/>
    </row>
    <row r="255" spans="1:16" x14ac:dyDescent="0.25">
      <c r="A255" s="229"/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30"/>
    </row>
    <row r="256" spans="1:16" x14ac:dyDescent="0.25">
      <c r="A256" s="229"/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30"/>
    </row>
    <row r="257" spans="1:16" x14ac:dyDescent="0.25">
      <c r="A257" s="229"/>
      <c r="B257" s="229"/>
      <c r="C257" s="229"/>
      <c r="D257" s="229"/>
      <c r="E257" s="229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230"/>
    </row>
    <row r="258" spans="1:16" x14ac:dyDescent="0.25">
      <c r="A258" s="229"/>
      <c r="B258" s="229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230"/>
    </row>
    <row r="259" spans="1:16" x14ac:dyDescent="0.25">
      <c r="A259" s="229"/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230"/>
    </row>
    <row r="260" spans="1:16" x14ac:dyDescent="0.25">
      <c r="A260" s="229"/>
      <c r="B260" s="229"/>
      <c r="C260" s="229"/>
      <c r="D260" s="229"/>
      <c r="E260" s="229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230"/>
    </row>
    <row r="261" spans="1:16" x14ac:dyDescent="0.25">
      <c r="A261" s="229"/>
      <c r="B261" s="229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30"/>
    </row>
    <row r="262" spans="1:16" x14ac:dyDescent="0.25">
      <c r="A262" s="229"/>
      <c r="B262" s="229"/>
      <c r="C262" s="229"/>
      <c r="D262" s="229"/>
      <c r="E262" s="229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230"/>
    </row>
    <row r="263" spans="1:16" x14ac:dyDescent="0.25">
      <c r="A263" s="229"/>
      <c r="B263" s="229"/>
      <c r="C263" s="229"/>
      <c r="D263" s="229"/>
      <c r="E263" s="229"/>
      <c r="F263" s="229"/>
      <c r="G263" s="229"/>
      <c r="H263" s="229"/>
      <c r="I263" s="229"/>
      <c r="J263" s="229"/>
      <c r="K263" s="229"/>
      <c r="L263" s="229"/>
      <c r="M263" s="229"/>
      <c r="N263" s="229"/>
      <c r="O263" s="229"/>
      <c r="P263" s="230"/>
    </row>
    <row r="264" spans="1:16" x14ac:dyDescent="0.25">
      <c r="A264" s="229"/>
      <c r="B264" s="229"/>
      <c r="C264" s="229"/>
      <c r="D264" s="229"/>
      <c r="E264" s="229"/>
      <c r="F264" s="229"/>
      <c r="G264" s="229"/>
      <c r="H264" s="229"/>
      <c r="I264" s="229"/>
      <c r="J264" s="229"/>
      <c r="K264" s="229"/>
      <c r="L264" s="229"/>
      <c r="M264" s="229"/>
      <c r="N264" s="229"/>
      <c r="O264" s="229"/>
      <c r="P264" s="230"/>
    </row>
    <row r="265" spans="1:16" x14ac:dyDescent="0.25">
      <c r="A265" s="229"/>
      <c r="B265" s="229"/>
      <c r="C265" s="229"/>
      <c r="D265" s="229"/>
      <c r="E265" s="229"/>
      <c r="F265" s="229"/>
      <c r="G265" s="229"/>
      <c r="H265" s="229"/>
      <c r="I265" s="229"/>
      <c r="J265" s="229"/>
      <c r="K265" s="229"/>
      <c r="L265" s="229"/>
      <c r="M265" s="229"/>
      <c r="N265" s="229"/>
      <c r="O265" s="229"/>
      <c r="P265" s="230"/>
    </row>
    <row r="266" spans="1:16" x14ac:dyDescent="0.25">
      <c r="A266" s="229"/>
      <c r="B266" s="229"/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29"/>
      <c r="O266" s="229"/>
      <c r="P266" s="230"/>
    </row>
    <row r="267" spans="1:16" x14ac:dyDescent="0.25">
      <c r="A267" s="229"/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229"/>
      <c r="M267" s="229"/>
      <c r="N267" s="229"/>
      <c r="O267" s="229"/>
      <c r="P267" s="230"/>
    </row>
    <row r="268" spans="1:16" x14ac:dyDescent="0.25">
      <c r="A268" s="229"/>
      <c r="B268" s="229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30"/>
    </row>
    <row r="269" spans="1:16" x14ac:dyDescent="0.25">
      <c r="A269" s="229"/>
      <c r="B269" s="229"/>
      <c r="C269" s="229"/>
      <c r="D269" s="229"/>
      <c r="E269" s="229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230"/>
    </row>
    <row r="270" spans="1:16" x14ac:dyDescent="0.25">
      <c r="A270" s="229"/>
      <c r="B270" s="229"/>
      <c r="C270" s="229"/>
      <c r="D270" s="229"/>
      <c r="E270" s="229"/>
      <c r="F270" s="229"/>
      <c r="G270" s="229"/>
      <c r="H270" s="229"/>
      <c r="I270" s="229"/>
      <c r="J270" s="229"/>
      <c r="K270" s="229"/>
      <c r="L270" s="229"/>
      <c r="M270" s="229"/>
      <c r="N270" s="229"/>
      <c r="O270" s="229"/>
      <c r="P270" s="230"/>
    </row>
    <row r="271" spans="1:16" x14ac:dyDescent="0.25">
      <c r="A271" s="229"/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229"/>
      <c r="M271" s="229"/>
      <c r="N271" s="229"/>
      <c r="O271" s="229"/>
      <c r="P271" s="230"/>
    </row>
    <row r="272" spans="1:16" x14ac:dyDescent="0.25">
      <c r="A272" s="229"/>
      <c r="B272" s="229"/>
      <c r="C272" s="229"/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29"/>
      <c r="P272" s="230"/>
    </row>
    <row r="273" spans="1:16" x14ac:dyDescent="0.25">
      <c r="A273" s="229"/>
      <c r="B273" s="229"/>
      <c r="C273" s="229"/>
      <c r="D273" s="229"/>
      <c r="E273" s="229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230"/>
    </row>
    <row r="274" spans="1:16" x14ac:dyDescent="0.25">
      <c r="A274" s="229"/>
      <c r="B274" s="229"/>
      <c r="C274" s="229"/>
      <c r="D274" s="229"/>
      <c r="E274" s="229"/>
      <c r="F274" s="229"/>
      <c r="G274" s="229"/>
      <c r="H274" s="229"/>
      <c r="I274" s="229"/>
      <c r="J274" s="229"/>
      <c r="K274" s="229"/>
      <c r="L274" s="229"/>
      <c r="M274" s="229"/>
      <c r="N274" s="229"/>
      <c r="O274" s="229"/>
      <c r="P274" s="230"/>
    </row>
    <row r="275" spans="1:16" x14ac:dyDescent="0.25">
      <c r="A275" s="229"/>
      <c r="B275" s="229"/>
      <c r="C275" s="229"/>
      <c r="D275" s="229"/>
      <c r="E275" s="229"/>
      <c r="F275" s="229"/>
      <c r="G275" s="229"/>
      <c r="H275" s="229"/>
      <c r="I275" s="229"/>
      <c r="J275" s="229"/>
      <c r="K275" s="229"/>
      <c r="L275" s="229"/>
      <c r="M275" s="229"/>
      <c r="N275" s="229"/>
      <c r="O275" s="229"/>
      <c r="P275" s="230"/>
    </row>
    <row r="276" spans="1:16" x14ac:dyDescent="0.25">
      <c r="A276" s="229"/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230"/>
    </row>
    <row r="277" spans="1:16" x14ac:dyDescent="0.25">
      <c r="A277" s="229"/>
      <c r="B277" s="229"/>
      <c r="C277" s="229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230"/>
    </row>
    <row r="278" spans="1:16" x14ac:dyDescent="0.25">
      <c r="A278" s="229"/>
      <c r="B278" s="229"/>
      <c r="C278" s="229"/>
      <c r="D278" s="229"/>
      <c r="E278" s="229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230"/>
    </row>
    <row r="279" spans="1:16" x14ac:dyDescent="0.25">
      <c r="A279" s="229"/>
      <c r="B279" s="229"/>
      <c r="C279" s="229"/>
      <c r="D279" s="229"/>
      <c r="E279" s="229"/>
      <c r="F279" s="229"/>
      <c r="G279" s="229"/>
      <c r="H279" s="229"/>
      <c r="I279" s="229"/>
      <c r="J279" s="229"/>
      <c r="K279" s="229"/>
      <c r="L279" s="229"/>
      <c r="M279" s="229"/>
      <c r="N279" s="229"/>
      <c r="O279" s="229"/>
      <c r="P279" s="230"/>
    </row>
    <row r="280" spans="1:16" x14ac:dyDescent="0.25">
      <c r="A280" s="229"/>
      <c r="B280" s="229"/>
      <c r="C280" s="229"/>
      <c r="D280" s="229"/>
      <c r="E280" s="229"/>
      <c r="F280" s="229"/>
      <c r="G280" s="229"/>
      <c r="H280" s="229"/>
      <c r="I280" s="229"/>
      <c r="J280" s="229"/>
      <c r="K280" s="229"/>
      <c r="L280" s="229"/>
      <c r="M280" s="229"/>
      <c r="N280" s="229"/>
      <c r="O280" s="229"/>
      <c r="P280" s="230"/>
    </row>
    <row r="281" spans="1:16" x14ac:dyDescent="0.25">
      <c r="A281" s="229"/>
      <c r="B281" s="229"/>
      <c r="C281" s="229"/>
      <c r="D281" s="229"/>
      <c r="E281" s="229"/>
      <c r="F281" s="229"/>
      <c r="G281" s="229"/>
      <c r="H281" s="229"/>
      <c r="I281" s="229"/>
      <c r="J281" s="229"/>
      <c r="K281" s="229"/>
      <c r="L281" s="229"/>
      <c r="M281" s="229"/>
      <c r="N281" s="229"/>
      <c r="O281" s="229"/>
      <c r="P281" s="230"/>
    </row>
    <row r="282" spans="1:16" x14ac:dyDescent="0.25">
      <c r="A282" s="229"/>
      <c r="B282" s="229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230"/>
    </row>
    <row r="283" spans="1:16" x14ac:dyDescent="0.25">
      <c r="A283" s="229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30"/>
    </row>
    <row r="284" spans="1:16" x14ac:dyDescent="0.25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230"/>
    </row>
    <row r="285" spans="1:16" x14ac:dyDescent="0.25">
      <c r="A285" s="229"/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30"/>
    </row>
    <row r="286" spans="1:16" x14ac:dyDescent="0.25">
      <c r="A286" s="229"/>
      <c r="B286" s="229"/>
      <c r="C286" s="229"/>
      <c r="D286" s="229"/>
      <c r="E286" s="229"/>
      <c r="F286" s="229"/>
      <c r="G286" s="229"/>
      <c r="H286" s="229"/>
      <c r="I286" s="229"/>
      <c r="J286" s="229"/>
      <c r="K286" s="229"/>
      <c r="L286" s="229"/>
      <c r="M286" s="229"/>
      <c r="N286" s="229"/>
      <c r="O286" s="229"/>
      <c r="P286" s="230"/>
    </row>
    <row r="287" spans="1:16" x14ac:dyDescent="0.25">
      <c r="A287" s="229"/>
      <c r="B287" s="229"/>
      <c r="C287" s="229"/>
      <c r="D287" s="229"/>
      <c r="E287" s="229"/>
      <c r="F287" s="229"/>
      <c r="G287" s="229"/>
      <c r="H287" s="229"/>
      <c r="I287" s="229"/>
      <c r="J287" s="229"/>
      <c r="K287" s="229"/>
      <c r="L287" s="229"/>
      <c r="M287" s="229"/>
      <c r="N287" s="229"/>
      <c r="O287" s="229"/>
      <c r="P287" s="230"/>
    </row>
    <row r="288" spans="1:16" x14ac:dyDescent="0.25">
      <c r="A288" s="229"/>
      <c r="B288" s="229"/>
      <c r="C288" s="229"/>
      <c r="D288" s="229"/>
      <c r="E288" s="229"/>
      <c r="F288" s="229"/>
      <c r="G288" s="229"/>
      <c r="H288" s="229"/>
      <c r="I288" s="229"/>
      <c r="J288" s="229"/>
      <c r="K288" s="229"/>
      <c r="L288" s="229"/>
      <c r="M288" s="229"/>
      <c r="N288" s="229"/>
      <c r="O288" s="229"/>
      <c r="P288" s="230"/>
    </row>
    <row r="289" spans="1:16" x14ac:dyDescent="0.25">
      <c r="A289" s="229"/>
      <c r="B289" s="229"/>
      <c r="C289" s="229"/>
      <c r="D289" s="229"/>
      <c r="E289" s="229"/>
      <c r="F289" s="229"/>
      <c r="G289" s="229"/>
      <c r="H289" s="229"/>
      <c r="I289" s="229"/>
      <c r="J289" s="229"/>
      <c r="K289" s="229"/>
      <c r="L289" s="229"/>
      <c r="M289" s="229"/>
      <c r="N289" s="229"/>
      <c r="O289" s="229"/>
      <c r="P289" s="230"/>
    </row>
    <row r="290" spans="1:16" x14ac:dyDescent="0.25">
      <c r="A290" s="229"/>
      <c r="B290" s="229"/>
      <c r="C290" s="229"/>
      <c r="D290" s="229"/>
      <c r="E290" s="229"/>
      <c r="F290" s="229"/>
      <c r="G290" s="229"/>
      <c r="H290" s="229"/>
      <c r="I290" s="229"/>
      <c r="J290" s="229"/>
      <c r="K290" s="229"/>
      <c r="L290" s="229"/>
      <c r="M290" s="229"/>
      <c r="N290" s="229"/>
      <c r="O290" s="229"/>
      <c r="P290" s="230"/>
    </row>
    <row r="291" spans="1:16" x14ac:dyDescent="0.25">
      <c r="A291" s="229"/>
      <c r="B291" s="229"/>
      <c r="C291" s="229"/>
      <c r="D291" s="229"/>
      <c r="E291" s="229"/>
      <c r="F291" s="229"/>
      <c r="G291" s="229"/>
      <c r="H291" s="229"/>
      <c r="I291" s="229"/>
      <c r="J291" s="229"/>
      <c r="K291" s="229"/>
      <c r="L291" s="229"/>
      <c r="M291" s="229"/>
      <c r="N291" s="229"/>
      <c r="O291" s="229"/>
      <c r="P291" s="230"/>
    </row>
    <row r="292" spans="1:16" x14ac:dyDescent="0.25">
      <c r="A292" s="229"/>
      <c r="B292" s="229"/>
      <c r="C292" s="229"/>
      <c r="D292" s="229"/>
      <c r="E292" s="229"/>
      <c r="F292" s="229"/>
      <c r="G292" s="229"/>
      <c r="H292" s="229"/>
      <c r="I292" s="229"/>
      <c r="J292" s="229"/>
      <c r="K292" s="229"/>
      <c r="L292" s="229"/>
      <c r="M292" s="229"/>
      <c r="N292" s="229"/>
      <c r="O292" s="229"/>
      <c r="P292" s="230"/>
    </row>
    <row r="293" spans="1:16" x14ac:dyDescent="0.25">
      <c r="A293" s="229"/>
      <c r="B293" s="229"/>
      <c r="C293" s="229"/>
      <c r="D293" s="229"/>
      <c r="E293" s="229"/>
      <c r="F293" s="229"/>
      <c r="G293" s="229"/>
      <c r="H293" s="229"/>
      <c r="I293" s="229"/>
      <c r="J293" s="229"/>
      <c r="K293" s="229"/>
      <c r="L293" s="229"/>
      <c r="M293" s="229"/>
      <c r="N293" s="229"/>
      <c r="O293" s="229"/>
      <c r="P293" s="230"/>
    </row>
    <row r="294" spans="1:16" x14ac:dyDescent="0.25">
      <c r="A294" s="229"/>
      <c r="B294" s="229"/>
      <c r="C294" s="229"/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29"/>
      <c r="P294" s="230"/>
    </row>
    <row r="295" spans="1:16" x14ac:dyDescent="0.25">
      <c r="A295" s="229"/>
      <c r="B295" s="229"/>
      <c r="C295" s="229"/>
      <c r="D295" s="229"/>
      <c r="E295" s="229"/>
      <c r="F295" s="229"/>
      <c r="G295" s="229"/>
      <c r="H295" s="229"/>
      <c r="I295" s="229"/>
      <c r="J295" s="229"/>
      <c r="K295" s="229"/>
      <c r="L295" s="229"/>
      <c r="M295" s="229"/>
      <c r="N295" s="229"/>
      <c r="O295" s="229"/>
      <c r="P295" s="230"/>
    </row>
    <row r="296" spans="1:16" x14ac:dyDescent="0.25">
      <c r="A296" s="229"/>
      <c r="B296" s="229"/>
      <c r="C296" s="229"/>
      <c r="D296" s="229"/>
      <c r="E296" s="229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230"/>
    </row>
    <row r="297" spans="1:16" x14ac:dyDescent="0.25">
      <c r="A297" s="229"/>
      <c r="B297" s="229"/>
      <c r="C297" s="229"/>
      <c r="D297" s="229"/>
      <c r="E297" s="229"/>
      <c r="F297" s="229"/>
      <c r="G297" s="229"/>
      <c r="H297" s="229"/>
      <c r="I297" s="229"/>
      <c r="J297" s="229"/>
      <c r="K297" s="229"/>
      <c r="L297" s="229"/>
      <c r="M297" s="229"/>
      <c r="N297" s="229"/>
      <c r="O297" s="229"/>
      <c r="P297" s="230"/>
    </row>
    <row r="298" spans="1:16" x14ac:dyDescent="0.25">
      <c r="A298" s="229"/>
      <c r="B298" s="229"/>
      <c r="C298" s="229"/>
      <c r="D298" s="229"/>
      <c r="E298" s="229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230"/>
    </row>
    <row r="299" spans="1:16" x14ac:dyDescent="0.25">
      <c r="A299" s="229"/>
      <c r="B299" s="229"/>
      <c r="C299" s="229"/>
      <c r="D299" s="229"/>
      <c r="E299" s="229"/>
      <c r="F299" s="229"/>
      <c r="G299" s="229"/>
      <c r="H299" s="229"/>
      <c r="I299" s="229"/>
      <c r="J299" s="229"/>
      <c r="K299" s="229"/>
      <c r="L299" s="229"/>
      <c r="M299" s="229"/>
      <c r="N299" s="229"/>
      <c r="O299" s="229"/>
      <c r="P299" s="230"/>
    </row>
    <row r="300" spans="1:16" x14ac:dyDescent="0.25">
      <c r="A300" s="229"/>
      <c r="B300" s="229"/>
      <c r="C300" s="229"/>
      <c r="D300" s="229"/>
      <c r="E300" s="229"/>
      <c r="F300" s="229"/>
      <c r="G300" s="229"/>
      <c r="H300" s="229"/>
      <c r="I300" s="229"/>
      <c r="J300" s="229"/>
      <c r="K300" s="229"/>
      <c r="L300" s="229"/>
      <c r="M300" s="229"/>
      <c r="N300" s="229"/>
      <c r="O300" s="229"/>
      <c r="P300" s="230"/>
    </row>
    <row r="301" spans="1:16" x14ac:dyDescent="0.25">
      <c r="A301" s="229"/>
      <c r="B301" s="229"/>
      <c r="C301" s="229"/>
      <c r="D301" s="229"/>
      <c r="E301" s="229"/>
      <c r="F301" s="229"/>
      <c r="G301" s="229"/>
      <c r="H301" s="229"/>
      <c r="I301" s="229"/>
      <c r="J301" s="229"/>
      <c r="K301" s="229"/>
      <c r="L301" s="229"/>
      <c r="M301" s="229"/>
      <c r="N301" s="229"/>
      <c r="O301" s="229"/>
      <c r="P301" s="230"/>
    </row>
    <row r="302" spans="1:16" x14ac:dyDescent="0.25">
      <c r="A302" s="229"/>
      <c r="B302" s="229"/>
      <c r="C302" s="229"/>
      <c r="D302" s="229"/>
      <c r="E302" s="229"/>
      <c r="F302" s="229"/>
      <c r="G302" s="229"/>
      <c r="H302" s="229"/>
      <c r="I302" s="229"/>
      <c r="J302" s="229"/>
      <c r="K302" s="229"/>
      <c r="L302" s="229"/>
      <c r="M302" s="229"/>
      <c r="N302" s="229"/>
      <c r="O302" s="229"/>
      <c r="P302" s="230"/>
    </row>
    <row r="303" spans="1:16" x14ac:dyDescent="0.25">
      <c r="A303" s="229"/>
      <c r="B303" s="229"/>
      <c r="C303" s="229"/>
      <c r="D303" s="229"/>
      <c r="E303" s="229"/>
      <c r="F303" s="229"/>
      <c r="G303" s="229"/>
      <c r="H303" s="229"/>
      <c r="I303" s="229"/>
      <c r="J303" s="229"/>
      <c r="K303" s="229"/>
      <c r="L303" s="229"/>
      <c r="M303" s="229"/>
      <c r="N303" s="229"/>
      <c r="O303" s="229"/>
      <c r="P303" s="230"/>
    </row>
    <row r="304" spans="1:16" x14ac:dyDescent="0.25">
      <c r="A304" s="229"/>
      <c r="B304" s="229"/>
      <c r="C304" s="229"/>
      <c r="D304" s="229"/>
      <c r="E304" s="229"/>
      <c r="F304" s="229"/>
      <c r="G304" s="229"/>
      <c r="H304" s="229"/>
      <c r="I304" s="229"/>
      <c r="J304" s="229"/>
      <c r="K304" s="229"/>
      <c r="L304" s="229"/>
      <c r="M304" s="229"/>
      <c r="N304" s="229"/>
      <c r="O304" s="229"/>
      <c r="P304" s="230"/>
    </row>
    <row r="305" spans="1:16" x14ac:dyDescent="0.25">
      <c r="A305" s="229"/>
      <c r="B305" s="229"/>
      <c r="C305" s="229"/>
      <c r="D305" s="229"/>
      <c r="E305" s="229"/>
      <c r="F305" s="229"/>
      <c r="G305" s="229"/>
      <c r="H305" s="229"/>
      <c r="I305" s="229"/>
      <c r="J305" s="229"/>
      <c r="K305" s="229"/>
      <c r="L305" s="229"/>
      <c r="M305" s="229"/>
      <c r="N305" s="229"/>
      <c r="O305" s="229"/>
      <c r="P305" s="230"/>
    </row>
    <row r="306" spans="1:16" x14ac:dyDescent="0.25">
      <c r="A306" s="229"/>
      <c r="B306" s="229"/>
      <c r="C306" s="229"/>
      <c r="D306" s="229"/>
      <c r="E306" s="229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230"/>
    </row>
    <row r="307" spans="1:16" x14ac:dyDescent="0.25">
      <c r="A307" s="229"/>
      <c r="B307" s="229"/>
      <c r="C307" s="229"/>
      <c r="D307" s="229"/>
      <c r="E307" s="229"/>
      <c r="F307" s="229"/>
      <c r="G307" s="229"/>
      <c r="H307" s="229"/>
      <c r="I307" s="229"/>
      <c r="J307" s="229"/>
      <c r="K307" s="229"/>
      <c r="L307" s="229"/>
      <c r="M307" s="229"/>
      <c r="N307" s="229"/>
      <c r="O307" s="229"/>
      <c r="P307" s="230"/>
    </row>
    <row r="308" spans="1:16" x14ac:dyDescent="0.25">
      <c r="A308" s="229"/>
      <c r="B308" s="229"/>
      <c r="C308" s="229"/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30"/>
    </row>
    <row r="309" spans="1:16" x14ac:dyDescent="0.25">
      <c r="A309" s="229"/>
      <c r="B309" s="229"/>
      <c r="C309" s="229"/>
      <c r="D309" s="229"/>
      <c r="E309" s="229"/>
      <c r="F309" s="229"/>
      <c r="G309" s="229"/>
      <c r="H309" s="229"/>
      <c r="I309" s="229"/>
      <c r="J309" s="229"/>
      <c r="K309" s="229"/>
      <c r="L309" s="229"/>
      <c r="M309" s="229"/>
      <c r="N309" s="229"/>
      <c r="O309" s="229"/>
      <c r="P309" s="230"/>
    </row>
    <row r="310" spans="1:16" x14ac:dyDescent="0.25">
      <c r="A310" s="229"/>
      <c r="B310" s="229"/>
      <c r="C310" s="229"/>
      <c r="D310" s="229"/>
      <c r="E310" s="229"/>
      <c r="F310" s="229"/>
      <c r="G310" s="229"/>
      <c r="H310" s="229"/>
      <c r="I310" s="229"/>
      <c r="J310" s="229"/>
      <c r="K310" s="229"/>
      <c r="L310" s="229"/>
      <c r="M310" s="229"/>
      <c r="N310" s="229"/>
      <c r="O310" s="229"/>
      <c r="P310" s="230"/>
    </row>
    <row r="311" spans="1:16" x14ac:dyDescent="0.25">
      <c r="A311" s="229"/>
      <c r="B311" s="229"/>
      <c r="C311" s="229"/>
      <c r="D311" s="229"/>
      <c r="E311" s="229"/>
      <c r="F311" s="229"/>
      <c r="G311" s="229"/>
      <c r="H311" s="229"/>
      <c r="I311" s="229"/>
      <c r="J311" s="229"/>
      <c r="K311" s="229"/>
      <c r="L311" s="229"/>
      <c r="M311" s="229"/>
      <c r="N311" s="229"/>
      <c r="O311" s="229"/>
      <c r="P311" s="230"/>
    </row>
    <row r="312" spans="1:16" x14ac:dyDescent="0.25">
      <c r="A312" s="229"/>
      <c r="B312" s="229"/>
      <c r="C312" s="229"/>
      <c r="D312" s="229"/>
      <c r="E312" s="229"/>
      <c r="F312" s="229"/>
      <c r="G312" s="229"/>
      <c r="H312" s="229"/>
      <c r="I312" s="229"/>
      <c r="J312" s="229"/>
      <c r="K312" s="229"/>
      <c r="L312" s="229"/>
      <c r="M312" s="229"/>
      <c r="N312" s="229"/>
      <c r="O312" s="229"/>
      <c r="P312" s="230"/>
    </row>
    <row r="313" spans="1:16" x14ac:dyDescent="0.25">
      <c r="A313" s="229"/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  <c r="P313" s="230"/>
    </row>
    <row r="314" spans="1:16" x14ac:dyDescent="0.25">
      <c r="A314" s="229"/>
      <c r="B314" s="229"/>
      <c r="C314" s="229"/>
      <c r="D314" s="229"/>
      <c r="E314" s="229"/>
      <c r="F314" s="229"/>
      <c r="G314" s="229"/>
      <c r="H314" s="229"/>
      <c r="I314" s="229"/>
      <c r="J314" s="229"/>
      <c r="K314" s="229"/>
      <c r="L314" s="229"/>
      <c r="M314" s="229"/>
      <c r="N314" s="229"/>
      <c r="O314" s="229"/>
      <c r="P314" s="230"/>
    </row>
    <row r="315" spans="1:16" x14ac:dyDescent="0.25">
      <c r="A315" s="229"/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229"/>
      <c r="O315" s="229"/>
    </row>
    <row r="316" spans="1:16" x14ac:dyDescent="0.25">
      <c r="A316" s="229"/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</row>
    <row r="317" spans="1:16" x14ac:dyDescent="0.25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</row>
    <row r="318" spans="1:16" x14ac:dyDescent="0.25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</row>
    <row r="319" spans="1:16" x14ac:dyDescent="0.25">
      <c r="A319" s="229"/>
      <c r="B319" s="229"/>
      <c r="C319" s="229"/>
      <c r="D319" s="229"/>
      <c r="E319" s="229"/>
      <c r="F319" s="229"/>
      <c r="G319" s="229"/>
      <c r="H319" s="229"/>
      <c r="I319" s="229"/>
      <c r="J319" s="229"/>
      <c r="K319" s="229"/>
      <c r="L319" s="229"/>
      <c r="M319" s="229"/>
      <c r="N319" s="229"/>
      <c r="O319" s="229"/>
    </row>
    <row r="320" spans="1:16" x14ac:dyDescent="0.25">
      <c r="A320" s="229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</row>
    <row r="321" spans="1:15" x14ac:dyDescent="0.25">
      <c r="A321" s="229"/>
      <c r="B321" s="229"/>
      <c r="C321" s="229"/>
      <c r="D321" s="229"/>
      <c r="E321" s="229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</row>
    <row r="322" spans="1:15" x14ac:dyDescent="0.25">
      <c r="A322" s="229"/>
      <c r="B322" s="229"/>
      <c r="C322" s="229"/>
      <c r="D322" s="229"/>
      <c r="E322" s="229"/>
      <c r="F322" s="229"/>
      <c r="G322" s="229"/>
      <c r="H322" s="229"/>
      <c r="I322" s="229"/>
      <c r="J322" s="229"/>
      <c r="K322" s="229"/>
      <c r="L322" s="229"/>
      <c r="M322" s="229"/>
      <c r="N322" s="229"/>
      <c r="O322" s="229"/>
    </row>
    <row r="323" spans="1:15" x14ac:dyDescent="0.25">
      <c r="A323" s="229"/>
      <c r="B323" s="229"/>
      <c r="C323" s="229"/>
      <c r="D323" s="229"/>
      <c r="E323" s="229"/>
      <c r="F323" s="229"/>
      <c r="G323" s="229"/>
      <c r="H323" s="229"/>
      <c r="I323" s="229"/>
      <c r="J323" s="229"/>
      <c r="K323" s="229"/>
      <c r="L323" s="229"/>
      <c r="M323" s="229"/>
      <c r="N323" s="229"/>
      <c r="O323" s="229"/>
    </row>
    <row r="324" spans="1:15" x14ac:dyDescent="0.25">
      <c r="A324" s="229"/>
      <c r="B324" s="229"/>
      <c r="C324" s="229"/>
      <c r="D324" s="229"/>
      <c r="E324" s="229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</row>
    <row r="325" spans="1:15" x14ac:dyDescent="0.25">
      <c r="A325" s="229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</row>
    <row r="326" spans="1:15" x14ac:dyDescent="0.25">
      <c r="A326" s="229"/>
      <c r="B326" s="229"/>
      <c r="C326" s="229"/>
      <c r="D326" s="229"/>
      <c r="E326" s="229"/>
      <c r="F326" s="229"/>
      <c r="G326" s="229"/>
      <c r="H326" s="229"/>
      <c r="I326" s="229"/>
      <c r="J326" s="229"/>
      <c r="K326" s="229"/>
      <c r="L326" s="229"/>
      <c r="M326" s="229"/>
      <c r="N326" s="229"/>
      <c r="O326" s="229"/>
    </row>
    <row r="327" spans="1:15" x14ac:dyDescent="0.25">
      <c r="A327" s="229"/>
      <c r="B327" s="229"/>
      <c r="C327" s="229"/>
      <c r="D327" s="229"/>
      <c r="E327" s="229"/>
      <c r="F327" s="229"/>
      <c r="G327" s="229"/>
      <c r="H327" s="229"/>
      <c r="I327" s="229"/>
      <c r="J327" s="229"/>
      <c r="K327" s="229"/>
      <c r="L327" s="229"/>
      <c r="M327" s="229"/>
      <c r="N327" s="229"/>
      <c r="O327" s="229"/>
    </row>
    <row r="328" spans="1:15" x14ac:dyDescent="0.25">
      <c r="A328" s="229"/>
      <c r="B328" s="229"/>
      <c r="C328" s="229"/>
      <c r="D328" s="229"/>
      <c r="E328" s="229"/>
      <c r="F328" s="229"/>
      <c r="G328" s="229"/>
      <c r="H328" s="229"/>
      <c r="I328" s="229"/>
      <c r="J328" s="229"/>
      <c r="K328" s="229"/>
      <c r="L328" s="229"/>
      <c r="M328" s="229"/>
      <c r="N328" s="229"/>
      <c r="O328" s="229"/>
    </row>
    <row r="329" spans="1:15" x14ac:dyDescent="0.25">
      <c r="A329" s="229"/>
      <c r="B329" s="229"/>
      <c r="C329" s="229"/>
      <c r="D329" s="229"/>
      <c r="E329" s="229"/>
      <c r="F329" s="229"/>
      <c r="G329" s="229"/>
      <c r="H329" s="229"/>
      <c r="I329" s="229"/>
      <c r="J329" s="229"/>
      <c r="K329" s="229"/>
      <c r="L329" s="229"/>
      <c r="M329" s="229"/>
      <c r="N329" s="229"/>
      <c r="O329" s="229"/>
    </row>
    <row r="330" spans="1:15" x14ac:dyDescent="0.25">
      <c r="A330" s="229"/>
      <c r="B330" s="229"/>
      <c r="C330" s="229"/>
      <c r="D330" s="229"/>
      <c r="E330" s="229"/>
      <c r="F330" s="229"/>
      <c r="G330" s="229"/>
      <c r="H330" s="229"/>
      <c r="I330" s="229"/>
      <c r="J330" s="229"/>
      <c r="K330" s="229"/>
      <c r="L330" s="229"/>
      <c r="M330" s="229"/>
      <c r="N330" s="229"/>
      <c r="O330" s="229"/>
    </row>
    <row r="331" spans="1:15" x14ac:dyDescent="0.25">
      <c r="A331" s="229"/>
      <c r="B331" s="229"/>
      <c r="C331" s="229"/>
      <c r="D331" s="229"/>
      <c r="E331" s="229"/>
      <c r="F331" s="229"/>
      <c r="G331" s="229"/>
      <c r="H331" s="229"/>
      <c r="I331" s="229"/>
      <c r="J331" s="229"/>
      <c r="K331" s="229"/>
      <c r="L331" s="229"/>
      <c r="M331" s="229"/>
      <c r="N331" s="229"/>
      <c r="O331" s="229"/>
    </row>
    <row r="332" spans="1:15" x14ac:dyDescent="0.25">
      <c r="A332" s="229"/>
      <c r="B332" s="229"/>
      <c r="C332" s="229"/>
      <c r="D332" s="229"/>
      <c r="E332" s="229"/>
      <c r="F332" s="229"/>
      <c r="G332" s="229"/>
      <c r="H332" s="229"/>
      <c r="I332" s="229"/>
      <c r="J332" s="229"/>
      <c r="K332" s="229"/>
      <c r="L332" s="229"/>
      <c r="M332" s="229"/>
      <c r="N332" s="229"/>
      <c r="O332" s="229"/>
    </row>
    <row r="333" spans="1:15" x14ac:dyDescent="0.25">
      <c r="A333" s="229"/>
      <c r="B333" s="229"/>
      <c r="C333" s="229"/>
      <c r="D333" s="229"/>
      <c r="E333" s="229"/>
      <c r="F333" s="229"/>
      <c r="G333" s="229"/>
      <c r="H333" s="229"/>
      <c r="I333" s="229"/>
      <c r="J333" s="229"/>
      <c r="K333" s="229"/>
      <c r="L333" s="229"/>
      <c r="M333" s="229"/>
      <c r="N333" s="229"/>
      <c r="O333" s="229"/>
    </row>
    <row r="334" spans="1:15" x14ac:dyDescent="0.25">
      <c r="A334" s="229"/>
      <c r="B334" s="229"/>
      <c r="C334" s="229"/>
      <c r="D334" s="229"/>
      <c r="E334" s="229"/>
      <c r="F334" s="229"/>
      <c r="G334" s="229"/>
      <c r="H334" s="229"/>
      <c r="I334" s="229"/>
      <c r="J334" s="229"/>
      <c r="K334" s="229"/>
      <c r="L334" s="229"/>
      <c r="M334" s="229"/>
      <c r="N334" s="229"/>
      <c r="O334" s="229"/>
    </row>
    <row r="335" spans="1:15" x14ac:dyDescent="0.25">
      <c r="A335" s="229"/>
      <c r="B335" s="229"/>
      <c r="C335" s="229"/>
      <c r="D335" s="229"/>
      <c r="E335" s="229"/>
      <c r="F335" s="229"/>
      <c r="G335" s="229"/>
      <c r="H335" s="229"/>
      <c r="I335" s="229"/>
      <c r="J335" s="229"/>
      <c r="K335" s="229"/>
      <c r="L335" s="229"/>
      <c r="M335" s="229"/>
      <c r="N335" s="229"/>
      <c r="O335" s="229"/>
    </row>
    <row r="336" spans="1:15" x14ac:dyDescent="0.25">
      <c r="A336" s="229"/>
      <c r="B336" s="229"/>
      <c r="C336" s="229"/>
      <c r="D336" s="229"/>
      <c r="E336" s="229"/>
      <c r="F336" s="229"/>
      <c r="G336" s="229"/>
      <c r="H336" s="229"/>
      <c r="I336" s="229"/>
      <c r="J336" s="229"/>
      <c r="K336" s="229"/>
      <c r="L336" s="229"/>
      <c r="M336" s="229"/>
      <c r="N336" s="229"/>
      <c r="O336" s="229"/>
    </row>
    <row r="337" spans="1:15" x14ac:dyDescent="0.25">
      <c r="A337" s="229"/>
      <c r="B337" s="229"/>
      <c r="C337" s="229"/>
      <c r="D337" s="229"/>
      <c r="E337" s="229"/>
      <c r="F337" s="229"/>
      <c r="G337" s="229"/>
      <c r="H337" s="229"/>
      <c r="I337" s="229"/>
      <c r="J337" s="229"/>
      <c r="K337" s="229"/>
      <c r="L337" s="229"/>
      <c r="M337" s="229"/>
      <c r="N337" s="229"/>
      <c r="O337" s="229"/>
    </row>
    <row r="338" spans="1:15" x14ac:dyDescent="0.25">
      <c r="A338" s="229"/>
      <c r="B338" s="229"/>
      <c r="C338" s="229"/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29"/>
    </row>
    <row r="339" spans="1:15" x14ac:dyDescent="0.25">
      <c r="A339" s="229"/>
      <c r="B339" s="229"/>
      <c r="C339" s="229"/>
      <c r="D339" s="229"/>
      <c r="E339" s="229"/>
      <c r="F339" s="229"/>
      <c r="G339" s="229"/>
      <c r="H339" s="229"/>
      <c r="I339" s="229"/>
      <c r="J339" s="229"/>
      <c r="K339" s="229"/>
      <c r="L339" s="229"/>
      <c r="M339" s="229"/>
      <c r="N339" s="229"/>
      <c r="O339" s="229"/>
    </row>
    <row r="340" spans="1:15" x14ac:dyDescent="0.25">
      <c r="A340" s="229"/>
      <c r="B340" s="229"/>
      <c r="C340" s="229"/>
      <c r="D340" s="229"/>
      <c r="E340" s="229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</row>
    <row r="341" spans="1:15" x14ac:dyDescent="0.25">
      <c r="A341" s="229"/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</row>
    <row r="342" spans="1:15" x14ac:dyDescent="0.25">
      <c r="A342" s="229"/>
      <c r="B342" s="229"/>
      <c r="C342" s="229"/>
      <c r="D342" s="229"/>
      <c r="E342" s="229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</row>
    <row r="343" spans="1:15" x14ac:dyDescent="0.25">
      <c r="A343" s="229"/>
      <c r="B343" s="229"/>
      <c r="C343" s="229"/>
      <c r="D343" s="229"/>
      <c r="E343" s="229"/>
      <c r="F343" s="229"/>
      <c r="G343" s="229"/>
      <c r="H343" s="229"/>
      <c r="I343" s="229"/>
      <c r="J343" s="229"/>
      <c r="K343" s="229"/>
      <c r="L343" s="229"/>
      <c r="M343" s="229"/>
      <c r="N343" s="229"/>
      <c r="O343" s="229"/>
    </row>
    <row r="344" spans="1:15" x14ac:dyDescent="0.25">
      <c r="A344" s="229"/>
      <c r="B344" s="229"/>
      <c r="C344" s="229"/>
      <c r="D344" s="229"/>
      <c r="E344" s="229"/>
      <c r="F344" s="229"/>
      <c r="G344" s="229"/>
      <c r="H344" s="229"/>
      <c r="I344" s="229"/>
      <c r="J344" s="229"/>
      <c r="K344" s="229"/>
      <c r="L344" s="229"/>
      <c r="M344" s="229"/>
      <c r="N344" s="229"/>
      <c r="O344" s="229"/>
    </row>
    <row r="345" spans="1:15" x14ac:dyDescent="0.25">
      <c r="A345" s="229"/>
      <c r="B345" s="229"/>
      <c r="C345" s="229"/>
      <c r="D345" s="229"/>
      <c r="E345" s="229"/>
      <c r="F345" s="229"/>
      <c r="G345" s="229"/>
      <c r="H345" s="229"/>
      <c r="I345" s="229"/>
      <c r="J345" s="229"/>
      <c r="K345" s="229"/>
      <c r="L345" s="229"/>
      <c r="M345" s="229"/>
      <c r="N345" s="229"/>
      <c r="O345" s="229"/>
    </row>
    <row r="346" spans="1:15" x14ac:dyDescent="0.25">
      <c r="A346" s="229"/>
      <c r="B346" s="229"/>
      <c r="C346" s="229"/>
      <c r="D346" s="229"/>
      <c r="E346" s="229"/>
      <c r="F346" s="229"/>
      <c r="G346" s="229"/>
      <c r="H346" s="229"/>
      <c r="I346" s="229"/>
      <c r="J346" s="229"/>
      <c r="K346" s="229"/>
      <c r="L346" s="229"/>
      <c r="M346" s="229"/>
      <c r="N346" s="229"/>
      <c r="O346" s="229"/>
    </row>
    <row r="347" spans="1:15" x14ac:dyDescent="0.25">
      <c r="A347" s="229"/>
      <c r="B347" s="229"/>
      <c r="C347" s="229"/>
      <c r="D347" s="229"/>
      <c r="E347" s="229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</row>
    <row r="348" spans="1:15" x14ac:dyDescent="0.25">
      <c r="A348" s="229"/>
      <c r="B348" s="229"/>
      <c r="C348" s="229"/>
      <c r="D348" s="229"/>
      <c r="E348" s="229"/>
      <c r="F348" s="229"/>
      <c r="G348" s="229"/>
      <c r="H348" s="229"/>
      <c r="I348" s="229"/>
      <c r="J348" s="229"/>
      <c r="K348" s="229"/>
      <c r="L348" s="229"/>
      <c r="M348" s="229"/>
      <c r="N348" s="229"/>
      <c r="O348" s="229"/>
    </row>
    <row r="349" spans="1:15" x14ac:dyDescent="0.25">
      <c r="A349" s="229"/>
      <c r="B349" s="229"/>
      <c r="C349" s="229"/>
      <c r="D349" s="229"/>
      <c r="E349" s="229"/>
      <c r="F349" s="229"/>
      <c r="G349" s="229"/>
      <c r="H349" s="229"/>
      <c r="I349" s="229"/>
      <c r="J349" s="229"/>
      <c r="K349" s="229"/>
      <c r="L349" s="229"/>
      <c r="M349" s="229"/>
      <c r="N349" s="229"/>
      <c r="O349" s="229"/>
    </row>
    <row r="350" spans="1:15" x14ac:dyDescent="0.25">
      <c r="A350" s="229"/>
      <c r="B350" s="229"/>
      <c r="C350" s="229"/>
      <c r="D350" s="229"/>
      <c r="E350" s="229"/>
      <c r="F350" s="229"/>
      <c r="G350" s="229"/>
      <c r="H350" s="229"/>
      <c r="I350" s="229"/>
      <c r="J350" s="229"/>
      <c r="K350" s="229"/>
      <c r="L350" s="229"/>
      <c r="M350" s="229"/>
      <c r="N350" s="229"/>
      <c r="O350" s="229"/>
    </row>
    <row r="351" spans="1:15" x14ac:dyDescent="0.25">
      <c r="A351" s="229"/>
      <c r="B351" s="229"/>
      <c r="C351" s="229"/>
      <c r="D351" s="229"/>
      <c r="E351" s="229"/>
      <c r="F351" s="229"/>
      <c r="G351" s="229"/>
      <c r="H351" s="229"/>
      <c r="I351" s="229"/>
      <c r="J351" s="229"/>
      <c r="K351" s="229"/>
      <c r="L351" s="229"/>
      <c r="M351" s="229"/>
      <c r="N351" s="229"/>
      <c r="O351" s="229"/>
    </row>
    <row r="352" spans="1:15" x14ac:dyDescent="0.25">
      <c r="A352" s="229"/>
      <c r="B352" s="229"/>
      <c r="C352" s="229"/>
      <c r="D352" s="229"/>
      <c r="E352" s="229"/>
      <c r="F352" s="229"/>
      <c r="G352" s="229"/>
      <c r="H352" s="229"/>
      <c r="I352" s="229"/>
      <c r="J352" s="229"/>
      <c r="K352" s="229"/>
      <c r="L352" s="229"/>
      <c r="M352" s="229"/>
      <c r="N352" s="229"/>
      <c r="O352" s="229"/>
    </row>
    <row r="353" spans="1:15" x14ac:dyDescent="0.25">
      <c r="A353" s="229"/>
      <c r="B353" s="229"/>
      <c r="C353" s="229"/>
      <c r="D353" s="229"/>
      <c r="E353" s="229"/>
      <c r="F353" s="229"/>
      <c r="G353" s="229"/>
      <c r="H353" s="229"/>
      <c r="I353" s="229"/>
      <c r="J353" s="229"/>
      <c r="K353" s="229"/>
      <c r="L353" s="229"/>
      <c r="M353" s="229"/>
      <c r="N353" s="229"/>
      <c r="O353" s="229"/>
    </row>
    <row r="354" spans="1:15" x14ac:dyDescent="0.25">
      <c r="A354" s="229"/>
      <c r="B354" s="229"/>
      <c r="C354" s="229"/>
      <c r="D354" s="229"/>
      <c r="E354" s="229"/>
      <c r="F354" s="229"/>
      <c r="G354" s="229"/>
      <c r="H354" s="229"/>
      <c r="I354" s="229"/>
      <c r="J354" s="229"/>
      <c r="K354" s="229"/>
      <c r="L354" s="229"/>
      <c r="M354" s="229"/>
      <c r="N354" s="229"/>
      <c r="O354" s="229"/>
    </row>
    <row r="355" spans="1:15" x14ac:dyDescent="0.25">
      <c r="A355" s="229"/>
      <c r="B355" s="229"/>
      <c r="C355" s="229"/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</row>
    <row r="356" spans="1:15" x14ac:dyDescent="0.25">
      <c r="A356" s="229"/>
      <c r="B356" s="229"/>
      <c r="C356" s="229"/>
      <c r="D356" s="229"/>
      <c r="E356" s="229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</row>
    <row r="357" spans="1:15" x14ac:dyDescent="0.25">
      <c r="A357" s="229"/>
      <c r="B357" s="229"/>
      <c r="C357" s="229"/>
      <c r="D357" s="229"/>
      <c r="E357" s="229"/>
      <c r="F357" s="229"/>
      <c r="G357" s="229"/>
      <c r="H357" s="229"/>
      <c r="I357" s="229"/>
      <c r="J357" s="229"/>
      <c r="K357" s="229"/>
      <c r="L357" s="229"/>
      <c r="M357" s="229"/>
      <c r="N357" s="229"/>
      <c r="O357" s="229"/>
    </row>
    <row r="358" spans="1:15" x14ac:dyDescent="0.25">
      <c r="A358" s="229"/>
      <c r="B358" s="229"/>
      <c r="C358" s="229"/>
      <c r="D358" s="229"/>
      <c r="E358" s="229"/>
      <c r="F358" s="229"/>
      <c r="G358" s="229"/>
      <c r="H358" s="229"/>
      <c r="I358" s="229"/>
      <c r="J358" s="229"/>
      <c r="K358" s="229"/>
      <c r="L358" s="229"/>
      <c r="M358" s="229"/>
      <c r="N358" s="229"/>
      <c r="O358" s="229"/>
    </row>
    <row r="359" spans="1:15" x14ac:dyDescent="0.25">
      <c r="A359" s="229"/>
      <c r="B359" s="229"/>
      <c r="C359" s="229"/>
      <c r="D359" s="229"/>
      <c r="E359" s="229"/>
      <c r="F359" s="229"/>
      <c r="G359" s="229"/>
      <c r="H359" s="229"/>
      <c r="I359" s="229"/>
      <c r="J359" s="229"/>
      <c r="K359" s="229"/>
      <c r="L359" s="229"/>
      <c r="M359" s="229"/>
      <c r="N359" s="229"/>
      <c r="O359" s="229"/>
    </row>
    <row r="360" spans="1:15" x14ac:dyDescent="0.25">
      <c r="A360" s="229"/>
      <c r="B360" s="229"/>
      <c r="C360" s="229"/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</row>
    <row r="361" spans="1:15" x14ac:dyDescent="0.25">
      <c r="A361" s="229"/>
      <c r="B361" s="229"/>
      <c r="C361" s="229"/>
      <c r="D361" s="229"/>
      <c r="E361" s="229"/>
      <c r="F361" s="229"/>
      <c r="G361" s="229"/>
      <c r="H361" s="229"/>
      <c r="I361" s="229"/>
      <c r="J361" s="229"/>
      <c r="K361" s="229"/>
      <c r="L361" s="229"/>
      <c r="M361" s="229"/>
      <c r="N361" s="229"/>
      <c r="O361" s="229"/>
    </row>
    <row r="362" spans="1:15" x14ac:dyDescent="0.25">
      <c r="A362" s="229"/>
      <c r="B362" s="229"/>
      <c r="C362" s="229"/>
      <c r="D362" s="229"/>
      <c r="E362" s="229"/>
      <c r="F362" s="229"/>
      <c r="G362" s="229"/>
      <c r="H362" s="229"/>
      <c r="I362" s="229"/>
      <c r="J362" s="229"/>
      <c r="K362" s="229"/>
      <c r="L362" s="229"/>
      <c r="M362" s="229"/>
      <c r="N362" s="229"/>
      <c r="O362" s="229"/>
    </row>
    <row r="363" spans="1:15" x14ac:dyDescent="0.25">
      <c r="A363" s="229"/>
      <c r="B363" s="229"/>
      <c r="C363" s="229"/>
      <c r="D363" s="229"/>
      <c r="E363" s="229"/>
      <c r="F363" s="229"/>
      <c r="G363" s="229"/>
      <c r="H363" s="229"/>
      <c r="I363" s="229"/>
      <c r="J363" s="229"/>
      <c r="K363" s="229"/>
      <c r="L363" s="229"/>
      <c r="M363" s="229"/>
      <c r="N363" s="229"/>
      <c r="O363" s="229"/>
    </row>
    <row r="364" spans="1:15" x14ac:dyDescent="0.25">
      <c r="A364" s="229"/>
      <c r="B364" s="229"/>
      <c r="C364" s="229"/>
      <c r="D364" s="229"/>
      <c r="E364" s="229"/>
      <c r="F364" s="229"/>
      <c r="G364" s="229"/>
      <c r="H364" s="229"/>
      <c r="I364" s="229"/>
      <c r="J364" s="229"/>
      <c r="K364" s="229"/>
      <c r="L364" s="229"/>
      <c r="M364" s="229"/>
      <c r="N364" s="229"/>
      <c r="O364" s="229"/>
    </row>
    <row r="365" spans="1:15" x14ac:dyDescent="0.25">
      <c r="A365" s="229"/>
      <c r="B365" s="229"/>
      <c r="C365" s="229"/>
      <c r="D365" s="229"/>
      <c r="E365" s="229"/>
      <c r="F365" s="229"/>
      <c r="G365" s="229"/>
      <c r="H365" s="229"/>
      <c r="I365" s="229"/>
      <c r="J365" s="229"/>
      <c r="K365" s="229"/>
      <c r="L365" s="229"/>
      <c r="M365" s="229"/>
      <c r="N365" s="229"/>
      <c r="O365" s="229"/>
    </row>
    <row r="366" spans="1:15" x14ac:dyDescent="0.25">
      <c r="A366" s="229"/>
      <c r="B366" s="229"/>
      <c r="C366" s="229"/>
      <c r="D366" s="229"/>
      <c r="E366" s="229"/>
      <c r="F366" s="229"/>
      <c r="G366" s="229"/>
      <c r="H366" s="229"/>
      <c r="I366" s="229"/>
      <c r="J366" s="229"/>
      <c r="K366" s="229"/>
      <c r="L366" s="229"/>
      <c r="M366" s="229"/>
      <c r="N366" s="229"/>
      <c r="O366" s="229"/>
    </row>
    <row r="367" spans="1:15" x14ac:dyDescent="0.25">
      <c r="A367" s="229"/>
      <c r="B367" s="229"/>
      <c r="C367" s="229"/>
      <c r="D367" s="229"/>
      <c r="E367" s="229"/>
      <c r="F367" s="229"/>
      <c r="G367" s="229"/>
      <c r="H367" s="229"/>
      <c r="I367" s="229"/>
      <c r="J367" s="229"/>
      <c r="K367" s="229"/>
      <c r="L367" s="229"/>
      <c r="M367" s="229"/>
      <c r="N367" s="229"/>
      <c r="O367" s="229"/>
    </row>
    <row r="368" spans="1:15" x14ac:dyDescent="0.25">
      <c r="A368" s="229"/>
      <c r="B368" s="229"/>
      <c r="C368" s="229"/>
      <c r="D368" s="229"/>
      <c r="E368" s="229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</row>
  </sheetData>
  <mergeCells count="1">
    <mergeCell ref="A1:AD1"/>
  </mergeCells>
  <phoneticPr fontId="2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92"/>
  <sheetViews>
    <sheetView topLeftCell="A4" zoomScale="75" workbookViewId="0">
      <pane xSplit="1" ySplit="3" topLeftCell="Z7" activePane="bottomRight" state="frozen"/>
      <selection activeCell="A4" sqref="A4"/>
      <selection pane="topRight" activeCell="B4" sqref="B4"/>
      <selection pane="bottomLeft" activeCell="A7" sqref="A7"/>
      <selection pane="bottomRight" activeCell="AR31" sqref="AR31"/>
    </sheetView>
  </sheetViews>
  <sheetFormatPr defaultColWidth="8.875" defaultRowHeight="15" x14ac:dyDescent="0.25"/>
  <cols>
    <col min="1" max="17" width="8.875" style="31" customWidth="1"/>
    <col min="18" max="20" width="10.125" style="31" bestFit="1" customWidth="1"/>
    <col min="21" max="16384" width="8.875" style="31"/>
  </cols>
  <sheetData>
    <row r="1" spans="1:37" ht="15.75" x14ac:dyDescent="0.25">
      <c r="A1" s="30" t="s">
        <v>9</v>
      </c>
    </row>
    <row r="4" spans="1:37" ht="15.75" thickBot="1" x14ac:dyDescent="0.3">
      <c r="A4" s="31" t="s">
        <v>7</v>
      </c>
      <c r="AH4" s="319"/>
    </row>
    <row r="5" spans="1:37" x14ac:dyDescent="0.25">
      <c r="A5" s="32" t="s">
        <v>4</v>
      </c>
      <c r="B5" s="33">
        <f t="shared" ref="B5:Y5" si="0">SUM(B7:B65)</f>
        <v>86654</v>
      </c>
      <c r="C5" s="33">
        <f t="shared" si="0"/>
        <v>90863</v>
      </c>
      <c r="D5" s="33">
        <f t="shared" si="0"/>
        <v>41213</v>
      </c>
      <c r="E5" s="33">
        <f t="shared" si="0"/>
        <v>58957</v>
      </c>
      <c r="F5" s="33">
        <f t="shared" si="0"/>
        <v>92122</v>
      </c>
      <c r="G5" s="33">
        <f t="shared" si="0"/>
        <v>118345</v>
      </c>
      <c r="H5" s="33">
        <f t="shared" si="0"/>
        <v>128628</v>
      </c>
      <c r="I5" s="33">
        <f t="shared" si="0"/>
        <v>20385</v>
      </c>
      <c r="J5" s="33">
        <f t="shared" si="0"/>
        <v>120219</v>
      </c>
      <c r="K5" s="33">
        <f t="shared" si="0"/>
        <v>57716</v>
      </c>
      <c r="L5" s="33">
        <f t="shared" si="0"/>
        <v>71064</v>
      </c>
      <c r="M5" s="33">
        <f t="shared" si="0"/>
        <v>52238</v>
      </c>
      <c r="N5" s="33">
        <f t="shared" si="0"/>
        <v>44578</v>
      </c>
      <c r="O5" s="33">
        <f t="shared" si="0"/>
        <v>58229</v>
      </c>
      <c r="P5" s="33">
        <f t="shared" si="0"/>
        <v>37556</v>
      </c>
      <c r="Q5" s="33">
        <f t="shared" si="0"/>
        <v>30355</v>
      </c>
      <c r="R5" s="33">
        <f t="shared" si="0"/>
        <v>52311</v>
      </c>
      <c r="S5" s="33">
        <f t="shared" si="0"/>
        <v>28729</v>
      </c>
      <c r="T5" s="33">
        <f t="shared" si="0"/>
        <v>70768</v>
      </c>
      <c r="U5" s="33">
        <f t="shared" si="0"/>
        <v>62257</v>
      </c>
      <c r="V5" s="33">
        <f t="shared" si="0"/>
        <v>66519</v>
      </c>
      <c r="W5" s="33">
        <f t="shared" si="0"/>
        <v>56599</v>
      </c>
      <c r="X5" s="33">
        <f t="shared" si="0"/>
        <v>78081</v>
      </c>
      <c r="Y5" s="33">
        <f t="shared" si="0"/>
        <v>62833</v>
      </c>
      <c r="Z5" s="124">
        <f t="shared" ref="Z5:AF5" si="1">SUM(Z7:Z65)</f>
        <v>122457</v>
      </c>
      <c r="AA5" s="127">
        <f t="shared" si="1"/>
        <v>103201</v>
      </c>
      <c r="AB5" s="127">
        <f t="shared" si="1"/>
        <v>125623</v>
      </c>
      <c r="AC5" s="127">
        <f t="shared" si="1"/>
        <v>92533</v>
      </c>
      <c r="AD5" s="127">
        <f t="shared" si="1"/>
        <v>79406</v>
      </c>
      <c r="AE5" s="127">
        <f t="shared" si="1"/>
        <v>62030</v>
      </c>
      <c r="AF5" s="127">
        <f t="shared" si="1"/>
        <v>62030</v>
      </c>
      <c r="AG5" s="348" t="e">
        <f>AG128</f>
        <v>#REF!</v>
      </c>
      <c r="AH5" s="348">
        <f t="shared" ref="AH5:AI5" si="2">AH128</f>
        <v>81952</v>
      </c>
      <c r="AI5" s="348">
        <f t="shared" si="2"/>
        <v>58838</v>
      </c>
    </row>
    <row r="6" spans="1:37" ht="15.75" thickBot="1" x14ac:dyDescent="0.3">
      <c r="A6" s="34" t="s">
        <v>0</v>
      </c>
      <c r="B6" s="35">
        <v>1979</v>
      </c>
      <c r="C6" s="35">
        <v>1980</v>
      </c>
      <c r="D6" s="35">
        <v>1981</v>
      </c>
      <c r="E6" s="35">
        <v>1982</v>
      </c>
      <c r="F6" s="35">
        <v>1983</v>
      </c>
      <c r="G6" s="35">
        <v>1984</v>
      </c>
      <c r="H6" s="35">
        <v>1985</v>
      </c>
      <c r="I6" s="35">
        <v>1986</v>
      </c>
      <c r="J6" s="35">
        <v>1987</v>
      </c>
      <c r="K6" s="35">
        <v>1988</v>
      </c>
      <c r="L6" s="35">
        <v>1989</v>
      </c>
      <c r="M6" s="35">
        <v>1990</v>
      </c>
      <c r="N6" s="35">
        <v>1991</v>
      </c>
      <c r="O6" s="35">
        <v>1992</v>
      </c>
      <c r="P6" s="35">
        <v>1993</v>
      </c>
      <c r="Q6" s="35">
        <v>1994</v>
      </c>
      <c r="R6" s="35">
        <v>1995</v>
      </c>
      <c r="S6" s="35">
        <v>1996</v>
      </c>
      <c r="T6" s="35">
        <v>1997</v>
      </c>
      <c r="U6" s="35">
        <v>1998</v>
      </c>
      <c r="V6" s="35">
        <v>1999</v>
      </c>
      <c r="W6" s="35">
        <v>2000</v>
      </c>
      <c r="X6" s="35">
        <v>2001</v>
      </c>
      <c r="Y6" s="35">
        <v>2002</v>
      </c>
      <c r="Z6" s="125">
        <v>2003</v>
      </c>
      <c r="AA6" s="126">
        <v>2004</v>
      </c>
      <c r="AB6" s="136">
        <v>2005</v>
      </c>
      <c r="AC6" s="136">
        <v>2006</v>
      </c>
      <c r="AD6" s="136">
        <v>2007</v>
      </c>
      <c r="AE6" s="136">
        <v>2008</v>
      </c>
      <c r="AF6" s="136">
        <v>2009</v>
      </c>
      <c r="AG6" s="126">
        <v>2010</v>
      </c>
      <c r="AH6" s="318">
        <v>2011</v>
      </c>
      <c r="AI6" s="35">
        <v>2012</v>
      </c>
    </row>
    <row r="7" spans="1:37" x14ac:dyDescent="0.25">
      <c r="A7" s="36">
        <v>36692</v>
      </c>
      <c r="B7" s="37"/>
      <c r="C7" s="37"/>
      <c r="D7" s="37"/>
      <c r="E7" s="37"/>
      <c r="F7" s="37"/>
      <c r="G7" s="37">
        <v>52</v>
      </c>
      <c r="H7" s="37">
        <v>6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2"/>
      <c r="X7" s="82"/>
      <c r="Y7" s="80"/>
      <c r="Z7" s="128"/>
      <c r="AA7" s="169"/>
      <c r="AB7" s="52"/>
      <c r="AC7" s="52"/>
      <c r="AD7" s="52"/>
      <c r="AE7" s="52"/>
      <c r="AF7" s="52"/>
      <c r="AG7" s="52"/>
      <c r="AH7" s="52"/>
      <c r="AI7" s="52"/>
      <c r="AK7" s="113">
        <f>AVERAGE(B7:AI7)</f>
        <v>29</v>
      </c>
    </row>
    <row r="8" spans="1:37" x14ac:dyDescent="0.25">
      <c r="A8" s="36">
        <v>36693</v>
      </c>
      <c r="B8" s="37"/>
      <c r="C8" s="37"/>
      <c r="D8" s="37"/>
      <c r="E8" s="37"/>
      <c r="F8" s="37"/>
      <c r="G8" s="37">
        <v>67</v>
      </c>
      <c r="H8" s="37">
        <v>24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81"/>
      <c r="Z8" s="113"/>
      <c r="AA8" s="131"/>
      <c r="AB8" s="172"/>
      <c r="AC8" s="172"/>
      <c r="AD8" s="172"/>
      <c r="AE8" s="172"/>
      <c r="AF8" s="172"/>
      <c r="AG8" s="172"/>
      <c r="AH8" s="172"/>
      <c r="AI8" s="172"/>
      <c r="AK8" s="113">
        <f t="shared" ref="AK8:AK65" si="3">AVERAGE(B8:AI8)</f>
        <v>45.5</v>
      </c>
    </row>
    <row r="9" spans="1:37" x14ac:dyDescent="0.25">
      <c r="A9" s="36">
        <v>36694</v>
      </c>
      <c r="B9" s="37"/>
      <c r="C9" s="37"/>
      <c r="D9" s="37"/>
      <c r="E9" s="37"/>
      <c r="F9" s="37"/>
      <c r="G9" s="37">
        <v>127</v>
      </c>
      <c r="H9" s="37">
        <v>19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81"/>
      <c r="Z9" s="113"/>
      <c r="AA9" s="131"/>
      <c r="AB9" s="172"/>
      <c r="AC9" s="172"/>
      <c r="AD9" s="172"/>
      <c r="AE9" s="172"/>
      <c r="AF9" s="172"/>
      <c r="AG9" s="172"/>
      <c r="AH9" s="172"/>
      <c r="AI9" s="172"/>
      <c r="AK9" s="113">
        <f t="shared" si="3"/>
        <v>73</v>
      </c>
    </row>
    <row r="10" spans="1:37" x14ac:dyDescent="0.25">
      <c r="A10" s="36">
        <v>36695</v>
      </c>
      <c r="B10" s="37"/>
      <c r="C10" s="37"/>
      <c r="D10" s="37"/>
      <c r="E10" s="37"/>
      <c r="F10" s="37"/>
      <c r="G10" s="37">
        <v>104</v>
      </c>
      <c r="H10" s="37">
        <v>7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81"/>
      <c r="Z10" s="113"/>
      <c r="AA10" s="131"/>
      <c r="AB10" s="172"/>
      <c r="AC10" s="172"/>
      <c r="AD10" s="172"/>
      <c r="AE10" s="172"/>
      <c r="AF10" s="172"/>
      <c r="AG10" s="172"/>
      <c r="AH10" s="172"/>
      <c r="AI10" s="172"/>
      <c r="AK10" s="113">
        <f t="shared" si="3"/>
        <v>55.5</v>
      </c>
    </row>
    <row r="11" spans="1:37" x14ac:dyDescent="0.25">
      <c r="A11" s="36">
        <v>36696</v>
      </c>
      <c r="B11" s="37"/>
      <c r="C11" s="37"/>
      <c r="D11" s="37"/>
      <c r="E11" s="37"/>
      <c r="F11" s="37"/>
      <c r="G11" s="37">
        <v>53</v>
      </c>
      <c r="H11" s="37">
        <v>5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81"/>
      <c r="Z11" s="113"/>
      <c r="AA11" s="131"/>
      <c r="AB11" s="172"/>
      <c r="AC11" s="172"/>
      <c r="AD11" s="172"/>
      <c r="AE11" s="172"/>
      <c r="AF11" s="172"/>
      <c r="AG11" s="172"/>
      <c r="AH11" s="172"/>
      <c r="AI11" s="172"/>
      <c r="AK11" s="113">
        <f t="shared" si="3"/>
        <v>29</v>
      </c>
    </row>
    <row r="12" spans="1:37" x14ac:dyDescent="0.25">
      <c r="A12" s="36">
        <v>36697</v>
      </c>
      <c r="B12" s="37"/>
      <c r="C12" s="37"/>
      <c r="D12" s="37"/>
      <c r="E12" s="37"/>
      <c r="F12" s="37"/>
      <c r="G12" s="37">
        <v>136</v>
      </c>
      <c r="H12" s="37">
        <v>19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81"/>
      <c r="Z12" s="113"/>
      <c r="AA12" s="131"/>
      <c r="AB12" s="172"/>
      <c r="AC12" s="172"/>
      <c r="AD12" s="172"/>
      <c r="AE12" s="172"/>
      <c r="AF12" s="172"/>
      <c r="AG12" s="172"/>
      <c r="AH12" s="172"/>
      <c r="AI12" s="172"/>
      <c r="AK12" s="113">
        <f t="shared" si="3"/>
        <v>77.5</v>
      </c>
    </row>
    <row r="13" spans="1:37" x14ac:dyDescent="0.25">
      <c r="A13" s="36">
        <v>36698</v>
      </c>
      <c r="B13" s="37"/>
      <c r="C13" s="37"/>
      <c r="D13" s="37"/>
      <c r="E13" s="37"/>
      <c r="F13" s="37"/>
      <c r="G13" s="37">
        <v>353</v>
      </c>
      <c r="H13" s="37">
        <v>8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81"/>
      <c r="Z13" s="113"/>
      <c r="AA13" s="131"/>
      <c r="AB13" s="172"/>
      <c r="AC13" s="37"/>
      <c r="AD13" s="172"/>
      <c r="AE13" s="172"/>
      <c r="AF13" s="172"/>
      <c r="AG13" s="172"/>
      <c r="AH13" s="172"/>
      <c r="AI13" s="172"/>
      <c r="AK13" s="113">
        <f t="shared" si="3"/>
        <v>180.5</v>
      </c>
    </row>
    <row r="14" spans="1:37" x14ac:dyDescent="0.25">
      <c r="A14" s="36">
        <v>36699</v>
      </c>
      <c r="B14" s="37"/>
      <c r="C14" s="37">
        <v>1</v>
      </c>
      <c r="D14" s="37"/>
      <c r="E14" s="37"/>
      <c r="F14" s="37"/>
      <c r="G14" s="37">
        <v>486</v>
      </c>
      <c r="H14" s="37">
        <v>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>
        <v>29</v>
      </c>
      <c r="T14" s="37"/>
      <c r="U14" s="37"/>
      <c r="V14" s="37"/>
      <c r="W14" s="37"/>
      <c r="X14" s="37"/>
      <c r="Y14" s="81"/>
      <c r="Z14" s="113"/>
      <c r="AA14" s="131"/>
      <c r="AB14" s="172"/>
      <c r="AC14" s="37"/>
      <c r="AD14" s="172"/>
      <c r="AE14" s="172"/>
      <c r="AF14" s="172"/>
      <c r="AG14" s="172"/>
      <c r="AH14" s="172"/>
      <c r="AI14" s="172"/>
      <c r="AK14" s="113">
        <f t="shared" si="3"/>
        <v>130</v>
      </c>
    </row>
    <row r="15" spans="1:37" x14ac:dyDescent="0.25">
      <c r="A15" s="36">
        <v>36700</v>
      </c>
      <c r="B15" s="37"/>
      <c r="C15" s="37">
        <v>1</v>
      </c>
      <c r="D15" s="37"/>
      <c r="E15" s="37"/>
      <c r="F15" s="37"/>
      <c r="G15" s="37">
        <v>619</v>
      </c>
      <c r="H15" s="37">
        <v>20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>
        <v>135</v>
      </c>
      <c r="T15" s="37"/>
      <c r="U15" s="37"/>
      <c r="V15" s="37"/>
      <c r="W15" s="37"/>
      <c r="X15" s="37"/>
      <c r="Y15" s="81"/>
      <c r="Z15" s="113"/>
      <c r="AA15" s="131"/>
      <c r="AB15" s="172"/>
      <c r="AC15" s="37"/>
      <c r="AD15" s="172"/>
      <c r="AE15" s="172"/>
      <c r="AF15" s="172"/>
      <c r="AG15" s="172"/>
      <c r="AH15" s="172"/>
      <c r="AI15" s="172"/>
      <c r="AK15" s="113">
        <f t="shared" si="3"/>
        <v>193.75</v>
      </c>
    </row>
    <row r="16" spans="1:37" x14ac:dyDescent="0.25">
      <c r="A16" s="36">
        <v>36701</v>
      </c>
      <c r="B16" s="37"/>
      <c r="C16" s="37">
        <v>9</v>
      </c>
      <c r="D16" s="37"/>
      <c r="E16" s="37"/>
      <c r="F16" s="37"/>
      <c r="G16" s="37">
        <v>417</v>
      </c>
      <c r="H16" s="37">
        <v>19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>
        <v>62</v>
      </c>
      <c r="T16" s="37">
        <v>259</v>
      </c>
      <c r="U16" s="37"/>
      <c r="V16" s="37"/>
      <c r="W16" s="37"/>
      <c r="X16" s="37"/>
      <c r="Y16" s="81"/>
      <c r="Z16" s="113"/>
      <c r="AA16" s="170">
        <v>2368</v>
      </c>
      <c r="AB16" s="74">
        <v>1548</v>
      </c>
      <c r="AC16" s="115">
        <v>81</v>
      </c>
      <c r="AD16" s="158">
        <v>387</v>
      </c>
      <c r="AE16" s="172">
        <v>35</v>
      </c>
      <c r="AF16" s="172">
        <v>35</v>
      </c>
      <c r="AG16" s="172">
        <v>3216</v>
      </c>
      <c r="AH16" s="37">
        <v>1786</v>
      </c>
      <c r="AI16" s="326">
        <v>191</v>
      </c>
      <c r="AK16" s="113">
        <f t="shared" si="3"/>
        <v>743.78571428571433</v>
      </c>
    </row>
    <row r="17" spans="1:37" x14ac:dyDescent="0.25">
      <c r="A17" s="36">
        <v>36702</v>
      </c>
      <c r="B17" s="37"/>
      <c r="C17" s="37">
        <v>2585</v>
      </c>
      <c r="D17" s="37"/>
      <c r="E17" s="37"/>
      <c r="F17" s="37"/>
      <c r="G17" s="37">
        <v>440</v>
      </c>
      <c r="H17" s="37">
        <v>16</v>
      </c>
      <c r="I17" s="37">
        <v>2</v>
      </c>
      <c r="J17" s="37"/>
      <c r="K17" s="37"/>
      <c r="L17" s="37"/>
      <c r="M17" s="37"/>
      <c r="N17" s="37"/>
      <c r="O17" s="37"/>
      <c r="P17" s="37">
        <v>357</v>
      </c>
      <c r="Q17" s="37"/>
      <c r="R17" s="37"/>
      <c r="S17" s="37">
        <v>86</v>
      </c>
      <c r="T17" s="37">
        <v>732</v>
      </c>
      <c r="U17" s="37"/>
      <c r="V17" s="37"/>
      <c r="W17" s="37">
        <v>44</v>
      </c>
      <c r="X17" s="37"/>
      <c r="Y17" s="81"/>
      <c r="Z17" s="113"/>
      <c r="AA17" s="170">
        <v>1352</v>
      </c>
      <c r="AB17" s="74">
        <v>2742</v>
      </c>
      <c r="AC17" s="115">
        <v>26</v>
      </c>
      <c r="AD17" s="158">
        <v>429</v>
      </c>
      <c r="AE17" s="172">
        <v>53</v>
      </c>
      <c r="AF17" s="172">
        <v>53</v>
      </c>
      <c r="AG17" s="172">
        <v>1144</v>
      </c>
      <c r="AH17" s="37">
        <v>1855</v>
      </c>
      <c r="AI17" s="326">
        <v>189</v>
      </c>
      <c r="AK17" s="113">
        <f t="shared" si="3"/>
        <v>712.05882352941171</v>
      </c>
    </row>
    <row r="18" spans="1:37" x14ac:dyDescent="0.25">
      <c r="A18" s="36">
        <v>36703</v>
      </c>
      <c r="B18" s="37"/>
      <c r="C18" s="37">
        <v>5482</v>
      </c>
      <c r="D18" s="37"/>
      <c r="E18" s="37"/>
      <c r="F18" s="37"/>
      <c r="G18" s="37">
        <v>362</v>
      </c>
      <c r="H18" s="37">
        <v>32</v>
      </c>
      <c r="I18" s="37">
        <v>0</v>
      </c>
      <c r="J18" s="37"/>
      <c r="K18" s="37"/>
      <c r="L18" s="37"/>
      <c r="M18" s="37">
        <v>172</v>
      </c>
      <c r="N18" s="37">
        <v>82</v>
      </c>
      <c r="O18" s="37"/>
      <c r="P18" s="37">
        <v>366</v>
      </c>
      <c r="Q18" s="37"/>
      <c r="R18" s="37"/>
      <c r="S18" s="37">
        <v>35</v>
      </c>
      <c r="T18" s="37">
        <v>458</v>
      </c>
      <c r="U18" s="37"/>
      <c r="V18" s="37"/>
      <c r="W18" s="37">
        <v>78</v>
      </c>
      <c r="X18" s="37"/>
      <c r="Y18" s="81"/>
      <c r="Z18" s="113"/>
      <c r="AA18" s="170">
        <v>921</v>
      </c>
      <c r="AB18" s="74">
        <v>1989</v>
      </c>
      <c r="AC18" s="115">
        <v>59</v>
      </c>
      <c r="AD18" s="159">
        <v>108</v>
      </c>
      <c r="AE18" s="172">
        <v>55</v>
      </c>
      <c r="AF18" s="172">
        <v>55</v>
      </c>
      <c r="AG18" s="172">
        <v>4092</v>
      </c>
      <c r="AH18" s="172">
        <v>356</v>
      </c>
      <c r="AI18" s="326">
        <v>424</v>
      </c>
      <c r="AK18" s="113">
        <f t="shared" si="3"/>
        <v>796.10526315789468</v>
      </c>
    </row>
    <row r="19" spans="1:37" x14ac:dyDescent="0.25">
      <c r="A19" s="36">
        <v>36704</v>
      </c>
      <c r="B19" s="37"/>
      <c r="C19" s="37">
        <v>3350</v>
      </c>
      <c r="D19" s="37"/>
      <c r="E19" s="37"/>
      <c r="F19" s="37"/>
      <c r="G19" s="37">
        <v>1023</v>
      </c>
      <c r="H19" s="37">
        <v>64</v>
      </c>
      <c r="I19" s="37">
        <v>6</v>
      </c>
      <c r="J19" s="37"/>
      <c r="K19" s="37"/>
      <c r="L19" s="37"/>
      <c r="M19" s="37">
        <v>185</v>
      </c>
      <c r="N19" s="37">
        <v>92</v>
      </c>
      <c r="O19" s="37"/>
      <c r="P19" s="37">
        <v>87</v>
      </c>
      <c r="Q19" s="37"/>
      <c r="R19" s="37"/>
      <c r="S19" s="37">
        <v>23</v>
      </c>
      <c r="T19" s="37">
        <v>598</v>
      </c>
      <c r="U19" s="37">
        <v>579</v>
      </c>
      <c r="V19" s="37">
        <v>56</v>
      </c>
      <c r="W19" s="37">
        <v>230</v>
      </c>
      <c r="X19" s="37"/>
      <c r="Y19" s="81">
        <v>990</v>
      </c>
      <c r="Z19" s="113">
        <v>4474</v>
      </c>
      <c r="AA19" s="170">
        <v>1759</v>
      </c>
      <c r="AB19" s="74">
        <v>1899</v>
      </c>
      <c r="AC19" s="74">
        <v>2234</v>
      </c>
      <c r="AD19" s="159">
        <v>704</v>
      </c>
      <c r="AE19" s="172">
        <v>30</v>
      </c>
      <c r="AF19" s="172">
        <v>30</v>
      </c>
      <c r="AG19" s="172">
        <v>2698</v>
      </c>
      <c r="AH19" s="172">
        <v>169</v>
      </c>
      <c r="AI19" s="321">
        <v>153</v>
      </c>
      <c r="AK19" s="113">
        <f t="shared" si="3"/>
        <v>931.86956521739125</v>
      </c>
    </row>
    <row r="20" spans="1:37" x14ac:dyDescent="0.25">
      <c r="A20" s="36">
        <v>36705</v>
      </c>
      <c r="B20" s="37"/>
      <c r="C20" s="37">
        <v>524</v>
      </c>
      <c r="D20" s="37"/>
      <c r="E20" s="37"/>
      <c r="F20" s="37"/>
      <c r="G20" s="37">
        <v>566</v>
      </c>
      <c r="H20" s="37">
        <v>68</v>
      </c>
      <c r="I20" s="37">
        <v>72</v>
      </c>
      <c r="J20" s="37"/>
      <c r="K20" s="37"/>
      <c r="L20" s="37"/>
      <c r="M20" s="37">
        <v>339</v>
      </c>
      <c r="N20" s="37">
        <v>101</v>
      </c>
      <c r="O20" s="37"/>
      <c r="P20" s="37">
        <v>353</v>
      </c>
      <c r="Q20" s="37">
        <v>20</v>
      </c>
      <c r="R20" s="37">
        <v>5</v>
      </c>
      <c r="S20" s="37">
        <v>50</v>
      </c>
      <c r="T20" s="37">
        <v>568</v>
      </c>
      <c r="U20" s="37">
        <v>414</v>
      </c>
      <c r="V20" s="37">
        <v>83</v>
      </c>
      <c r="W20" s="37">
        <v>115</v>
      </c>
      <c r="X20" s="37">
        <v>488</v>
      </c>
      <c r="Y20" s="153">
        <v>3532</v>
      </c>
      <c r="Z20" s="113">
        <v>4209</v>
      </c>
      <c r="AA20" s="170">
        <v>2694</v>
      </c>
      <c r="AB20" s="74">
        <v>1717</v>
      </c>
      <c r="AC20" s="74">
        <v>2028</v>
      </c>
      <c r="AD20" s="159">
        <v>4581</v>
      </c>
      <c r="AE20" s="172">
        <v>20</v>
      </c>
      <c r="AF20" s="172">
        <v>20</v>
      </c>
      <c r="AG20" s="172">
        <v>4011</v>
      </c>
      <c r="AH20" s="172">
        <v>114</v>
      </c>
      <c r="AI20" s="321">
        <v>1642</v>
      </c>
      <c r="AK20" s="113">
        <f t="shared" si="3"/>
        <v>1089.7692307692307</v>
      </c>
    </row>
    <row r="21" spans="1:37" x14ac:dyDescent="0.25">
      <c r="A21" s="36">
        <v>36706</v>
      </c>
      <c r="B21" s="37">
        <v>10</v>
      </c>
      <c r="C21" s="37">
        <v>1260</v>
      </c>
      <c r="D21" s="37"/>
      <c r="E21" s="37"/>
      <c r="F21" s="37"/>
      <c r="G21" s="37">
        <v>956</v>
      </c>
      <c r="H21" s="37">
        <v>377</v>
      </c>
      <c r="I21" s="37">
        <v>362</v>
      </c>
      <c r="J21" s="37"/>
      <c r="K21" s="37"/>
      <c r="L21" s="37"/>
      <c r="M21" s="37">
        <v>408</v>
      </c>
      <c r="N21" s="37">
        <v>171</v>
      </c>
      <c r="O21" s="37"/>
      <c r="P21" s="37">
        <v>105</v>
      </c>
      <c r="Q21" s="37">
        <v>39</v>
      </c>
      <c r="R21" s="37">
        <v>14</v>
      </c>
      <c r="S21" s="37">
        <v>99</v>
      </c>
      <c r="T21" s="37">
        <v>881</v>
      </c>
      <c r="U21" s="37">
        <v>370</v>
      </c>
      <c r="V21" s="37">
        <v>324</v>
      </c>
      <c r="W21" s="37">
        <v>162</v>
      </c>
      <c r="X21" s="37">
        <v>174</v>
      </c>
      <c r="Y21" s="81">
        <v>2510</v>
      </c>
      <c r="Z21" s="113">
        <v>4557</v>
      </c>
      <c r="AA21" s="170">
        <v>4023</v>
      </c>
      <c r="AB21" s="74">
        <v>1606</v>
      </c>
      <c r="AC21" s="74">
        <v>2575</v>
      </c>
      <c r="AD21" s="159">
        <v>2019</v>
      </c>
      <c r="AE21" s="172">
        <v>155</v>
      </c>
      <c r="AF21" s="172">
        <v>155</v>
      </c>
      <c r="AG21" s="172">
        <v>2672</v>
      </c>
      <c r="AH21" s="172">
        <v>801</v>
      </c>
      <c r="AI21" s="321">
        <v>4709</v>
      </c>
      <c r="AK21" s="113">
        <f t="shared" si="3"/>
        <v>1166.4444444444443</v>
      </c>
    </row>
    <row r="22" spans="1:37" x14ac:dyDescent="0.25">
      <c r="A22" s="36">
        <v>36707</v>
      </c>
      <c r="B22" s="37">
        <v>18</v>
      </c>
      <c r="C22" s="37">
        <v>1439</v>
      </c>
      <c r="D22" s="37"/>
      <c r="E22" s="37"/>
      <c r="F22" s="37"/>
      <c r="G22" s="37">
        <v>2375</v>
      </c>
      <c r="H22" s="37">
        <v>169</v>
      </c>
      <c r="I22" s="37">
        <v>346</v>
      </c>
      <c r="J22" s="37"/>
      <c r="K22" s="37"/>
      <c r="L22" s="37"/>
      <c r="M22" s="37">
        <v>205</v>
      </c>
      <c r="N22" s="37">
        <v>147</v>
      </c>
      <c r="O22" s="37"/>
      <c r="P22" s="37">
        <v>174</v>
      </c>
      <c r="Q22" s="37">
        <v>185</v>
      </c>
      <c r="R22" s="37">
        <v>65</v>
      </c>
      <c r="S22" s="37">
        <v>517</v>
      </c>
      <c r="T22" s="37">
        <v>600</v>
      </c>
      <c r="U22" s="37">
        <v>553</v>
      </c>
      <c r="V22" s="37">
        <v>2093</v>
      </c>
      <c r="W22" s="37">
        <v>933</v>
      </c>
      <c r="X22" s="37">
        <v>606</v>
      </c>
      <c r="Y22" s="81">
        <v>2310</v>
      </c>
      <c r="Z22" s="113">
        <v>3819</v>
      </c>
      <c r="AA22" s="170">
        <v>1223</v>
      </c>
      <c r="AB22" s="74">
        <v>2262</v>
      </c>
      <c r="AC22" s="74">
        <v>2001</v>
      </c>
      <c r="AD22" s="159">
        <v>3267</v>
      </c>
      <c r="AE22" s="172">
        <v>166</v>
      </c>
      <c r="AF22" s="172">
        <v>166</v>
      </c>
      <c r="AG22" s="172">
        <v>2571</v>
      </c>
      <c r="AH22" s="37">
        <v>2948</v>
      </c>
      <c r="AI22" s="321">
        <v>2001</v>
      </c>
      <c r="AK22" s="113">
        <f t="shared" si="3"/>
        <v>1228.1111111111111</v>
      </c>
    </row>
    <row r="23" spans="1:37" x14ac:dyDescent="0.25">
      <c r="A23" s="36">
        <v>36708</v>
      </c>
      <c r="B23" s="37">
        <v>284</v>
      </c>
      <c r="C23" s="37">
        <v>1311</v>
      </c>
      <c r="D23" s="37"/>
      <c r="E23" s="37">
        <v>14</v>
      </c>
      <c r="F23" s="37">
        <v>12</v>
      </c>
      <c r="G23" s="37">
        <v>1442</v>
      </c>
      <c r="H23" s="37">
        <v>210</v>
      </c>
      <c r="I23" s="37">
        <v>850</v>
      </c>
      <c r="J23" s="37">
        <v>1401</v>
      </c>
      <c r="K23" s="37">
        <v>490</v>
      </c>
      <c r="L23" s="37">
        <v>565</v>
      </c>
      <c r="M23" s="37">
        <v>477</v>
      </c>
      <c r="N23" s="37">
        <v>178</v>
      </c>
      <c r="O23" s="37">
        <v>2604</v>
      </c>
      <c r="P23" s="37">
        <v>657</v>
      </c>
      <c r="Q23" s="37">
        <v>112</v>
      </c>
      <c r="R23" s="37">
        <v>45</v>
      </c>
      <c r="S23" s="37">
        <v>691</v>
      </c>
      <c r="T23" s="37">
        <v>643</v>
      </c>
      <c r="U23" s="37">
        <v>220</v>
      </c>
      <c r="V23" s="37">
        <v>3182</v>
      </c>
      <c r="W23" s="37">
        <v>3715</v>
      </c>
      <c r="X23" s="37">
        <v>1520</v>
      </c>
      <c r="Y23" s="81">
        <v>2345</v>
      </c>
      <c r="Z23" s="113">
        <v>2385</v>
      </c>
      <c r="AA23" s="170">
        <v>1415</v>
      </c>
      <c r="AB23" s="74">
        <v>3075</v>
      </c>
      <c r="AC23" s="74">
        <v>2142</v>
      </c>
      <c r="AD23" s="159">
        <v>1817</v>
      </c>
      <c r="AE23" s="172">
        <v>333</v>
      </c>
      <c r="AF23" s="172">
        <v>333</v>
      </c>
      <c r="AG23" s="172">
        <v>2393</v>
      </c>
      <c r="AH23" s="37">
        <v>1943</v>
      </c>
      <c r="AI23" s="321">
        <v>7407</v>
      </c>
      <c r="AK23" s="113">
        <f t="shared" si="3"/>
        <v>1400.3333333333333</v>
      </c>
    </row>
    <row r="24" spans="1:37" x14ac:dyDescent="0.25">
      <c r="A24" s="36">
        <v>36709</v>
      </c>
      <c r="B24" s="37">
        <v>1884</v>
      </c>
      <c r="C24" s="37">
        <v>1575</v>
      </c>
      <c r="D24" s="37">
        <v>476</v>
      </c>
      <c r="E24" s="37">
        <v>11</v>
      </c>
      <c r="F24" s="37">
        <v>14</v>
      </c>
      <c r="G24" s="37">
        <v>2289</v>
      </c>
      <c r="H24" s="37">
        <v>480</v>
      </c>
      <c r="I24" s="37">
        <v>1300</v>
      </c>
      <c r="J24" s="37">
        <v>520</v>
      </c>
      <c r="K24" s="37">
        <v>1682</v>
      </c>
      <c r="L24" s="37">
        <v>836</v>
      </c>
      <c r="M24" s="37">
        <v>1077</v>
      </c>
      <c r="N24" s="37">
        <v>607</v>
      </c>
      <c r="O24" s="37">
        <v>1595</v>
      </c>
      <c r="P24" s="37">
        <v>205</v>
      </c>
      <c r="Q24" s="37">
        <v>91</v>
      </c>
      <c r="R24" s="37">
        <v>44</v>
      </c>
      <c r="S24" s="37">
        <v>396</v>
      </c>
      <c r="T24" s="37">
        <v>1667</v>
      </c>
      <c r="U24" s="37">
        <v>241</v>
      </c>
      <c r="V24" s="37">
        <v>1924</v>
      </c>
      <c r="W24" s="37">
        <v>4796</v>
      </c>
      <c r="X24" s="37">
        <v>2992</v>
      </c>
      <c r="Y24" s="81">
        <v>2458</v>
      </c>
      <c r="Z24" s="113">
        <v>1619</v>
      </c>
      <c r="AA24" s="170">
        <v>3003</v>
      </c>
      <c r="AB24" s="74">
        <v>2094</v>
      </c>
      <c r="AC24" s="74">
        <v>1155</v>
      </c>
      <c r="AD24" s="159">
        <v>3350</v>
      </c>
      <c r="AE24" s="172">
        <v>2541</v>
      </c>
      <c r="AF24" s="172">
        <v>2541</v>
      </c>
      <c r="AG24" s="172">
        <v>2314</v>
      </c>
      <c r="AH24" s="37">
        <v>1361</v>
      </c>
      <c r="AI24" s="321">
        <v>3463</v>
      </c>
      <c r="AK24" s="113">
        <f t="shared" si="3"/>
        <v>1547.0882352941176</v>
      </c>
    </row>
    <row r="25" spans="1:37" x14ac:dyDescent="0.25">
      <c r="A25" s="36">
        <v>36710</v>
      </c>
      <c r="B25" s="37">
        <v>994</v>
      </c>
      <c r="C25" s="37">
        <v>3162</v>
      </c>
      <c r="D25" s="37">
        <v>1024</v>
      </c>
      <c r="E25" s="37">
        <v>20</v>
      </c>
      <c r="F25" s="37">
        <v>28</v>
      </c>
      <c r="G25" s="37">
        <v>2156</v>
      </c>
      <c r="H25" s="37">
        <v>490</v>
      </c>
      <c r="I25" s="37">
        <v>2192</v>
      </c>
      <c r="J25" s="37">
        <v>461</v>
      </c>
      <c r="K25" s="152">
        <v>6456</v>
      </c>
      <c r="L25" s="37">
        <v>1658</v>
      </c>
      <c r="M25" s="37">
        <v>518</v>
      </c>
      <c r="N25" s="37">
        <v>79</v>
      </c>
      <c r="O25" s="37">
        <v>1397</v>
      </c>
      <c r="P25" s="37">
        <v>587</v>
      </c>
      <c r="Q25" s="37">
        <v>67</v>
      </c>
      <c r="R25" s="37">
        <v>143</v>
      </c>
      <c r="S25" s="37">
        <v>367</v>
      </c>
      <c r="T25" s="37">
        <v>4429</v>
      </c>
      <c r="U25" s="37">
        <v>127</v>
      </c>
      <c r="V25" s="37">
        <v>1433</v>
      </c>
      <c r="W25" s="37">
        <v>6435</v>
      </c>
      <c r="X25" s="37">
        <v>4878</v>
      </c>
      <c r="Y25" s="81">
        <v>2904</v>
      </c>
      <c r="Z25" s="113">
        <v>1271</v>
      </c>
      <c r="AA25" s="170">
        <v>3410</v>
      </c>
      <c r="AB25" s="74">
        <v>2292</v>
      </c>
      <c r="AC25" s="115">
        <v>739</v>
      </c>
      <c r="AD25" s="159">
        <v>1778</v>
      </c>
      <c r="AE25" s="172">
        <v>1438</v>
      </c>
      <c r="AF25" s="172">
        <v>1438</v>
      </c>
      <c r="AG25" s="172">
        <v>1799</v>
      </c>
      <c r="AH25" s="37">
        <v>3227</v>
      </c>
      <c r="AI25" s="321">
        <v>2112</v>
      </c>
      <c r="AK25" s="113">
        <f t="shared" si="3"/>
        <v>1809.0882352941176</v>
      </c>
    </row>
    <row r="26" spans="1:37" x14ac:dyDescent="0.25">
      <c r="A26" s="36">
        <v>36711</v>
      </c>
      <c r="B26" s="37">
        <v>1224</v>
      </c>
      <c r="C26" s="37">
        <v>5327</v>
      </c>
      <c r="D26" s="37">
        <v>1014</v>
      </c>
      <c r="E26" s="37">
        <v>32</v>
      </c>
      <c r="F26" s="37">
        <v>152</v>
      </c>
      <c r="G26" s="37">
        <v>2512</v>
      </c>
      <c r="H26" s="37">
        <v>5300</v>
      </c>
      <c r="I26" s="152">
        <v>2264</v>
      </c>
      <c r="J26" s="37">
        <v>386</v>
      </c>
      <c r="K26" s="37">
        <v>4261</v>
      </c>
      <c r="L26" s="37">
        <v>3792</v>
      </c>
      <c r="M26" s="37">
        <v>666</v>
      </c>
      <c r="N26" s="37">
        <v>345</v>
      </c>
      <c r="O26" s="37">
        <v>1076</v>
      </c>
      <c r="P26" s="152">
        <v>3996</v>
      </c>
      <c r="Q26" s="37">
        <v>328</v>
      </c>
      <c r="R26" s="37">
        <v>184</v>
      </c>
      <c r="S26" s="37">
        <v>532</v>
      </c>
      <c r="T26" s="37">
        <v>2463</v>
      </c>
      <c r="U26" s="37">
        <v>157</v>
      </c>
      <c r="V26" s="37">
        <v>1638</v>
      </c>
      <c r="W26" s="37">
        <v>4178</v>
      </c>
      <c r="X26" s="152">
        <v>4905</v>
      </c>
      <c r="Y26" s="81">
        <v>2452</v>
      </c>
      <c r="Z26" s="113">
        <v>2816</v>
      </c>
      <c r="AA26" s="170">
        <v>2649</v>
      </c>
      <c r="AB26" s="74">
        <v>3763</v>
      </c>
      <c r="AC26" s="74">
        <v>1022</v>
      </c>
      <c r="AD26" s="159">
        <v>1783</v>
      </c>
      <c r="AE26" s="172">
        <v>2859</v>
      </c>
      <c r="AF26" s="172">
        <v>2859</v>
      </c>
      <c r="AG26" s="172">
        <v>2678</v>
      </c>
      <c r="AH26" s="37">
        <v>3595</v>
      </c>
      <c r="AI26" s="321">
        <v>625</v>
      </c>
      <c r="AK26" s="113">
        <f t="shared" si="3"/>
        <v>2171.5588235294117</v>
      </c>
    </row>
    <row r="27" spans="1:37" x14ac:dyDescent="0.25">
      <c r="A27" s="36">
        <v>36712</v>
      </c>
      <c r="B27" s="37">
        <v>694</v>
      </c>
      <c r="C27" s="37">
        <v>7595</v>
      </c>
      <c r="D27" s="37">
        <v>908</v>
      </c>
      <c r="E27" s="37">
        <v>27</v>
      </c>
      <c r="F27" s="37">
        <v>1518</v>
      </c>
      <c r="G27" s="37">
        <v>1942</v>
      </c>
      <c r="H27" s="152">
        <v>10409</v>
      </c>
      <c r="I27" s="37">
        <v>663</v>
      </c>
      <c r="J27" s="37">
        <v>384</v>
      </c>
      <c r="K27" s="37">
        <v>2630</v>
      </c>
      <c r="L27" s="37">
        <v>2290</v>
      </c>
      <c r="M27" s="37">
        <v>1049</v>
      </c>
      <c r="N27" s="37">
        <v>935</v>
      </c>
      <c r="O27" s="37">
        <v>1382</v>
      </c>
      <c r="P27" s="37">
        <v>2071</v>
      </c>
      <c r="Q27" s="37">
        <v>228</v>
      </c>
      <c r="R27" s="37">
        <v>151</v>
      </c>
      <c r="S27" s="37">
        <v>681</v>
      </c>
      <c r="T27" s="37">
        <v>1812</v>
      </c>
      <c r="U27" s="37">
        <v>78</v>
      </c>
      <c r="V27" s="37">
        <v>1490</v>
      </c>
      <c r="W27" s="37">
        <v>1899</v>
      </c>
      <c r="X27" s="37">
        <v>4179</v>
      </c>
      <c r="Y27" s="81">
        <v>2562</v>
      </c>
      <c r="Z27" s="113">
        <v>2355</v>
      </c>
      <c r="AA27" s="170">
        <v>2686</v>
      </c>
      <c r="AB27" s="74">
        <v>3199</v>
      </c>
      <c r="AC27" s="74">
        <v>1428</v>
      </c>
      <c r="AD27" s="159">
        <v>1317</v>
      </c>
      <c r="AE27" s="172">
        <v>1324</v>
      </c>
      <c r="AF27" s="172">
        <v>1324</v>
      </c>
      <c r="AG27" s="172">
        <v>2254</v>
      </c>
      <c r="AH27" s="37">
        <v>2531</v>
      </c>
      <c r="AI27" s="321">
        <v>1283</v>
      </c>
      <c r="AK27" s="113">
        <f t="shared" si="3"/>
        <v>1978.7647058823529</v>
      </c>
    </row>
    <row r="28" spans="1:37" x14ac:dyDescent="0.25">
      <c r="A28" s="36">
        <v>36713</v>
      </c>
      <c r="B28" s="37">
        <v>781</v>
      </c>
      <c r="C28" s="152">
        <v>7730</v>
      </c>
      <c r="D28" s="37">
        <v>566</v>
      </c>
      <c r="E28" s="37">
        <v>33</v>
      </c>
      <c r="F28" s="37">
        <v>2034</v>
      </c>
      <c r="G28" s="37">
        <v>1687</v>
      </c>
      <c r="H28" s="37">
        <v>6480</v>
      </c>
      <c r="I28" s="37">
        <v>947</v>
      </c>
      <c r="J28" s="37">
        <v>3788</v>
      </c>
      <c r="K28" s="37">
        <v>4011</v>
      </c>
      <c r="L28" s="37">
        <v>3725</v>
      </c>
      <c r="M28" s="37">
        <v>1574</v>
      </c>
      <c r="N28" s="37">
        <v>52</v>
      </c>
      <c r="O28" s="37">
        <v>860</v>
      </c>
      <c r="P28" s="37">
        <v>293</v>
      </c>
      <c r="Q28" s="37">
        <v>261</v>
      </c>
      <c r="R28" s="37">
        <v>514</v>
      </c>
      <c r="S28" s="37">
        <v>543</v>
      </c>
      <c r="T28" s="37">
        <v>1813</v>
      </c>
      <c r="U28" s="37">
        <v>55</v>
      </c>
      <c r="V28" s="37">
        <v>1362</v>
      </c>
      <c r="W28" s="37">
        <v>627</v>
      </c>
      <c r="X28" s="37">
        <v>4230</v>
      </c>
      <c r="Y28" s="81">
        <v>2931</v>
      </c>
      <c r="Z28" s="113">
        <v>2564</v>
      </c>
      <c r="AA28" s="170">
        <v>2351</v>
      </c>
      <c r="AB28" s="74">
        <v>1679</v>
      </c>
      <c r="AC28" s="74">
        <v>1128</v>
      </c>
      <c r="AD28" s="159">
        <v>1697</v>
      </c>
      <c r="AE28" s="172">
        <v>873</v>
      </c>
      <c r="AF28" s="172">
        <v>873</v>
      </c>
      <c r="AG28" s="172">
        <v>2971</v>
      </c>
      <c r="AH28" s="37">
        <v>1950</v>
      </c>
      <c r="AI28" s="321">
        <v>3003</v>
      </c>
      <c r="AK28" s="113">
        <f t="shared" si="3"/>
        <v>1940.7647058823529</v>
      </c>
    </row>
    <row r="29" spans="1:37" x14ac:dyDescent="0.25">
      <c r="A29" s="36">
        <v>36714</v>
      </c>
      <c r="B29" s="37">
        <v>918</v>
      </c>
      <c r="C29" s="37">
        <v>5942</v>
      </c>
      <c r="D29" s="37">
        <v>850</v>
      </c>
      <c r="E29" s="37">
        <v>139</v>
      </c>
      <c r="F29" s="37">
        <v>2462</v>
      </c>
      <c r="G29" s="37">
        <v>1611</v>
      </c>
      <c r="H29" s="37">
        <v>1035</v>
      </c>
      <c r="I29" s="37">
        <v>1542</v>
      </c>
      <c r="J29" s="37">
        <v>3025</v>
      </c>
      <c r="K29" s="37">
        <v>3769</v>
      </c>
      <c r="L29" s="37">
        <v>3558</v>
      </c>
      <c r="M29" s="37">
        <v>692</v>
      </c>
      <c r="N29" s="37">
        <v>79</v>
      </c>
      <c r="O29" s="37">
        <v>357</v>
      </c>
      <c r="P29" s="37">
        <v>421</v>
      </c>
      <c r="Q29" s="37">
        <v>507</v>
      </c>
      <c r="R29" s="37">
        <v>337</v>
      </c>
      <c r="S29" s="37">
        <v>378</v>
      </c>
      <c r="T29" s="37">
        <v>1940</v>
      </c>
      <c r="U29" s="37">
        <v>685</v>
      </c>
      <c r="V29" s="37">
        <v>748</v>
      </c>
      <c r="W29" s="37">
        <v>470</v>
      </c>
      <c r="X29" s="37">
        <v>2415</v>
      </c>
      <c r="Y29" s="81">
        <v>2632</v>
      </c>
      <c r="Z29" s="113">
        <v>7468</v>
      </c>
      <c r="AA29" s="170">
        <v>1698</v>
      </c>
      <c r="AB29" s="74">
        <v>1935</v>
      </c>
      <c r="AC29" s="74">
        <v>1423</v>
      </c>
      <c r="AD29" s="159">
        <v>1364</v>
      </c>
      <c r="AE29" s="172">
        <v>3148</v>
      </c>
      <c r="AF29" s="172">
        <v>3148</v>
      </c>
      <c r="AG29" s="172">
        <v>2491</v>
      </c>
      <c r="AH29" s="37">
        <v>2202</v>
      </c>
      <c r="AI29" s="321">
        <v>4132</v>
      </c>
      <c r="AK29" s="113">
        <f t="shared" si="3"/>
        <v>1927.0882352941176</v>
      </c>
    </row>
    <row r="30" spans="1:37" x14ac:dyDescent="0.25">
      <c r="A30" s="36">
        <v>36715</v>
      </c>
      <c r="B30" s="37">
        <v>1091</v>
      </c>
      <c r="C30" s="37">
        <v>6855</v>
      </c>
      <c r="D30" s="37">
        <v>1309</v>
      </c>
      <c r="E30" s="37">
        <v>937</v>
      </c>
      <c r="F30" s="37">
        <v>2849</v>
      </c>
      <c r="G30" s="37">
        <v>4796</v>
      </c>
      <c r="H30" s="37">
        <v>3764</v>
      </c>
      <c r="I30" s="37">
        <v>1478</v>
      </c>
      <c r="J30" s="37">
        <v>3348</v>
      </c>
      <c r="K30" s="37">
        <v>4846</v>
      </c>
      <c r="L30" s="152">
        <v>4378</v>
      </c>
      <c r="M30" s="37">
        <v>757</v>
      </c>
      <c r="N30" s="37">
        <v>643</v>
      </c>
      <c r="O30" s="37">
        <v>791</v>
      </c>
      <c r="P30" s="37">
        <v>592</v>
      </c>
      <c r="Q30" s="37">
        <v>762</v>
      </c>
      <c r="R30" s="37">
        <v>1235</v>
      </c>
      <c r="S30" s="37">
        <v>364</v>
      </c>
      <c r="T30" s="37">
        <v>2375</v>
      </c>
      <c r="U30" s="37">
        <v>1742</v>
      </c>
      <c r="V30" s="37">
        <v>2092</v>
      </c>
      <c r="W30" s="37">
        <v>220</v>
      </c>
      <c r="X30" s="37">
        <v>1373</v>
      </c>
      <c r="Y30" s="81">
        <v>1574</v>
      </c>
      <c r="Z30" s="113">
        <v>2057</v>
      </c>
      <c r="AA30" s="170">
        <v>1988</v>
      </c>
      <c r="AB30" s="74">
        <v>2419</v>
      </c>
      <c r="AC30" s="74">
        <v>1744</v>
      </c>
      <c r="AD30" s="159">
        <v>1102</v>
      </c>
      <c r="AE30" s="172">
        <v>3111</v>
      </c>
      <c r="AF30" s="172">
        <v>3111</v>
      </c>
      <c r="AG30" s="172">
        <v>1077</v>
      </c>
      <c r="AH30" s="37">
        <v>2024</v>
      </c>
      <c r="AI30" s="321">
        <v>2351</v>
      </c>
      <c r="AK30" s="113">
        <f t="shared" si="3"/>
        <v>2092.794117647059</v>
      </c>
    </row>
    <row r="31" spans="1:37" x14ac:dyDescent="0.25">
      <c r="A31" s="36">
        <v>36716</v>
      </c>
      <c r="B31" s="37">
        <v>1369</v>
      </c>
      <c r="C31" s="37">
        <v>5034</v>
      </c>
      <c r="D31" s="37">
        <v>713</v>
      </c>
      <c r="E31" s="37">
        <v>2158</v>
      </c>
      <c r="F31" s="37">
        <v>1760</v>
      </c>
      <c r="G31" s="37">
        <v>5145</v>
      </c>
      <c r="H31" s="37">
        <v>3222</v>
      </c>
      <c r="I31" s="37">
        <v>746</v>
      </c>
      <c r="J31" s="37">
        <v>5726</v>
      </c>
      <c r="K31" s="37">
        <v>3843</v>
      </c>
      <c r="L31" s="37">
        <v>2959</v>
      </c>
      <c r="M31" s="37">
        <v>1515</v>
      </c>
      <c r="N31" s="37">
        <v>494</v>
      </c>
      <c r="O31" s="37">
        <v>1116</v>
      </c>
      <c r="P31" s="37">
        <v>894</v>
      </c>
      <c r="Q31" s="37">
        <v>191</v>
      </c>
      <c r="R31" s="37">
        <v>1571</v>
      </c>
      <c r="S31" s="37">
        <v>204</v>
      </c>
      <c r="T31" s="37">
        <v>3382</v>
      </c>
      <c r="U31" s="37">
        <v>3634</v>
      </c>
      <c r="V31" s="37">
        <v>1309</v>
      </c>
      <c r="W31" s="37">
        <v>188</v>
      </c>
      <c r="X31" s="37">
        <v>2108</v>
      </c>
      <c r="Y31" s="81">
        <v>971</v>
      </c>
      <c r="Z31" s="113">
        <v>1696</v>
      </c>
      <c r="AA31" s="170">
        <v>1758</v>
      </c>
      <c r="AB31" s="74">
        <v>2864</v>
      </c>
      <c r="AC31" s="74">
        <v>1377</v>
      </c>
      <c r="AD31" s="159">
        <v>1384</v>
      </c>
      <c r="AE31" s="172">
        <v>3734</v>
      </c>
      <c r="AF31" s="172">
        <v>3734</v>
      </c>
      <c r="AG31" s="172">
        <v>3032</v>
      </c>
      <c r="AH31" s="37">
        <v>1184</v>
      </c>
      <c r="AI31" s="321">
        <v>851</v>
      </c>
      <c r="AK31" s="113">
        <f t="shared" si="3"/>
        <v>2113.705882352941</v>
      </c>
    </row>
    <row r="32" spans="1:37" x14ac:dyDescent="0.25">
      <c r="A32" s="36">
        <v>36717</v>
      </c>
      <c r="B32" s="37">
        <v>6519</v>
      </c>
      <c r="C32" s="37">
        <v>2651</v>
      </c>
      <c r="D32" s="37">
        <v>550</v>
      </c>
      <c r="E32" s="37">
        <v>2432</v>
      </c>
      <c r="F32" s="37">
        <v>1763</v>
      </c>
      <c r="G32" s="152">
        <v>6333</v>
      </c>
      <c r="H32" s="37">
        <v>3005</v>
      </c>
      <c r="I32" s="37">
        <v>1002</v>
      </c>
      <c r="J32" s="37">
        <v>3888</v>
      </c>
      <c r="K32" s="37">
        <v>1525</v>
      </c>
      <c r="L32" s="37">
        <v>2427</v>
      </c>
      <c r="M32" s="37">
        <v>1159</v>
      </c>
      <c r="N32" s="37">
        <v>113</v>
      </c>
      <c r="O32" s="37">
        <v>1192</v>
      </c>
      <c r="P32" s="37">
        <v>644</v>
      </c>
      <c r="Q32" s="37">
        <v>336</v>
      </c>
      <c r="R32" s="37">
        <v>1233</v>
      </c>
      <c r="S32" s="37">
        <v>227</v>
      </c>
      <c r="T32" s="152">
        <v>5768</v>
      </c>
      <c r="U32" s="37">
        <v>3366</v>
      </c>
      <c r="V32" s="37">
        <v>748</v>
      </c>
      <c r="W32" s="37">
        <v>440</v>
      </c>
      <c r="X32" s="37">
        <v>1297</v>
      </c>
      <c r="Y32" s="81">
        <v>532</v>
      </c>
      <c r="Z32" s="113">
        <v>1717</v>
      </c>
      <c r="AA32" s="170">
        <v>1675</v>
      </c>
      <c r="AB32" s="74">
        <v>3292</v>
      </c>
      <c r="AC32" s="74">
        <v>1807</v>
      </c>
      <c r="AD32" s="159">
        <v>1418</v>
      </c>
      <c r="AE32" s="172">
        <v>3915</v>
      </c>
      <c r="AF32" s="172">
        <v>3915</v>
      </c>
      <c r="AG32" s="172">
        <v>2738</v>
      </c>
      <c r="AH32" s="172">
        <v>889</v>
      </c>
      <c r="AI32" s="321">
        <v>644</v>
      </c>
      <c r="AK32" s="113">
        <f t="shared" si="3"/>
        <v>2092.9411764705883</v>
      </c>
    </row>
    <row r="33" spans="1:37" x14ac:dyDescent="0.25">
      <c r="A33" s="36">
        <v>36718</v>
      </c>
      <c r="B33" s="152">
        <v>7408</v>
      </c>
      <c r="C33" s="37">
        <v>3688</v>
      </c>
      <c r="D33" s="37">
        <v>561</v>
      </c>
      <c r="E33" s="37">
        <v>1676</v>
      </c>
      <c r="F33" s="37">
        <v>2749</v>
      </c>
      <c r="G33" s="37">
        <v>4562</v>
      </c>
      <c r="H33" s="37">
        <v>2444</v>
      </c>
      <c r="I33" s="37">
        <v>982</v>
      </c>
      <c r="J33" s="37">
        <v>5967</v>
      </c>
      <c r="K33" s="37">
        <v>987</v>
      </c>
      <c r="L33" s="37">
        <v>3121</v>
      </c>
      <c r="M33" s="37">
        <v>3009</v>
      </c>
      <c r="N33" s="37">
        <v>351</v>
      </c>
      <c r="O33" s="37">
        <v>1790</v>
      </c>
      <c r="P33" s="37">
        <v>1467</v>
      </c>
      <c r="Q33" s="37">
        <v>867</v>
      </c>
      <c r="R33" s="37">
        <v>1373</v>
      </c>
      <c r="S33" s="37">
        <v>234</v>
      </c>
      <c r="T33" s="37">
        <v>4977</v>
      </c>
      <c r="U33" s="37">
        <v>2530</v>
      </c>
      <c r="V33" s="37">
        <v>433</v>
      </c>
      <c r="W33" s="37">
        <v>589</v>
      </c>
      <c r="X33" s="37">
        <v>3863</v>
      </c>
      <c r="Y33" s="81">
        <v>520</v>
      </c>
      <c r="Z33" s="113">
        <v>616</v>
      </c>
      <c r="AA33" s="170">
        <v>3361</v>
      </c>
      <c r="AB33" s="74">
        <v>2808</v>
      </c>
      <c r="AC33" s="74">
        <v>2459</v>
      </c>
      <c r="AD33" s="159">
        <v>2704</v>
      </c>
      <c r="AE33" s="172">
        <v>1751</v>
      </c>
      <c r="AF33" s="172">
        <v>1751</v>
      </c>
      <c r="AG33" s="172">
        <v>3952</v>
      </c>
      <c r="AH33" s="37">
        <v>1314</v>
      </c>
      <c r="AI33" s="321">
        <v>649</v>
      </c>
      <c r="AK33" s="113">
        <f t="shared" si="3"/>
        <v>2279.794117647059</v>
      </c>
    </row>
    <row r="34" spans="1:37" x14ac:dyDescent="0.25">
      <c r="A34" s="36">
        <v>36719</v>
      </c>
      <c r="B34" s="37">
        <v>5122</v>
      </c>
      <c r="C34" s="37">
        <v>2649</v>
      </c>
      <c r="D34" s="37">
        <v>366</v>
      </c>
      <c r="E34" s="37">
        <v>1749</v>
      </c>
      <c r="F34" s="37">
        <v>3770</v>
      </c>
      <c r="G34" s="37">
        <v>3174</v>
      </c>
      <c r="H34" s="37">
        <v>3364</v>
      </c>
      <c r="I34" s="37">
        <v>1064</v>
      </c>
      <c r="J34" s="37">
        <v>3111</v>
      </c>
      <c r="K34" s="37">
        <v>1558</v>
      </c>
      <c r="L34" s="37">
        <v>3614</v>
      </c>
      <c r="M34" s="37">
        <v>1115</v>
      </c>
      <c r="N34" s="37">
        <v>1355</v>
      </c>
      <c r="O34" s="37">
        <v>2782</v>
      </c>
      <c r="P34" s="37">
        <v>1234</v>
      </c>
      <c r="Q34" s="37">
        <v>1162</v>
      </c>
      <c r="R34" s="37">
        <v>1952</v>
      </c>
      <c r="S34" s="37">
        <v>160</v>
      </c>
      <c r="T34" s="37">
        <v>3592</v>
      </c>
      <c r="U34" s="37">
        <v>2193</v>
      </c>
      <c r="V34" s="37">
        <v>2904</v>
      </c>
      <c r="W34" s="37">
        <v>2832</v>
      </c>
      <c r="X34" s="37">
        <v>1721</v>
      </c>
      <c r="Y34" s="81">
        <v>1504</v>
      </c>
      <c r="Z34" s="113">
        <v>2422</v>
      </c>
      <c r="AA34" s="171">
        <v>4847</v>
      </c>
      <c r="AB34" s="74">
        <v>2234</v>
      </c>
      <c r="AC34" s="74">
        <v>1989</v>
      </c>
      <c r="AD34" s="159">
        <v>1991</v>
      </c>
      <c r="AE34" s="172">
        <v>3765</v>
      </c>
      <c r="AF34" s="172">
        <v>3765</v>
      </c>
      <c r="AG34" s="172">
        <v>2892</v>
      </c>
      <c r="AH34" s="37">
        <v>2624</v>
      </c>
      <c r="AI34" s="321">
        <v>680</v>
      </c>
      <c r="AK34" s="113">
        <f t="shared" si="3"/>
        <v>2389.8823529411766</v>
      </c>
    </row>
    <row r="35" spans="1:37" x14ac:dyDescent="0.25">
      <c r="A35" s="36">
        <v>36720</v>
      </c>
      <c r="B35" s="37">
        <v>5885</v>
      </c>
      <c r="C35" s="37">
        <v>3269</v>
      </c>
      <c r="D35" s="37">
        <v>516</v>
      </c>
      <c r="E35" s="37">
        <v>1965</v>
      </c>
      <c r="F35" s="37">
        <v>5396</v>
      </c>
      <c r="G35" s="37">
        <v>2588</v>
      </c>
      <c r="H35" s="37">
        <v>5769</v>
      </c>
      <c r="I35" s="37">
        <v>1751</v>
      </c>
      <c r="J35" s="37">
        <v>4302</v>
      </c>
      <c r="K35" s="37">
        <v>1735</v>
      </c>
      <c r="L35" s="37">
        <v>2729</v>
      </c>
      <c r="M35" s="37">
        <v>710</v>
      </c>
      <c r="N35" s="37">
        <v>550</v>
      </c>
      <c r="O35" s="37">
        <v>2438</v>
      </c>
      <c r="P35" s="37">
        <v>1381</v>
      </c>
      <c r="Q35" s="37">
        <v>1328</v>
      </c>
      <c r="R35" s="37">
        <v>1820</v>
      </c>
      <c r="S35" s="37">
        <v>1707</v>
      </c>
      <c r="T35" s="37">
        <v>2130</v>
      </c>
      <c r="U35" s="37">
        <v>1333</v>
      </c>
      <c r="V35" s="37">
        <v>3109</v>
      </c>
      <c r="W35" s="152">
        <v>9294</v>
      </c>
      <c r="X35" s="37">
        <v>2657</v>
      </c>
      <c r="Y35" s="81">
        <v>2596</v>
      </c>
      <c r="Z35" s="154">
        <v>14224</v>
      </c>
      <c r="AA35" s="131">
        <v>7027</v>
      </c>
      <c r="AB35" s="74">
        <v>3937</v>
      </c>
      <c r="AC35" s="74">
        <v>1920</v>
      </c>
      <c r="AD35" s="159">
        <v>1468</v>
      </c>
      <c r="AE35" s="172">
        <v>3352</v>
      </c>
      <c r="AF35" s="172">
        <v>3352</v>
      </c>
      <c r="AG35" s="172">
        <v>2167</v>
      </c>
      <c r="AH35" s="37">
        <v>2771</v>
      </c>
      <c r="AI35" s="321">
        <v>841</v>
      </c>
      <c r="AK35" s="113">
        <f t="shared" si="3"/>
        <v>3176.9705882352941</v>
      </c>
    </row>
    <row r="36" spans="1:37" x14ac:dyDescent="0.25">
      <c r="A36" s="36">
        <v>36721</v>
      </c>
      <c r="B36" s="37">
        <v>2495</v>
      </c>
      <c r="C36" s="37">
        <v>2270</v>
      </c>
      <c r="D36" s="37">
        <v>796</v>
      </c>
      <c r="E36" s="37">
        <v>1598</v>
      </c>
      <c r="F36" s="37">
        <v>6657</v>
      </c>
      <c r="G36" s="37">
        <v>1874</v>
      </c>
      <c r="H36" s="37">
        <v>3123</v>
      </c>
      <c r="I36" s="37">
        <v>1303</v>
      </c>
      <c r="J36" s="37">
        <v>3325</v>
      </c>
      <c r="K36" s="37">
        <v>1934</v>
      </c>
      <c r="L36" s="37">
        <v>6</v>
      </c>
      <c r="M36" s="37">
        <v>1126</v>
      </c>
      <c r="N36" s="37">
        <v>2023</v>
      </c>
      <c r="O36" s="37">
        <v>2425</v>
      </c>
      <c r="P36" s="37">
        <v>2916</v>
      </c>
      <c r="Q36" s="37">
        <v>1142</v>
      </c>
      <c r="R36" s="37">
        <v>2411</v>
      </c>
      <c r="S36" s="152">
        <v>3712</v>
      </c>
      <c r="T36" s="37">
        <v>1785</v>
      </c>
      <c r="U36" s="37">
        <v>1617</v>
      </c>
      <c r="V36" s="37">
        <v>1896</v>
      </c>
      <c r="W36" s="37">
        <v>7730</v>
      </c>
      <c r="X36" s="37">
        <v>4123</v>
      </c>
      <c r="Y36" s="81">
        <v>3251</v>
      </c>
      <c r="Z36" s="113">
        <v>4102</v>
      </c>
      <c r="AA36" s="131">
        <v>7409</v>
      </c>
      <c r="AB36" s="74">
        <v>3659</v>
      </c>
      <c r="AC36" s="74">
        <v>2677</v>
      </c>
      <c r="AD36" s="159">
        <v>1331</v>
      </c>
      <c r="AE36" s="172">
        <v>3629</v>
      </c>
      <c r="AF36" s="172">
        <v>3629</v>
      </c>
      <c r="AG36" s="172">
        <v>2476</v>
      </c>
      <c r="AH36" s="37">
        <v>4112</v>
      </c>
      <c r="AI36" s="321">
        <v>1844</v>
      </c>
      <c r="AK36" s="113">
        <f t="shared" si="3"/>
        <v>2835.4705882352941</v>
      </c>
    </row>
    <row r="37" spans="1:37" x14ac:dyDescent="0.25">
      <c r="A37" s="36">
        <v>36722</v>
      </c>
      <c r="B37" s="37">
        <v>3327</v>
      </c>
      <c r="C37" s="37">
        <v>2368</v>
      </c>
      <c r="D37" s="37">
        <v>1313</v>
      </c>
      <c r="E37" s="37">
        <v>1637</v>
      </c>
      <c r="F37" s="37">
        <v>4923</v>
      </c>
      <c r="G37" s="37">
        <v>3518</v>
      </c>
      <c r="H37" s="37">
        <v>3459</v>
      </c>
      <c r="I37" s="37">
        <v>620</v>
      </c>
      <c r="J37" s="37">
        <v>4346</v>
      </c>
      <c r="K37" s="37">
        <v>194</v>
      </c>
      <c r="L37" s="37">
        <v>1125</v>
      </c>
      <c r="M37" s="37">
        <v>1284</v>
      </c>
      <c r="N37" s="37">
        <v>2509</v>
      </c>
      <c r="O37" s="37">
        <v>2627</v>
      </c>
      <c r="P37" s="37">
        <v>2992</v>
      </c>
      <c r="Q37" s="37">
        <v>742</v>
      </c>
      <c r="R37" s="37">
        <v>1618</v>
      </c>
      <c r="S37" s="37">
        <v>2299</v>
      </c>
      <c r="T37" s="37">
        <v>1331</v>
      </c>
      <c r="U37" s="37">
        <v>1754</v>
      </c>
      <c r="V37" s="37">
        <v>449</v>
      </c>
      <c r="W37" s="37">
        <v>3847</v>
      </c>
      <c r="X37" s="37">
        <v>2947</v>
      </c>
      <c r="Y37" s="81">
        <v>888</v>
      </c>
      <c r="Z37" s="113">
        <v>3472</v>
      </c>
      <c r="AA37" s="131">
        <v>4563</v>
      </c>
      <c r="AB37" s="74">
        <v>1725</v>
      </c>
      <c r="AC37" s="74">
        <v>4961</v>
      </c>
      <c r="AD37" s="159">
        <v>1399</v>
      </c>
      <c r="AE37" s="172">
        <v>2946</v>
      </c>
      <c r="AF37" s="172">
        <v>2946</v>
      </c>
      <c r="AG37" s="172">
        <v>1731</v>
      </c>
      <c r="AH37" s="37">
        <v>8723</v>
      </c>
      <c r="AI37" s="321">
        <v>1073</v>
      </c>
      <c r="AK37" s="113">
        <f t="shared" si="3"/>
        <v>2519.294117647059</v>
      </c>
    </row>
    <row r="38" spans="1:37" x14ac:dyDescent="0.25">
      <c r="A38" s="36">
        <v>36723</v>
      </c>
      <c r="B38" s="37">
        <v>2238</v>
      </c>
      <c r="C38" s="37">
        <v>1737</v>
      </c>
      <c r="D38" s="37">
        <v>1839</v>
      </c>
      <c r="E38" s="37">
        <v>801</v>
      </c>
      <c r="F38" s="37">
        <v>3641</v>
      </c>
      <c r="G38" s="37">
        <v>5314</v>
      </c>
      <c r="H38" s="37">
        <v>3779</v>
      </c>
      <c r="I38" s="37">
        <v>893</v>
      </c>
      <c r="J38" s="37">
        <v>1925</v>
      </c>
      <c r="K38" s="37">
        <v>332</v>
      </c>
      <c r="L38" s="37">
        <v>6618</v>
      </c>
      <c r="M38" s="37">
        <v>2495</v>
      </c>
      <c r="N38" s="37">
        <v>2112</v>
      </c>
      <c r="O38" s="37">
        <v>2269</v>
      </c>
      <c r="P38" s="37">
        <v>2301</v>
      </c>
      <c r="Q38" s="37">
        <v>582</v>
      </c>
      <c r="R38" s="37">
        <v>1855</v>
      </c>
      <c r="S38" s="37">
        <v>1213</v>
      </c>
      <c r="T38" s="37">
        <v>2060</v>
      </c>
      <c r="U38" s="37">
        <v>2588</v>
      </c>
      <c r="V38" s="37">
        <v>3219</v>
      </c>
      <c r="W38" s="37">
        <v>1090</v>
      </c>
      <c r="X38" s="37">
        <v>3370</v>
      </c>
      <c r="Y38" s="81">
        <v>1225</v>
      </c>
      <c r="Z38" s="113">
        <v>3989</v>
      </c>
      <c r="AA38" s="131">
        <v>2698</v>
      </c>
      <c r="AB38" s="74">
        <v>1482</v>
      </c>
      <c r="AC38" s="74">
        <v>1999</v>
      </c>
      <c r="AD38" s="37">
        <v>1195</v>
      </c>
      <c r="AE38" s="172">
        <v>1282</v>
      </c>
      <c r="AF38" s="172">
        <v>1282</v>
      </c>
      <c r="AG38" s="172">
        <v>2615</v>
      </c>
      <c r="AH38" s="37">
        <v>5906</v>
      </c>
      <c r="AI38" s="321">
        <v>1630</v>
      </c>
      <c r="AK38" s="113">
        <f t="shared" si="3"/>
        <v>2340.4117647058824</v>
      </c>
    </row>
    <row r="39" spans="1:37" x14ac:dyDescent="0.25">
      <c r="A39" s="36">
        <v>36724</v>
      </c>
      <c r="B39" s="37">
        <v>1990</v>
      </c>
      <c r="C39" s="37">
        <v>1996</v>
      </c>
      <c r="D39" s="37">
        <v>1496</v>
      </c>
      <c r="E39" s="37">
        <v>1635</v>
      </c>
      <c r="F39" s="37">
        <v>2382</v>
      </c>
      <c r="G39" s="37">
        <v>5820</v>
      </c>
      <c r="H39" s="37">
        <v>4610</v>
      </c>
      <c r="I39" s="37"/>
      <c r="J39" s="37">
        <v>2315</v>
      </c>
      <c r="K39" s="37">
        <v>1153</v>
      </c>
      <c r="L39" s="37">
        <v>4472</v>
      </c>
      <c r="M39" s="152">
        <v>4117</v>
      </c>
      <c r="N39" s="37">
        <v>2816</v>
      </c>
      <c r="O39" s="37">
        <v>2872</v>
      </c>
      <c r="P39" s="37">
        <v>1627</v>
      </c>
      <c r="Q39" s="152">
        <v>2234</v>
      </c>
      <c r="R39" s="152">
        <v>2492</v>
      </c>
      <c r="S39" s="37">
        <v>1086</v>
      </c>
      <c r="T39" s="37">
        <v>2609</v>
      </c>
      <c r="U39" s="37">
        <v>2810</v>
      </c>
      <c r="V39" s="152">
        <v>5945</v>
      </c>
      <c r="W39" s="37">
        <v>2383</v>
      </c>
      <c r="X39" s="37">
        <v>2989</v>
      </c>
      <c r="Y39" s="81">
        <v>1599</v>
      </c>
      <c r="Z39" s="113">
        <v>4621</v>
      </c>
      <c r="AA39" s="131">
        <v>2443</v>
      </c>
      <c r="AB39" s="74">
        <v>3190</v>
      </c>
      <c r="AC39" s="74">
        <v>1545</v>
      </c>
      <c r="AD39" s="37">
        <v>2544</v>
      </c>
      <c r="AE39" s="172">
        <v>1883</v>
      </c>
      <c r="AF39" s="172">
        <v>1883</v>
      </c>
      <c r="AG39" s="172">
        <v>2149</v>
      </c>
      <c r="AH39" s="37">
        <v>5034</v>
      </c>
      <c r="AI39" s="321">
        <v>963</v>
      </c>
      <c r="AK39" s="113">
        <f t="shared" si="3"/>
        <v>2718.2727272727275</v>
      </c>
    </row>
    <row r="40" spans="1:37" x14ac:dyDescent="0.25">
      <c r="A40" s="36">
        <v>36725</v>
      </c>
      <c r="B40" s="37">
        <v>2322</v>
      </c>
      <c r="C40" s="37">
        <v>1646</v>
      </c>
      <c r="D40" s="37">
        <v>1613</v>
      </c>
      <c r="E40" s="37">
        <v>2448</v>
      </c>
      <c r="F40" s="37">
        <v>3834</v>
      </c>
      <c r="G40" s="37">
        <v>6044</v>
      </c>
      <c r="H40" s="37">
        <v>3235</v>
      </c>
      <c r="I40" s="37"/>
      <c r="J40" s="37">
        <v>5078</v>
      </c>
      <c r="K40" s="37">
        <v>1739</v>
      </c>
      <c r="L40" s="37">
        <v>1229</v>
      </c>
      <c r="M40" s="37">
        <v>3584</v>
      </c>
      <c r="N40" s="37">
        <v>3119</v>
      </c>
      <c r="O40" s="37">
        <v>1597</v>
      </c>
      <c r="P40" s="37">
        <v>1421</v>
      </c>
      <c r="Q40" s="37">
        <v>815</v>
      </c>
      <c r="R40" s="37">
        <v>1886</v>
      </c>
      <c r="S40" s="37">
        <v>1276</v>
      </c>
      <c r="T40" s="37">
        <v>1986</v>
      </c>
      <c r="U40" s="37">
        <v>3279</v>
      </c>
      <c r="V40" s="37">
        <v>3491</v>
      </c>
      <c r="W40" s="37">
        <v>913</v>
      </c>
      <c r="X40" s="37">
        <v>1587</v>
      </c>
      <c r="Y40" s="81">
        <v>559</v>
      </c>
      <c r="Z40" s="113">
        <v>7727</v>
      </c>
      <c r="AA40" s="131">
        <v>2463</v>
      </c>
      <c r="AB40" s="74">
        <v>4151</v>
      </c>
      <c r="AC40" s="74">
        <v>1039</v>
      </c>
      <c r="AD40" s="37">
        <v>4956</v>
      </c>
      <c r="AE40" s="172">
        <v>2905</v>
      </c>
      <c r="AF40" s="172">
        <v>2905</v>
      </c>
      <c r="AG40" s="172">
        <v>2588</v>
      </c>
      <c r="AH40" s="37">
        <v>3427</v>
      </c>
      <c r="AI40" s="321">
        <v>643</v>
      </c>
      <c r="AK40" s="113">
        <f t="shared" si="3"/>
        <v>2651.6666666666665</v>
      </c>
    </row>
    <row r="41" spans="1:37" x14ac:dyDescent="0.25">
      <c r="A41" s="36">
        <v>36726</v>
      </c>
      <c r="B41" s="37">
        <v>2950</v>
      </c>
      <c r="C41" s="37">
        <v>1557</v>
      </c>
      <c r="D41" s="37">
        <v>1986</v>
      </c>
      <c r="E41" s="37">
        <v>2913</v>
      </c>
      <c r="F41" s="152">
        <v>5549</v>
      </c>
      <c r="G41" s="37">
        <v>4699</v>
      </c>
      <c r="H41" s="37">
        <v>2491</v>
      </c>
      <c r="I41" s="37"/>
      <c r="J41" s="37">
        <v>7650</v>
      </c>
      <c r="K41" s="37">
        <v>1379</v>
      </c>
      <c r="L41" s="37">
        <v>1322</v>
      </c>
      <c r="M41" s="37">
        <v>1743</v>
      </c>
      <c r="N41" s="37">
        <v>1618</v>
      </c>
      <c r="O41" s="37">
        <v>1977</v>
      </c>
      <c r="P41" s="37">
        <v>1105</v>
      </c>
      <c r="Q41" s="37">
        <v>891</v>
      </c>
      <c r="R41" s="37">
        <v>850</v>
      </c>
      <c r="S41" s="37">
        <v>1662</v>
      </c>
      <c r="T41" s="37">
        <v>1078</v>
      </c>
      <c r="U41" s="152">
        <v>3651</v>
      </c>
      <c r="V41" s="37">
        <v>2977</v>
      </c>
      <c r="W41" s="37">
        <v>123</v>
      </c>
      <c r="X41" s="37">
        <v>710</v>
      </c>
      <c r="Y41" s="81">
        <v>1586</v>
      </c>
      <c r="Z41" s="113">
        <v>5097</v>
      </c>
      <c r="AA41" s="131">
        <v>2284</v>
      </c>
      <c r="AB41" s="74">
        <v>3246</v>
      </c>
      <c r="AC41" s="74">
        <v>1084</v>
      </c>
      <c r="AD41" s="37">
        <v>2470</v>
      </c>
      <c r="AE41" s="172">
        <v>2493</v>
      </c>
      <c r="AF41" s="172">
        <v>2493</v>
      </c>
      <c r="AG41" s="172">
        <v>1985</v>
      </c>
      <c r="AH41" s="37">
        <v>3432</v>
      </c>
      <c r="AI41" s="321">
        <v>1240</v>
      </c>
      <c r="AK41" s="113">
        <f t="shared" si="3"/>
        <v>2372.4545454545455</v>
      </c>
    </row>
    <row r="42" spans="1:37" x14ac:dyDescent="0.25">
      <c r="A42" s="36">
        <v>36727</v>
      </c>
      <c r="B42" s="37">
        <v>3313</v>
      </c>
      <c r="C42" s="37">
        <v>1646</v>
      </c>
      <c r="D42" s="152">
        <v>2418</v>
      </c>
      <c r="E42" s="152">
        <v>4888</v>
      </c>
      <c r="F42" s="37">
        <v>5307</v>
      </c>
      <c r="G42" s="37">
        <v>5342</v>
      </c>
      <c r="H42" s="37">
        <v>2761</v>
      </c>
      <c r="I42" s="37"/>
      <c r="J42" s="37">
        <v>4209</v>
      </c>
      <c r="K42" s="37">
        <v>549</v>
      </c>
      <c r="L42" s="37">
        <v>2905</v>
      </c>
      <c r="M42" s="37">
        <v>1901</v>
      </c>
      <c r="N42" s="37">
        <v>1580</v>
      </c>
      <c r="O42" s="37">
        <v>2114</v>
      </c>
      <c r="P42" s="37">
        <v>765</v>
      </c>
      <c r="Q42" s="37">
        <v>852</v>
      </c>
      <c r="R42" s="37">
        <v>1194</v>
      </c>
      <c r="S42" s="37">
        <v>1108</v>
      </c>
      <c r="T42" s="37">
        <v>914</v>
      </c>
      <c r="U42" s="37">
        <v>2781</v>
      </c>
      <c r="V42" s="37">
        <v>3858</v>
      </c>
      <c r="W42" s="37">
        <v>345</v>
      </c>
      <c r="X42" s="37">
        <v>1622</v>
      </c>
      <c r="Y42" s="81">
        <v>1562</v>
      </c>
      <c r="Z42" s="113">
        <v>3064</v>
      </c>
      <c r="AA42" s="131">
        <v>2390</v>
      </c>
      <c r="AB42" s="74">
        <v>2125</v>
      </c>
      <c r="AC42" s="74">
        <v>3700</v>
      </c>
      <c r="AD42" s="37">
        <v>2975</v>
      </c>
      <c r="AE42" s="172">
        <v>1526</v>
      </c>
      <c r="AF42" s="172">
        <v>1526</v>
      </c>
      <c r="AG42" s="172">
        <v>2652</v>
      </c>
      <c r="AH42" s="37">
        <v>1981</v>
      </c>
      <c r="AI42" s="322">
        <v>2450</v>
      </c>
      <c r="AK42" s="113">
        <f t="shared" si="3"/>
        <v>2373.4242424242425</v>
      </c>
    </row>
    <row r="43" spans="1:37" x14ac:dyDescent="0.25">
      <c r="A43" s="36">
        <v>36728</v>
      </c>
      <c r="B43" s="37">
        <v>5487</v>
      </c>
      <c r="C43" s="37">
        <v>1108</v>
      </c>
      <c r="D43" s="37">
        <v>2369</v>
      </c>
      <c r="E43" s="37">
        <v>4310</v>
      </c>
      <c r="F43" s="37">
        <v>4644</v>
      </c>
      <c r="G43" s="37">
        <v>4378</v>
      </c>
      <c r="H43" s="37">
        <v>3407</v>
      </c>
      <c r="I43" s="37"/>
      <c r="J43" s="37">
        <v>5333</v>
      </c>
      <c r="K43" s="37">
        <v>1552</v>
      </c>
      <c r="L43" s="37">
        <v>1841</v>
      </c>
      <c r="M43" s="37">
        <v>2248</v>
      </c>
      <c r="N43" s="37">
        <v>1192</v>
      </c>
      <c r="O43" s="37">
        <v>2526</v>
      </c>
      <c r="P43" s="37">
        <v>929</v>
      </c>
      <c r="Q43" s="37">
        <v>212</v>
      </c>
      <c r="R43" s="37">
        <v>2849</v>
      </c>
      <c r="S43" s="37">
        <v>1074</v>
      </c>
      <c r="T43" s="37">
        <v>884</v>
      </c>
      <c r="U43" s="37">
        <v>995</v>
      </c>
      <c r="V43" s="37">
        <v>1738</v>
      </c>
      <c r="W43" s="37">
        <v>313</v>
      </c>
      <c r="X43" s="37">
        <v>3003</v>
      </c>
      <c r="Y43" s="81">
        <v>3249</v>
      </c>
      <c r="Z43" s="113">
        <v>3735</v>
      </c>
      <c r="AA43" s="131">
        <v>1824</v>
      </c>
      <c r="AB43" s="74">
        <v>5120</v>
      </c>
      <c r="AC43" s="74">
        <v>3256</v>
      </c>
      <c r="AD43" s="37">
        <v>3731</v>
      </c>
      <c r="AE43" s="172">
        <v>2067</v>
      </c>
      <c r="AF43" s="172">
        <v>2067</v>
      </c>
      <c r="AG43" s="172">
        <v>1616</v>
      </c>
      <c r="AH43" s="37">
        <v>1621</v>
      </c>
      <c r="AI43" s="322">
        <v>4024</v>
      </c>
      <c r="AK43" s="113">
        <f t="shared" si="3"/>
        <v>2566.7272727272725</v>
      </c>
    </row>
    <row r="44" spans="1:37" x14ac:dyDescent="0.25">
      <c r="A44" s="36">
        <v>36729</v>
      </c>
      <c r="B44" s="37">
        <v>5053</v>
      </c>
      <c r="C44" s="37">
        <v>894</v>
      </c>
      <c r="D44" s="37">
        <v>2213</v>
      </c>
      <c r="E44" s="37">
        <v>3122</v>
      </c>
      <c r="F44" s="37">
        <v>3226</v>
      </c>
      <c r="G44" s="37">
        <v>2530</v>
      </c>
      <c r="H44" s="37">
        <v>2986</v>
      </c>
      <c r="I44" s="37"/>
      <c r="J44" s="37">
        <v>9263</v>
      </c>
      <c r="K44" s="37">
        <v>1148</v>
      </c>
      <c r="L44" s="37">
        <v>1937</v>
      </c>
      <c r="M44" s="37">
        <v>2686</v>
      </c>
      <c r="N44" s="37">
        <v>2588</v>
      </c>
      <c r="O44" s="37">
        <v>2806</v>
      </c>
      <c r="P44" s="37">
        <v>911</v>
      </c>
      <c r="Q44" s="37">
        <v>826</v>
      </c>
      <c r="R44" s="37">
        <v>5432</v>
      </c>
      <c r="S44" s="37">
        <v>479</v>
      </c>
      <c r="T44" s="37">
        <v>1045</v>
      </c>
      <c r="U44" s="37">
        <v>993</v>
      </c>
      <c r="V44" s="37">
        <v>3361</v>
      </c>
      <c r="W44" s="37">
        <v>345</v>
      </c>
      <c r="X44" s="37">
        <v>2918</v>
      </c>
      <c r="Y44" s="81">
        <v>1574</v>
      </c>
      <c r="Z44" s="113">
        <v>2565</v>
      </c>
      <c r="AA44" s="131">
        <v>1657</v>
      </c>
      <c r="AB44" s="74">
        <v>3372</v>
      </c>
      <c r="AC44" s="74">
        <v>2112</v>
      </c>
      <c r="AD44" s="37">
        <v>1893</v>
      </c>
      <c r="AE44" s="172">
        <v>1940</v>
      </c>
      <c r="AF44" s="172">
        <v>1940</v>
      </c>
      <c r="AG44" s="172">
        <v>1619</v>
      </c>
      <c r="AH44" s="172">
        <v>962</v>
      </c>
      <c r="AI44" s="322">
        <v>972</v>
      </c>
      <c r="AK44" s="113">
        <f t="shared" si="3"/>
        <v>2344.4848484848485</v>
      </c>
    </row>
    <row r="45" spans="1:37" x14ac:dyDescent="0.25">
      <c r="A45" s="36">
        <v>36730</v>
      </c>
      <c r="B45" s="37">
        <v>4093</v>
      </c>
      <c r="C45" s="37">
        <v>639</v>
      </c>
      <c r="D45" s="37">
        <v>2114</v>
      </c>
      <c r="E45" s="37">
        <v>2962</v>
      </c>
      <c r="F45" s="37">
        <v>2801</v>
      </c>
      <c r="G45" s="37">
        <v>4735</v>
      </c>
      <c r="H45" s="37">
        <v>4554</v>
      </c>
      <c r="I45" s="37"/>
      <c r="J45" s="152">
        <v>12151</v>
      </c>
      <c r="K45" s="37">
        <v>1456</v>
      </c>
      <c r="L45" s="37">
        <v>1793</v>
      </c>
      <c r="M45" s="37">
        <v>1971</v>
      </c>
      <c r="N45" s="152">
        <v>2988</v>
      </c>
      <c r="O45" s="152">
        <v>4160</v>
      </c>
      <c r="P45" s="37">
        <v>881</v>
      </c>
      <c r="Q45" s="37">
        <v>1680</v>
      </c>
      <c r="R45" s="37">
        <v>3263</v>
      </c>
      <c r="S45" s="37">
        <v>306</v>
      </c>
      <c r="T45" s="37">
        <v>1322</v>
      </c>
      <c r="U45" s="37">
        <v>3583</v>
      </c>
      <c r="V45" s="37">
        <v>2378</v>
      </c>
      <c r="W45" s="37">
        <v>438</v>
      </c>
      <c r="X45" s="37">
        <v>3271</v>
      </c>
      <c r="Y45" s="81">
        <v>1250</v>
      </c>
      <c r="Z45" s="113">
        <v>2509</v>
      </c>
      <c r="AA45" s="131">
        <v>2939</v>
      </c>
      <c r="AB45" s="74">
        <v>4970</v>
      </c>
      <c r="AC45" s="74">
        <v>2735</v>
      </c>
      <c r="AD45" s="37">
        <v>2019</v>
      </c>
      <c r="AE45" s="172">
        <v>984</v>
      </c>
      <c r="AF45" s="172">
        <v>984</v>
      </c>
      <c r="AG45" s="172">
        <v>1953</v>
      </c>
      <c r="AH45" s="37">
        <v>1464</v>
      </c>
      <c r="AI45" s="322">
        <v>1875</v>
      </c>
      <c r="AK45" s="113">
        <f t="shared" si="3"/>
        <v>2643.060606060606</v>
      </c>
    </row>
    <row r="46" spans="1:37" x14ac:dyDescent="0.25">
      <c r="A46" s="36">
        <v>36731</v>
      </c>
      <c r="B46" s="37">
        <v>2460</v>
      </c>
      <c r="C46" s="37">
        <v>799</v>
      </c>
      <c r="D46" s="37">
        <v>1946</v>
      </c>
      <c r="E46" s="37">
        <v>2864</v>
      </c>
      <c r="F46" s="37">
        <v>2944</v>
      </c>
      <c r="G46" s="37">
        <v>2336</v>
      </c>
      <c r="H46" s="37">
        <v>4246</v>
      </c>
      <c r="I46" s="37"/>
      <c r="J46" s="37">
        <v>5528</v>
      </c>
      <c r="K46" s="37">
        <v>1833</v>
      </c>
      <c r="L46" s="37">
        <v>1850</v>
      </c>
      <c r="M46" s="37">
        <v>1049</v>
      </c>
      <c r="N46" s="37">
        <v>1767</v>
      </c>
      <c r="O46" s="37">
        <v>3412</v>
      </c>
      <c r="P46" s="37">
        <v>743</v>
      </c>
      <c r="Q46" s="37">
        <v>1167</v>
      </c>
      <c r="R46" s="37">
        <v>1647</v>
      </c>
      <c r="S46" s="37">
        <v>540</v>
      </c>
      <c r="T46" s="37">
        <v>1529</v>
      </c>
      <c r="U46" s="37">
        <v>2115</v>
      </c>
      <c r="V46" s="37">
        <v>1724</v>
      </c>
      <c r="W46" s="37">
        <v>95</v>
      </c>
      <c r="X46" s="37">
        <v>2091</v>
      </c>
      <c r="Y46" s="81">
        <v>427</v>
      </c>
      <c r="Z46" s="113">
        <v>1906</v>
      </c>
      <c r="AA46" s="131">
        <v>1111</v>
      </c>
      <c r="AB46" s="74">
        <v>3668</v>
      </c>
      <c r="AC46" s="74">
        <v>1074</v>
      </c>
      <c r="AD46" s="37">
        <v>1866</v>
      </c>
      <c r="AE46" s="172">
        <v>437</v>
      </c>
      <c r="AF46" s="172">
        <v>437</v>
      </c>
      <c r="AG46" s="172">
        <v>2066</v>
      </c>
      <c r="AH46" s="37">
        <v>1321</v>
      </c>
      <c r="AI46" s="322">
        <v>1814</v>
      </c>
      <c r="AK46" s="113">
        <f t="shared" si="3"/>
        <v>1842.7878787878788</v>
      </c>
    </row>
    <row r="47" spans="1:37" x14ac:dyDescent="0.25">
      <c r="A47" s="36">
        <v>36732</v>
      </c>
      <c r="B47" s="37">
        <v>565</v>
      </c>
      <c r="C47" s="37">
        <v>943</v>
      </c>
      <c r="D47" s="37">
        <v>996</v>
      </c>
      <c r="E47" s="37">
        <v>1661</v>
      </c>
      <c r="F47" s="37">
        <v>2131</v>
      </c>
      <c r="G47" s="37">
        <v>1261</v>
      </c>
      <c r="H47" s="37">
        <v>4339</v>
      </c>
      <c r="I47" s="37"/>
      <c r="J47" s="37">
        <v>4332</v>
      </c>
      <c r="K47" s="37">
        <v>1873</v>
      </c>
      <c r="L47" s="37">
        <v>2053</v>
      </c>
      <c r="M47" s="37">
        <v>2016</v>
      </c>
      <c r="N47" s="37">
        <v>1304</v>
      </c>
      <c r="O47" s="37">
        <v>2714</v>
      </c>
      <c r="P47" s="37">
        <v>671</v>
      </c>
      <c r="Q47" s="37">
        <v>644</v>
      </c>
      <c r="R47" s="37">
        <v>1740</v>
      </c>
      <c r="S47" s="37">
        <v>1056</v>
      </c>
      <c r="T47" s="37">
        <v>1302</v>
      </c>
      <c r="U47" s="37">
        <v>763</v>
      </c>
      <c r="V47" s="37">
        <v>1246</v>
      </c>
      <c r="W47" s="37">
        <v>710</v>
      </c>
      <c r="X47" s="37">
        <v>2072</v>
      </c>
      <c r="Y47" s="81">
        <v>3320</v>
      </c>
      <c r="Z47" s="113">
        <v>2766</v>
      </c>
      <c r="AA47" s="131">
        <v>1018</v>
      </c>
      <c r="AB47" s="74">
        <v>1058</v>
      </c>
      <c r="AC47" s="74">
        <v>3770</v>
      </c>
      <c r="AD47" s="37">
        <v>3783</v>
      </c>
      <c r="AE47" s="172">
        <v>849</v>
      </c>
      <c r="AF47" s="172">
        <v>849</v>
      </c>
      <c r="AG47" s="172">
        <v>1280</v>
      </c>
      <c r="AH47" s="37">
        <v>3678</v>
      </c>
      <c r="AI47" s="322">
        <v>817</v>
      </c>
      <c r="AK47" s="113">
        <f t="shared" si="3"/>
        <v>1805.4545454545455</v>
      </c>
    </row>
    <row r="48" spans="1:37" x14ac:dyDescent="0.25">
      <c r="A48" s="36">
        <v>36733</v>
      </c>
      <c r="B48" s="37">
        <v>524</v>
      </c>
      <c r="C48" s="37">
        <v>441</v>
      </c>
      <c r="D48" s="37">
        <v>570</v>
      </c>
      <c r="E48" s="37">
        <v>2266</v>
      </c>
      <c r="F48" s="37">
        <v>2318</v>
      </c>
      <c r="G48" s="37">
        <v>1320</v>
      </c>
      <c r="H48" s="37">
        <v>3925</v>
      </c>
      <c r="I48" s="37"/>
      <c r="J48" s="37">
        <v>2521</v>
      </c>
      <c r="K48" s="37">
        <v>1353</v>
      </c>
      <c r="L48" s="37">
        <v>1629</v>
      </c>
      <c r="M48" s="37">
        <v>1979</v>
      </c>
      <c r="N48" s="37">
        <v>1572</v>
      </c>
      <c r="O48" s="37">
        <v>2046</v>
      </c>
      <c r="P48" s="37">
        <v>952</v>
      </c>
      <c r="Q48" s="37">
        <v>676</v>
      </c>
      <c r="R48" s="37">
        <v>1601</v>
      </c>
      <c r="S48" s="37">
        <v>1486</v>
      </c>
      <c r="T48" s="37">
        <v>1042</v>
      </c>
      <c r="U48" s="37">
        <v>1003</v>
      </c>
      <c r="V48" s="37">
        <v>1403</v>
      </c>
      <c r="W48" s="37">
        <v>161</v>
      </c>
      <c r="X48" s="37">
        <v>2517</v>
      </c>
      <c r="Y48" s="81">
        <v>2534</v>
      </c>
      <c r="Z48" s="113">
        <v>2937</v>
      </c>
      <c r="AA48" s="131">
        <v>979</v>
      </c>
      <c r="AB48" s="74">
        <v>5566</v>
      </c>
      <c r="AC48" s="74">
        <v>2886</v>
      </c>
      <c r="AD48" s="37">
        <v>3042</v>
      </c>
      <c r="AE48" s="172">
        <v>760</v>
      </c>
      <c r="AF48" s="172">
        <v>760</v>
      </c>
      <c r="AG48" s="172">
        <v>1542</v>
      </c>
      <c r="AH48" s="172">
        <v>853</v>
      </c>
      <c r="AI48" s="322">
        <v>487</v>
      </c>
      <c r="AK48" s="113">
        <f t="shared" si="3"/>
        <v>1686.3939393939395</v>
      </c>
    </row>
    <row r="49" spans="1:37" x14ac:dyDescent="0.25">
      <c r="A49" s="36">
        <v>36734</v>
      </c>
      <c r="B49" s="37">
        <v>832</v>
      </c>
      <c r="C49" s="37">
        <v>375</v>
      </c>
      <c r="D49" s="37">
        <v>782</v>
      </c>
      <c r="E49" s="37">
        <v>1914</v>
      </c>
      <c r="F49" s="37">
        <v>2384</v>
      </c>
      <c r="G49" s="37">
        <v>1587</v>
      </c>
      <c r="H49" s="37">
        <v>3554</v>
      </c>
      <c r="I49" s="37"/>
      <c r="J49" s="37">
        <v>1915</v>
      </c>
      <c r="K49" s="37">
        <v>1078</v>
      </c>
      <c r="L49" s="37">
        <v>1632</v>
      </c>
      <c r="M49" s="37">
        <v>1306</v>
      </c>
      <c r="N49" s="37">
        <v>2138</v>
      </c>
      <c r="O49" s="37">
        <v>744</v>
      </c>
      <c r="P49" s="37">
        <v>659</v>
      </c>
      <c r="Q49" s="37">
        <v>1227</v>
      </c>
      <c r="R49" s="37">
        <v>1159</v>
      </c>
      <c r="S49" s="37">
        <v>849</v>
      </c>
      <c r="T49" s="37">
        <v>1214</v>
      </c>
      <c r="U49" s="37">
        <v>1679</v>
      </c>
      <c r="V49" s="37">
        <v>1505</v>
      </c>
      <c r="W49" s="37">
        <v>488</v>
      </c>
      <c r="X49" s="37">
        <v>1522</v>
      </c>
      <c r="Y49" s="81">
        <v>2268</v>
      </c>
      <c r="Z49" s="113">
        <v>2230</v>
      </c>
      <c r="AA49" s="131">
        <v>332</v>
      </c>
      <c r="AB49" s="74">
        <v>2430</v>
      </c>
      <c r="AC49" s="74">
        <v>2426</v>
      </c>
      <c r="AD49" s="37">
        <v>1600</v>
      </c>
      <c r="AE49" s="172">
        <v>962</v>
      </c>
      <c r="AF49" s="172">
        <v>962</v>
      </c>
      <c r="AG49" s="172">
        <v>909</v>
      </c>
      <c r="AH49" s="172">
        <v>593</v>
      </c>
      <c r="AI49" s="322">
        <v>544</v>
      </c>
      <c r="AK49" s="113">
        <f t="shared" si="3"/>
        <v>1387.8484848484848</v>
      </c>
    </row>
    <row r="50" spans="1:37" x14ac:dyDescent="0.25">
      <c r="A50" s="36">
        <v>36735</v>
      </c>
      <c r="B50" s="37">
        <v>1658</v>
      </c>
      <c r="C50" s="37">
        <v>415</v>
      </c>
      <c r="D50" s="37">
        <v>684</v>
      </c>
      <c r="E50" s="37">
        <v>991</v>
      </c>
      <c r="F50" s="37">
        <v>1808</v>
      </c>
      <c r="G50" s="37">
        <v>1720</v>
      </c>
      <c r="H50" s="37">
        <v>2428</v>
      </c>
      <c r="I50" s="37"/>
      <c r="J50" s="37">
        <v>1357</v>
      </c>
      <c r="K50" s="37">
        <v>321</v>
      </c>
      <c r="L50" s="37">
        <v>1986</v>
      </c>
      <c r="M50" s="37">
        <v>852</v>
      </c>
      <c r="N50" s="37">
        <v>1571</v>
      </c>
      <c r="O50" s="37">
        <v>789</v>
      </c>
      <c r="P50" s="37">
        <v>639</v>
      </c>
      <c r="Q50" s="37">
        <v>947</v>
      </c>
      <c r="R50" s="37">
        <v>1298</v>
      </c>
      <c r="S50" s="37">
        <v>470</v>
      </c>
      <c r="T50" s="37">
        <v>1437</v>
      </c>
      <c r="U50" s="37">
        <v>987</v>
      </c>
      <c r="V50" s="37">
        <v>1974</v>
      </c>
      <c r="W50" s="37">
        <v>373</v>
      </c>
      <c r="X50" s="37">
        <v>691</v>
      </c>
      <c r="Y50" s="81">
        <v>1410</v>
      </c>
      <c r="Z50" s="113">
        <v>1332</v>
      </c>
      <c r="AA50" s="131">
        <v>721</v>
      </c>
      <c r="AB50" s="74">
        <v>2964</v>
      </c>
      <c r="AC50" s="74">
        <v>2308</v>
      </c>
      <c r="AD50" s="172">
        <v>707</v>
      </c>
      <c r="AE50" s="172">
        <v>1119</v>
      </c>
      <c r="AF50" s="172">
        <v>1119</v>
      </c>
      <c r="AG50" s="172">
        <v>605</v>
      </c>
      <c r="AH50" s="172">
        <v>901</v>
      </c>
      <c r="AI50" s="322">
        <v>574</v>
      </c>
      <c r="AK50" s="113">
        <f t="shared" si="3"/>
        <v>1186.5454545454545</v>
      </c>
    </row>
    <row r="51" spans="1:37" x14ac:dyDescent="0.25">
      <c r="A51" s="36">
        <v>36736</v>
      </c>
      <c r="B51" s="37">
        <v>1792</v>
      </c>
      <c r="C51" s="37">
        <v>414</v>
      </c>
      <c r="D51" s="37">
        <v>904</v>
      </c>
      <c r="E51" s="37">
        <v>882</v>
      </c>
      <c r="F51" s="37">
        <v>2067</v>
      </c>
      <c r="G51" s="37">
        <v>2088</v>
      </c>
      <c r="H51" s="37">
        <v>2386</v>
      </c>
      <c r="I51" s="37"/>
      <c r="J51" s="37">
        <v>1228</v>
      </c>
      <c r="K51" s="37">
        <v>654</v>
      </c>
      <c r="L51" s="37">
        <v>708</v>
      </c>
      <c r="M51" s="37">
        <v>815</v>
      </c>
      <c r="N51" s="37">
        <v>1330</v>
      </c>
      <c r="O51" s="37">
        <v>1045</v>
      </c>
      <c r="P51" s="37">
        <v>402</v>
      </c>
      <c r="Q51" s="37">
        <v>932</v>
      </c>
      <c r="R51" s="37">
        <v>1646</v>
      </c>
      <c r="S51" s="37">
        <v>396</v>
      </c>
      <c r="T51" s="37">
        <v>1168</v>
      </c>
      <c r="U51" s="37">
        <v>2094</v>
      </c>
      <c r="V51" s="37">
        <v>1747</v>
      </c>
      <c r="W51" s="37"/>
      <c r="X51" s="37">
        <v>1046</v>
      </c>
      <c r="Y51" s="81">
        <v>808</v>
      </c>
      <c r="Z51" s="113">
        <v>1862</v>
      </c>
      <c r="AA51" s="131">
        <v>4729</v>
      </c>
      <c r="AB51" s="74">
        <v>2848</v>
      </c>
      <c r="AC51" s="74">
        <v>1200</v>
      </c>
      <c r="AD51" s="172">
        <v>674</v>
      </c>
      <c r="AE51" s="172">
        <v>1009</v>
      </c>
      <c r="AF51" s="172">
        <v>1009</v>
      </c>
      <c r="AG51" s="172">
        <v>658</v>
      </c>
      <c r="AH51" s="172">
        <v>950</v>
      </c>
      <c r="AI51" s="322">
        <v>538</v>
      </c>
      <c r="AJ51" s="113"/>
      <c r="AK51" s="113">
        <f t="shared" si="3"/>
        <v>1313.40625</v>
      </c>
    </row>
    <row r="52" spans="1:37" x14ac:dyDescent="0.25">
      <c r="A52" s="36">
        <v>36737</v>
      </c>
      <c r="B52" s="37">
        <v>2036</v>
      </c>
      <c r="C52" s="37">
        <v>176</v>
      </c>
      <c r="D52" s="37">
        <v>946</v>
      </c>
      <c r="E52" s="37">
        <v>590</v>
      </c>
      <c r="F52" s="37">
        <v>3139</v>
      </c>
      <c r="G52" s="37">
        <v>1416</v>
      </c>
      <c r="H52" s="37">
        <v>3483</v>
      </c>
      <c r="I52" s="37"/>
      <c r="J52" s="37">
        <v>579</v>
      </c>
      <c r="K52" s="37">
        <v>731</v>
      </c>
      <c r="L52" s="37">
        <v>715</v>
      </c>
      <c r="M52" s="37">
        <v>1941</v>
      </c>
      <c r="N52" s="37">
        <v>846</v>
      </c>
      <c r="O52" s="37">
        <v>629</v>
      </c>
      <c r="P52" s="37">
        <v>611</v>
      </c>
      <c r="Q52" s="37">
        <v>1184</v>
      </c>
      <c r="R52" s="37">
        <v>2547</v>
      </c>
      <c r="S52" s="37">
        <v>716</v>
      </c>
      <c r="T52" s="37">
        <v>1759</v>
      </c>
      <c r="U52" s="37">
        <v>2121</v>
      </c>
      <c r="V52" s="37">
        <v>589</v>
      </c>
      <c r="W52" s="37"/>
      <c r="X52" s="37">
        <v>834</v>
      </c>
      <c r="Y52" s="81"/>
      <c r="Z52" s="113">
        <v>1751</v>
      </c>
      <c r="AA52" s="131">
        <v>2591</v>
      </c>
      <c r="AB52" s="74">
        <v>5198</v>
      </c>
      <c r="AC52" s="74">
        <v>1672</v>
      </c>
      <c r="AD52" s="37">
        <v>1134</v>
      </c>
      <c r="AE52" s="172">
        <v>1062</v>
      </c>
      <c r="AF52" s="172">
        <v>1062</v>
      </c>
      <c r="AG52" s="172">
        <v>829</v>
      </c>
      <c r="AH52" s="172">
        <v>497</v>
      </c>
      <c r="AI52" s="172"/>
      <c r="AK52" s="113">
        <f t="shared" si="3"/>
        <v>1446.1333333333334</v>
      </c>
    </row>
    <row r="53" spans="1:37" x14ac:dyDescent="0.25">
      <c r="A53" s="36">
        <v>36738</v>
      </c>
      <c r="B53" s="37">
        <v>1291</v>
      </c>
      <c r="C53" s="37"/>
      <c r="D53" s="37">
        <v>634</v>
      </c>
      <c r="E53" s="37">
        <v>416</v>
      </c>
      <c r="F53" s="37">
        <v>2748</v>
      </c>
      <c r="G53" s="37">
        <v>1336</v>
      </c>
      <c r="H53" s="37">
        <v>23033</v>
      </c>
      <c r="I53" s="37"/>
      <c r="J53" s="37">
        <v>2161</v>
      </c>
      <c r="K53" s="37">
        <v>644</v>
      </c>
      <c r="L53" s="37">
        <v>1138</v>
      </c>
      <c r="M53" s="37">
        <v>1190</v>
      </c>
      <c r="N53" s="37">
        <v>1403</v>
      </c>
      <c r="O53" s="37">
        <v>767</v>
      </c>
      <c r="P53" s="37">
        <v>426</v>
      </c>
      <c r="Q53" s="37">
        <v>1859</v>
      </c>
      <c r="R53" s="37">
        <v>736</v>
      </c>
      <c r="S53" s="37">
        <v>470</v>
      </c>
      <c r="T53" s="37">
        <v>1245</v>
      </c>
      <c r="U53" s="37">
        <v>2311</v>
      </c>
      <c r="V53" s="37">
        <v>374</v>
      </c>
      <c r="W53" s="37"/>
      <c r="X53" s="37">
        <v>773</v>
      </c>
      <c r="Y53" s="81"/>
      <c r="Z53" s="113">
        <v>2678</v>
      </c>
      <c r="AA53" s="131">
        <v>1583</v>
      </c>
      <c r="AB53" s="74">
        <v>3602</v>
      </c>
      <c r="AC53" s="74">
        <v>3057</v>
      </c>
      <c r="AD53" s="37">
        <v>1457</v>
      </c>
      <c r="AE53" s="172">
        <v>412</v>
      </c>
      <c r="AF53" s="172">
        <v>412</v>
      </c>
      <c r="AG53" s="172">
        <v>638</v>
      </c>
      <c r="AH53" s="172">
        <v>285</v>
      </c>
      <c r="AI53" s="172"/>
      <c r="AK53" s="113">
        <f t="shared" si="3"/>
        <v>2037.2068965517242</v>
      </c>
    </row>
    <row r="54" spans="1:37" x14ac:dyDescent="0.25">
      <c r="A54" s="36">
        <v>36739</v>
      </c>
      <c r="B54" s="37">
        <v>1180</v>
      </c>
      <c r="C54" s="37"/>
      <c r="D54" s="37">
        <v>449</v>
      </c>
      <c r="E54" s="37">
        <v>9866</v>
      </c>
      <c r="F54" s="37">
        <v>5112</v>
      </c>
      <c r="G54" s="37">
        <v>12654</v>
      </c>
      <c r="H54" s="37"/>
      <c r="I54" s="37"/>
      <c r="J54" s="37">
        <v>2615</v>
      </c>
      <c r="K54" s="37"/>
      <c r="L54" s="37">
        <v>453</v>
      </c>
      <c r="M54" s="37">
        <v>909</v>
      </c>
      <c r="N54" s="37">
        <v>2214</v>
      </c>
      <c r="O54" s="37">
        <v>631</v>
      </c>
      <c r="P54" s="37">
        <v>331</v>
      </c>
      <c r="Q54" s="37">
        <v>1479</v>
      </c>
      <c r="R54" s="37">
        <v>550</v>
      </c>
      <c r="S54" s="37">
        <v>570</v>
      </c>
      <c r="T54" s="37">
        <v>1064</v>
      </c>
      <c r="U54" s="37">
        <v>1794</v>
      </c>
      <c r="V54" s="37">
        <v>344</v>
      </c>
      <c r="W54" s="37"/>
      <c r="X54" s="37">
        <v>589</v>
      </c>
      <c r="Y54" s="81"/>
      <c r="Z54" s="113">
        <v>1116</v>
      </c>
      <c r="AA54" s="131">
        <v>1966</v>
      </c>
      <c r="AB54" s="74">
        <v>2147</v>
      </c>
      <c r="AC54" s="74">
        <v>3445</v>
      </c>
      <c r="AD54" s="172">
        <v>935</v>
      </c>
      <c r="AE54" s="172">
        <v>592</v>
      </c>
      <c r="AF54" s="172">
        <v>592</v>
      </c>
      <c r="AG54" s="172">
        <v>774</v>
      </c>
      <c r="AH54" s="172">
        <v>568</v>
      </c>
      <c r="AI54" s="172"/>
      <c r="AK54" s="113">
        <f t="shared" si="3"/>
        <v>2034.7777777777778</v>
      </c>
    </row>
    <row r="55" spans="1:37" x14ac:dyDescent="0.25">
      <c r="A55" s="36">
        <v>36740</v>
      </c>
      <c r="B55" s="37">
        <v>970</v>
      </c>
      <c r="C55" s="37"/>
      <c r="D55" s="37">
        <v>759</v>
      </c>
      <c r="E55" s="37"/>
      <c r="F55" s="37"/>
      <c r="G55" s="37"/>
      <c r="H55" s="37"/>
      <c r="I55" s="37"/>
      <c r="J55" s="37">
        <v>1745</v>
      </c>
      <c r="K55" s="37"/>
      <c r="L55" s="37"/>
      <c r="M55" s="37">
        <v>649</v>
      </c>
      <c r="N55" s="37">
        <v>533</v>
      </c>
      <c r="O55" s="37">
        <v>699</v>
      </c>
      <c r="P55" s="37">
        <v>390</v>
      </c>
      <c r="Q55" s="37">
        <v>1170</v>
      </c>
      <c r="R55" s="37">
        <v>418</v>
      </c>
      <c r="S55" s="37">
        <v>441</v>
      </c>
      <c r="T55" s="37">
        <v>892</v>
      </c>
      <c r="U55" s="37">
        <v>942</v>
      </c>
      <c r="V55" s="37">
        <v>542</v>
      </c>
      <c r="W55" s="37"/>
      <c r="X55" s="37"/>
      <c r="Y55" s="81"/>
      <c r="Z55" s="113">
        <v>1161</v>
      </c>
      <c r="AA55" s="131">
        <v>1706</v>
      </c>
      <c r="AB55" s="74">
        <v>1524</v>
      </c>
      <c r="AC55" s="74">
        <v>2920</v>
      </c>
      <c r="AD55" s="172">
        <v>838</v>
      </c>
      <c r="AE55" s="172">
        <v>515</v>
      </c>
      <c r="AF55" s="172">
        <v>515</v>
      </c>
      <c r="AG55" s="172">
        <v>901</v>
      </c>
      <c r="AH55" s="172"/>
      <c r="AI55" s="172"/>
      <c r="AJ55" s="113"/>
      <c r="AK55" s="113">
        <f t="shared" si="3"/>
        <v>963.33333333333337</v>
      </c>
    </row>
    <row r="56" spans="1:37" x14ac:dyDescent="0.25">
      <c r="A56" s="36">
        <v>36741</v>
      </c>
      <c r="B56" s="37">
        <v>966</v>
      </c>
      <c r="C56" s="37"/>
      <c r="D56" s="37">
        <v>818</v>
      </c>
      <c r="E56" s="37"/>
      <c r="F56" s="37"/>
      <c r="G56" s="37"/>
      <c r="H56" s="37"/>
      <c r="I56" s="37"/>
      <c r="J56" s="37">
        <v>1265</v>
      </c>
      <c r="K56" s="37"/>
      <c r="L56" s="37"/>
      <c r="M56" s="37">
        <v>368</v>
      </c>
      <c r="N56" s="37">
        <v>248</v>
      </c>
      <c r="O56" s="37"/>
      <c r="P56" s="37"/>
      <c r="Q56" s="37">
        <v>426</v>
      </c>
      <c r="R56" s="37">
        <v>1218</v>
      </c>
      <c r="S56" s="37"/>
      <c r="T56" s="37">
        <v>805</v>
      </c>
      <c r="U56" s="37">
        <v>926</v>
      </c>
      <c r="V56" s="37">
        <v>311</v>
      </c>
      <c r="W56" s="37"/>
      <c r="X56" s="37"/>
      <c r="Y56" s="81"/>
      <c r="Z56" s="113">
        <v>1568</v>
      </c>
      <c r="AA56" s="131">
        <v>1457</v>
      </c>
      <c r="AB56" s="74">
        <v>2557</v>
      </c>
      <c r="AC56" s="74">
        <v>4956</v>
      </c>
      <c r="AD56" s="172">
        <v>777</v>
      </c>
      <c r="AE56" s="172"/>
      <c r="AF56" s="172"/>
      <c r="AG56" s="172">
        <v>588</v>
      </c>
      <c r="AH56" s="172"/>
      <c r="AI56" s="172"/>
      <c r="AK56" s="113">
        <f t="shared" si="3"/>
        <v>1203.375</v>
      </c>
    </row>
    <row r="57" spans="1:37" x14ac:dyDescent="0.25">
      <c r="A57" s="36">
        <v>36742</v>
      </c>
      <c r="B57" s="37">
        <v>538</v>
      </c>
      <c r="C57" s="37"/>
      <c r="D57" s="37">
        <v>652</v>
      </c>
      <c r="E57" s="37"/>
      <c r="F57" s="37"/>
      <c r="G57" s="37"/>
      <c r="H57" s="37"/>
      <c r="I57" s="37"/>
      <c r="J57" s="37">
        <v>983</v>
      </c>
      <c r="K57" s="37"/>
      <c r="L57" s="37"/>
      <c r="M57" s="37">
        <v>382</v>
      </c>
      <c r="N57" s="37">
        <v>164</v>
      </c>
      <c r="O57" s="37"/>
      <c r="P57" s="37"/>
      <c r="Q57" s="37">
        <v>650</v>
      </c>
      <c r="R57" s="37">
        <v>1314</v>
      </c>
      <c r="S57" s="37"/>
      <c r="T57" s="37">
        <v>597</v>
      </c>
      <c r="U57" s="37">
        <v>828</v>
      </c>
      <c r="V57" s="37">
        <v>520</v>
      </c>
      <c r="W57" s="37"/>
      <c r="X57" s="37"/>
      <c r="Y57" s="81"/>
      <c r="Z57" s="113"/>
      <c r="AA57" s="131">
        <v>1278</v>
      </c>
      <c r="AB57" s="74">
        <v>2939</v>
      </c>
      <c r="AC57" s="74">
        <v>1611</v>
      </c>
      <c r="AD57" s="37">
        <v>1161</v>
      </c>
      <c r="AE57" s="172"/>
      <c r="AF57" s="172"/>
      <c r="AG57" s="172">
        <v>383</v>
      </c>
      <c r="AH57" s="172"/>
      <c r="AI57" s="172"/>
      <c r="AK57" s="113">
        <f t="shared" si="3"/>
        <v>933.33333333333337</v>
      </c>
    </row>
    <row r="58" spans="1:37" x14ac:dyDescent="0.25">
      <c r="A58" s="36">
        <v>36743</v>
      </c>
      <c r="B58" s="37">
        <v>715</v>
      </c>
      <c r="C58" s="37"/>
      <c r="D58" s="37">
        <v>703</v>
      </c>
      <c r="E58" s="37"/>
      <c r="F58" s="37"/>
      <c r="G58" s="37"/>
      <c r="H58" s="37"/>
      <c r="I58" s="37"/>
      <c r="J58" s="37">
        <v>306</v>
      </c>
      <c r="K58" s="37"/>
      <c r="L58" s="37"/>
      <c r="M58" s="37"/>
      <c r="N58" s="37">
        <v>215</v>
      </c>
      <c r="O58" s="37"/>
      <c r="P58" s="37"/>
      <c r="Q58" s="37">
        <v>774</v>
      </c>
      <c r="R58" s="37">
        <v>846</v>
      </c>
      <c r="S58" s="37"/>
      <c r="T58" s="37">
        <v>613</v>
      </c>
      <c r="U58" s="37">
        <v>909</v>
      </c>
      <c r="V58" s="37"/>
      <c r="W58" s="37"/>
      <c r="X58" s="37"/>
      <c r="Y58" s="81"/>
      <c r="Z58" s="113"/>
      <c r="AA58" s="131">
        <v>852</v>
      </c>
      <c r="AB58" s="74">
        <v>1197</v>
      </c>
      <c r="AC58" s="74">
        <v>1732</v>
      </c>
      <c r="AD58" s="172">
        <v>770</v>
      </c>
      <c r="AE58" s="172"/>
      <c r="AF58" s="172"/>
      <c r="AG58" s="172">
        <v>561</v>
      </c>
      <c r="AH58" s="172"/>
      <c r="AI58" s="172"/>
      <c r="AK58" s="113">
        <f t="shared" si="3"/>
        <v>784.07692307692309</v>
      </c>
    </row>
    <row r="59" spans="1:37" x14ac:dyDescent="0.25">
      <c r="A59" s="36">
        <v>36744</v>
      </c>
      <c r="B59" s="37">
        <v>692</v>
      </c>
      <c r="C59" s="37"/>
      <c r="D59" s="37">
        <v>660</v>
      </c>
      <c r="E59" s="37"/>
      <c r="F59" s="37"/>
      <c r="G59" s="37"/>
      <c r="H59" s="37"/>
      <c r="I59" s="37"/>
      <c r="J59" s="37">
        <v>460</v>
      </c>
      <c r="K59" s="37"/>
      <c r="L59" s="37"/>
      <c r="M59" s="37"/>
      <c r="N59" s="37">
        <v>181</v>
      </c>
      <c r="O59" s="37"/>
      <c r="P59" s="37"/>
      <c r="Q59" s="37">
        <v>252</v>
      </c>
      <c r="R59" s="37">
        <v>381</v>
      </c>
      <c r="S59" s="37"/>
      <c r="T59" s="37"/>
      <c r="U59" s="37">
        <v>852</v>
      </c>
      <c r="V59" s="37"/>
      <c r="W59" s="37"/>
      <c r="X59" s="37"/>
      <c r="Y59" s="81"/>
      <c r="Z59" s="113"/>
      <c r="AA59" s="131"/>
      <c r="AB59" s="74">
        <v>1962</v>
      </c>
      <c r="AC59" s="115">
        <v>988</v>
      </c>
      <c r="AD59" s="172">
        <v>739</v>
      </c>
      <c r="AE59" s="172"/>
      <c r="AF59" s="172"/>
      <c r="AG59" s="172" t="e">
        <f>#REF!</f>
        <v>#REF!</v>
      </c>
      <c r="AH59" s="172"/>
      <c r="AI59" s="172"/>
      <c r="AK59" s="113" t="e">
        <f t="shared" si="3"/>
        <v>#REF!</v>
      </c>
    </row>
    <row r="60" spans="1:37" x14ac:dyDescent="0.25">
      <c r="A60" s="36">
        <v>36745</v>
      </c>
      <c r="B60" s="37">
        <v>778</v>
      </c>
      <c r="C60" s="37"/>
      <c r="D60" s="37">
        <v>590</v>
      </c>
      <c r="E60" s="37"/>
      <c r="F60" s="37"/>
      <c r="G60" s="37"/>
      <c r="H60" s="37"/>
      <c r="I60" s="37"/>
      <c r="J60" s="37">
        <v>1322</v>
      </c>
      <c r="K60" s="37"/>
      <c r="L60" s="37"/>
      <c r="M60" s="37"/>
      <c r="N60" s="37">
        <v>173</v>
      </c>
      <c r="O60" s="37"/>
      <c r="P60" s="37"/>
      <c r="Q60" s="37">
        <v>183</v>
      </c>
      <c r="R60" s="37">
        <v>312</v>
      </c>
      <c r="S60" s="37"/>
      <c r="T60" s="37"/>
      <c r="U60" s="37">
        <v>605</v>
      </c>
      <c r="V60" s="37"/>
      <c r="W60" s="37"/>
      <c r="X60" s="37"/>
      <c r="Y60" s="81"/>
      <c r="Z60" s="113"/>
      <c r="AA60" s="131"/>
      <c r="AB60" s="74">
        <v>3569</v>
      </c>
      <c r="AC60" s="74">
        <v>1542</v>
      </c>
      <c r="AD60" s="172">
        <v>742</v>
      </c>
      <c r="AE60" s="172"/>
      <c r="AF60" s="172"/>
      <c r="AG60" s="172" t="e">
        <f>#REF!</f>
        <v>#REF!</v>
      </c>
      <c r="AH60" s="172"/>
      <c r="AI60" s="172"/>
      <c r="AK60" s="113" t="e">
        <f t="shared" si="3"/>
        <v>#REF!</v>
      </c>
    </row>
    <row r="61" spans="1:37" x14ac:dyDescent="0.25">
      <c r="A61" s="36">
        <v>36746</v>
      </c>
      <c r="B61" s="37">
        <v>725</v>
      </c>
      <c r="C61" s="37"/>
      <c r="D61" s="37">
        <v>639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>
        <v>325</v>
      </c>
      <c r="R61" s="37">
        <v>362</v>
      </c>
      <c r="S61" s="37"/>
      <c r="T61" s="37"/>
      <c r="U61" s="37"/>
      <c r="V61" s="37"/>
      <c r="W61" s="37"/>
      <c r="X61" s="37"/>
      <c r="Y61" s="81"/>
      <c r="Z61" s="113"/>
      <c r="AA61" s="131"/>
      <c r="AB61" s="173"/>
      <c r="AC61" s="115">
        <v>849</v>
      </c>
      <c r="AD61" s="172"/>
      <c r="AE61" s="172"/>
      <c r="AF61" s="172"/>
      <c r="AG61" s="172" t="e">
        <f>#REF!</f>
        <v>#REF!</v>
      </c>
      <c r="AH61" s="172"/>
      <c r="AI61" s="172"/>
      <c r="AK61" s="113" t="e">
        <f t="shared" si="3"/>
        <v>#REF!</v>
      </c>
    </row>
    <row r="62" spans="1:37" x14ac:dyDescent="0.25">
      <c r="A62" s="36">
        <v>36747</v>
      </c>
      <c r="B62" s="37">
        <v>514</v>
      </c>
      <c r="C62" s="37"/>
      <c r="D62" s="37">
        <v>377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81"/>
      <c r="Z62" s="113"/>
      <c r="AA62" s="131"/>
      <c r="AB62" s="173"/>
      <c r="AC62" s="115">
        <v>773</v>
      </c>
      <c r="AD62" s="172"/>
      <c r="AE62" s="172"/>
      <c r="AF62" s="172"/>
      <c r="AG62" s="172" t="e">
        <f>#REF!</f>
        <v>#REF!</v>
      </c>
      <c r="AH62" s="172"/>
      <c r="AI62" s="172"/>
      <c r="AK62" s="113" t="e">
        <f t="shared" si="3"/>
        <v>#REF!</v>
      </c>
    </row>
    <row r="63" spans="1:37" x14ac:dyDescent="0.25">
      <c r="A63" s="36">
        <v>36748</v>
      </c>
      <c r="B63" s="37">
        <v>381</v>
      </c>
      <c r="C63" s="37"/>
      <c r="D63" s="37">
        <v>1094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81"/>
      <c r="Z63" s="113"/>
      <c r="AA63" s="131"/>
      <c r="AB63" s="173"/>
      <c r="AC63" s="115">
        <v>879</v>
      </c>
      <c r="AD63" s="172"/>
      <c r="AE63" s="172"/>
      <c r="AF63" s="172"/>
      <c r="AG63" s="172" t="e">
        <f>#REF!</f>
        <v>#REF!</v>
      </c>
      <c r="AH63" s="172"/>
      <c r="AI63" s="172"/>
      <c r="AK63" s="113" t="e">
        <f t="shared" si="3"/>
        <v>#REF!</v>
      </c>
    </row>
    <row r="64" spans="1:37" x14ac:dyDescent="0.25">
      <c r="A64" s="36">
        <v>36749</v>
      </c>
      <c r="B64" s="37">
        <v>328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81"/>
      <c r="Z64" s="113"/>
      <c r="AA64" s="131"/>
      <c r="AB64" s="173"/>
      <c r="AC64" s="174"/>
      <c r="AD64" s="172"/>
      <c r="AE64" s="172"/>
      <c r="AF64" s="172"/>
      <c r="AG64" s="172" t="e">
        <f>#REF!</f>
        <v>#REF!</v>
      </c>
      <c r="AH64" s="172"/>
      <c r="AI64" s="172"/>
      <c r="AK64" s="113" t="e">
        <f t="shared" si="3"/>
        <v>#REF!</v>
      </c>
    </row>
    <row r="65" spans="1:37" ht="15.75" thickBot="1" x14ac:dyDescent="0.3">
      <c r="A65" s="38">
        <v>36750</v>
      </c>
      <c r="B65" s="50">
        <v>240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83"/>
      <c r="Z65" s="129"/>
      <c r="AA65" s="132"/>
      <c r="AB65" s="35"/>
      <c r="AC65" s="50"/>
      <c r="AD65" s="35"/>
      <c r="AE65" s="35"/>
      <c r="AF65" s="35"/>
      <c r="AG65" s="35" t="e">
        <f>#REF!</f>
        <v>#REF!</v>
      </c>
      <c r="AH65" s="35"/>
      <c r="AI65" s="35"/>
      <c r="AK65" s="113" t="e">
        <f t="shared" si="3"/>
        <v>#REF!</v>
      </c>
    </row>
    <row r="66" spans="1:37" x14ac:dyDescent="0.25">
      <c r="X66" s="113"/>
      <c r="Y66" s="113"/>
      <c r="Z66" s="113"/>
      <c r="AA66" s="113"/>
      <c r="AB66" s="113"/>
      <c r="AC66" s="113"/>
      <c r="AD66" s="113"/>
    </row>
    <row r="67" spans="1:37" x14ac:dyDescent="0.25">
      <c r="AC67" s="113"/>
    </row>
    <row r="68" spans="1:37" ht="15.75" thickBot="1" x14ac:dyDescent="0.3">
      <c r="A68" s="78" t="s">
        <v>5</v>
      </c>
      <c r="AC68" s="113"/>
    </row>
    <row r="69" spans="1:37" ht="15.75" thickBot="1" x14ac:dyDescent="0.3">
      <c r="A69" s="51" t="s">
        <v>0</v>
      </c>
      <c r="B69" s="52">
        <v>1979</v>
      </c>
      <c r="C69" s="52">
        <v>1980</v>
      </c>
      <c r="D69" s="52">
        <v>1981</v>
      </c>
      <c r="E69" s="52">
        <v>1982</v>
      </c>
      <c r="F69" s="52">
        <v>1983</v>
      </c>
      <c r="G69" s="52">
        <v>1984</v>
      </c>
      <c r="H69" s="52">
        <v>1985</v>
      </c>
      <c r="I69" s="52">
        <v>1986</v>
      </c>
      <c r="J69" s="52">
        <v>1987</v>
      </c>
      <c r="K69" s="52">
        <v>1988</v>
      </c>
      <c r="L69" s="52">
        <v>1989</v>
      </c>
      <c r="M69" s="52">
        <v>1990</v>
      </c>
      <c r="N69" s="52">
        <v>1991</v>
      </c>
      <c r="O69" s="52">
        <v>1992</v>
      </c>
      <c r="P69" s="52">
        <v>1993</v>
      </c>
      <c r="Q69" s="52">
        <v>1994</v>
      </c>
      <c r="R69" s="52">
        <v>1995</v>
      </c>
      <c r="S69" s="52">
        <v>1996</v>
      </c>
      <c r="T69" s="52">
        <v>1997</v>
      </c>
      <c r="U69" s="52">
        <v>1998</v>
      </c>
      <c r="V69" s="52">
        <v>1999</v>
      </c>
      <c r="W69" s="52">
        <v>2000</v>
      </c>
      <c r="X69" s="52">
        <v>2001</v>
      </c>
      <c r="Y69" s="53">
        <v>2002</v>
      </c>
      <c r="Z69" s="187">
        <v>2003</v>
      </c>
      <c r="AA69" s="130">
        <v>2004</v>
      </c>
      <c r="AB69" s="176">
        <v>2005</v>
      </c>
      <c r="AC69" s="176">
        <v>2006</v>
      </c>
      <c r="AD69" s="176">
        <v>2007</v>
      </c>
      <c r="AE69" s="176">
        <v>2008</v>
      </c>
      <c r="AF69" s="176">
        <v>2009</v>
      </c>
      <c r="AG69" s="176">
        <v>2010</v>
      </c>
      <c r="AH69" s="176">
        <v>2011</v>
      </c>
      <c r="AI69" s="176">
        <v>2012</v>
      </c>
    </row>
    <row r="70" spans="1:37" x14ac:dyDescent="0.25">
      <c r="A70" s="55">
        <v>36692</v>
      </c>
      <c r="B70" s="56">
        <f t="shared" ref="B70:V70" si="4">+B7</f>
        <v>0</v>
      </c>
      <c r="C70" s="56">
        <f t="shared" si="4"/>
        <v>0</v>
      </c>
      <c r="D70" s="56">
        <f t="shared" si="4"/>
        <v>0</v>
      </c>
      <c r="E70" s="56">
        <f t="shared" si="4"/>
        <v>0</v>
      </c>
      <c r="F70" s="56">
        <f t="shared" si="4"/>
        <v>0</v>
      </c>
      <c r="G70" s="56">
        <f t="shared" si="4"/>
        <v>52</v>
      </c>
      <c r="H70" s="56">
        <f t="shared" si="4"/>
        <v>6</v>
      </c>
      <c r="I70" s="56">
        <f t="shared" si="4"/>
        <v>0</v>
      </c>
      <c r="J70" s="56">
        <f t="shared" si="4"/>
        <v>0</v>
      </c>
      <c r="K70" s="56">
        <f t="shared" si="4"/>
        <v>0</v>
      </c>
      <c r="L70" s="56">
        <f t="shared" si="4"/>
        <v>0</v>
      </c>
      <c r="M70" s="56">
        <f t="shared" si="4"/>
        <v>0</v>
      </c>
      <c r="N70" s="56">
        <f t="shared" si="4"/>
        <v>0</v>
      </c>
      <c r="O70" s="56">
        <f t="shared" si="4"/>
        <v>0</v>
      </c>
      <c r="P70" s="56">
        <f t="shared" si="4"/>
        <v>0</v>
      </c>
      <c r="Q70" s="56">
        <f t="shared" si="4"/>
        <v>0</v>
      </c>
      <c r="R70" s="56">
        <f t="shared" si="4"/>
        <v>0</v>
      </c>
      <c r="S70" s="56">
        <f t="shared" si="4"/>
        <v>0</v>
      </c>
      <c r="T70" s="56">
        <f t="shared" si="4"/>
        <v>0</v>
      </c>
      <c r="U70" s="56">
        <f t="shared" si="4"/>
        <v>0</v>
      </c>
      <c r="V70" s="56">
        <f t="shared" si="4"/>
        <v>0</v>
      </c>
      <c r="W70" s="56">
        <f t="shared" ref="W70:AD70" si="5">+W7</f>
        <v>0</v>
      </c>
      <c r="X70" s="56">
        <f t="shared" si="5"/>
        <v>0</v>
      </c>
      <c r="Y70" s="57">
        <f t="shared" si="5"/>
        <v>0</v>
      </c>
      <c r="Z70" s="57">
        <f t="shared" si="5"/>
        <v>0</v>
      </c>
      <c r="AA70" s="57">
        <f t="shared" si="5"/>
        <v>0</v>
      </c>
      <c r="AB70" s="57">
        <f t="shared" si="5"/>
        <v>0</v>
      </c>
      <c r="AC70" s="57">
        <f t="shared" si="5"/>
        <v>0</v>
      </c>
      <c r="AD70" s="57">
        <f t="shared" si="5"/>
        <v>0</v>
      </c>
      <c r="AE70" s="57">
        <f>+AE7</f>
        <v>0</v>
      </c>
      <c r="AF70" s="57">
        <f>+AF7</f>
        <v>0</v>
      </c>
      <c r="AG70" s="57">
        <f>+AG7</f>
        <v>0</v>
      </c>
      <c r="AH70" s="57">
        <f t="shared" ref="AH70:AI70" si="6">+AH7</f>
        <v>0</v>
      </c>
      <c r="AI70" s="57">
        <f t="shared" si="6"/>
        <v>0</v>
      </c>
    </row>
    <row r="71" spans="1:37" x14ac:dyDescent="0.25">
      <c r="A71" s="58">
        <v>36693</v>
      </c>
      <c r="B71" s="54">
        <f t="shared" ref="B71:B102" si="7">+B70+B8</f>
        <v>0</v>
      </c>
      <c r="C71" s="54">
        <f t="shared" ref="C71:C102" si="8">+C70+C8</f>
        <v>0</v>
      </c>
      <c r="D71" s="54">
        <f t="shared" ref="D71:D102" si="9">+D70+D8</f>
        <v>0</v>
      </c>
      <c r="E71" s="54">
        <f t="shared" ref="E71:E102" si="10">+E70+E8</f>
        <v>0</v>
      </c>
      <c r="F71" s="54">
        <f t="shared" ref="F71:F102" si="11">+F70+F8</f>
        <v>0</v>
      </c>
      <c r="G71" s="54">
        <f t="shared" ref="G71:G102" si="12">+G70+G8</f>
        <v>119</v>
      </c>
      <c r="H71" s="54">
        <f t="shared" ref="H71:H102" si="13">+H70+H8</f>
        <v>30</v>
      </c>
      <c r="I71" s="54">
        <f t="shared" ref="I71:I101" si="14">+I70+I8</f>
        <v>0</v>
      </c>
      <c r="J71" s="54">
        <f t="shared" ref="J71:J102" si="15">+J70+J8</f>
        <v>0</v>
      </c>
      <c r="K71" s="54">
        <f t="shared" ref="K71:K102" si="16">+K70+K8</f>
        <v>0</v>
      </c>
      <c r="L71" s="54">
        <f t="shared" ref="L71:L102" si="17">+L70+L8</f>
        <v>0</v>
      </c>
      <c r="M71" s="54">
        <f t="shared" ref="M71:M102" si="18">+M70+M8</f>
        <v>0</v>
      </c>
      <c r="N71" s="54">
        <f t="shared" ref="N71:N102" si="19">+N70+N8</f>
        <v>0</v>
      </c>
      <c r="O71" s="54">
        <f t="shared" ref="O71:O102" si="20">+O70+O8</f>
        <v>0</v>
      </c>
      <c r="P71" s="54">
        <f t="shared" ref="P71:P102" si="21">+P70+P8</f>
        <v>0</v>
      </c>
      <c r="Q71" s="54">
        <f t="shared" ref="Q71:Q102" si="22">+Q70+Q8</f>
        <v>0</v>
      </c>
      <c r="R71" s="54">
        <f t="shared" ref="R71:R102" si="23">+R70+R8</f>
        <v>0</v>
      </c>
      <c r="S71" s="54">
        <f t="shared" ref="S71:S102" si="24">+S70+S8</f>
        <v>0</v>
      </c>
      <c r="T71" s="54">
        <f t="shared" ref="T71:T102" si="25">+T70+T8</f>
        <v>0</v>
      </c>
      <c r="U71" s="54">
        <f t="shared" ref="U71:U102" si="26">+U70+U8</f>
        <v>0</v>
      </c>
      <c r="V71" s="54">
        <f t="shared" ref="V71:X102" si="27">+V70+V8</f>
        <v>0</v>
      </c>
      <c r="W71" s="54">
        <f t="shared" si="27"/>
        <v>0</v>
      </c>
      <c r="X71" s="54">
        <f t="shared" si="27"/>
        <v>0</v>
      </c>
      <c r="Y71" s="59">
        <f t="shared" ref="Y71:Y81" si="28">+Y70+Y8</f>
        <v>0</v>
      </c>
      <c r="Z71" s="59">
        <f t="shared" ref="Z71:Z82" si="29">+Z70+Z8</f>
        <v>0</v>
      </c>
      <c r="AA71" s="59">
        <f t="shared" ref="AA71:AA82" si="30">+AA70+AA8</f>
        <v>0</v>
      </c>
      <c r="AB71" s="59">
        <f t="shared" ref="AB71:AB82" si="31">+AB70+AB8</f>
        <v>0</v>
      </c>
      <c r="AC71" s="59">
        <f t="shared" ref="AC71:AC82" si="32">+AC70+AC8</f>
        <v>0</v>
      </c>
      <c r="AD71" s="59">
        <f t="shared" ref="AD71:AD82" si="33">+AD70+AD8</f>
        <v>0</v>
      </c>
      <c r="AE71" s="59">
        <f t="shared" ref="AE71:AE128" si="34">+AE70+AE8</f>
        <v>0</v>
      </c>
      <c r="AF71" s="59">
        <f t="shared" ref="AF71:AG128" si="35">+AF70+AF8</f>
        <v>0</v>
      </c>
      <c r="AG71" s="59">
        <f t="shared" si="35"/>
        <v>0</v>
      </c>
      <c r="AH71" s="59">
        <f t="shared" ref="AH71:AI71" si="36">+AH70+AH8</f>
        <v>0</v>
      </c>
      <c r="AI71" s="59">
        <f t="shared" si="36"/>
        <v>0</v>
      </c>
    </row>
    <row r="72" spans="1:37" x14ac:dyDescent="0.25">
      <c r="A72" s="58">
        <v>36694</v>
      </c>
      <c r="B72" s="54">
        <f t="shared" si="7"/>
        <v>0</v>
      </c>
      <c r="C72" s="54">
        <f t="shared" si="8"/>
        <v>0</v>
      </c>
      <c r="D72" s="54">
        <f t="shared" si="9"/>
        <v>0</v>
      </c>
      <c r="E72" s="54">
        <f t="shared" si="10"/>
        <v>0</v>
      </c>
      <c r="F72" s="54">
        <f t="shared" si="11"/>
        <v>0</v>
      </c>
      <c r="G72" s="54">
        <f t="shared" si="12"/>
        <v>246</v>
      </c>
      <c r="H72" s="54">
        <f t="shared" si="13"/>
        <v>49</v>
      </c>
      <c r="I72" s="54">
        <f t="shared" si="14"/>
        <v>0</v>
      </c>
      <c r="J72" s="54">
        <f t="shared" si="15"/>
        <v>0</v>
      </c>
      <c r="K72" s="54">
        <f t="shared" si="16"/>
        <v>0</v>
      </c>
      <c r="L72" s="54">
        <f t="shared" si="17"/>
        <v>0</v>
      </c>
      <c r="M72" s="54">
        <f t="shared" si="18"/>
        <v>0</v>
      </c>
      <c r="N72" s="54">
        <f t="shared" si="19"/>
        <v>0</v>
      </c>
      <c r="O72" s="54">
        <f t="shared" si="20"/>
        <v>0</v>
      </c>
      <c r="P72" s="54">
        <f t="shared" si="21"/>
        <v>0</v>
      </c>
      <c r="Q72" s="54">
        <f t="shared" si="22"/>
        <v>0</v>
      </c>
      <c r="R72" s="54">
        <f t="shared" si="23"/>
        <v>0</v>
      </c>
      <c r="S72" s="54">
        <f t="shared" si="24"/>
        <v>0</v>
      </c>
      <c r="T72" s="54">
        <f t="shared" si="25"/>
        <v>0</v>
      </c>
      <c r="U72" s="54">
        <f t="shared" si="26"/>
        <v>0</v>
      </c>
      <c r="V72" s="54">
        <f t="shared" si="27"/>
        <v>0</v>
      </c>
      <c r="W72" s="54">
        <f t="shared" si="27"/>
        <v>0</v>
      </c>
      <c r="X72" s="54">
        <f t="shared" si="27"/>
        <v>0</v>
      </c>
      <c r="Y72" s="59">
        <f t="shared" si="28"/>
        <v>0</v>
      </c>
      <c r="Z72" s="59">
        <f t="shared" si="29"/>
        <v>0</v>
      </c>
      <c r="AA72" s="59">
        <f t="shared" si="30"/>
        <v>0</v>
      </c>
      <c r="AB72" s="59">
        <f t="shared" si="31"/>
        <v>0</v>
      </c>
      <c r="AC72" s="59">
        <f t="shared" si="32"/>
        <v>0</v>
      </c>
      <c r="AD72" s="59">
        <f t="shared" si="33"/>
        <v>0</v>
      </c>
      <c r="AE72" s="59">
        <f t="shared" si="34"/>
        <v>0</v>
      </c>
      <c r="AF72" s="59">
        <f t="shared" si="35"/>
        <v>0</v>
      </c>
      <c r="AG72" s="59">
        <f t="shared" si="35"/>
        <v>0</v>
      </c>
      <c r="AH72" s="59">
        <f t="shared" ref="AH72:AI72" si="37">+AH71+AH9</f>
        <v>0</v>
      </c>
      <c r="AI72" s="59">
        <f t="shared" si="37"/>
        <v>0</v>
      </c>
    </row>
    <row r="73" spans="1:37" x14ac:dyDescent="0.25">
      <c r="A73" s="58">
        <v>36695</v>
      </c>
      <c r="B73" s="54">
        <f t="shared" si="7"/>
        <v>0</v>
      </c>
      <c r="C73" s="54">
        <f t="shared" si="8"/>
        <v>0</v>
      </c>
      <c r="D73" s="54">
        <f t="shared" si="9"/>
        <v>0</v>
      </c>
      <c r="E73" s="54">
        <f t="shared" si="10"/>
        <v>0</v>
      </c>
      <c r="F73" s="54">
        <f t="shared" si="11"/>
        <v>0</v>
      </c>
      <c r="G73" s="54">
        <f t="shared" si="12"/>
        <v>350</v>
      </c>
      <c r="H73" s="54">
        <f t="shared" si="13"/>
        <v>56</v>
      </c>
      <c r="I73" s="54">
        <f t="shared" si="14"/>
        <v>0</v>
      </c>
      <c r="J73" s="54">
        <f t="shared" si="15"/>
        <v>0</v>
      </c>
      <c r="K73" s="54">
        <f t="shared" si="16"/>
        <v>0</v>
      </c>
      <c r="L73" s="54">
        <f t="shared" si="17"/>
        <v>0</v>
      </c>
      <c r="M73" s="54">
        <f t="shared" si="18"/>
        <v>0</v>
      </c>
      <c r="N73" s="54">
        <f t="shared" si="19"/>
        <v>0</v>
      </c>
      <c r="O73" s="54">
        <f t="shared" si="20"/>
        <v>0</v>
      </c>
      <c r="P73" s="54">
        <f t="shared" si="21"/>
        <v>0</v>
      </c>
      <c r="Q73" s="54">
        <f t="shared" si="22"/>
        <v>0</v>
      </c>
      <c r="R73" s="54">
        <f t="shared" si="23"/>
        <v>0</v>
      </c>
      <c r="S73" s="54">
        <f t="shared" si="24"/>
        <v>0</v>
      </c>
      <c r="T73" s="54">
        <f t="shared" si="25"/>
        <v>0</v>
      </c>
      <c r="U73" s="54">
        <f t="shared" si="26"/>
        <v>0</v>
      </c>
      <c r="V73" s="54">
        <f t="shared" si="27"/>
        <v>0</v>
      </c>
      <c r="W73" s="54">
        <f t="shared" si="27"/>
        <v>0</v>
      </c>
      <c r="X73" s="54">
        <f t="shared" si="27"/>
        <v>0</v>
      </c>
      <c r="Y73" s="59">
        <f t="shared" si="28"/>
        <v>0</v>
      </c>
      <c r="Z73" s="59">
        <f t="shared" si="29"/>
        <v>0</v>
      </c>
      <c r="AA73" s="59">
        <f t="shared" si="30"/>
        <v>0</v>
      </c>
      <c r="AB73" s="59">
        <f t="shared" si="31"/>
        <v>0</v>
      </c>
      <c r="AC73" s="59">
        <f t="shared" si="32"/>
        <v>0</v>
      </c>
      <c r="AD73" s="59">
        <f t="shared" si="33"/>
        <v>0</v>
      </c>
      <c r="AE73" s="59">
        <f t="shared" si="34"/>
        <v>0</v>
      </c>
      <c r="AF73" s="59">
        <f t="shared" si="35"/>
        <v>0</v>
      </c>
      <c r="AG73" s="59">
        <f t="shared" si="35"/>
        <v>0</v>
      </c>
      <c r="AH73" s="59">
        <f t="shared" ref="AH73:AI73" si="38">+AH72+AH10</f>
        <v>0</v>
      </c>
      <c r="AI73" s="59">
        <f t="shared" si="38"/>
        <v>0</v>
      </c>
    </row>
    <row r="74" spans="1:37" x14ac:dyDescent="0.25">
      <c r="A74" s="58">
        <v>36696</v>
      </c>
      <c r="B74" s="54">
        <f t="shared" si="7"/>
        <v>0</v>
      </c>
      <c r="C74" s="54">
        <f t="shared" si="8"/>
        <v>0</v>
      </c>
      <c r="D74" s="54">
        <f t="shared" si="9"/>
        <v>0</v>
      </c>
      <c r="E74" s="54">
        <f t="shared" si="10"/>
        <v>0</v>
      </c>
      <c r="F74" s="54">
        <f t="shared" si="11"/>
        <v>0</v>
      </c>
      <c r="G74" s="54">
        <f t="shared" si="12"/>
        <v>403</v>
      </c>
      <c r="H74" s="54">
        <f t="shared" si="13"/>
        <v>61</v>
      </c>
      <c r="I74" s="54">
        <f t="shared" si="14"/>
        <v>0</v>
      </c>
      <c r="J74" s="54">
        <f t="shared" si="15"/>
        <v>0</v>
      </c>
      <c r="K74" s="54">
        <f t="shared" si="16"/>
        <v>0</v>
      </c>
      <c r="L74" s="54">
        <f t="shared" si="17"/>
        <v>0</v>
      </c>
      <c r="M74" s="54">
        <f t="shared" si="18"/>
        <v>0</v>
      </c>
      <c r="N74" s="54">
        <f t="shared" si="19"/>
        <v>0</v>
      </c>
      <c r="O74" s="54">
        <f t="shared" si="20"/>
        <v>0</v>
      </c>
      <c r="P74" s="54">
        <f t="shared" si="21"/>
        <v>0</v>
      </c>
      <c r="Q74" s="54">
        <f t="shared" si="22"/>
        <v>0</v>
      </c>
      <c r="R74" s="54">
        <f t="shared" si="23"/>
        <v>0</v>
      </c>
      <c r="S74" s="54">
        <f t="shared" si="24"/>
        <v>0</v>
      </c>
      <c r="T74" s="54">
        <f t="shared" si="25"/>
        <v>0</v>
      </c>
      <c r="U74" s="54">
        <f t="shared" si="26"/>
        <v>0</v>
      </c>
      <c r="V74" s="54">
        <f t="shared" si="27"/>
        <v>0</v>
      </c>
      <c r="W74" s="54">
        <f t="shared" si="27"/>
        <v>0</v>
      </c>
      <c r="X74" s="54">
        <f t="shared" si="27"/>
        <v>0</v>
      </c>
      <c r="Y74" s="59">
        <f t="shared" si="28"/>
        <v>0</v>
      </c>
      <c r="Z74" s="59">
        <f t="shared" si="29"/>
        <v>0</v>
      </c>
      <c r="AA74" s="59">
        <f t="shared" si="30"/>
        <v>0</v>
      </c>
      <c r="AB74" s="59">
        <f t="shared" si="31"/>
        <v>0</v>
      </c>
      <c r="AC74" s="59">
        <f t="shared" si="32"/>
        <v>0</v>
      </c>
      <c r="AD74" s="59">
        <f t="shared" si="33"/>
        <v>0</v>
      </c>
      <c r="AE74" s="59">
        <f t="shared" si="34"/>
        <v>0</v>
      </c>
      <c r="AF74" s="59">
        <f t="shared" si="35"/>
        <v>0</v>
      </c>
      <c r="AG74" s="59">
        <f t="shared" si="35"/>
        <v>0</v>
      </c>
      <c r="AH74" s="59">
        <f t="shared" ref="AH74:AI74" si="39">+AH73+AH11</f>
        <v>0</v>
      </c>
      <c r="AI74" s="59">
        <f t="shared" si="39"/>
        <v>0</v>
      </c>
    </row>
    <row r="75" spans="1:37" x14ac:dyDescent="0.25">
      <c r="A75" s="58">
        <v>36697</v>
      </c>
      <c r="B75" s="54">
        <f t="shared" si="7"/>
        <v>0</v>
      </c>
      <c r="C75" s="54">
        <f t="shared" si="8"/>
        <v>0</v>
      </c>
      <c r="D75" s="54">
        <f t="shared" si="9"/>
        <v>0</v>
      </c>
      <c r="E75" s="54">
        <f t="shared" si="10"/>
        <v>0</v>
      </c>
      <c r="F75" s="54">
        <f t="shared" si="11"/>
        <v>0</v>
      </c>
      <c r="G75" s="54">
        <f t="shared" si="12"/>
        <v>539</v>
      </c>
      <c r="H75" s="54">
        <f t="shared" si="13"/>
        <v>80</v>
      </c>
      <c r="I75" s="54">
        <f t="shared" si="14"/>
        <v>0</v>
      </c>
      <c r="J75" s="54">
        <f t="shared" si="15"/>
        <v>0</v>
      </c>
      <c r="K75" s="54">
        <f t="shared" si="16"/>
        <v>0</v>
      </c>
      <c r="L75" s="54">
        <f t="shared" si="17"/>
        <v>0</v>
      </c>
      <c r="M75" s="54">
        <f t="shared" si="18"/>
        <v>0</v>
      </c>
      <c r="N75" s="54">
        <f t="shared" si="19"/>
        <v>0</v>
      </c>
      <c r="O75" s="54">
        <f t="shared" si="20"/>
        <v>0</v>
      </c>
      <c r="P75" s="54">
        <f t="shared" si="21"/>
        <v>0</v>
      </c>
      <c r="Q75" s="54">
        <f t="shared" si="22"/>
        <v>0</v>
      </c>
      <c r="R75" s="54">
        <f t="shared" si="23"/>
        <v>0</v>
      </c>
      <c r="S75" s="54">
        <f t="shared" si="24"/>
        <v>0</v>
      </c>
      <c r="T75" s="54">
        <f t="shared" si="25"/>
        <v>0</v>
      </c>
      <c r="U75" s="54">
        <f t="shared" si="26"/>
        <v>0</v>
      </c>
      <c r="V75" s="54">
        <f t="shared" si="27"/>
        <v>0</v>
      </c>
      <c r="W75" s="54">
        <f t="shared" si="27"/>
        <v>0</v>
      </c>
      <c r="X75" s="54">
        <f t="shared" si="27"/>
        <v>0</v>
      </c>
      <c r="Y75" s="59">
        <f t="shared" si="28"/>
        <v>0</v>
      </c>
      <c r="Z75" s="59">
        <f t="shared" si="29"/>
        <v>0</v>
      </c>
      <c r="AA75" s="59">
        <f t="shared" si="30"/>
        <v>0</v>
      </c>
      <c r="AB75" s="59">
        <f t="shared" si="31"/>
        <v>0</v>
      </c>
      <c r="AC75" s="59">
        <f t="shared" si="32"/>
        <v>0</v>
      </c>
      <c r="AD75" s="59">
        <f t="shared" si="33"/>
        <v>0</v>
      </c>
      <c r="AE75" s="59">
        <f t="shared" si="34"/>
        <v>0</v>
      </c>
      <c r="AF75" s="59">
        <f t="shared" si="35"/>
        <v>0</v>
      </c>
      <c r="AG75" s="59">
        <f t="shared" si="35"/>
        <v>0</v>
      </c>
      <c r="AH75" s="59">
        <f t="shared" ref="AH75:AI75" si="40">+AH74+AH12</f>
        <v>0</v>
      </c>
      <c r="AI75" s="59">
        <f t="shared" si="40"/>
        <v>0</v>
      </c>
    </row>
    <row r="76" spans="1:37" x14ac:dyDescent="0.25">
      <c r="A76" s="58">
        <v>36698</v>
      </c>
      <c r="B76" s="54">
        <f t="shared" si="7"/>
        <v>0</v>
      </c>
      <c r="C76" s="54">
        <f t="shared" si="8"/>
        <v>0</v>
      </c>
      <c r="D76" s="54">
        <f t="shared" si="9"/>
        <v>0</v>
      </c>
      <c r="E76" s="54">
        <f t="shared" si="10"/>
        <v>0</v>
      </c>
      <c r="F76" s="54">
        <f t="shared" si="11"/>
        <v>0</v>
      </c>
      <c r="G76" s="54">
        <f t="shared" si="12"/>
        <v>892</v>
      </c>
      <c r="H76" s="54">
        <f t="shared" si="13"/>
        <v>88</v>
      </c>
      <c r="I76" s="54">
        <f t="shared" si="14"/>
        <v>0</v>
      </c>
      <c r="J76" s="54">
        <f t="shared" si="15"/>
        <v>0</v>
      </c>
      <c r="K76" s="54">
        <f t="shared" si="16"/>
        <v>0</v>
      </c>
      <c r="L76" s="54">
        <f t="shared" si="17"/>
        <v>0</v>
      </c>
      <c r="M76" s="54">
        <f t="shared" si="18"/>
        <v>0</v>
      </c>
      <c r="N76" s="54">
        <f t="shared" si="19"/>
        <v>0</v>
      </c>
      <c r="O76" s="54">
        <f t="shared" si="20"/>
        <v>0</v>
      </c>
      <c r="P76" s="54">
        <f t="shared" si="21"/>
        <v>0</v>
      </c>
      <c r="Q76" s="54">
        <f t="shared" si="22"/>
        <v>0</v>
      </c>
      <c r="R76" s="54">
        <f t="shared" si="23"/>
        <v>0</v>
      </c>
      <c r="S76" s="54">
        <f t="shared" si="24"/>
        <v>0</v>
      </c>
      <c r="T76" s="54">
        <f t="shared" si="25"/>
        <v>0</v>
      </c>
      <c r="U76" s="54">
        <f t="shared" si="26"/>
        <v>0</v>
      </c>
      <c r="V76" s="54">
        <f t="shared" si="27"/>
        <v>0</v>
      </c>
      <c r="W76" s="54">
        <f t="shared" si="27"/>
        <v>0</v>
      </c>
      <c r="X76" s="54">
        <f t="shared" si="27"/>
        <v>0</v>
      </c>
      <c r="Y76" s="59">
        <f t="shared" si="28"/>
        <v>0</v>
      </c>
      <c r="Z76" s="59">
        <f t="shared" si="29"/>
        <v>0</v>
      </c>
      <c r="AA76" s="59">
        <f t="shared" si="30"/>
        <v>0</v>
      </c>
      <c r="AB76" s="59">
        <f t="shared" si="31"/>
        <v>0</v>
      </c>
      <c r="AC76" s="59">
        <f t="shared" si="32"/>
        <v>0</v>
      </c>
      <c r="AD76" s="59">
        <f t="shared" si="33"/>
        <v>0</v>
      </c>
      <c r="AE76" s="59">
        <f t="shared" si="34"/>
        <v>0</v>
      </c>
      <c r="AF76" s="59">
        <f t="shared" si="35"/>
        <v>0</v>
      </c>
      <c r="AG76" s="59">
        <f t="shared" si="35"/>
        <v>0</v>
      </c>
      <c r="AH76" s="59">
        <f t="shared" ref="AH76:AI76" si="41">+AH75+AH13</f>
        <v>0</v>
      </c>
      <c r="AI76" s="59">
        <f t="shared" si="41"/>
        <v>0</v>
      </c>
    </row>
    <row r="77" spans="1:37" x14ac:dyDescent="0.25">
      <c r="A77" s="58">
        <v>36699</v>
      </c>
      <c r="B77" s="54">
        <f t="shared" si="7"/>
        <v>0</v>
      </c>
      <c r="C77" s="54">
        <f t="shared" si="8"/>
        <v>1</v>
      </c>
      <c r="D77" s="54">
        <f t="shared" si="9"/>
        <v>0</v>
      </c>
      <c r="E77" s="54">
        <f t="shared" si="10"/>
        <v>0</v>
      </c>
      <c r="F77" s="54">
        <f t="shared" si="11"/>
        <v>0</v>
      </c>
      <c r="G77" s="54">
        <f t="shared" si="12"/>
        <v>1378</v>
      </c>
      <c r="H77" s="54">
        <f t="shared" si="13"/>
        <v>92</v>
      </c>
      <c r="I77" s="54">
        <f t="shared" si="14"/>
        <v>0</v>
      </c>
      <c r="J77" s="54">
        <f t="shared" si="15"/>
        <v>0</v>
      </c>
      <c r="K77" s="54">
        <f t="shared" si="16"/>
        <v>0</v>
      </c>
      <c r="L77" s="54">
        <f t="shared" si="17"/>
        <v>0</v>
      </c>
      <c r="M77" s="54">
        <f t="shared" si="18"/>
        <v>0</v>
      </c>
      <c r="N77" s="54">
        <f t="shared" si="19"/>
        <v>0</v>
      </c>
      <c r="O77" s="54">
        <f t="shared" si="20"/>
        <v>0</v>
      </c>
      <c r="P77" s="54">
        <f t="shared" si="21"/>
        <v>0</v>
      </c>
      <c r="Q77" s="54">
        <f t="shared" si="22"/>
        <v>0</v>
      </c>
      <c r="R77" s="54">
        <f t="shared" si="23"/>
        <v>0</v>
      </c>
      <c r="S77" s="54">
        <f t="shared" si="24"/>
        <v>29</v>
      </c>
      <c r="T77" s="54">
        <f t="shared" si="25"/>
        <v>0</v>
      </c>
      <c r="U77" s="54">
        <f t="shared" si="26"/>
        <v>0</v>
      </c>
      <c r="V77" s="54">
        <f t="shared" si="27"/>
        <v>0</v>
      </c>
      <c r="W77" s="54">
        <f t="shared" si="27"/>
        <v>0</v>
      </c>
      <c r="X77" s="54">
        <f t="shared" si="27"/>
        <v>0</v>
      </c>
      <c r="Y77" s="59">
        <f t="shared" si="28"/>
        <v>0</v>
      </c>
      <c r="Z77" s="59">
        <f t="shared" si="29"/>
        <v>0</v>
      </c>
      <c r="AA77" s="59">
        <f t="shared" si="30"/>
        <v>0</v>
      </c>
      <c r="AB77" s="59">
        <f t="shared" si="31"/>
        <v>0</v>
      </c>
      <c r="AC77" s="59">
        <f t="shared" si="32"/>
        <v>0</v>
      </c>
      <c r="AD77" s="59">
        <f t="shared" si="33"/>
        <v>0</v>
      </c>
      <c r="AE77" s="59">
        <f t="shared" si="34"/>
        <v>0</v>
      </c>
      <c r="AF77" s="59">
        <f t="shared" si="35"/>
        <v>0</v>
      </c>
      <c r="AG77" s="59">
        <f t="shared" si="35"/>
        <v>0</v>
      </c>
      <c r="AH77" s="59">
        <f t="shared" ref="AH77:AI77" si="42">+AH76+AH14</f>
        <v>0</v>
      </c>
      <c r="AI77" s="59">
        <f t="shared" si="42"/>
        <v>0</v>
      </c>
    </row>
    <row r="78" spans="1:37" x14ac:dyDescent="0.25">
      <c r="A78" s="58">
        <v>36700</v>
      </c>
      <c r="B78" s="54">
        <f t="shared" si="7"/>
        <v>0</v>
      </c>
      <c r="C78" s="54">
        <f t="shared" si="8"/>
        <v>2</v>
      </c>
      <c r="D78" s="54">
        <f t="shared" si="9"/>
        <v>0</v>
      </c>
      <c r="E78" s="54">
        <f t="shared" si="10"/>
        <v>0</v>
      </c>
      <c r="F78" s="54">
        <f t="shared" si="11"/>
        <v>0</v>
      </c>
      <c r="G78" s="54">
        <f t="shared" si="12"/>
        <v>1997</v>
      </c>
      <c r="H78" s="54">
        <f t="shared" si="13"/>
        <v>112</v>
      </c>
      <c r="I78" s="54">
        <f t="shared" si="14"/>
        <v>0</v>
      </c>
      <c r="J78" s="54">
        <f t="shared" si="15"/>
        <v>0</v>
      </c>
      <c r="K78" s="54">
        <f t="shared" si="16"/>
        <v>0</v>
      </c>
      <c r="L78" s="54">
        <f t="shared" si="17"/>
        <v>0</v>
      </c>
      <c r="M78" s="54">
        <f t="shared" si="18"/>
        <v>0</v>
      </c>
      <c r="N78" s="54">
        <f t="shared" si="19"/>
        <v>0</v>
      </c>
      <c r="O78" s="54">
        <f t="shared" si="20"/>
        <v>0</v>
      </c>
      <c r="P78" s="54">
        <f t="shared" si="21"/>
        <v>0</v>
      </c>
      <c r="Q78" s="54">
        <f t="shared" si="22"/>
        <v>0</v>
      </c>
      <c r="R78" s="54">
        <f t="shared" si="23"/>
        <v>0</v>
      </c>
      <c r="S78" s="54">
        <f t="shared" si="24"/>
        <v>164</v>
      </c>
      <c r="T78" s="54">
        <f t="shared" si="25"/>
        <v>0</v>
      </c>
      <c r="U78" s="54">
        <f t="shared" si="26"/>
        <v>0</v>
      </c>
      <c r="V78" s="54">
        <f t="shared" si="27"/>
        <v>0</v>
      </c>
      <c r="W78" s="54">
        <f t="shared" si="27"/>
        <v>0</v>
      </c>
      <c r="X78" s="54">
        <f t="shared" si="27"/>
        <v>0</v>
      </c>
      <c r="Y78" s="59">
        <f t="shared" si="28"/>
        <v>0</v>
      </c>
      <c r="Z78" s="59">
        <f t="shared" si="29"/>
        <v>0</v>
      </c>
      <c r="AA78" s="59">
        <f t="shared" si="30"/>
        <v>0</v>
      </c>
      <c r="AB78" s="59">
        <f t="shared" si="31"/>
        <v>0</v>
      </c>
      <c r="AC78" s="59">
        <f t="shared" si="32"/>
        <v>0</v>
      </c>
      <c r="AD78" s="59">
        <f t="shared" si="33"/>
        <v>0</v>
      </c>
      <c r="AE78" s="59">
        <f t="shared" si="34"/>
        <v>0</v>
      </c>
      <c r="AF78" s="59">
        <f t="shared" si="35"/>
        <v>0</v>
      </c>
      <c r="AG78" s="59">
        <f t="shared" si="35"/>
        <v>0</v>
      </c>
      <c r="AH78" s="59">
        <f t="shared" ref="AH78:AI78" si="43">+AH77+AH15</f>
        <v>0</v>
      </c>
      <c r="AI78" s="59">
        <f t="shared" si="43"/>
        <v>0</v>
      </c>
    </row>
    <row r="79" spans="1:37" x14ac:dyDescent="0.25">
      <c r="A79" s="58">
        <v>36701</v>
      </c>
      <c r="B79" s="54">
        <f t="shared" si="7"/>
        <v>0</v>
      </c>
      <c r="C79" s="54">
        <f t="shared" si="8"/>
        <v>11</v>
      </c>
      <c r="D79" s="54">
        <f t="shared" si="9"/>
        <v>0</v>
      </c>
      <c r="E79" s="54">
        <f t="shared" si="10"/>
        <v>0</v>
      </c>
      <c r="F79" s="54">
        <f t="shared" si="11"/>
        <v>0</v>
      </c>
      <c r="G79" s="54">
        <f t="shared" si="12"/>
        <v>2414</v>
      </c>
      <c r="H79" s="54">
        <f t="shared" si="13"/>
        <v>131</v>
      </c>
      <c r="I79" s="54">
        <f t="shared" si="14"/>
        <v>0</v>
      </c>
      <c r="J79" s="54">
        <f t="shared" si="15"/>
        <v>0</v>
      </c>
      <c r="K79" s="54">
        <f t="shared" si="16"/>
        <v>0</v>
      </c>
      <c r="L79" s="54">
        <f t="shared" si="17"/>
        <v>0</v>
      </c>
      <c r="M79" s="54">
        <f t="shared" si="18"/>
        <v>0</v>
      </c>
      <c r="N79" s="54">
        <f t="shared" si="19"/>
        <v>0</v>
      </c>
      <c r="O79" s="54">
        <f t="shared" si="20"/>
        <v>0</v>
      </c>
      <c r="P79" s="54">
        <f t="shared" si="21"/>
        <v>0</v>
      </c>
      <c r="Q79" s="54">
        <f t="shared" si="22"/>
        <v>0</v>
      </c>
      <c r="R79" s="54">
        <f t="shared" si="23"/>
        <v>0</v>
      </c>
      <c r="S79" s="54">
        <f t="shared" si="24"/>
        <v>226</v>
      </c>
      <c r="T79" s="54">
        <f t="shared" si="25"/>
        <v>259</v>
      </c>
      <c r="U79" s="54">
        <f t="shared" si="26"/>
        <v>0</v>
      </c>
      <c r="V79" s="54">
        <f t="shared" si="27"/>
        <v>0</v>
      </c>
      <c r="W79" s="54">
        <f t="shared" si="27"/>
        <v>0</v>
      </c>
      <c r="X79" s="54">
        <f t="shared" si="27"/>
        <v>0</v>
      </c>
      <c r="Y79" s="59">
        <f t="shared" si="28"/>
        <v>0</v>
      </c>
      <c r="Z79" s="59">
        <f t="shared" si="29"/>
        <v>0</v>
      </c>
      <c r="AA79" s="59">
        <f t="shared" si="30"/>
        <v>2368</v>
      </c>
      <c r="AB79" s="59">
        <f t="shared" si="31"/>
        <v>1548</v>
      </c>
      <c r="AC79" s="59">
        <f t="shared" si="32"/>
        <v>81</v>
      </c>
      <c r="AD79" s="59">
        <f t="shared" si="33"/>
        <v>387</v>
      </c>
      <c r="AE79" s="59">
        <f t="shared" si="34"/>
        <v>35</v>
      </c>
      <c r="AF79" s="59">
        <f t="shared" si="35"/>
        <v>35</v>
      </c>
      <c r="AG79" s="59">
        <f t="shared" si="35"/>
        <v>3216</v>
      </c>
      <c r="AH79" s="59">
        <f t="shared" ref="AH79:AI79" si="44">+AH78+AH16</f>
        <v>1786</v>
      </c>
      <c r="AI79" s="59">
        <f t="shared" si="44"/>
        <v>191</v>
      </c>
    </row>
    <row r="80" spans="1:37" x14ac:dyDescent="0.25">
      <c r="A80" s="58">
        <v>36702</v>
      </c>
      <c r="B80" s="54">
        <f t="shared" si="7"/>
        <v>0</v>
      </c>
      <c r="C80" s="54">
        <f t="shared" si="8"/>
        <v>2596</v>
      </c>
      <c r="D80" s="54">
        <f t="shared" si="9"/>
        <v>0</v>
      </c>
      <c r="E80" s="54">
        <f t="shared" si="10"/>
        <v>0</v>
      </c>
      <c r="F80" s="54">
        <f t="shared" si="11"/>
        <v>0</v>
      </c>
      <c r="G80" s="54">
        <f t="shared" si="12"/>
        <v>2854</v>
      </c>
      <c r="H80" s="54">
        <f t="shared" si="13"/>
        <v>147</v>
      </c>
      <c r="I80" s="54">
        <f t="shared" si="14"/>
        <v>2</v>
      </c>
      <c r="J80" s="54">
        <f t="shared" si="15"/>
        <v>0</v>
      </c>
      <c r="K80" s="54">
        <f t="shared" si="16"/>
        <v>0</v>
      </c>
      <c r="L80" s="54">
        <f t="shared" si="17"/>
        <v>0</v>
      </c>
      <c r="M80" s="54">
        <f t="shared" si="18"/>
        <v>0</v>
      </c>
      <c r="N80" s="54">
        <f t="shared" si="19"/>
        <v>0</v>
      </c>
      <c r="O80" s="54">
        <f t="shared" si="20"/>
        <v>0</v>
      </c>
      <c r="P80" s="54">
        <f t="shared" si="21"/>
        <v>357</v>
      </c>
      <c r="Q80" s="54">
        <f t="shared" si="22"/>
        <v>0</v>
      </c>
      <c r="R80" s="54">
        <f t="shared" si="23"/>
        <v>0</v>
      </c>
      <c r="S80" s="54">
        <f t="shared" si="24"/>
        <v>312</v>
      </c>
      <c r="T80" s="54">
        <f t="shared" si="25"/>
        <v>991</v>
      </c>
      <c r="U80" s="54">
        <f t="shared" si="26"/>
        <v>0</v>
      </c>
      <c r="V80" s="54">
        <f t="shared" si="27"/>
        <v>0</v>
      </c>
      <c r="W80" s="54">
        <f t="shared" si="27"/>
        <v>44</v>
      </c>
      <c r="X80" s="54">
        <f t="shared" si="27"/>
        <v>0</v>
      </c>
      <c r="Y80" s="59">
        <f t="shared" si="28"/>
        <v>0</v>
      </c>
      <c r="Z80" s="59">
        <f t="shared" si="29"/>
        <v>0</v>
      </c>
      <c r="AA80" s="59">
        <f t="shared" si="30"/>
        <v>3720</v>
      </c>
      <c r="AB80" s="59">
        <f t="shared" si="31"/>
        <v>4290</v>
      </c>
      <c r="AC80" s="59">
        <f t="shared" si="32"/>
        <v>107</v>
      </c>
      <c r="AD80" s="59">
        <f t="shared" si="33"/>
        <v>816</v>
      </c>
      <c r="AE80" s="59">
        <f t="shared" si="34"/>
        <v>88</v>
      </c>
      <c r="AF80" s="59">
        <f t="shared" si="35"/>
        <v>88</v>
      </c>
      <c r="AG80" s="59">
        <f t="shared" si="35"/>
        <v>4360</v>
      </c>
      <c r="AH80" s="59">
        <f t="shared" ref="AH80:AI80" si="45">+AH79+AH17</f>
        <v>3641</v>
      </c>
      <c r="AI80" s="59">
        <f t="shared" si="45"/>
        <v>380</v>
      </c>
    </row>
    <row r="81" spans="1:35" x14ac:dyDescent="0.25">
      <c r="A81" s="58">
        <v>36703</v>
      </c>
      <c r="B81" s="54">
        <f t="shared" si="7"/>
        <v>0</v>
      </c>
      <c r="C81" s="54">
        <f t="shared" si="8"/>
        <v>8078</v>
      </c>
      <c r="D81" s="54">
        <f t="shared" si="9"/>
        <v>0</v>
      </c>
      <c r="E81" s="54">
        <f t="shared" si="10"/>
        <v>0</v>
      </c>
      <c r="F81" s="54">
        <f t="shared" si="11"/>
        <v>0</v>
      </c>
      <c r="G81" s="54">
        <f t="shared" si="12"/>
        <v>3216</v>
      </c>
      <c r="H81" s="54">
        <f t="shared" si="13"/>
        <v>179</v>
      </c>
      <c r="I81" s="54">
        <f t="shared" si="14"/>
        <v>2</v>
      </c>
      <c r="J81" s="54">
        <f t="shared" si="15"/>
        <v>0</v>
      </c>
      <c r="K81" s="54">
        <f t="shared" si="16"/>
        <v>0</v>
      </c>
      <c r="L81" s="54">
        <f t="shared" si="17"/>
        <v>0</v>
      </c>
      <c r="M81" s="54">
        <f t="shared" si="18"/>
        <v>172</v>
      </c>
      <c r="N81" s="54">
        <f t="shared" si="19"/>
        <v>82</v>
      </c>
      <c r="O81" s="54">
        <f t="shared" si="20"/>
        <v>0</v>
      </c>
      <c r="P81" s="54">
        <f t="shared" si="21"/>
        <v>723</v>
      </c>
      <c r="Q81" s="54">
        <f t="shared" si="22"/>
        <v>0</v>
      </c>
      <c r="R81" s="54">
        <f t="shared" si="23"/>
        <v>0</v>
      </c>
      <c r="S81" s="54">
        <f t="shared" si="24"/>
        <v>347</v>
      </c>
      <c r="T81" s="54">
        <f t="shared" si="25"/>
        <v>1449</v>
      </c>
      <c r="U81" s="54">
        <f t="shared" si="26"/>
        <v>0</v>
      </c>
      <c r="V81" s="54">
        <f t="shared" si="27"/>
        <v>0</v>
      </c>
      <c r="W81" s="54">
        <f t="shared" si="27"/>
        <v>122</v>
      </c>
      <c r="X81" s="54">
        <f t="shared" si="27"/>
        <v>0</v>
      </c>
      <c r="Y81" s="59">
        <f t="shared" si="28"/>
        <v>0</v>
      </c>
      <c r="Z81" s="59">
        <f t="shared" si="29"/>
        <v>0</v>
      </c>
      <c r="AA81" s="59">
        <f t="shared" si="30"/>
        <v>4641</v>
      </c>
      <c r="AB81" s="59">
        <f t="shared" si="31"/>
        <v>6279</v>
      </c>
      <c r="AC81" s="59">
        <f t="shared" si="32"/>
        <v>166</v>
      </c>
      <c r="AD81" s="59">
        <f t="shared" si="33"/>
        <v>924</v>
      </c>
      <c r="AE81" s="59">
        <f t="shared" si="34"/>
        <v>143</v>
      </c>
      <c r="AF81" s="59">
        <f t="shared" si="35"/>
        <v>143</v>
      </c>
      <c r="AG81" s="59">
        <f t="shared" si="35"/>
        <v>8452</v>
      </c>
      <c r="AH81" s="59">
        <f t="shared" ref="AH81:AI81" si="46">+AH80+AH18</f>
        <v>3997</v>
      </c>
      <c r="AI81" s="59">
        <f t="shared" si="46"/>
        <v>804</v>
      </c>
    </row>
    <row r="82" spans="1:35" x14ac:dyDescent="0.25">
      <c r="A82" s="58">
        <v>36704</v>
      </c>
      <c r="B82" s="54">
        <f t="shared" si="7"/>
        <v>0</v>
      </c>
      <c r="C82" s="54">
        <f t="shared" si="8"/>
        <v>11428</v>
      </c>
      <c r="D82" s="54">
        <f t="shared" si="9"/>
        <v>0</v>
      </c>
      <c r="E82" s="54">
        <f t="shared" si="10"/>
        <v>0</v>
      </c>
      <c r="F82" s="54">
        <f t="shared" si="11"/>
        <v>0</v>
      </c>
      <c r="G82" s="54">
        <f t="shared" si="12"/>
        <v>4239</v>
      </c>
      <c r="H82" s="54">
        <f t="shared" si="13"/>
        <v>243</v>
      </c>
      <c r="I82" s="54">
        <f t="shared" si="14"/>
        <v>8</v>
      </c>
      <c r="J82" s="54">
        <f t="shared" si="15"/>
        <v>0</v>
      </c>
      <c r="K82" s="54">
        <f t="shared" si="16"/>
        <v>0</v>
      </c>
      <c r="L82" s="54">
        <f t="shared" si="17"/>
        <v>0</v>
      </c>
      <c r="M82" s="54">
        <f t="shared" si="18"/>
        <v>357</v>
      </c>
      <c r="N82" s="54">
        <f t="shared" si="19"/>
        <v>174</v>
      </c>
      <c r="O82" s="54">
        <f t="shared" si="20"/>
        <v>0</v>
      </c>
      <c r="P82" s="54">
        <f t="shared" si="21"/>
        <v>810</v>
      </c>
      <c r="Q82" s="54">
        <f t="shared" si="22"/>
        <v>0</v>
      </c>
      <c r="R82" s="54">
        <f t="shared" si="23"/>
        <v>0</v>
      </c>
      <c r="S82" s="54">
        <f t="shared" si="24"/>
        <v>370</v>
      </c>
      <c r="T82" s="54">
        <f t="shared" si="25"/>
        <v>2047</v>
      </c>
      <c r="U82" s="54">
        <f t="shared" si="26"/>
        <v>579</v>
      </c>
      <c r="V82" s="54">
        <f t="shared" si="27"/>
        <v>56</v>
      </c>
      <c r="W82" s="54">
        <f t="shared" si="27"/>
        <v>352</v>
      </c>
      <c r="X82" s="54">
        <f t="shared" si="27"/>
        <v>0</v>
      </c>
      <c r="Y82" s="59">
        <f>+Y19</f>
        <v>990</v>
      </c>
      <c r="Z82" s="59">
        <f t="shared" si="29"/>
        <v>4474</v>
      </c>
      <c r="AA82" s="59">
        <f t="shared" si="30"/>
        <v>6400</v>
      </c>
      <c r="AB82" s="59">
        <f t="shared" si="31"/>
        <v>8178</v>
      </c>
      <c r="AC82" s="59">
        <f t="shared" si="32"/>
        <v>2400</v>
      </c>
      <c r="AD82" s="59">
        <f t="shared" si="33"/>
        <v>1628</v>
      </c>
      <c r="AE82" s="59">
        <f t="shared" si="34"/>
        <v>173</v>
      </c>
      <c r="AF82" s="59">
        <f t="shared" si="35"/>
        <v>173</v>
      </c>
      <c r="AG82" s="59">
        <f t="shared" si="35"/>
        <v>11150</v>
      </c>
      <c r="AH82" s="59">
        <f t="shared" ref="AH82:AI82" si="47">+AH81+AH19</f>
        <v>4166</v>
      </c>
      <c r="AI82" s="59">
        <f t="shared" si="47"/>
        <v>957</v>
      </c>
    </row>
    <row r="83" spans="1:35" x14ac:dyDescent="0.25">
      <c r="A83" s="58">
        <v>36705</v>
      </c>
      <c r="B83" s="54">
        <f t="shared" si="7"/>
        <v>0</v>
      </c>
      <c r="C83" s="54">
        <f t="shared" si="8"/>
        <v>11952</v>
      </c>
      <c r="D83" s="54">
        <f t="shared" si="9"/>
        <v>0</v>
      </c>
      <c r="E83" s="54">
        <f t="shared" si="10"/>
        <v>0</v>
      </c>
      <c r="F83" s="54">
        <f t="shared" si="11"/>
        <v>0</v>
      </c>
      <c r="G83" s="54">
        <f t="shared" si="12"/>
        <v>4805</v>
      </c>
      <c r="H83" s="54">
        <f t="shared" si="13"/>
        <v>311</v>
      </c>
      <c r="I83" s="54">
        <f t="shared" si="14"/>
        <v>80</v>
      </c>
      <c r="J83" s="54">
        <f t="shared" si="15"/>
        <v>0</v>
      </c>
      <c r="K83" s="54">
        <f t="shared" si="16"/>
        <v>0</v>
      </c>
      <c r="L83" s="54">
        <f t="shared" si="17"/>
        <v>0</v>
      </c>
      <c r="M83" s="54">
        <f t="shared" si="18"/>
        <v>696</v>
      </c>
      <c r="N83" s="54">
        <f t="shared" si="19"/>
        <v>275</v>
      </c>
      <c r="O83" s="54">
        <f t="shared" si="20"/>
        <v>0</v>
      </c>
      <c r="P83" s="54">
        <f t="shared" si="21"/>
        <v>1163</v>
      </c>
      <c r="Q83" s="54">
        <f t="shared" si="22"/>
        <v>20</v>
      </c>
      <c r="R83" s="54">
        <f t="shared" si="23"/>
        <v>5</v>
      </c>
      <c r="S83" s="54">
        <f t="shared" si="24"/>
        <v>420</v>
      </c>
      <c r="T83" s="54">
        <f t="shared" si="25"/>
        <v>2615</v>
      </c>
      <c r="U83" s="54">
        <f t="shared" si="26"/>
        <v>993</v>
      </c>
      <c r="V83" s="54">
        <f t="shared" si="27"/>
        <v>139</v>
      </c>
      <c r="W83" s="54">
        <f t="shared" si="27"/>
        <v>467</v>
      </c>
      <c r="X83" s="54">
        <f t="shared" si="27"/>
        <v>488</v>
      </c>
      <c r="Y83" s="59">
        <f t="shared" ref="Y83:Y102" si="48">+Y82+Y20</f>
        <v>4522</v>
      </c>
      <c r="Z83" s="59">
        <f t="shared" ref="Z83:Z114" si="49">+Z82+Z20</f>
        <v>8683</v>
      </c>
      <c r="AA83" s="59">
        <f t="shared" ref="AA83:AA114" si="50">+AA82+AA20</f>
        <v>9094</v>
      </c>
      <c r="AB83" s="59">
        <f t="shared" ref="AB83:AB114" si="51">+AB82+AB20</f>
        <v>9895</v>
      </c>
      <c r="AC83" s="59">
        <f t="shared" ref="AC83:AC114" si="52">+AC82+AC20</f>
        <v>4428</v>
      </c>
      <c r="AD83" s="59">
        <f t="shared" ref="AD83:AD114" si="53">+AD82+AD20</f>
        <v>6209</v>
      </c>
      <c r="AE83" s="59">
        <f t="shared" si="34"/>
        <v>193</v>
      </c>
      <c r="AF83" s="59">
        <f t="shared" si="35"/>
        <v>193</v>
      </c>
      <c r="AG83" s="59">
        <f t="shared" si="35"/>
        <v>15161</v>
      </c>
      <c r="AH83" s="59">
        <f t="shared" ref="AH83:AI83" si="54">+AH82+AH20</f>
        <v>4280</v>
      </c>
      <c r="AI83" s="59">
        <f t="shared" si="54"/>
        <v>2599</v>
      </c>
    </row>
    <row r="84" spans="1:35" x14ac:dyDescent="0.25">
      <c r="A84" s="58">
        <v>36706</v>
      </c>
      <c r="B84" s="54">
        <f t="shared" si="7"/>
        <v>10</v>
      </c>
      <c r="C84" s="54">
        <f t="shared" si="8"/>
        <v>13212</v>
      </c>
      <c r="D84" s="54">
        <f t="shared" si="9"/>
        <v>0</v>
      </c>
      <c r="E84" s="54">
        <f t="shared" si="10"/>
        <v>0</v>
      </c>
      <c r="F84" s="54">
        <f t="shared" si="11"/>
        <v>0</v>
      </c>
      <c r="G84" s="54">
        <f t="shared" si="12"/>
        <v>5761</v>
      </c>
      <c r="H84" s="54">
        <f t="shared" si="13"/>
        <v>688</v>
      </c>
      <c r="I84" s="54">
        <f t="shared" si="14"/>
        <v>442</v>
      </c>
      <c r="J84" s="54">
        <f t="shared" si="15"/>
        <v>0</v>
      </c>
      <c r="K84" s="54">
        <f t="shared" si="16"/>
        <v>0</v>
      </c>
      <c r="L84" s="54">
        <f t="shared" si="17"/>
        <v>0</v>
      </c>
      <c r="M84" s="54">
        <f t="shared" si="18"/>
        <v>1104</v>
      </c>
      <c r="N84" s="54">
        <f t="shared" si="19"/>
        <v>446</v>
      </c>
      <c r="O84" s="54">
        <f t="shared" si="20"/>
        <v>0</v>
      </c>
      <c r="P84" s="54">
        <f t="shared" si="21"/>
        <v>1268</v>
      </c>
      <c r="Q84" s="54">
        <f t="shared" si="22"/>
        <v>59</v>
      </c>
      <c r="R84" s="54">
        <f t="shared" si="23"/>
        <v>19</v>
      </c>
      <c r="S84" s="54">
        <f t="shared" si="24"/>
        <v>519</v>
      </c>
      <c r="T84" s="54">
        <f t="shared" si="25"/>
        <v>3496</v>
      </c>
      <c r="U84" s="54">
        <f t="shared" si="26"/>
        <v>1363</v>
      </c>
      <c r="V84" s="54">
        <f t="shared" si="27"/>
        <v>463</v>
      </c>
      <c r="W84" s="54">
        <f t="shared" si="27"/>
        <v>629</v>
      </c>
      <c r="X84" s="54">
        <f t="shared" si="27"/>
        <v>662</v>
      </c>
      <c r="Y84" s="59">
        <f t="shared" si="48"/>
        <v>7032</v>
      </c>
      <c r="Z84" s="59">
        <f t="shared" si="49"/>
        <v>13240</v>
      </c>
      <c r="AA84" s="59">
        <f t="shared" si="50"/>
        <v>13117</v>
      </c>
      <c r="AB84" s="59">
        <f t="shared" si="51"/>
        <v>11501</v>
      </c>
      <c r="AC84" s="59">
        <f t="shared" si="52"/>
        <v>7003</v>
      </c>
      <c r="AD84" s="59">
        <f t="shared" si="53"/>
        <v>8228</v>
      </c>
      <c r="AE84" s="59">
        <f t="shared" si="34"/>
        <v>348</v>
      </c>
      <c r="AF84" s="59">
        <f t="shared" si="35"/>
        <v>348</v>
      </c>
      <c r="AG84" s="59">
        <f t="shared" si="35"/>
        <v>17833</v>
      </c>
      <c r="AH84" s="59">
        <f t="shared" ref="AH84:AI84" si="55">+AH83+AH21</f>
        <v>5081</v>
      </c>
      <c r="AI84" s="59">
        <f t="shared" si="55"/>
        <v>7308</v>
      </c>
    </row>
    <row r="85" spans="1:35" x14ac:dyDescent="0.25">
      <c r="A85" s="58">
        <v>36707</v>
      </c>
      <c r="B85" s="54">
        <f t="shared" si="7"/>
        <v>28</v>
      </c>
      <c r="C85" s="54">
        <f t="shared" si="8"/>
        <v>14651</v>
      </c>
      <c r="D85" s="54">
        <f t="shared" si="9"/>
        <v>0</v>
      </c>
      <c r="E85" s="54">
        <f t="shared" si="10"/>
        <v>0</v>
      </c>
      <c r="F85" s="54">
        <f t="shared" si="11"/>
        <v>0</v>
      </c>
      <c r="G85" s="54">
        <f t="shared" si="12"/>
        <v>8136</v>
      </c>
      <c r="H85" s="54">
        <f t="shared" si="13"/>
        <v>857</v>
      </c>
      <c r="I85" s="54">
        <f t="shared" si="14"/>
        <v>788</v>
      </c>
      <c r="J85" s="54">
        <f t="shared" si="15"/>
        <v>0</v>
      </c>
      <c r="K85" s="54">
        <f t="shared" si="16"/>
        <v>0</v>
      </c>
      <c r="L85" s="54">
        <f t="shared" si="17"/>
        <v>0</v>
      </c>
      <c r="M85" s="54">
        <f t="shared" si="18"/>
        <v>1309</v>
      </c>
      <c r="N85" s="54">
        <f t="shared" si="19"/>
        <v>593</v>
      </c>
      <c r="O85" s="54">
        <f t="shared" si="20"/>
        <v>0</v>
      </c>
      <c r="P85" s="54">
        <f t="shared" si="21"/>
        <v>1442</v>
      </c>
      <c r="Q85" s="54">
        <f t="shared" si="22"/>
        <v>244</v>
      </c>
      <c r="R85" s="54">
        <f t="shared" si="23"/>
        <v>84</v>
      </c>
      <c r="S85" s="54">
        <f t="shared" si="24"/>
        <v>1036</v>
      </c>
      <c r="T85" s="54">
        <f t="shared" si="25"/>
        <v>4096</v>
      </c>
      <c r="U85" s="54">
        <f t="shared" si="26"/>
        <v>1916</v>
      </c>
      <c r="V85" s="54">
        <f t="shared" si="27"/>
        <v>2556</v>
      </c>
      <c r="W85" s="54">
        <f t="shared" si="27"/>
        <v>1562</v>
      </c>
      <c r="X85" s="54">
        <f t="shared" si="27"/>
        <v>1268</v>
      </c>
      <c r="Y85" s="59">
        <f t="shared" si="48"/>
        <v>9342</v>
      </c>
      <c r="Z85" s="59">
        <f t="shared" si="49"/>
        <v>17059</v>
      </c>
      <c r="AA85" s="59">
        <f t="shared" si="50"/>
        <v>14340</v>
      </c>
      <c r="AB85" s="59">
        <f t="shared" si="51"/>
        <v>13763</v>
      </c>
      <c r="AC85" s="59">
        <f t="shared" si="52"/>
        <v>9004</v>
      </c>
      <c r="AD85" s="59">
        <f t="shared" si="53"/>
        <v>11495</v>
      </c>
      <c r="AE85" s="59">
        <f t="shared" si="34"/>
        <v>514</v>
      </c>
      <c r="AF85" s="59">
        <f t="shared" si="35"/>
        <v>514</v>
      </c>
      <c r="AG85" s="59">
        <f t="shared" si="35"/>
        <v>20404</v>
      </c>
      <c r="AH85" s="59">
        <f t="shared" ref="AH85:AI85" si="56">+AH84+AH22</f>
        <v>8029</v>
      </c>
      <c r="AI85" s="59">
        <f t="shared" si="56"/>
        <v>9309</v>
      </c>
    </row>
    <row r="86" spans="1:35" x14ac:dyDescent="0.25">
      <c r="A86" s="58">
        <v>36708</v>
      </c>
      <c r="B86" s="54">
        <f t="shared" si="7"/>
        <v>312</v>
      </c>
      <c r="C86" s="54">
        <f t="shared" si="8"/>
        <v>15962</v>
      </c>
      <c r="D86" s="54">
        <f t="shared" si="9"/>
        <v>0</v>
      </c>
      <c r="E86" s="54">
        <f t="shared" si="10"/>
        <v>14</v>
      </c>
      <c r="F86" s="54">
        <f t="shared" si="11"/>
        <v>12</v>
      </c>
      <c r="G86" s="54">
        <f t="shared" si="12"/>
        <v>9578</v>
      </c>
      <c r="H86" s="54">
        <f t="shared" si="13"/>
        <v>1067</v>
      </c>
      <c r="I86" s="54">
        <f t="shared" si="14"/>
        <v>1638</v>
      </c>
      <c r="J86" s="54">
        <f t="shared" si="15"/>
        <v>1401</v>
      </c>
      <c r="K86" s="54">
        <f t="shared" si="16"/>
        <v>490</v>
      </c>
      <c r="L86" s="54">
        <f t="shared" si="17"/>
        <v>565</v>
      </c>
      <c r="M86" s="54">
        <f t="shared" si="18"/>
        <v>1786</v>
      </c>
      <c r="N86" s="54">
        <f t="shared" si="19"/>
        <v>771</v>
      </c>
      <c r="O86" s="54">
        <f t="shared" si="20"/>
        <v>2604</v>
      </c>
      <c r="P86" s="54">
        <f t="shared" si="21"/>
        <v>2099</v>
      </c>
      <c r="Q86" s="54">
        <f t="shared" si="22"/>
        <v>356</v>
      </c>
      <c r="R86" s="54">
        <f t="shared" si="23"/>
        <v>129</v>
      </c>
      <c r="S86" s="54">
        <f t="shared" si="24"/>
        <v>1727</v>
      </c>
      <c r="T86" s="54">
        <f t="shared" si="25"/>
        <v>4739</v>
      </c>
      <c r="U86" s="54">
        <f t="shared" si="26"/>
        <v>2136</v>
      </c>
      <c r="V86" s="54">
        <f t="shared" si="27"/>
        <v>5738</v>
      </c>
      <c r="W86" s="54">
        <f t="shared" si="27"/>
        <v>5277</v>
      </c>
      <c r="X86" s="54">
        <f t="shared" si="27"/>
        <v>2788</v>
      </c>
      <c r="Y86" s="59">
        <f t="shared" si="48"/>
        <v>11687</v>
      </c>
      <c r="Z86" s="59">
        <f t="shared" si="49"/>
        <v>19444</v>
      </c>
      <c r="AA86" s="59">
        <f t="shared" si="50"/>
        <v>15755</v>
      </c>
      <c r="AB86" s="59">
        <f t="shared" si="51"/>
        <v>16838</v>
      </c>
      <c r="AC86" s="59">
        <f t="shared" si="52"/>
        <v>11146</v>
      </c>
      <c r="AD86" s="59">
        <f t="shared" si="53"/>
        <v>13312</v>
      </c>
      <c r="AE86" s="59">
        <f t="shared" si="34"/>
        <v>847</v>
      </c>
      <c r="AF86" s="59">
        <f t="shared" si="35"/>
        <v>847</v>
      </c>
      <c r="AG86" s="59">
        <f t="shared" si="35"/>
        <v>22797</v>
      </c>
      <c r="AH86" s="59">
        <f t="shared" ref="AH86:AI86" si="57">+AH85+AH23</f>
        <v>9972</v>
      </c>
      <c r="AI86" s="59">
        <f t="shared" si="57"/>
        <v>16716</v>
      </c>
    </row>
    <row r="87" spans="1:35" x14ac:dyDescent="0.25">
      <c r="A87" s="58">
        <v>36709</v>
      </c>
      <c r="B87" s="54">
        <f t="shared" si="7"/>
        <v>2196</v>
      </c>
      <c r="C87" s="54">
        <f t="shared" si="8"/>
        <v>17537</v>
      </c>
      <c r="D87" s="54">
        <f t="shared" si="9"/>
        <v>476</v>
      </c>
      <c r="E87" s="54">
        <f t="shared" si="10"/>
        <v>25</v>
      </c>
      <c r="F87" s="54">
        <f t="shared" si="11"/>
        <v>26</v>
      </c>
      <c r="G87" s="54">
        <f t="shared" si="12"/>
        <v>11867</v>
      </c>
      <c r="H87" s="54">
        <f t="shared" si="13"/>
        <v>1547</v>
      </c>
      <c r="I87" s="54">
        <f t="shared" si="14"/>
        <v>2938</v>
      </c>
      <c r="J87" s="54">
        <f t="shared" si="15"/>
        <v>1921</v>
      </c>
      <c r="K87" s="54">
        <f t="shared" si="16"/>
        <v>2172</v>
      </c>
      <c r="L87" s="54">
        <f t="shared" si="17"/>
        <v>1401</v>
      </c>
      <c r="M87" s="54">
        <f t="shared" si="18"/>
        <v>2863</v>
      </c>
      <c r="N87" s="54">
        <f t="shared" si="19"/>
        <v>1378</v>
      </c>
      <c r="O87" s="54">
        <f t="shared" si="20"/>
        <v>4199</v>
      </c>
      <c r="P87" s="54">
        <f t="shared" si="21"/>
        <v>2304</v>
      </c>
      <c r="Q87" s="54">
        <f t="shared" si="22"/>
        <v>447</v>
      </c>
      <c r="R87" s="54">
        <f t="shared" si="23"/>
        <v>173</v>
      </c>
      <c r="S87" s="54">
        <f t="shared" si="24"/>
        <v>2123</v>
      </c>
      <c r="T87" s="54">
        <f t="shared" si="25"/>
        <v>6406</v>
      </c>
      <c r="U87" s="54">
        <f t="shared" si="26"/>
        <v>2377</v>
      </c>
      <c r="V87" s="54">
        <f t="shared" si="27"/>
        <v>7662</v>
      </c>
      <c r="W87" s="54">
        <f t="shared" si="27"/>
        <v>10073</v>
      </c>
      <c r="X87" s="54">
        <f t="shared" si="27"/>
        <v>5780</v>
      </c>
      <c r="Y87" s="59">
        <f t="shared" si="48"/>
        <v>14145</v>
      </c>
      <c r="Z87" s="59">
        <f t="shared" si="49"/>
        <v>21063</v>
      </c>
      <c r="AA87" s="59">
        <f t="shared" si="50"/>
        <v>18758</v>
      </c>
      <c r="AB87" s="59">
        <f t="shared" si="51"/>
        <v>18932</v>
      </c>
      <c r="AC87" s="59">
        <f t="shared" si="52"/>
        <v>12301</v>
      </c>
      <c r="AD87" s="59">
        <f t="shared" si="53"/>
        <v>16662</v>
      </c>
      <c r="AE87" s="59">
        <f t="shared" si="34"/>
        <v>3388</v>
      </c>
      <c r="AF87" s="59">
        <f t="shared" si="35"/>
        <v>3388</v>
      </c>
      <c r="AG87" s="59">
        <f t="shared" si="35"/>
        <v>25111</v>
      </c>
      <c r="AH87" s="59">
        <f t="shared" ref="AH87:AI87" si="58">+AH86+AH24</f>
        <v>11333</v>
      </c>
      <c r="AI87" s="59">
        <f t="shared" si="58"/>
        <v>20179</v>
      </c>
    </row>
    <row r="88" spans="1:35" x14ac:dyDescent="0.25">
      <c r="A88" s="58">
        <v>36710</v>
      </c>
      <c r="B88" s="54">
        <f t="shared" si="7"/>
        <v>3190</v>
      </c>
      <c r="C88" s="54">
        <f t="shared" si="8"/>
        <v>20699</v>
      </c>
      <c r="D88" s="54">
        <f t="shared" si="9"/>
        <v>1500</v>
      </c>
      <c r="E88" s="54">
        <f t="shared" si="10"/>
        <v>45</v>
      </c>
      <c r="F88" s="54">
        <f t="shared" si="11"/>
        <v>54</v>
      </c>
      <c r="G88" s="54">
        <f t="shared" si="12"/>
        <v>14023</v>
      </c>
      <c r="H88" s="54">
        <f t="shared" si="13"/>
        <v>2037</v>
      </c>
      <c r="I88" s="54">
        <f t="shared" si="14"/>
        <v>5130</v>
      </c>
      <c r="J88" s="54">
        <f t="shared" si="15"/>
        <v>2382</v>
      </c>
      <c r="K88" s="54">
        <f t="shared" si="16"/>
        <v>8628</v>
      </c>
      <c r="L88" s="54">
        <f t="shared" si="17"/>
        <v>3059</v>
      </c>
      <c r="M88" s="54">
        <f t="shared" si="18"/>
        <v>3381</v>
      </c>
      <c r="N88" s="54">
        <f t="shared" si="19"/>
        <v>1457</v>
      </c>
      <c r="O88" s="54">
        <f t="shared" si="20"/>
        <v>5596</v>
      </c>
      <c r="P88" s="54">
        <f t="shared" si="21"/>
        <v>2891</v>
      </c>
      <c r="Q88" s="54">
        <f t="shared" si="22"/>
        <v>514</v>
      </c>
      <c r="R88" s="54">
        <f t="shared" si="23"/>
        <v>316</v>
      </c>
      <c r="S88" s="54">
        <f t="shared" si="24"/>
        <v>2490</v>
      </c>
      <c r="T88" s="54">
        <f t="shared" si="25"/>
        <v>10835</v>
      </c>
      <c r="U88" s="54">
        <f t="shared" si="26"/>
        <v>2504</v>
      </c>
      <c r="V88" s="54">
        <f t="shared" si="27"/>
        <v>9095</v>
      </c>
      <c r="W88" s="54">
        <f t="shared" si="27"/>
        <v>16508</v>
      </c>
      <c r="X88" s="54">
        <f t="shared" si="27"/>
        <v>10658</v>
      </c>
      <c r="Y88" s="59">
        <f t="shared" si="48"/>
        <v>17049</v>
      </c>
      <c r="Z88" s="59">
        <f t="shared" si="49"/>
        <v>22334</v>
      </c>
      <c r="AA88" s="59">
        <f t="shared" si="50"/>
        <v>22168</v>
      </c>
      <c r="AB88" s="59">
        <f t="shared" si="51"/>
        <v>21224</v>
      </c>
      <c r="AC88" s="59">
        <f t="shared" si="52"/>
        <v>13040</v>
      </c>
      <c r="AD88" s="59">
        <f t="shared" si="53"/>
        <v>18440</v>
      </c>
      <c r="AE88" s="59">
        <f t="shared" si="34"/>
        <v>4826</v>
      </c>
      <c r="AF88" s="59">
        <f t="shared" si="35"/>
        <v>4826</v>
      </c>
      <c r="AG88" s="59">
        <f t="shared" si="35"/>
        <v>26910</v>
      </c>
      <c r="AH88" s="59">
        <f t="shared" ref="AH88:AI88" si="59">+AH87+AH25</f>
        <v>14560</v>
      </c>
      <c r="AI88" s="59">
        <f t="shared" si="59"/>
        <v>22291</v>
      </c>
    </row>
    <row r="89" spans="1:35" x14ac:dyDescent="0.25">
      <c r="A89" s="58">
        <v>36711</v>
      </c>
      <c r="B89" s="54">
        <f t="shared" si="7"/>
        <v>4414</v>
      </c>
      <c r="C89" s="54">
        <f t="shared" si="8"/>
        <v>26026</v>
      </c>
      <c r="D89" s="54">
        <f t="shared" si="9"/>
        <v>2514</v>
      </c>
      <c r="E89" s="54">
        <f t="shared" si="10"/>
        <v>77</v>
      </c>
      <c r="F89" s="54">
        <f t="shared" si="11"/>
        <v>206</v>
      </c>
      <c r="G89" s="54">
        <f t="shared" si="12"/>
        <v>16535</v>
      </c>
      <c r="H89" s="54">
        <f t="shared" si="13"/>
        <v>7337</v>
      </c>
      <c r="I89" s="54">
        <f t="shared" si="14"/>
        <v>7394</v>
      </c>
      <c r="J89" s="54">
        <f t="shared" si="15"/>
        <v>2768</v>
      </c>
      <c r="K89" s="54">
        <f t="shared" si="16"/>
        <v>12889</v>
      </c>
      <c r="L89" s="54">
        <f t="shared" si="17"/>
        <v>6851</v>
      </c>
      <c r="M89" s="54">
        <f t="shared" si="18"/>
        <v>4047</v>
      </c>
      <c r="N89" s="54">
        <f t="shared" si="19"/>
        <v>1802</v>
      </c>
      <c r="O89" s="54">
        <f t="shared" si="20"/>
        <v>6672</v>
      </c>
      <c r="P89" s="54">
        <f t="shared" si="21"/>
        <v>6887</v>
      </c>
      <c r="Q89" s="54">
        <f t="shared" si="22"/>
        <v>842</v>
      </c>
      <c r="R89" s="54">
        <f t="shared" si="23"/>
        <v>500</v>
      </c>
      <c r="S89" s="54">
        <f t="shared" si="24"/>
        <v>3022</v>
      </c>
      <c r="T89" s="54">
        <f t="shared" si="25"/>
        <v>13298</v>
      </c>
      <c r="U89" s="54">
        <f t="shared" si="26"/>
        <v>2661</v>
      </c>
      <c r="V89" s="54">
        <f t="shared" si="27"/>
        <v>10733</v>
      </c>
      <c r="W89" s="54">
        <f t="shared" si="27"/>
        <v>20686</v>
      </c>
      <c r="X89" s="54">
        <f t="shared" si="27"/>
        <v>15563</v>
      </c>
      <c r="Y89" s="59">
        <f t="shared" si="48"/>
        <v>19501</v>
      </c>
      <c r="Z89" s="59">
        <f t="shared" si="49"/>
        <v>25150</v>
      </c>
      <c r="AA89" s="59">
        <f t="shared" si="50"/>
        <v>24817</v>
      </c>
      <c r="AB89" s="59">
        <f t="shared" si="51"/>
        <v>24987</v>
      </c>
      <c r="AC89" s="59">
        <f t="shared" si="52"/>
        <v>14062</v>
      </c>
      <c r="AD89" s="59">
        <f t="shared" si="53"/>
        <v>20223</v>
      </c>
      <c r="AE89" s="59">
        <f t="shared" si="34"/>
        <v>7685</v>
      </c>
      <c r="AF89" s="59">
        <f t="shared" si="35"/>
        <v>7685</v>
      </c>
      <c r="AG89" s="59">
        <f t="shared" si="35"/>
        <v>29588</v>
      </c>
      <c r="AH89" s="59">
        <f t="shared" ref="AH89:AI89" si="60">+AH88+AH26</f>
        <v>18155</v>
      </c>
      <c r="AI89" s="59">
        <f t="shared" si="60"/>
        <v>22916</v>
      </c>
    </row>
    <row r="90" spans="1:35" x14ac:dyDescent="0.25">
      <c r="A90" s="58">
        <v>36712</v>
      </c>
      <c r="B90" s="54">
        <f t="shared" si="7"/>
        <v>5108</v>
      </c>
      <c r="C90" s="54">
        <f t="shared" si="8"/>
        <v>33621</v>
      </c>
      <c r="D90" s="54">
        <f t="shared" si="9"/>
        <v>3422</v>
      </c>
      <c r="E90" s="54">
        <f t="shared" si="10"/>
        <v>104</v>
      </c>
      <c r="F90" s="54">
        <f t="shared" si="11"/>
        <v>1724</v>
      </c>
      <c r="G90" s="54">
        <f t="shared" si="12"/>
        <v>18477</v>
      </c>
      <c r="H90" s="54">
        <f t="shared" si="13"/>
        <v>17746</v>
      </c>
      <c r="I90" s="54">
        <f t="shared" si="14"/>
        <v>8057</v>
      </c>
      <c r="J90" s="54">
        <f t="shared" si="15"/>
        <v>3152</v>
      </c>
      <c r="K90" s="54">
        <f t="shared" si="16"/>
        <v>15519</v>
      </c>
      <c r="L90" s="54">
        <f t="shared" si="17"/>
        <v>9141</v>
      </c>
      <c r="M90" s="54">
        <f t="shared" si="18"/>
        <v>5096</v>
      </c>
      <c r="N90" s="54">
        <f t="shared" si="19"/>
        <v>2737</v>
      </c>
      <c r="O90" s="54">
        <f t="shared" si="20"/>
        <v>8054</v>
      </c>
      <c r="P90" s="54">
        <f t="shared" si="21"/>
        <v>8958</v>
      </c>
      <c r="Q90" s="54">
        <f t="shared" si="22"/>
        <v>1070</v>
      </c>
      <c r="R90" s="54">
        <f t="shared" si="23"/>
        <v>651</v>
      </c>
      <c r="S90" s="54">
        <f t="shared" si="24"/>
        <v>3703</v>
      </c>
      <c r="T90" s="54">
        <f t="shared" si="25"/>
        <v>15110</v>
      </c>
      <c r="U90" s="54">
        <f t="shared" si="26"/>
        <v>2739</v>
      </c>
      <c r="V90" s="54">
        <f t="shared" si="27"/>
        <v>12223</v>
      </c>
      <c r="W90" s="54">
        <f t="shared" si="27"/>
        <v>22585</v>
      </c>
      <c r="X90" s="54">
        <f t="shared" si="27"/>
        <v>19742</v>
      </c>
      <c r="Y90" s="59">
        <f t="shared" si="48"/>
        <v>22063</v>
      </c>
      <c r="Z90" s="59">
        <f t="shared" si="49"/>
        <v>27505</v>
      </c>
      <c r="AA90" s="59">
        <f t="shared" si="50"/>
        <v>27503</v>
      </c>
      <c r="AB90" s="59">
        <f t="shared" si="51"/>
        <v>28186</v>
      </c>
      <c r="AC90" s="59">
        <f t="shared" si="52"/>
        <v>15490</v>
      </c>
      <c r="AD90" s="59">
        <f t="shared" si="53"/>
        <v>21540</v>
      </c>
      <c r="AE90" s="59">
        <f t="shared" si="34"/>
        <v>9009</v>
      </c>
      <c r="AF90" s="59">
        <f t="shared" si="35"/>
        <v>9009</v>
      </c>
      <c r="AG90" s="59">
        <f t="shared" si="35"/>
        <v>31842</v>
      </c>
      <c r="AH90" s="59">
        <f t="shared" ref="AH90:AI90" si="61">+AH89+AH27</f>
        <v>20686</v>
      </c>
      <c r="AI90" s="59">
        <f t="shared" si="61"/>
        <v>24199</v>
      </c>
    </row>
    <row r="91" spans="1:35" x14ac:dyDescent="0.25">
      <c r="A91" s="58">
        <v>36713</v>
      </c>
      <c r="B91" s="54">
        <f t="shared" si="7"/>
        <v>5889</v>
      </c>
      <c r="C91" s="54">
        <f t="shared" si="8"/>
        <v>41351</v>
      </c>
      <c r="D91" s="54">
        <f t="shared" si="9"/>
        <v>3988</v>
      </c>
      <c r="E91" s="54">
        <f t="shared" si="10"/>
        <v>137</v>
      </c>
      <c r="F91" s="54">
        <f t="shared" si="11"/>
        <v>3758</v>
      </c>
      <c r="G91" s="54">
        <f t="shared" si="12"/>
        <v>20164</v>
      </c>
      <c r="H91" s="54">
        <f t="shared" si="13"/>
        <v>24226</v>
      </c>
      <c r="I91" s="54">
        <f t="shared" si="14"/>
        <v>9004</v>
      </c>
      <c r="J91" s="54">
        <f t="shared" si="15"/>
        <v>6940</v>
      </c>
      <c r="K91" s="54">
        <f t="shared" si="16"/>
        <v>19530</v>
      </c>
      <c r="L91" s="54">
        <f t="shared" si="17"/>
        <v>12866</v>
      </c>
      <c r="M91" s="54">
        <f t="shared" si="18"/>
        <v>6670</v>
      </c>
      <c r="N91" s="54">
        <f t="shared" si="19"/>
        <v>2789</v>
      </c>
      <c r="O91" s="54">
        <f t="shared" si="20"/>
        <v>8914</v>
      </c>
      <c r="P91" s="54">
        <f t="shared" si="21"/>
        <v>9251</v>
      </c>
      <c r="Q91" s="54">
        <f t="shared" si="22"/>
        <v>1331</v>
      </c>
      <c r="R91" s="54">
        <f t="shared" si="23"/>
        <v>1165</v>
      </c>
      <c r="S91" s="54">
        <f t="shared" si="24"/>
        <v>4246</v>
      </c>
      <c r="T91" s="54">
        <f t="shared" si="25"/>
        <v>16923</v>
      </c>
      <c r="U91" s="54">
        <f t="shared" si="26"/>
        <v>2794</v>
      </c>
      <c r="V91" s="54">
        <f t="shared" si="27"/>
        <v>13585</v>
      </c>
      <c r="W91" s="54">
        <f t="shared" si="27"/>
        <v>23212</v>
      </c>
      <c r="X91" s="54">
        <f t="shared" si="27"/>
        <v>23972</v>
      </c>
      <c r="Y91" s="59">
        <f t="shared" si="48"/>
        <v>24994</v>
      </c>
      <c r="Z91" s="59">
        <f t="shared" si="49"/>
        <v>30069</v>
      </c>
      <c r="AA91" s="59">
        <f t="shared" si="50"/>
        <v>29854</v>
      </c>
      <c r="AB91" s="59">
        <f t="shared" si="51"/>
        <v>29865</v>
      </c>
      <c r="AC91" s="59">
        <f t="shared" si="52"/>
        <v>16618</v>
      </c>
      <c r="AD91" s="59">
        <f t="shared" si="53"/>
        <v>23237</v>
      </c>
      <c r="AE91" s="59">
        <f t="shared" si="34"/>
        <v>9882</v>
      </c>
      <c r="AF91" s="59">
        <f t="shared" si="35"/>
        <v>9882</v>
      </c>
      <c r="AG91" s="59">
        <f t="shared" si="35"/>
        <v>34813</v>
      </c>
      <c r="AH91" s="59">
        <f t="shared" ref="AH91:AI91" si="62">+AH90+AH28</f>
        <v>22636</v>
      </c>
      <c r="AI91" s="59">
        <f t="shared" si="62"/>
        <v>27202</v>
      </c>
    </row>
    <row r="92" spans="1:35" x14ac:dyDescent="0.25">
      <c r="A92" s="58">
        <v>36714</v>
      </c>
      <c r="B92" s="54">
        <f t="shared" si="7"/>
        <v>6807</v>
      </c>
      <c r="C92" s="54">
        <f t="shared" si="8"/>
        <v>47293</v>
      </c>
      <c r="D92" s="54">
        <f t="shared" si="9"/>
        <v>4838</v>
      </c>
      <c r="E92" s="54">
        <f t="shared" si="10"/>
        <v>276</v>
      </c>
      <c r="F92" s="54">
        <f t="shared" si="11"/>
        <v>6220</v>
      </c>
      <c r="G92" s="54">
        <f t="shared" si="12"/>
        <v>21775</v>
      </c>
      <c r="H92" s="54">
        <f t="shared" si="13"/>
        <v>25261</v>
      </c>
      <c r="I92" s="54">
        <f t="shared" si="14"/>
        <v>10546</v>
      </c>
      <c r="J92" s="54">
        <f t="shared" si="15"/>
        <v>9965</v>
      </c>
      <c r="K92" s="54">
        <f t="shared" si="16"/>
        <v>23299</v>
      </c>
      <c r="L92" s="54">
        <f t="shared" si="17"/>
        <v>16424</v>
      </c>
      <c r="M92" s="54">
        <f t="shared" si="18"/>
        <v>7362</v>
      </c>
      <c r="N92" s="54">
        <f t="shared" si="19"/>
        <v>2868</v>
      </c>
      <c r="O92" s="54">
        <f t="shared" si="20"/>
        <v>9271</v>
      </c>
      <c r="P92" s="54">
        <f t="shared" si="21"/>
        <v>9672</v>
      </c>
      <c r="Q92" s="54">
        <f t="shared" si="22"/>
        <v>1838</v>
      </c>
      <c r="R92" s="54">
        <f t="shared" si="23"/>
        <v>1502</v>
      </c>
      <c r="S92" s="54">
        <f t="shared" si="24"/>
        <v>4624</v>
      </c>
      <c r="T92" s="54">
        <f t="shared" si="25"/>
        <v>18863</v>
      </c>
      <c r="U92" s="54">
        <f t="shared" si="26"/>
        <v>3479</v>
      </c>
      <c r="V92" s="54">
        <f t="shared" si="27"/>
        <v>14333</v>
      </c>
      <c r="W92" s="54">
        <f t="shared" si="27"/>
        <v>23682</v>
      </c>
      <c r="X92" s="54">
        <f t="shared" si="27"/>
        <v>26387</v>
      </c>
      <c r="Y92" s="59">
        <f t="shared" si="48"/>
        <v>27626</v>
      </c>
      <c r="Z92" s="59">
        <f t="shared" si="49"/>
        <v>37537</v>
      </c>
      <c r="AA92" s="59">
        <f t="shared" si="50"/>
        <v>31552</v>
      </c>
      <c r="AB92" s="59">
        <f t="shared" si="51"/>
        <v>31800</v>
      </c>
      <c r="AC92" s="59">
        <f t="shared" si="52"/>
        <v>18041</v>
      </c>
      <c r="AD92" s="59">
        <f t="shared" si="53"/>
        <v>24601</v>
      </c>
      <c r="AE92" s="59">
        <f t="shared" si="34"/>
        <v>13030</v>
      </c>
      <c r="AF92" s="59">
        <f t="shared" si="35"/>
        <v>13030</v>
      </c>
      <c r="AG92" s="59">
        <f t="shared" si="35"/>
        <v>37304</v>
      </c>
      <c r="AH92" s="59">
        <f t="shared" ref="AH92:AI92" si="63">+AH91+AH29</f>
        <v>24838</v>
      </c>
      <c r="AI92" s="59">
        <f t="shared" si="63"/>
        <v>31334</v>
      </c>
    </row>
    <row r="93" spans="1:35" x14ac:dyDescent="0.25">
      <c r="A93" s="58">
        <v>36715</v>
      </c>
      <c r="B93" s="54">
        <f t="shared" si="7"/>
        <v>7898</v>
      </c>
      <c r="C93" s="54">
        <f t="shared" si="8"/>
        <v>54148</v>
      </c>
      <c r="D93" s="54">
        <f t="shared" si="9"/>
        <v>6147</v>
      </c>
      <c r="E93" s="54">
        <f t="shared" si="10"/>
        <v>1213</v>
      </c>
      <c r="F93" s="54">
        <f t="shared" si="11"/>
        <v>9069</v>
      </c>
      <c r="G93" s="54">
        <f t="shared" si="12"/>
        <v>26571</v>
      </c>
      <c r="H93" s="54">
        <f t="shared" si="13"/>
        <v>29025</v>
      </c>
      <c r="I93" s="54">
        <f t="shared" si="14"/>
        <v>12024</v>
      </c>
      <c r="J93" s="54">
        <f t="shared" si="15"/>
        <v>13313</v>
      </c>
      <c r="K93" s="54">
        <f t="shared" si="16"/>
        <v>28145</v>
      </c>
      <c r="L93" s="54">
        <f t="shared" si="17"/>
        <v>20802</v>
      </c>
      <c r="M93" s="54">
        <f t="shared" si="18"/>
        <v>8119</v>
      </c>
      <c r="N93" s="54">
        <f t="shared" si="19"/>
        <v>3511</v>
      </c>
      <c r="O93" s="54">
        <f t="shared" si="20"/>
        <v>10062</v>
      </c>
      <c r="P93" s="54">
        <f t="shared" si="21"/>
        <v>10264</v>
      </c>
      <c r="Q93" s="54">
        <f t="shared" si="22"/>
        <v>2600</v>
      </c>
      <c r="R93" s="54">
        <f t="shared" si="23"/>
        <v>2737</v>
      </c>
      <c r="S93" s="54">
        <f t="shared" si="24"/>
        <v>4988</v>
      </c>
      <c r="T93" s="54">
        <f t="shared" si="25"/>
        <v>21238</v>
      </c>
      <c r="U93" s="54">
        <f t="shared" si="26"/>
        <v>5221</v>
      </c>
      <c r="V93" s="54">
        <f t="shared" si="27"/>
        <v>16425</v>
      </c>
      <c r="W93" s="54">
        <f t="shared" si="27"/>
        <v>23902</v>
      </c>
      <c r="X93" s="54">
        <f t="shared" si="27"/>
        <v>27760</v>
      </c>
      <c r="Y93" s="59">
        <f t="shared" si="48"/>
        <v>29200</v>
      </c>
      <c r="Z93" s="59">
        <f t="shared" si="49"/>
        <v>39594</v>
      </c>
      <c r="AA93" s="59">
        <f t="shared" si="50"/>
        <v>33540</v>
      </c>
      <c r="AB93" s="59">
        <f t="shared" si="51"/>
        <v>34219</v>
      </c>
      <c r="AC93" s="59">
        <f t="shared" si="52"/>
        <v>19785</v>
      </c>
      <c r="AD93" s="59">
        <f t="shared" si="53"/>
        <v>25703</v>
      </c>
      <c r="AE93" s="59">
        <f t="shared" si="34"/>
        <v>16141</v>
      </c>
      <c r="AF93" s="59">
        <f t="shared" si="35"/>
        <v>16141</v>
      </c>
      <c r="AG93" s="59">
        <f t="shared" si="35"/>
        <v>38381</v>
      </c>
      <c r="AH93" s="59">
        <f t="shared" ref="AH93:AI93" si="64">+AH92+AH30</f>
        <v>26862</v>
      </c>
      <c r="AI93" s="59">
        <f t="shared" si="64"/>
        <v>33685</v>
      </c>
    </row>
    <row r="94" spans="1:35" x14ac:dyDescent="0.25">
      <c r="A94" s="58">
        <v>36716</v>
      </c>
      <c r="B94" s="54">
        <f t="shared" si="7"/>
        <v>9267</v>
      </c>
      <c r="C94" s="54">
        <f t="shared" si="8"/>
        <v>59182</v>
      </c>
      <c r="D94" s="54">
        <f t="shared" si="9"/>
        <v>6860</v>
      </c>
      <c r="E94" s="54">
        <f t="shared" si="10"/>
        <v>3371</v>
      </c>
      <c r="F94" s="54">
        <f t="shared" si="11"/>
        <v>10829</v>
      </c>
      <c r="G94" s="54">
        <f t="shared" si="12"/>
        <v>31716</v>
      </c>
      <c r="H94" s="54">
        <f t="shared" si="13"/>
        <v>32247</v>
      </c>
      <c r="I94" s="54">
        <f t="shared" si="14"/>
        <v>12770</v>
      </c>
      <c r="J94" s="54">
        <f t="shared" si="15"/>
        <v>19039</v>
      </c>
      <c r="K94" s="54">
        <f t="shared" si="16"/>
        <v>31988</v>
      </c>
      <c r="L94" s="54">
        <f t="shared" si="17"/>
        <v>23761</v>
      </c>
      <c r="M94" s="54">
        <f t="shared" si="18"/>
        <v>9634</v>
      </c>
      <c r="N94" s="54">
        <f t="shared" si="19"/>
        <v>4005</v>
      </c>
      <c r="O94" s="54">
        <f t="shared" si="20"/>
        <v>11178</v>
      </c>
      <c r="P94" s="54">
        <f t="shared" si="21"/>
        <v>11158</v>
      </c>
      <c r="Q94" s="54">
        <f t="shared" si="22"/>
        <v>2791</v>
      </c>
      <c r="R94" s="54">
        <f t="shared" si="23"/>
        <v>4308</v>
      </c>
      <c r="S94" s="54">
        <f t="shared" si="24"/>
        <v>5192</v>
      </c>
      <c r="T94" s="54">
        <f t="shared" si="25"/>
        <v>24620</v>
      </c>
      <c r="U94" s="54">
        <f t="shared" si="26"/>
        <v>8855</v>
      </c>
      <c r="V94" s="54">
        <f t="shared" si="27"/>
        <v>17734</v>
      </c>
      <c r="W94" s="54">
        <f t="shared" si="27"/>
        <v>24090</v>
      </c>
      <c r="X94" s="54">
        <f t="shared" si="27"/>
        <v>29868</v>
      </c>
      <c r="Y94" s="59">
        <f t="shared" si="48"/>
        <v>30171</v>
      </c>
      <c r="Z94" s="59">
        <f t="shared" si="49"/>
        <v>41290</v>
      </c>
      <c r="AA94" s="59">
        <f t="shared" si="50"/>
        <v>35298</v>
      </c>
      <c r="AB94" s="59">
        <f t="shared" si="51"/>
        <v>37083</v>
      </c>
      <c r="AC94" s="59">
        <f t="shared" si="52"/>
        <v>21162</v>
      </c>
      <c r="AD94" s="59">
        <f t="shared" si="53"/>
        <v>27087</v>
      </c>
      <c r="AE94" s="59">
        <f t="shared" si="34"/>
        <v>19875</v>
      </c>
      <c r="AF94" s="59">
        <f t="shared" si="35"/>
        <v>19875</v>
      </c>
      <c r="AG94" s="59">
        <f t="shared" si="35"/>
        <v>41413</v>
      </c>
      <c r="AH94" s="59">
        <f t="shared" ref="AH94:AI94" si="65">+AH93+AH31</f>
        <v>28046</v>
      </c>
      <c r="AI94" s="59">
        <f t="shared" si="65"/>
        <v>34536</v>
      </c>
    </row>
    <row r="95" spans="1:35" x14ac:dyDescent="0.25">
      <c r="A95" s="58">
        <v>36717</v>
      </c>
      <c r="B95" s="54">
        <f t="shared" si="7"/>
        <v>15786</v>
      </c>
      <c r="C95" s="54">
        <f t="shared" si="8"/>
        <v>61833</v>
      </c>
      <c r="D95" s="54">
        <f t="shared" si="9"/>
        <v>7410</v>
      </c>
      <c r="E95" s="54">
        <f t="shared" si="10"/>
        <v>5803</v>
      </c>
      <c r="F95" s="54">
        <f t="shared" si="11"/>
        <v>12592</v>
      </c>
      <c r="G95" s="54">
        <f t="shared" si="12"/>
        <v>38049</v>
      </c>
      <c r="H95" s="54">
        <f t="shared" si="13"/>
        <v>35252</v>
      </c>
      <c r="I95" s="54">
        <f t="shared" si="14"/>
        <v>13772</v>
      </c>
      <c r="J95" s="54">
        <f t="shared" si="15"/>
        <v>22927</v>
      </c>
      <c r="K95" s="54">
        <f t="shared" si="16"/>
        <v>33513</v>
      </c>
      <c r="L95" s="54">
        <f t="shared" si="17"/>
        <v>26188</v>
      </c>
      <c r="M95" s="54">
        <f t="shared" si="18"/>
        <v>10793</v>
      </c>
      <c r="N95" s="54">
        <f t="shared" si="19"/>
        <v>4118</v>
      </c>
      <c r="O95" s="54">
        <f t="shared" si="20"/>
        <v>12370</v>
      </c>
      <c r="P95" s="54">
        <f t="shared" si="21"/>
        <v>11802</v>
      </c>
      <c r="Q95" s="54">
        <f t="shared" si="22"/>
        <v>3127</v>
      </c>
      <c r="R95" s="54">
        <f t="shared" si="23"/>
        <v>5541</v>
      </c>
      <c r="S95" s="54">
        <f t="shared" si="24"/>
        <v>5419</v>
      </c>
      <c r="T95" s="54">
        <f t="shared" si="25"/>
        <v>30388</v>
      </c>
      <c r="U95" s="54">
        <f t="shared" si="26"/>
        <v>12221</v>
      </c>
      <c r="V95" s="54">
        <f t="shared" si="27"/>
        <v>18482</v>
      </c>
      <c r="W95" s="54">
        <f t="shared" si="27"/>
        <v>24530</v>
      </c>
      <c r="X95" s="54">
        <f t="shared" si="27"/>
        <v>31165</v>
      </c>
      <c r="Y95" s="59">
        <f t="shared" si="48"/>
        <v>30703</v>
      </c>
      <c r="Z95" s="59">
        <f t="shared" si="49"/>
        <v>43007</v>
      </c>
      <c r="AA95" s="59">
        <f t="shared" si="50"/>
        <v>36973</v>
      </c>
      <c r="AB95" s="59">
        <f t="shared" si="51"/>
        <v>40375</v>
      </c>
      <c r="AC95" s="59">
        <f t="shared" si="52"/>
        <v>22969</v>
      </c>
      <c r="AD95" s="59">
        <f t="shared" si="53"/>
        <v>28505</v>
      </c>
      <c r="AE95" s="59">
        <f t="shared" si="34"/>
        <v>23790</v>
      </c>
      <c r="AF95" s="59">
        <f t="shared" si="35"/>
        <v>23790</v>
      </c>
      <c r="AG95" s="59">
        <f t="shared" si="35"/>
        <v>44151</v>
      </c>
      <c r="AH95" s="59">
        <f t="shared" ref="AH95:AI95" si="66">+AH94+AH32</f>
        <v>28935</v>
      </c>
      <c r="AI95" s="59">
        <f t="shared" si="66"/>
        <v>35180</v>
      </c>
    </row>
    <row r="96" spans="1:35" x14ac:dyDescent="0.25">
      <c r="A96" s="58">
        <v>36718</v>
      </c>
      <c r="B96" s="54">
        <f t="shared" si="7"/>
        <v>23194</v>
      </c>
      <c r="C96" s="54">
        <f t="shared" si="8"/>
        <v>65521</v>
      </c>
      <c r="D96" s="54">
        <f t="shared" si="9"/>
        <v>7971</v>
      </c>
      <c r="E96" s="54">
        <f t="shared" si="10"/>
        <v>7479</v>
      </c>
      <c r="F96" s="54">
        <f t="shared" si="11"/>
        <v>15341</v>
      </c>
      <c r="G96" s="54">
        <f t="shared" si="12"/>
        <v>42611</v>
      </c>
      <c r="H96" s="54">
        <f t="shared" si="13"/>
        <v>37696</v>
      </c>
      <c r="I96" s="54">
        <f t="shared" si="14"/>
        <v>14754</v>
      </c>
      <c r="J96" s="54">
        <f t="shared" si="15"/>
        <v>28894</v>
      </c>
      <c r="K96" s="54">
        <f t="shared" si="16"/>
        <v>34500</v>
      </c>
      <c r="L96" s="54">
        <f t="shared" si="17"/>
        <v>29309</v>
      </c>
      <c r="M96" s="54">
        <f t="shared" si="18"/>
        <v>13802</v>
      </c>
      <c r="N96" s="54">
        <f t="shared" si="19"/>
        <v>4469</v>
      </c>
      <c r="O96" s="54">
        <f t="shared" si="20"/>
        <v>14160</v>
      </c>
      <c r="P96" s="54">
        <f t="shared" si="21"/>
        <v>13269</v>
      </c>
      <c r="Q96" s="54">
        <f t="shared" si="22"/>
        <v>3994</v>
      </c>
      <c r="R96" s="54">
        <f t="shared" si="23"/>
        <v>6914</v>
      </c>
      <c r="S96" s="54">
        <f t="shared" si="24"/>
        <v>5653</v>
      </c>
      <c r="T96" s="54">
        <f t="shared" si="25"/>
        <v>35365</v>
      </c>
      <c r="U96" s="54">
        <f t="shared" si="26"/>
        <v>14751</v>
      </c>
      <c r="V96" s="54">
        <f t="shared" si="27"/>
        <v>18915</v>
      </c>
      <c r="W96" s="54">
        <f t="shared" si="27"/>
        <v>25119</v>
      </c>
      <c r="X96" s="54">
        <f t="shared" si="27"/>
        <v>35028</v>
      </c>
      <c r="Y96" s="59">
        <f t="shared" si="48"/>
        <v>31223</v>
      </c>
      <c r="Z96" s="59">
        <f t="shared" si="49"/>
        <v>43623</v>
      </c>
      <c r="AA96" s="59">
        <f t="shared" si="50"/>
        <v>40334</v>
      </c>
      <c r="AB96" s="59">
        <f t="shared" si="51"/>
        <v>43183</v>
      </c>
      <c r="AC96" s="59">
        <f t="shared" si="52"/>
        <v>25428</v>
      </c>
      <c r="AD96" s="59">
        <f t="shared" si="53"/>
        <v>31209</v>
      </c>
      <c r="AE96" s="59">
        <f t="shared" si="34"/>
        <v>25541</v>
      </c>
      <c r="AF96" s="59">
        <f t="shared" si="35"/>
        <v>25541</v>
      </c>
      <c r="AG96" s="59">
        <f t="shared" si="35"/>
        <v>48103</v>
      </c>
      <c r="AH96" s="59">
        <f t="shared" ref="AH96:AI96" si="67">+AH95+AH33</f>
        <v>30249</v>
      </c>
      <c r="AI96" s="59">
        <f t="shared" si="67"/>
        <v>35829</v>
      </c>
    </row>
    <row r="97" spans="1:35" x14ac:dyDescent="0.25">
      <c r="A97" s="58">
        <v>36719</v>
      </c>
      <c r="B97" s="54">
        <f t="shared" si="7"/>
        <v>28316</v>
      </c>
      <c r="C97" s="54">
        <f t="shared" si="8"/>
        <v>68170</v>
      </c>
      <c r="D97" s="54">
        <f t="shared" si="9"/>
        <v>8337</v>
      </c>
      <c r="E97" s="54">
        <f t="shared" si="10"/>
        <v>9228</v>
      </c>
      <c r="F97" s="54">
        <f t="shared" si="11"/>
        <v>19111</v>
      </c>
      <c r="G97" s="54">
        <f t="shared" si="12"/>
        <v>45785</v>
      </c>
      <c r="H97" s="54">
        <f t="shared" si="13"/>
        <v>41060</v>
      </c>
      <c r="I97" s="54">
        <f t="shared" si="14"/>
        <v>15818</v>
      </c>
      <c r="J97" s="54">
        <f t="shared" si="15"/>
        <v>32005</v>
      </c>
      <c r="K97" s="54">
        <f t="shared" si="16"/>
        <v>36058</v>
      </c>
      <c r="L97" s="54">
        <f t="shared" si="17"/>
        <v>32923</v>
      </c>
      <c r="M97" s="54">
        <f t="shared" si="18"/>
        <v>14917</v>
      </c>
      <c r="N97" s="54">
        <f t="shared" si="19"/>
        <v>5824</v>
      </c>
      <c r="O97" s="54">
        <f t="shared" si="20"/>
        <v>16942</v>
      </c>
      <c r="P97" s="54">
        <f t="shared" si="21"/>
        <v>14503</v>
      </c>
      <c r="Q97" s="54">
        <f t="shared" si="22"/>
        <v>5156</v>
      </c>
      <c r="R97" s="54">
        <f t="shared" si="23"/>
        <v>8866</v>
      </c>
      <c r="S97" s="54">
        <f t="shared" si="24"/>
        <v>5813</v>
      </c>
      <c r="T97" s="54">
        <f t="shared" si="25"/>
        <v>38957</v>
      </c>
      <c r="U97" s="54">
        <f t="shared" si="26"/>
        <v>16944</v>
      </c>
      <c r="V97" s="54">
        <f t="shared" si="27"/>
        <v>21819</v>
      </c>
      <c r="W97" s="54">
        <f t="shared" si="27"/>
        <v>27951</v>
      </c>
      <c r="X97" s="54">
        <f t="shared" si="27"/>
        <v>36749</v>
      </c>
      <c r="Y97" s="59">
        <f t="shared" si="48"/>
        <v>32727</v>
      </c>
      <c r="Z97" s="59">
        <f t="shared" si="49"/>
        <v>46045</v>
      </c>
      <c r="AA97" s="59">
        <f t="shared" si="50"/>
        <v>45181</v>
      </c>
      <c r="AB97" s="59">
        <f t="shared" si="51"/>
        <v>45417</v>
      </c>
      <c r="AC97" s="59">
        <f t="shared" si="52"/>
        <v>27417</v>
      </c>
      <c r="AD97" s="59">
        <f t="shared" si="53"/>
        <v>33200</v>
      </c>
      <c r="AE97" s="59">
        <f t="shared" si="34"/>
        <v>29306</v>
      </c>
      <c r="AF97" s="59">
        <f t="shared" si="35"/>
        <v>29306</v>
      </c>
      <c r="AG97" s="59">
        <f t="shared" si="35"/>
        <v>50995</v>
      </c>
      <c r="AH97" s="59">
        <f t="shared" ref="AH97:AI97" si="68">+AH96+AH34</f>
        <v>32873</v>
      </c>
      <c r="AI97" s="59">
        <f t="shared" si="68"/>
        <v>36509</v>
      </c>
    </row>
    <row r="98" spans="1:35" x14ac:dyDescent="0.25">
      <c r="A98" s="58">
        <v>36720</v>
      </c>
      <c r="B98" s="54">
        <f t="shared" si="7"/>
        <v>34201</v>
      </c>
      <c r="C98" s="54">
        <f t="shared" si="8"/>
        <v>71439</v>
      </c>
      <c r="D98" s="54">
        <f t="shared" si="9"/>
        <v>8853</v>
      </c>
      <c r="E98" s="54">
        <f t="shared" si="10"/>
        <v>11193</v>
      </c>
      <c r="F98" s="54">
        <f t="shared" si="11"/>
        <v>24507</v>
      </c>
      <c r="G98" s="54">
        <f t="shared" si="12"/>
        <v>48373</v>
      </c>
      <c r="H98" s="54">
        <f t="shared" si="13"/>
        <v>46829</v>
      </c>
      <c r="I98" s="54">
        <f t="shared" si="14"/>
        <v>17569</v>
      </c>
      <c r="J98" s="54">
        <f t="shared" si="15"/>
        <v>36307</v>
      </c>
      <c r="K98" s="54">
        <f t="shared" si="16"/>
        <v>37793</v>
      </c>
      <c r="L98" s="54">
        <f t="shared" si="17"/>
        <v>35652</v>
      </c>
      <c r="M98" s="54">
        <f t="shared" si="18"/>
        <v>15627</v>
      </c>
      <c r="N98" s="54">
        <f t="shared" si="19"/>
        <v>6374</v>
      </c>
      <c r="O98" s="54">
        <f t="shared" si="20"/>
        <v>19380</v>
      </c>
      <c r="P98" s="54">
        <f t="shared" si="21"/>
        <v>15884</v>
      </c>
      <c r="Q98" s="54">
        <f t="shared" si="22"/>
        <v>6484</v>
      </c>
      <c r="R98" s="54">
        <f t="shared" si="23"/>
        <v>10686</v>
      </c>
      <c r="S98" s="54">
        <f t="shared" si="24"/>
        <v>7520</v>
      </c>
      <c r="T98" s="54">
        <f t="shared" si="25"/>
        <v>41087</v>
      </c>
      <c r="U98" s="54">
        <f t="shared" si="26"/>
        <v>18277</v>
      </c>
      <c r="V98" s="54">
        <f t="shared" si="27"/>
        <v>24928</v>
      </c>
      <c r="W98" s="54">
        <f t="shared" si="27"/>
        <v>37245</v>
      </c>
      <c r="X98" s="54">
        <f t="shared" si="27"/>
        <v>39406</v>
      </c>
      <c r="Y98" s="59">
        <f t="shared" si="48"/>
        <v>35323</v>
      </c>
      <c r="Z98" s="59">
        <f t="shared" si="49"/>
        <v>60269</v>
      </c>
      <c r="AA98" s="59">
        <f t="shared" si="50"/>
        <v>52208</v>
      </c>
      <c r="AB98" s="59">
        <f t="shared" si="51"/>
        <v>49354</v>
      </c>
      <c r="AC98" s="59">
        <f t="shared" si="52"/>
        <v>29337</v>
      </c>
      <c r="AD98" s="59">
        <f t="shared" si="53"/>
        <v>34668</v>
      </c>
      <c r="AE98" s="59">
        <f t="shared" si="34"/>
        <v>32658</v>
      </c>
      <c r="AF98" s="59">
        <f t="shared" si="35"/>
        <v>32658</v>
      </c>
      <c r="AG98" s="59">
        <f t="shared" si="35"/>
        <v>53162</v>
      </c>
      <c r="AH98" s="59">
        <f t="shared" ref="AH98:AI98" si="69">+AH97+AH35</f>
        <v>35644</v>
      </c>
      <c r="AI98" s="59">
        <f t="shared" si="69"/>
        <v>37350</v>
      </c>
    </row>
    <row r="99" spans="1:35" x14ac:dyDescent="0.25">
      <c r="A99" s="58">
        <v>36721</v>
      </c>
      <c r="B99" s="54">
        <f t="shared" si="7"/>
        <v>36696</v>
      </c>
      <c r="C99" s="54">
        <f t="shared" si="8"/>
        <v>73709</v>
      </c>
      <c r="D99" s="54">
        <f t="shared" si="9"/>
        <v>9649</v>
      </c>
      <c r="E99" s="54">
        <f t="shared" si="10"/>
        <v>12791</v>
      </c>
      <c r="F99" s="54">
        <f t="shared" si="11"/>
        <v>31164</v>
      </c>
      <c r="G99" s="54">
        <f t="shared" si="12"/>
        <v>50247</v>
      </c>
      <c r="H99" s="54">
        <f t="shared" si="13"/>
        <v>49952</v>
      </c>
      <c r="I99" s="54">
        <f t="shared" si="14"/>
        <v>18872</v>
      </c>
      <c r="J99" s="54">
        <f t="shared" si="15"/>
        <v>39632</v>
      </c>
      <c r="K99" s="54">
        <f t="shared" si="16"/>
        <v>39727</v>
      </c>
      <c r="L99" s="54">
        <f t="shared" si="17"/>
        <v>35658</v>
      </c>
      <c r="M99" s="54">
        <f t="shared" si="18"/>
        <v>16753</v>
      </c>
      <c r="N99" s="54">
        <f t="shared" si="19"/>
        <v>8397</v>
      </c>
      <c r="O99" s="54">
        <f t="shared" si="20"/>
        <v>21805</v>
      </c>
      <c r="P99" s="54">
        <f t="shared" si="21"/>
        <v>18800</v>
      </c>
      <c r="Q99" s="54">
        <f t="shared" si="22"/>
        <v>7626</v>
      </c>
      <c r="R99" s="54">
        <f t="shared" si="23"/>
        <v>13097</v>
      </c>
      <c r="S99" s="54">
        <f t="shared" si="24"/>
        <v>11232</v>
      </c>
      <c r="T99" s="54">
        <f t="shared" si="25"/>
        <v>42872</v>
      </c>
      <c r="U99" s="54">
        <f t="shared" si="26"/>
        <v>19894</v>
      </c>
      <c r="V99" s="54">
        <f t="shared" si="27"/>
        <v>26824</v>
      </c>
      <c r="W99" s="54">
        <f t="shared" si="27"/>
        <v>44975</v>
      </c>
      <c r="X99" s="54">
        <f t="shared" si="27"/>
        <v>43529</v>
      </c>
      <c r="Y99" s="59">
        <f t="shared" si="48"/>
        <v>38574</v>
      </c>
      <c r="Z99" s="59">
        <f t="shared" si="49"/>
        <v>64371</v>
      </c>
      <c r="AA99" s="59">
        <f t="shared" si="50"/>
        <v>59617</v>
      </c>
      <c r="AB99" s="59">
        <f t="shared" si="51"/>
        <v>53013</v>
      </c>
      <c r="AC99" s="59">
        <f t="shared" si="52"/>
        <v>32014</v>
      </c>
      <c r="AD99" s="59">
        <f t="shared" si="53"/>
        <v>35999</v>
      </c>
      <c r="AE99" s="59">
        <f t="shared" si="34"/>
        <v>36287</v>
      </c>
      <c r="AF99" s="59">
        <f t="shared" si="35"/>
        <v>36287</v>
      </c>
      <c r="AG99" s="59">
        <f t="shared" si="35"/>
        <v>55638</v>
      </c>
      <c r="AH99" s="59">
        <f t="shared" ref="AH99:AI99" si="70">+AH98+AH36</f>
        <v>39756</v>
      </c>
      <c r="AI99" s="59">
        <f t="shared" si="70"/>
        <v>39194</v>
      </c>
    </row>
    <row r="100" spans="1:35" x14ac:dyDescent="0.25">
      <c r="A100" s="58">
        <v>36722</v>
      </c>
      <c r="B100" s="54">
        <f t="shared" si="7"/>
        <v>40023</v>
      </c>
      <c r="C100" s="54">
        <f t="shared" si="8"/>
        <v>76077</v>
      </c>
      <c r="D100" s="54">
        <f t="shared" si="9"/>
        <v>10962</v>
      </c>
      <c r="E100" s="54">
        <f t="shared" si="10"/>
        <v>14428</v>
      </c>
      <c r="F100" s="54">
        <f t="shared" si="11"/>
        <v>36087</v>
      </c>
      <c r="G100" s="54">
        <f t="shared" si="12"/>
        <v>53765</v>
      </c>
      <c r="H100" s="54">
        <f t="shared" si="13"/>
        <v>53411</v>
      </c>
      <c r="I100" s="54">
        <f t="shared" si="14"/>
        <v>19492</v>
      </c>
      <c r="J100" s="54">
        <f t="shared" si="15"/>
        <v>43978</v>
      </c>
      <c r="K100" s="54">
        <f t="shared" si="16"/>
        <v>39921</v>
      </c>
      <c r="L100" s="54">
        <f t="shared" si="17"/>
        <v>36783</v>
      </c>
      <c r="M100" s="54">
        <f t="shared" si="18"/>
        <v>18037</v>
      </c>
      <c r="N100" s="54">
        <f t="shared" si="19"/>
        <v>10906</v>
      </c>
      <c r="O100" s="54">
        <f t="shared" si="20"/>
        <v>24432</v>
      </c>
      <c r="P100" s="54">
        <f t="shared" si="21"/>
        <v>21792</v>
      </c>
      <c r="Q100" s="54">
        <f t="shared" si="22"/>
        <v>8368</v>
      </c>
      <c r="R100" s="54">
        <f t="shared" si="23"/>
        <v>14715</v>
      </c>
      <c r="S100" s="54">
        <f t="shared" si="24"/>
        <v>13531</v>
      </c>
      <c r="T100" s="54">
        <f t="shared" si="25"/>
        <v>44203</v>
      </c>
      <c r="U100" s="54">
        <f t="shared" si="26"/>
        <v>21648</v>
      </c>
      <c r="V100" s="54">
        <f t="shared" si="27"/>
        <v>27273</v>
      </c>
      <c r="W100" s="54">
        <f t="shared" si="27"/>
        <v>48822</v>
      </c>
      <c r="X100" s="54">
        <f t="shared" si="27"/>
        <v>46476</v>
      </c>
      <c r="Y100" s="59">
        <f t="shared" si="48"/>
        <v>39462</v>
      </c>
      <c r="Z100" s="59">
        <f t="shared" si="49"/>
        <v>67843</v>
      </c>
      <c r="AA100" s="59">
        <f t="shared" si="50"/>
        <v>64180</v>
      </c>
      <c r="AB100" s="59">
        <f t="shared" si="51"/>
        <v>54738</v>
      </c>
      <c r="AC100" s="59">
        <f t="shared" si="52"/>
        <v>36975</v>
      </c>
      <c r="AD100" s="59">
        <f t="shared" si="53"/>
        <v>37398</v>
      </c>
      <c r="AE100" s="59">
        <f t="shared" si="34"/>
        <v>39233</v>
      </c>
      <c r="AF100" s="59">
        <f t="shared" si="35"/>
        <v>39233</v>
      </c>
      <c r="AG100" s="59">
        <f t="shared" si="35"/>
        <v>57369</v>
      </c>
      <c r="AH100" s="59">
        <f t="shared" ref="AH100:AI100" si="71">+AH99+AH37</f>
        <v>48479</v>
      </c>
      <c r="AI100" s="59">
        <f t="shared" si="71"/>
        <v>40267</v>
      </c>
    </row>
    <row r="101" spans="1:35" x14ac:dyDescent="0.25">
      <c r="A101" s="58">
        <v>36723</v>
      </c>
      <c r="B101" s="54">
        <f t="shared" si="7"/>
        <v>42261</v>
      </c>
      <c r="C101" s="54">
        <f t="shared" si="8"/>
        <v>77814</v>
      </c>
      <c r="D101" s="54">
        <f t="shared" si="9"/>
        <v>12801</v>
      </c>
      <c r="E101" s="54">
        <f t="shared" si="10"/>
        <v>15229</v>
      </c>
      <c r="F101" s="54">
        <f t="shared" si="11"/>
        <v>39728</v>
      </c>
      <c r="G101" s="54">
        <f t="shared" si="12"/>
        <v>59079</v>
      </c>
      <c r="H101" s="54">
        <f t="shared" si="13"/>
        <v>57190</v>
      </c>
      <c r="I101" s="54">
        <f t="shared" si="14"/>
        <v>20385</v>
      </c>
      <c r="J101" s="54">
        <f t="shared" si="15"/>
        <v>45903</v>
      </c>
      <c r="K101" s="54">
        <f t="shared" si="16"/>
        <v>40253</v>
      </c>
      <c r="L101" s="54">
        <f t="shared" si="17"/>
        <v>43401</v>
      </c>
      <c r="M101" s="54">
        <f t="shared" si="18"/>
        <v>20532</v>
      </c>
      <c r="N101" s="54">
        <f t="shared" si="19"/>
        <v>13018</v>
      </c>
      <c r="O101" s="54">
        <f t="shared" si="20"/>
        <v>26701</v>
      </c>
      <c r="P101" s="54">
        <f t="shared" si="21"/>
        <v>24093</v>
      </c>
      <c r="Q101" s="54">
        <f t="shared" si="22"/>
        <v>8950</v>
      </c>
      <c r="R101" s="54">
        <f t="shared" si="23"/>
        <v>16570</v>
      </c>
      <c r="S101" s="54">
        <f t="shared" si="24"/>
        <v>14744</v>
      </c>
      <c r="T101" s="54">
        <f t="shared" si="25"/>
        <v>46263</v>
      </c>
      <c r="U101" s="54">
        <f t="shared" si="26"/>
        <v>24236</v>
      </c>
      <c r="V101" s="54">
        <f t="shared" si="27"/>
        <v>30492</v>
      </c>
      <c r="W101" s="54">
        <f t="shared" si="27"/>
        <v>49912</v>
      </c>
      <c r="X101" s="54">
        <f t="shared" si="27"/>
        <v>49846</v>
      </c>
      <c r="Y101" s="59">
        <f t="shared" si="48"/>
        <v>40687</v>
      </c>
      <c r="Z101" s="59">
        <f t="shared" si="49"/>
        <v>71832</v>
      </c>
      <c r="AA101" s="59">
        <f t="shared" si="50"/>
        <v>66878</v>
      </c>
      <c r="AB101" s="59">
        <f t="shared" si="51"/>
        <v>56220</v>
      </c>
      <c r="AC101" s="59">
        <f t="shared" si="52"/>
        <v>38974</v>
      </c>
      <c r="AD101" s="59">
        <f t="shared" si="53"/>
        <v>38593</v>
      </c>
      <c r="AE101" s="59">
        <f t="shared" si="34"/>
        <v>40515</v>
      </c>
      <c r="AF101" s="59">
        <f t="shared" si="35"/>
        <v>40515</v>
      </c>
      <c r="AG101" s="59">
        <f t="shared" si="35"/>
        <v>59984</v>
      </c>
      <c r="AH101" s="59">
        <f t="shared" ref="AH101:AI101" si="72">+AH100+AH38</f>
        <v>54385</v>
      </c>
      <c r="AI101" s="59">
        <f t="shared" si="72"/>
        <v>41897</v>
      </c>
    </row>
    <row r="102" spans="1:35" x14ac:dyDescent="0.25">
      <c r="A102" s="58">
        <v>36724</v>
      </c>
      <c r="B102" s="54">
        <f t="shared" si="7"/>
        <v>44251</v>
      </c>
      <c r="C102" s="54">
        <f t="shared" si="8"/>
        <v>79810</v>
      </c>
      <c r="D102" s="54">
        <f t="shared" si="9"/>
        <v>14297</v>
      </c>
      <c r="E102" s="54">
        <f t="shared" si="10"/>
        <v>16864</v>
      </c>
      <c r="F102" s="54">
        <f t="shared" si="11"/>
        <v>42110</v>
      </c>
      <c r="G102" s="54">
        <f t="shared" si="12"/>
        <v>64899</v>
      </c>
      <c r="H102" s="54">
        <f t="shared" si="13"/>
        <v>61800</v>
      </c>
      <c r="I102" s="54"/>
      <c r="J102" s="54">
        <f t="shared" si="15"/>
        <v>48218</v>
      </c>
      <c r="K102" s="54">
        <f t="shared" si="16"/>
        <v>41406</v>
      </c>
      <c r="L102" s="54">
        <f t="shared" si="17"/>
        <v>47873</v>
      </c>
      <c r="M102" s="54">
        <f t="shared" si="18"/>
        <v>24649</v>
      </c>
      <c r="N102" s="54">
        <f t="shared" si="19"/>
        <v>15834</v>
      </c>
      <c r="O102" s="54">
        <f t="shared" si="20"/>
        <v>29573</v>
      </c>
      <c r="P102" s="54">
        <f t="shared" si="21"/>
        <v>25720</v>
      </c>
      <c r="Q102" s="54">
        <f t="shared" si="22"/>
        <v>11184</v>
      </c>
      <c r="R102" s="54">
        <f t="shared" si="23"/>
        <v>19062</v>
      </c>
      <c r="S102" s="54">
        <f t="shared" si="24"/>
        <v>15830</v>
      </c>
      <c r="T102" s="54">
        <f t="shared" si="25"/>
        <v>48872</v>
      </c>
      <c r="U102" s="54">
        <f t="shared" si="26"/>
        <v>27046</v>
      </c>
      <c r="V102" s="54">
        <f t="shared" si="27"/>
        <v>36437</v>
      </c>
      <c r="W102" s="54">
        <f t="shared" si="27"/>
        <v>52295</v>
      </c>
      <c r="X102" s="54">
        <f t="shared" si="27"/>
        <v>52835</v>
      </c>
      <c r="Y102" s="59">
        <f t="shared" si="48"/>
        <v>42286</v>
      </c>
      <c r="Z102" s="59">
        <f t="shared" si="49"/>
        <v>76453</v>
      </c>
      <c r="AA102" s="59">
        <f t="shared" si="50"/>
        <v>69321</v>
      </c>
      <c r="AB102" s="59">
        <f t="shared" si="51"/>
        <v>59410</v>
      </c>
      <c r="AC102" s="59">
        <f t="shared" si="52"/>
        <v>40519</v>
      </c>
      <c r="AD102" s="59">
        <f t="shared" si="53"/>
        <v>41137</v>
      </c>
      <c r="AE102" s="59">
        <f t="shared" si="34"/>
        <v>42398</v>
      </c>
      <c r="AF102" s="59">
        <f t="shared" si="35"/>
        <v>42398</v>
      </c>
      <c r="AG102" s="59">
        <f t="shared" si="35"/>
        <v>62133</v>
      </c>
      <c r="AH102" s="59">
        <f t="shared" ref="AH102:AI102" si="73">+AH101+AH39</f>
        <v>59419</v>
      </c>
      <c r="AI102" s="59">
        <f t="shared" si="73"/>
        <v>42860</v>
      </c>
    </row>
    <row r="103" spans="1:35" x14ac:dyDescent="0.25">
      <c r="A103" s="58">
        <v>36725</v>
      </c>
      <c r="B103" s="54">
        <f t="shared" ref="B103:B128" si="74">+B102+B40</f>
        <v>46573</v>
      </c>
      <c r="C103" s="54">
        <f t="shared" ref="C103:C115" si="75">+C102+C40</f>
        <v>81456</v>
      </c>
      <c r="D103" s="54">
        <f t="shared" ref="D103:D126" si="76">+D102+D40</f>
        <v>15910</v>
      </c>
      <c r="E103" s="54">
        <f t="shared" ref="E103:E117" si="77">+E102+E40</f>
        <v>19312</v>
      </c>
      <c r="F103" s="54">
        <f t="shared" ref="F103:F117" si="78">+F102+F40</f>
        <v>45944</v>
      </c>
      <c r="G103" s="54">
        <f t="shared" ref="G103:G117" si="79">+G102+G40</f>
        <v>70943</v>
      </c>
      <c r="H103" s="54">
        <f t="shared" ref="H103:H116" si="80">+H102+H40</f>
        <v>65035</v>
      </c>
      <c r="I103" s="54"/>
      <c r="J103" s="54">
        <f t="shared" ref="J103:J123" si="81">+J102+J40</f>
        <v>53296</v>
      </c>
      <c r="K103" s="54">
        <f t="shared" ref="K103:K116" si="82">+K102+K40</f>
        <v>43145</v>
      </c>
      <c r="L103" s="54">
        <f t="shared" ref="L103:L117" si="83">+L102+L40</f>
        <v>49102</v>
      </c>
      <c r="M103" s="54">
        <f t="shared" ref="M103:M120" si="84">+M102+M40</f>
        <v>28233</v>
      </c>
      <c r="N103" s="54">
        <f t="shared" ref="N103:N123" si="85">+N102+N40</f>
        <v>18953</v>
      </c>
      <c r="O103" s="54">
        <f t="shared" ref="O103:O118" si="86">+O102+O40</f>
        <v>31170</v>
      </c>
      <c r="P103" s="54">
        <f t="shared" ref="P103:P118" si="87">+P102+P40</f>
        <v>27141</v>
      </c>
      <c r="Q103" s="54">
        <f t="shared" ref="Q103:Q124" si="88">+Q102+Q40</f>
        <v>11999</v>
      </c>
      <c r="R103" s="54">
        <f t="shared" ref="R103:R124" si="89">+R102+R40</f>
        <v>20948</v>
      </c>
      <c r="S103" s="54">
        <f t="shared" ref="S103:S118" si="90">+S102+S40</f>
        <v>17106</v>
      </c>
      <c r="T103" s="54">
        <f t="shared" ref="T103:T121" si="91">+T102+T40</f>
        <v>50858</v>
      </c>
      <c r="U103" s="54">
        <f t="shared" ref="U103:U123" si="92">+U102+U40</f>
        <v>30325</v>
      </c>
      <c r="V103" s="54">
        <f t="shared" ref="V103:X120" si="93">+V102+V40</f>
        <v>39928</v>
      </c>
      <c r="W103" s="54">
        <f t="shared" si="93"/>
        <v>53208</v>
      </c>
      <c r="X103" s="54">
        <f t="shared" si="93"/>
        <v>54422</v>
      </c>
      <c r="Y103" s="59">
        <f t="shared" ref="Y103:Y114" si="94">+Y102+Y40</f>
        <v>42845</v>
      </c>
      <c r="Z103" s="59">
        <f t="shared" si="49"/>
        <v>84180</v>
      </c>
      <c r="AA103" s="59">
        <f t="shared" si="50"/>
        <v>71784</v>
      </c>
      <c r="AB103" s="59">
        <f t="shared" si="51"/>
        <v>63561</v>
      </c>
      <c r="AC103" s="59">
        <f t="shared" si="52"/>
        <v>41558</v>
      </c>
      <c r="AD103" s="59">
        <f t="shared" si="53"/>
        <v>46093</v>
      </c>
      <c r="AE103" s="59">
        <f t="shared" si="34"/>
        <v>45303</v>
      </c>
      <c r="AF103" s="59">
        <f t="shared" si="35"/>
        <v>45303</v>
      </c>
      <c r="AG103" s="59">
        <f t="shared" si="35"/>
        <v>64721</v>
      </c>
      <c r="AH103" s="59">
        <f t="shared" ref="AH103:AI103" si="95">+AH102+AH40</f>
        <v>62846</v>
      </c>
      <c r="AI103" s="59">
        <f t="shared" si="95"/>
        <v>43503</v>
      </c>
    </row>
    <row r="104" spans="1:35" x14ac:dyDescent="0.25">
      <c r="A104" s="58">
        <v>36726</v>
      </c>
      <c r="B104" s="54">
        <f t="shared" si="74"/>
        <v>49523</v>
      </c>
      <c r="C104" s="54">
        <f t="shared" si="75"/>
        <v>83013</v>
      </c>
      <c r="D104" s="54">
        <f t="shared" si="76"/>
        <v>17896</v>
      </c>
      <c r="E104" s="54">
        <f t="shared" si="77"/>
        <v>22225</v>
      </c>
      <c r="F104" s="54">
        <f t="shared" si="78"/>
        <v>51493</v>
      </c>
      <c r="G104" s="54">
        <f t="shared" si="79"/>
        <v>75642</v>
      </c>
      <c r="H104" s="54">
        <f t="shared" si="80"/>
        <v>67526</v>
      </c>
      <c r="I104" s="54"/>
      <c r="J104" s="54">
        <f t="shared" si="81"/>
        <v>60946</v>
      </c>
      <c r="K104" s="54">
        <f t="shared" si="82"/>
        <v>44524</v>
      </c>
      <c r="L104" s="54">
        <f t="shared" si="83"/>
        <v>50424</v>
      </c>
      <c r="M104" s="54">
        <f t="shared" si="84"/>
        <v>29976</v>
      </c>
      <c r="N104" s="54">
        <f t="shared" si="85"/>
        <v>20571</v>
      </c>
      <c r="O104" s="54">
        <f t="shared" si="86"/>
        <v>33147</v>
      </c>
      <c r="P104" s="54">
        <f t="shared" si="87"/>
        <v>28246</v>
      </c>
      <c r="Q104" s="54">
        <f t="shared" si="88"/>
        <v>12890</v>
      </c>
      <c r="R104" s="54">
        <f t="shared" si="89"/>
        <v>21798</v>
      </c>
      <c r="S104" s="54">
        <f t="shared" si="90"/>
        <v>18768</v>
      </c>
      <c r="T104" s="54">
        <f t="shared" si="91"/>
        <v>51936</v>
      </c>
      <c r="U104" s="54">
        <f t="shared" si="92"/>
        <v>33976</v>
      </c>
      <c r="V104" s="54">
        <f t="shared" si="93"/>
        <v>42905</v>
      </c>
      <c r="W104" s="54">
        <f t="shared" si="93"/>
        <v>53331</v>
      </c>
      <c r="X104" s="54">
        <f t="shared" si="93"/>
        <v>55132</v>
      </c>
      <c r="Y104" s="59">
        <f t="shared" si="94"/>
        <v>44431</v>
      </c>
      <c r="Z104" s="59">
        <f t="shared" si="49"/>
        <v>89277</v>
      </c>
      <c r="AA104" s="59">
        <f t="shared" si="50"/>
        <v>74068</v>
      </c>
      <c r="AB104" s="59">
        <f t="shared" si="51"/>
        <v>66807</v>
      </c>
      <c r="AC104" s="59">
        <f t="shared" si="52"/>
        <v>42642</v>
      </c>
      <c r="AD104" s="59">
        <f t="shared" si="53"/>
        <v>48563</v>
      </c>
      <c r="AE104" s="59">
        <f t="shared" si="34"/>
        <v>47796</v>
      </c>
      <c r="AF104" s="59">
        <f t="shared" si="35"/>
        <v>47796</v>
      </c>
      <c r="AG104" s="59">
        <f t="shared" si="35"/>
        <v>66706</v>
      </c>
      <c r="AH104" s="59">
        <f t="shared" ref="AH104:AI104" si="96">+AH103+AH41</f>
        <v>66278</v>
      </c>
      <c r="AI104" s="59">
        <f t="shared" si="96"/>
        <v>44743</v>
      </c>
    </row>
    <row r="105" spans="1:35" x14ac:dyDescent="0.25">
      <c r="A105" s="58">
        <v>36727</v>
      </c>
      <c r="B105" s="54">
        <f t="shared" si="74"/>
        <v>52836</v>
      </c>
      <c r="C105" s="54">
        <f t="shared" si="75"/>
        <v>84659</v>
      </c>
      <c r="D105" s="54">
        <f t="shared" si="76"/>
        <v>20314</v>
      </c>
      <c r="E105" s="54">
        <f t="shared" si="77"/>
        <v>27113</v>
      </c>
      <c r="F105" s="54">
        <f t="shared" si="78"/>
        <v>56800</v>
      </c>
      <c r="G105" s="54">
        <f t="shared" si="79"/>
        <v>80984</v>
      </c>
      <c r="H105" s="54">
        <f t="shared" si="80"/>
        <v>70287</v>
      </c>
      <c r="I105" s="54"/>
      <c r="J105" s="54">
        <f t="shared" si="81"/>
        <v>65155</v>
      </c>
      <c r="K105" s="54">
        <f t="shared" si="82"/>
        <v>45073</v>
      </c>
      <c r="L105" s="54">
        <f t="shared" si="83"/>
        <v>53329</v>
      </c>
      <c r="M105" s="54">
        <f t="shared" si="84"/>
        <v>31877</v>
      </c>
      <c r="N105" s="54">
        <f t="shared" si="85"/>
        <v>22151</v>
      </c>
      <c r="O105" s="54">
        <f t="shared" si="86"/>
        <v>35261</v>
      </c>
      <c r="P105" s="54">
        <f t="shared" si="87"/>
        <v>29011</v>
      </c>
      <c r="Q105" s="54">
        <f t="shared" si="88"/>
        <v>13742</v>
      </c>
      <c r="R105" s="54">
        <f t="shared" si="89"/>
        <v>22992</v>
      </c>
      <c r="S105" s="54">
        <f t="shared" si="90"/>
        <v>19876</v>
      </c>
      <c r="T105" s="54">
        <f t="shared" si="91"/>
        <v>52850</v>
      </c>
      <c r="U105" s="54">
        <f t="shared" si="92"/>
        <v>36757</v>
      </c>
      <c r="V105" s="54">
        <f t="shared" si="93"/>
        <v>46763</v>
      </c>
      <c r="W105" s="54">
        <f t="shared" si="93"/>
        <v>53676</v>
      </c>
      <c r="X105" s="54">
        <f t="shared" si="93"/>
        <v>56754</v>
      </c>
      <c r="Y105" s="59">
        <f t="shared" si="94"/>
        <v>45993</v>
      </c>
      <c r="Z105" s="59">
        <f t="shared" si="49"/>
        <v>92341</v>
      </c>
      <c r="AA105" s="59">
        <f t="shared" si="50"/>
        <v>76458</v>
      </c>
      <c r="AB105" s="59">
        <f t="shared" si="51"/>
        <v>68932</v>
      </c>
      <c r="AC105" s="59">
        <f t="shared" si="52"/>
        <v>46342</v>
      </c>
      <c r="AD105" s="59">
        <f t="shared" si="53"/>
        <v>51538</v>
      </c>
      <c r="AE105" s="59">
        <f t="shared" si="34"/>
        <v>49322</v>
      </c>
      <c r="AF105" s="59">
        <f t="shared" si="35"/>
        <v>49322</v>
      </c>
      <c r="AG105" s="59">
        <f t="shared" si="35"/>
        <v>69358</v>
      </c>
      <c r="AH105" s="59">
        <f t="shared" ref="AH105:AI105" si="97">+AH104+AH42</f>
        <v>68259</v>
      </c>
      <c r="AI105" s="59">
        <f t="shared" si="97"/>
        <v>47193</v>
      </c>
    </row>
    <row r="106" spans="1:35" x14ac:dyDescent="0.25">
      <c r="A106" s="58">
        <v>36728</v>
      </c>
      <c r="B106" s="54">
        <f t="shared" si="74"/>
        <v>58323</v>
      </c>
      <c r="C106" s="54">
        <f t="shared" si="75"/>
        <v>85767</v>
      </c>
      <c r="D106" s="54">
        <f t="shared" si="76"/>
        <v>22683</v>
      </c>
      <c r="E106" s="54">
        <f t="shared" si="77"/>
        <v>31423</v>
      </c>
      <c r="F106" s="54">
        <f t="shared" si="78"/>
        <v>61444</v>
      </c>
      <c r="G106" s="54">
        <f t="shared" si="79"/>
        <v>85362</v>
      </c>
      <c r="H106" s="54">
        <f t="shared" si="80"/>
        <v>73694</v>
      </c>
      <c r="I106" s="54"/>
      <c r="J106" s="54">
        <f t="shared" si="81"/>
        <v>70488</v>
      </c>
      <c r="K106" s="54">
        <f t="shared" si="82"/>
        <v>46625</v>
      </c>
      <c r="L106" s="54">
        <f t="shared" si="83"/>
        <v>55170</v>
      </c>
      <c r="M106" s="54">
        <f t="shared" si="84"/>
        <v>34125</v>
      </c>
      <c r="N106" s="54">
        <f t="shared" si="85"/>
        <v>23343</v>
      </c>
      <c r="O106" s="54">
        <f t="shared" si="86"/>
        <v>37787</v>
      </c>
      <c r="P106" s="54">
        <f t="shared" si="87"/>
        <v>29940</v>
      </c>
      <c r="Q106" s="54">
        <f t="shared" si="88"/>
        <v>13954</v>
      </c>
      <c r="R106" s="54">
        <f t="shared" si="89"/>
        <v>25841</v>
      </c>
      <c r="S106" s="54">
        <f t="shared" si="90"/>
        <v>20950</v>
      </c>
      <c r="T106" s="54">
        <f t="shared" si="91"/>
        <v>53734</v>
      </c>
      <c r="U106" s="54">
        <f t="shared" si="92"/>
        <v>37752</v>
      </c>
      <c r="V106" s="54">
        <f t="shared" si="93"/>
        <v>48501</v>
      </c>
      <c r="W106" s="54">
        <f t="shared" si="93"/>
        <v>53989</v>
      </c>
      <c r="X106" s="54">
        <f t="shared" si="93"/>
        <v>59757</v>
      </c>
      <c r="Y106" s="59">
        <f t="shared" si="94"/>
        <v>49242</v>
      </c>
      <c r="Z106" s="59">
        <f t="shared" si="49"/>
        <v>96076</v>
      </c>
      <c r="AA106" s="59">
        <f t="shared" si="50"/>
        <v>78282</v>
      </c>
      <c r="AB106" s="59">
        <f t="shared" si="51"/>
        <v>74052</v>
      </c>
      <c r="AC106" s="59">
        <f t="shared" si="52"/>
        <v>49598</v>
      </c>
      <c r="AD106" s="59">
        <f t="shared" si="53"/>
        <v>55269</v>
      </c>
      <c r="AE106" s="59">
        <f t="shared" si="34"/>
        <v>51389</v>
      </c>
      <c r="AF106" s="59">
        <f t="shared" si="35"/>
        <v>51389</v>
      </c>
      <c r="AG106" s="59">
        <f t="shared" si="35"/>
        <v>70974</v>
      </c>
      <c r="AH106" s="59">
        <f t="shared" ref="AH106:AI106" si="98">+AH105+AH43</f>
        <v>69880</v>
      </c>
      <c r="AI106" s="59">
        <f t="shared" si="98"/>
        <v>51217</v>
      </c>
    </row>
    <row r="107" spans="1:35" x14ac:dyDescent="0.25">
      <c r="A107" s="58">
        <v>36729</v>
      </c>
      <c r="B107" s="54">
        <f t="shared" si="74"/>
        <v>63376</v>
      </c>
      <c r="C107" s="54">
        <f t="shared" si="75"/>
        <v>86661</v>
      </c>
      <c r="D107" s="54">
        <f t="shared" si="76"/>
        <v>24896</v>
      </c>
      <c r="E107" s="54">
        <f t="shared" si="77"/>
        <v>34545</v>
      </c>
      <c r="F107" s="54">
        <f t="shared" si="78"/>
        <v>64670</v>
      </c>
      <c r="G107" s="54">
        <f t="shared" si="79"/>
        <v>87892</v>
      </c>
      <c r="H107" s="54">
        <f t="shared" si="80"/>
        <v>76680</v>
      </c>
      <c r="I107" s="54"/>
      <c r="J107" s="54">
        <f t="shared" si="81"/>
        <v>79751</v>
      </c>
      <c r="K107" s="54">
        <f t="shared" si="82"/>
        <v>47773</v>
      </c>
      <c r="L107" s="54">
        <f t="shared" si="83"/>
        <v>57107</v>
      </c>
      <c r="M107" s="54">
        <f t="shared" si="84"/>
        <v>36811</v>
      </c>
      <c r="N107" s="54">
        <f t="shared" si="85"/>
        <v>25931</v>
      </c>
      <c r="O107" s="54">
        <f t="shared" si="86"/>
        <v>40593</v>
      </c>
      <c r="P107" s="54">
        <f t="shared" si="87"/>
        <v>30851</v>
      </c>
      <c r="Q107" s="54">
        <f t="shared" si="88"/>
        <v>14780</v>
      </c>
      <c r="R107" s="54">
        <f t="shared" si="89"/>
        <v>31273</v>
      </c>
      <c r="S107" s="54">
        <f t="shared" si="90"/>
        <v>21429</v>
      </c>
      <c r="T107" s="54">
        <f t="shared" si="91"/>
        <v>54779</v>
      </c>
      <c r="U107" s="54">
        <f t="shared" si="92"/>
        <v>38745</v>
      </c>
      <c r="V107" s="54">
        <f t="shared" si="93"/>
        <v>51862</v>
      </c>
      <c r="W107" s="54">
        <f t="shared" si="93"/>
        <v>54334</v>
      </c>
      <c r="X107" s="54">
        <f t="shared" si="93"/>
        <v>62675</v>
      </c>
      <c r="Y107" s="59">
        <f t="shared" si="94"/>
        <v>50816</v>
      </c>
      <c r="Z107" s="59">
        <f t="shared" si="49"/>
        <v>98641</v>
      </c>
      <c r="AA107" s="59">
        <f t="shared" si="50"/>
        <v>79939</v>
      </c>
      <c r="AB107" s="59">
        <f t="shared" si="51"/>
        <v>77424</v>
      </c>
      <c r="AC107" s="59">
        <f t="shared" si="52"/>
        <v>51710</v>
      </c>
      <c r="AD107" s="59">
        <f t="shared" si="53"/>
        <v>57162</v>
      </c>
      <c r="AE107" s="59">
        <f t="shared" si="34"/>
        <v>53329</v>
      </c>
      <c r="AF107" s="59">
        <f t="shared" si="35"/>
        <v>53329</v>
      </c>
      <c r="AG107" s="59">
        <f t="shared" si="35"/>
        <v>72593</v>
      </c>
      <c r="AH107" s="59">
        <f t="shared" ref="AH107:AI107" si="99">+AH106+AH44</f>
        <v>70842</v>
      </c>
      <c r="AI107" s="59">
        <f t="shared" si="99"/>
        <v>52189</v>
      </c>
    </row>
    <row r="108" spans="1:35" x14ac:dyDescent="0.25">
      <c r="A108" s="58">
        <v>36730</v>
      </c>
      <c r="B108" s="54">
        <f t="shared" si="74"/>
        <v>67469</v>
      </c>
      <c r="C108" s="54">
        <f t="shared" si="75"/>
        <v>87300</v>
      </c>
      <c r="D108" s="54">
        <f t="shared" si="76"/>
        <v>27010</v>
      </c>
      <c r="E108" s="54">
        <f t="shared" si="77"/>
        <v>37507</v>
      </c>
      <c r="F108" s="54">
        <f t="shared" si="78"/>
        <v>67471</v>
      </c>
      <c r="G108" s="54">
        <f t="shared" si="79"/>
        <v>92627</v>
      </c>
      <c r="H108" s="54">
        <f t="shared" si="80"/>
        <v>81234</v>
      </c>
      <c r="I108" s="54"/>
      <c r="J108" s="54">
        <f t="shared" si="81"/>
        <v>91902</v>
      </c>
      <c r="K108" s="54">
        <f t="shared" si="82"/>
        <v>49229</v>
      </c>
      <c r="L108" s="54">
        <f t="shared" si="83"/>
        <v>58900</v>
      </c>
      <c r="M108" s="54">
        <f t="shared" si="84"/>
        <v>38782</v>
      </c>
      <c r="N108" s="54">
        <f t="shared" si="85"/>
        <v>28919</v>
      </c>
      <c r="O108" s="54">
        <f t="shared" si="86"/>
        <v>44753</v>
      </c>
      <c r="P108" s="54">
        <f t="shared" si="87"/>
        <v>31732</v>
      </c>
      <c r="Q108" s="54">
        <f t="shared" si="88"/>
        <v>16460</v>
      </c>
      <c r="R108" s="54">
        <f t="shared" si="89"/>
        <v>34536</v>
      </c>
      <c r="S108" s="54">
        <f t="shared" si="90"/>
        <v>21735</v>
      </c>
      <c r="T108" s="54">
        <f t="shared" si="91"/>
        <v>56101</v>
      </c>
      <c r="U108" s="54">
        <f t="shared" si="92"/>
        <v>42328</v>
      </c>
      <c r="V108" s="54">
        <f t="shared" si="93"/>
        <v>54240</v>
      </c>
      <c r="W108" s="54">
        <f t="shared" si="93"/>
        <v>54772</v>
      </c>
      <c r="X108" s="54">
        <f t="shared" si="93"/>
        <v>65946</v>
      </c>
      <c r="Y108" s="59">
        <f t="shared" si="94"/>
        <v>52066</v>
      </c>
      <c r="Z108" s="59">
        <f t="shared" si="49"/>
        <v>101150</v>
      </c>
      <c r="AA108" s="59">
        <f t="shared" si="50"/>
        <v>82878</v>
      </c>
      <c r="AB108" s="59">
        <f t="shared" si="51"/>
        <v>82394</v>
      </c>
      <c r="AC108" s="59">
        <f t="shared" si="52"/>
        <v>54445</v>
      </c>
      <c r="AD108" s="59">
        <f t="shared" si="53"/>
        <v>59181</v>
      </c>
      <c r="AE108" s="59">
        <f t="shared" si="34"/>
        <v>54313</v>
      </c>
      <c r="AF108" s="59">
        <f t="shared" si="35"/>
        <v>54313</v>
      </c>
      <c r="AG108" s="59">
        <f t="shared" si="35"/>
        <v>74546</v>
      </c>
      <c r="AH108" s="59">
        <f t="shared" ref="AH108:AI108" si="100">+AH107+AH45</f>
        <v>72306</v>
      </c>
      <c r="AI108" s="59">
        <f t="shared" si="100"/>
        <v>54064</v>
      </c>
    </row>
    <row r="109" spans="1:35" x14ac:dyDescent="0.25">
      <c r="A109" s="58">
        <v>36731</v>
      </c>
      <c r="B109" s="54">
        <f t="shared" si="74"/>
        <v>69929</v>
      </c>
      <c r="C109" s="54">
        <f t="shared" si="75"/>
        <v>88099</v>
      </c>
      <c r="D109" s="54">
        <f t="shared" si="76"/>
        <v>28956</v>
      </c>
      <c r="E109" s="54">
        <f t="shared" si="77"/>
        <v>40371</v>
      </c>
      <c r="F109" s="54">
        <f t="shared" si="78"/>
        <v>70415</v>
      </c>
      <c r="G109" s="54">
        <f t="shared" si="79"/>
        <v>94963</v>
      </c>
      <c r="H109" s="54">
        <f t="shared" si="80"/>
        <v>85480</v>
      </c>
      <c r="I109" s="54"/>
      <c r="J109" s="54">
        <f t="shared" si="81"/>
        <v>97430</v>
      </c>
      <c r="K109" s="54">
        <f t="shared" si="82"/>
        <v>51062</v>
      </c>
      <c r="L109" s="54">
        <f t="shared" si="83"/>
        <v>60750</v>
      </c>
      <c r="M109" s="54">
        <f t="shared" si="84"/>
        <v>39831</v>
      </c>
      <c r="N109" s="54">
        <f t="shared" si="85"/>
        <v>30686</v>
      </c>
      <c r="O109" s="54">
        <f t="shared" si="86"/>
        <v>48165</v>
      </c>
      <c r="P109" s="54">
        <f t="shared" si="87"/>
        <v>32475</v>
      </c>
      <c r="Q109" s="54">
        <f t="shared" si="88"/>
        <v>17627</v>
      </c>
      <c r="R109" s="54">
        <f t="shared" si="89"/>
        <v>36183</v>
      </c>
      <c r="S109" s="54">
        <f t="shared" si="90"/>
        <v>22275</v>
      </c>
      <c r="T109" s="54">
        <f t="shared" si="91"/>
        <v>57630</v>
      </c>
      <c r="U109" s="54">
        <f t="shared" si="92"/>
        <v>44443</v>
      </c>
      <c r="V109" s="54">
        <f t="shared" si="93"/>
        <v>55964</v>
      </c>
      <c r="W109" s="54">
        <f t="shared" si="93"/>
        <v>54867</v>
      </c>
      <c r="X109" s="54">
        <f t="shared" si="93"/>
        <v>68037</v>
      </c>
      <c r="Y109" s="59">
        <f t="shared" si="94"/>
        <v>52493</v>
      </c>
      <c r="Z109" s="59">
        <f t="shared" si="49"/>
        <v>103056</v>
      </c>
      <c r="AA109" s="59">
        <f t="shared" si="50"/>
        <v>83989</v>
      </c>
      <c r="AB109" s="59">
        <f t="shared" si="51"/>
        <v>86062</v>
      </c>
      <c r="AC109" s="59">
        <f t="shared" si="52"/>
        <v>55519</v>
      </c>
      <c r="AD109" s="59">
        <f t="shared" si="53"/>
        <v>61047</v>
      </c>
      <c r="AE109" s="59">
        <f t="shared" si="34"/>
        <v>54750</v>
      </c>
      <c r="AF109" s="59">
        <f t="shared" si="35"/>
        <v>54750</v>
      </c>
      <c r="AG109" s="59">
        <f t="shared" si="35"/>
        <v>76612</v>
      </c>
      <c r="AH109" s="59">
        <f t="shared" ref="AH109:AI109" si="101">+AH108+AH46</f>
        <v>73627</v>
      </c>
      <c r="AI109" s="59">
        <f t="shared" si="101"/>
        <v>55878</v>
      </c>
    </row>
    <row r="110" spans="1:35" x14ac:dyDescent="0.25">
      <c r="A110" s="58">
        <v>36732</v>
      </c>
      <c r="B110" s="54">
        <f t="shared" si="74"/>
        <v>70494</v>
      </c>
      <c r="C110" s="54">
        <f t="shared" si="75"/>
        <v>89042</v>
      </c>
      <c r="D110" s="54">
        <f t="shared" si="76"/>
        <v>29952</v>
      </c>
      <c r="E110" s="54">
        <f t="shared" si="77"/>
        <v>42032</v>
      </c>
      <c r="F110" s="54">
        <f t="shared" si="78"/>
        <v>72546</v>
      </c>
      <c r="G110" s="54">
        <f t="shared" si="79"/>
        <v>96224</v>
      </c>
      <c r="H110" s="54">
        <f t="shared" si="80"/>
        <v>89819</v>
      </c>
      <c r="I110" s="54"/>
      <c r="J110" s="54">
        <f t="shared" si="81"/>
        <v>101762</v>
      </c>
      <c r="K110" s="54">
        <f t="shared" si="82"/>
        <v>52935</v>
      </c>
      <c r="L110" s="54">
        <f t="shared" si="83"/>
        <v>62803</v>
      </c>
      <c r="M110" s="54">
        <f t="shared" si="84"/>
        <v>41847</v>
      </c>
      <c r="N110" s="54">
        <f t="shared" si="85"/>
        <v>31990</v>
      </c>
      <c r="O110" s="54">
        <f t="shared" si="86"/>
        <v>50879</v>
      </c>
      <c r="P110" s="54">
        <f t="shared" si="87"/>
        <v>33146</v>
      </c>
      <c r="Q110" s="54">
        <f t="shared" si="88"/>
        <v>18271</v>
      </c>
      <c r="R110" s="54">
        <f t="shared" si="89"/>
        <v>37923</v>
      </c>
      <c r="S110" s="54">
        <f t="shared" si="90"/>
        <v>23331</v>
      </c>
      <c r="T110" s="54">
        <f t="shared" si="91"/>
        <v>58932</v>
      </c>
      <c r="U110" s="54">
        <f t="shared" si="92"/>
        <v>45206</v>
      </c>
      <c r="V110" s="54">
        <f t="shared" si="93"/>
        <v>57210</v>
      </c>
      <c r="W110" s="54">
        <f t="shared" si="93"/>
        <v>55577</v>
      </c>
      <c r="X110" s="54">
        <f t="shared" si="93"/>
        <v>70109</v>
      </c>
      <c r="Y110" s="59">
        <f t="shared" si="94"/>
        <v>55813</v>
      </c>
      <c r="Z110" s="59">
        <f t="shared" si="49"/>
        <v>105822</v>
      </c>
      <c r="AA110" s="59">
        <f t="shared" si="50"/>
        <v>85007</v>
      </c>
      <c r="AB110" s="59">
        <f t="shared" si="51"/>
        <v>87120</v>
      </c>
      <c r="AC110" s="59">
        <f t="shared" si="52"/>
        <v>59289</v>
      </c>
      <c r="AD110" s="59">
        <f t="shared" si="53"/>
        <v>64830</v>
      </c>
      <c r="AE110" s="59">
        <f t="shared" si="34"/>
        <v>55599</v>
      </c>
      <c r="AF110" s="59">
        <f t="shared" si="35"/>
        <v>55599</v>
      </c>
      <c r="AG110" s="59">
        <f t="shared" si="35"/>
        <v>77892</v>
      </c>
      <c r="AH110" s="59">
        <f t="shared" ref="AH110:AI110" si="102">+AH109+AH47</f>
        <v>77305</v>
      </c>
      <c r="AI110" s="59">
        <f t="shared" si="102"/>
        <v>56695</v>
      </c>
    </row>
    <row r="111" spans="1:35" x14ac:dyDescent="0.25">
      <c r="A111" s="58">
        <v>36733</v>
      </c>
      <c r="B111" s="54">
        <f t="shared" si="74"/>
        <v>71018</v>
      </c>
      <c r="C111" s="54">
        <f t="shared" si="75"/>
        <v>89483</v>
      </c>
      <c r="D111" s="54">
        <f t="shared" si="76"/>
        <v>30522</v>
      </c>
      <c r="E111" s="54">
        <f t="shared" si="77"/>
        <v>44298</v>
      </c>
      <c r="F111" s="54">
        <f t="shared" si="78"/>
        <v>74864</v>
      </c>
      <c r="G111" s="54">
        <f t="shared" si="79"/>
        <v>97544</v>
      </c>
      <c r="H111" s="54">
        <f t="shared" si="80"/>
        <v>93744</v>
      </c>
      <c r="I111" s="54"/>
      <c r="J111" s="54">
        <f t="shared" si="81"/>
        <v>104283</v>
      </c>
      <c r="K111" s="54">
        <f t="shared" si="82"/>
        <v>54288</v>
      </c>
      <c r="L111" s="54">
        <f t="shared" si="83"/>
        <v>64432</v>
      </c>
      <c r="M111" s="54">
        <f t="shared" si="84"/>
        <v>43826</v>
      </c>
      <c r="N111" s="54">
        <f t="shared" si="85"/>
        <v>33562</v>
      </c>
      <c r="O111" s="54">
        <f t="shared" si="86"/>
        <v>52925</v>
      </c>
      <c r="P111" s="54">
        <f t="shared" si="87"/>
        <v>34098</v>
      </c>
      <c r="Q111" s="54">
        <f t="shared" si="88"/>
        <v>18947</v>
      </c>
      <c r="R111" s="54">
        <f t="shared" si="89"/>
        <v>39524</v>
      </c>
      <c r="S111" s="54">
        <f t="shared" si="90"/>
        <v>24817</v>
      </c>
      <c r="T111" s="54">
        <f t="shared" si="91"/>
        <v>59974</v>
      </c>
      <c r="U111" s="54">
        <f t="shared" si="92"/>
        <v>46209</v>
      </c>
      <c r="V111" s="54">
        <f t="shared" si="93"/>
        <v>58613</v>
      </c>
      <c r="W111" s="54">
        <f t="shared" si="93"/>
        <v>55738</v>
      </c>
      <c r="X111" s="54">
        <f t="shared" si="93"/>
        <v>72626</v>
      </c>
      <c r="Y111" s="59">
        <f t="shared" si="94"/>
        <v>58347</v>
      </c>
      <c r="Z111" s="59">
        <f t="shared" si="49"/>
        <v>108759</v>
      </c>
      <c r="AA111" s="59">
        <f t="shared" si="50"/>
        <v>85986</v>
      </c>
      <c r="AB111" s="59">
        <f t="shared" si="51"/>
        <v>92686</v>
      </c>
      <c r="AC111" s="59">
        <f t="shared" si="52"/>
        <v>62175</v>
      </c>
      <c r="AD111" s="59">
        <f t="shared" si="53"/>
        <v>67872</v>
      </c>
      <c r="AE111" s="59">
        <f t="shared" si="34"/>
        <v>56359</v>
      </c>
      <c r="AF111" s="59">
        <f t="shared" si="35"/>
        <v>56359</v>
      </c>
      <c r="AG111" s="59">
        <f t="shared" si="35"/>
        <v>79434</v>
      </c>
      <c r="AH111" s="59">
        <f t="shared" ref="AH111:AI111" si="103">+AH110+AH48</f>
        <v>78158</v>
      </c>
      <c r="AI111" s="59">
        <f t="shared" si="103"/>
        <v>57182</v>
      </c>
    </row>
    <row r="112" spans="1:35" x14ac:dyDescent="0.25">
      <c r="A112" s="58">
        <v>36734</v>
      </c>
      <c r="B112" s="54">
        <f t="shared" si="74"/>
        <v>71850</v>
      </c>
      <c r="C112" s="54">
        <f t="shared" si="75"/>
        <v>89858</v>
      </c>
      <c r="D112" s="54">
        <f t="shared" si="76"/>
        <v>31304</v>
      </c>
      <c r="E112" s="54">
        <f t="shared" si="77"/>
        <v>46212</v>
      </c>
      <c r="F112" s="54">
        <f t="shared" si="78"/>
        <v>77248</v>
      </c>
      <c r="G112" s="54">
        <f t="shared" si="79"/>
        <v>99131</v>
      </c>
      <c r="H112" s="54">
        <f t="shared" si="80"/>
        <v>97298</v>
      </c>
      <c r="I112" s="54"/>
      <c r="J112" s="54">
        <f t="shared" si="81"/>
        <v>106198</v>
      </c>
      <c r="K112" s="54">
        <f t="shared" si="82"/>
        <v>55366</v>
      </c>
      <c r="L112" s="54">
        <f t="shared" si="83"/>
        <v>66064</v>
      </c>
      <c r="M112" s="54">
        <f t="shared" si="84"/>
        <v>45132</v>
      </c>
      <c r="N112" s="54">
        <f t="shared" si="85"/>
        <v>35700</v>
      </c>
      <c r="O112" s="54">
        <f t="shared" si="86"/>
        <v>53669</v>
      </c>
      <c r="P112" s="54">
        <f t="shared" si="87"/>
        <v>34757</v>
      </c>
      <c r="Q112" s="54">
        <f t="shared" si="88"/>
        <v>20174</v>
      </c>
      <c r="R112" s="54">
        <f t="shared" si="89"/>
        <v>40683</v>
      </c>
      <c r="S112" s="54">
        <f t="shared" si="90"/>
        <v>25666</v>
      </c>
      <c r="T112" s="54">
        <f t="shared" si="91"/>
        <v>61188</v>
      </c>
      <c r="U112" s="54">
        <f t="shared" si="92"/>
        <v>47888</v>
      </c>
      <c r="V112" s="54">
        <f t="shared" si="93"/>
        <v>60118</v>
      </c>
      <c r="W112" s="54">
        <f t="shared" si="93"/>
        <v>56226</v>
      </c>
      <c r="X112" s="54">
        <f t="shared" si="93"/>
        <v>74148</v>
      </c>
      <c r="Y112" s="59">
        <f t="shared" si="94"/>
        <v>60615</v>
      </c>
      <c r="Z112" s="59">
        <f t="shared" si="49"/>
        <v>110989</v>
      </c>
      <c r="AA112" s="59">
        <f t="shared" si="50"/>
        <v>86318</v>
      </c>
      <c r="AB112" s="59">
        <f t="shared" si="51"/>
        <v>95116</v>
      </c>
      <c r="AC112" s="59">
        <f t="shared" si="52"/>
        <v>64601</v>
      </c>
      <c r="AD112" s="59">
        <f t="shared" si="53"/>
        <v>69472</v>
      </c>
      <c r="AE112" s="59">
        <f t="shared" si="34"/>
        <v>57321</v>
      </c>
      <c r="AF112" s="59">
        <f t="shared" si="35"/>
        <v>57321</v>
      </c>
      <c r="AG112" s="59">
        <f t="shared" si="35"/>
        <v>80343</v>
      </c>
      <c r="AH112" s="59">
        <f t="shared" ref="AH112:AI112" si="104">+AH111+AH49</f>
        <v>78751</v>
      </c>
      <c r="AI112" s="59">
        <f t="shared" si="104"/>
        <v>57726</v>
      </c>
    </row>
    <row r="113" spans="1:35" x14ac:dyDescent="0.25">
      <c r="A113" s="58">
        <v>36735</v>
      </c>
      <c r="B113" s="54">
        <f t="shared" si="74"/>
        <v>73508</v>
      </c>
      <c r="C113" s="54">
        <f t="shared" si="75"/>
        <v>90273</v>
      </c>
      <c r="D113" s="54">
        <f t="shared" si="76"/>
        <v>31988</v>
      </c>
      <c r="E113" s="54">
        <f t="shared" si="77"/>
        <v>47203</v>
      </c>
      <c r="F113" s="54">
        <f t="shared" si="78"/>
        <v>79056</v>
      </c>
      <c r="G113" s="54">
        <f t="shared" si="79"/>
        <v>100851</v>
      </c>
      <c r="H113" s="54">
        <f t="shared" si="80"/>
        <v>99726</v>
      </c>
      <c r="I113" s="54"/>
      <c r="J113" s="54">
        <f t="shared" si="81"/>
        <v>107555</v>
      </c>
      <c r="K113" s="54">
        <f t="shared" si="82"/>
        <v>55687</v>
      </c>
      <c r="L113" s="54">
        <f t="shared" si="83"/>
        <v>68050</v>
      </c>
      <c r="M113" s="54">
        <f t="shared" si="84"/>
        <v>45984</v>
      </c>
      <c r="N113" s="54">
        <f t="shared" si="85"/>
        <v>37271</v>
      </c>
      <c r="O113" s="54">
        <f t="shared" si="86"/>
        <v>54458</v>
      </c>
      <c r="P113" s="54">
        <f t="shared" si="87"/>
        <v>35396</v>
      </c>
      <c r="Q113" s="54">
        <f t="shared" si="88"/>
        <v>21121</v>
      </c>
      <c r="R113" s="54">
        <f t="shared" si="89"/>
        <v>41981</v>
      </c>
      <c r="S113" s="54">
        <f t="shared" si="90"/>
        <v>26136</v>
      </c>
      <c r="T113" s="54">
        <f t="shared" si="91"/>
        <v>62625</v>
      </c>
      <c r="U113" s="54">
        <f t="shared" si="92"/>
        <v>48875</v>
      </c>
      <c r="V113" s="54">
        <f t="shared" si="93"/>
        <v>62092</v>
      </c>
      <c r="W113" s="54">
        <f t="shared" si="93"/>
        <v>56599</v>
      </c>
      <c r="X113" s="54">
        <f t="shared" si="93"/>
        <v>74839</v>
      </c>
      <c r="Y113" s="59">
        <f t="shared" si="94"/>
        <v>62025</v>
      </c>
      <c r="Z113" s="59">
        <f t="shared" si="49"/>
        <v>112321</v>
      </c>
      <c r="AA113" s="59">
        <f t="shared" si="50"/>
        <v>87039</v>
      </c>
      <c r="AB113" s="59">
        <f t="shared" si="51"/>
        <v>98080</v>
      </c>
      <c r="AC113" s="59">
        <f t="shared" si="52"/>
        <v>66909</v>
      </c>
      <c r="AD113" s="59">
        <f t="shared" si="53"/>
        <v>70179</v>
      </c>
      <c r="AE113" s="59">
        <f t="shared" si="34"/>
        <v>58440</v>
      </c>
      <c r="AF113" s="59">
        <f t="shared" si="35"/>
        <v>58440</v>
      </c>
      <c r="AG113" s="59">
        <f t="shared" si="35"/>
        <v>80948</v>
      </c>
      <c r="AH113" s="59">
        <f t="shared" ref="AH113:AI113" si="105">+AH112+AH50</f>
        <v>79652</v>
      </c>
      <c r="AI113" s="59">
        <f t="shared" si="105"/>
        <v>58300</v>
      </c>
    </row>
    <row r="114" spans="1:35" x14ac:dyDescent="0.25">
      <c r="A114" s="58">
        <v>36736</v>
      </c>
      <c r="B114" s="54">
        <f t="shared" si="74"/>
        <v>75300</v>
      </c>
      <c r="C114" s="54">
        <f t="shared" si="75"/>
        <v>90687</v>
      </c>
      <c r="D114" s="54">
        <f t="shared" si="76"/>
        <v>32892</v>
      </c>
      <c r="E114" s="54">
        <f t="shared" si="77"/>
        <v>48085</v>
      </c>
      <c r="F114" s="54">
        <f t="shared" si="78"/>
        <v>81123</v>
      </c>
      <c r="G114" s="54">
        <f t="shared" si="79"/>
        <v>102939</v>
      </c>
      <c r="H114" s="54">
        <f t="shared" si="80"/>
        <v>102112</v>
      </c>
      <c r="I114" s="54"/>
      <c r="J114" s="54">
        <f t="shared" si="81"/>
        <v>108783</v>
      </c>
      <c r="K114" s="54">
        <f t="shared" si="82"/>
        <v>56341</v>
      </c>
      <c r="L114" s="54">
        <f t="shared" si="83"/>
        <v>68758</v>
      </c>
      <c r="M114" s="54">
        <f t="shared" si="84"/>
        <v>46799</v>
      </c>
      <c r="N114" s="54">
        <f t="shared" si="85"/>
        <v>38601</v>
      </c>
      <c r="O114" s="54">
        <f t="shared" si="86"/>
        <v>55503</v>
      </c>
      <c r="P114" s="54">
        <f t="shared" si="87"/>
        <v>35798</v>
      </c>
      <c r="Q114" s="54">
        <f t="shared" si="88"/>
        <v>22053</v>
      </c>
      <c r="R114" s="54">
        <f t="shared" si="89"/>
        <v>43627</v>
      </c>
      <c r="S114" s="54">
        <f t="shared" si="90"/>
        <v>26532</v>
      </c>
      <c r="T114" s="54">
        <f t="shared" si="91"/>
        <v>63793</v>
      </c>
      <c r="U114" s="54">
        <f t="shared" si="92"/>
        <v>50969</v>
      </c>
      <c r="V114" s="54">
        <f t="shared" si="93"/>
        <v>63839</v>
      </c>
      <c r="W114" s="54"/>
      <c r="X114" s="54">
        <f t="shared" si="93"/>
        <v>75885</v>
      </c>
      <c r="Y114" s="59">
        <f t="shared" si="94"/>
        <v>62833</v>
      </c>
      <c r="Z114" s="59">
        <f t="shared" si="49"/>
        <v>114183</v>
      </c>
      <c r="AA114" s="59">
        <f t="shared" si="50"/>
        <v>91768</v>
      </c>
      <c r="AB114" s="59">
        <f t="shared" si="51"/>
        <v>100928</v>
      </c>
      <c r="AC114" s="59">
        <f t="shared" si="52"/>
        <v>68109</v>
      </c>
      <c r="AD114" s="59">
        <f t="shared" si="53"/>
        <v>70853</v>
      </c>
      <c r="AE114" s="59">
        <f t="shared" si="34"/>
        <v>59449</v>
      </c>
      <c r="AF114" s="59">
        <f t="shared" si="35"/>
        <v>59449</v>
      </c>
      <c r="AG114" s="59">
        <f t="shared" si="35"/>
        <v>81606</v>
      </c>
      <c r="AH114" s="59">
        <f t="shared" ref="AH114:AI114" si="106">+AH113+AH51</f>
        <v>80602</v>
      </c>
      <c r="AI114" s="59">
        <f t="shared" si="106"/>
        <v>58838</v>
      </c>
    </row>
    <row r="115" spans="1:35" x14ac:dyDescent="0.25">
      <c r="A115" s="58">
        <v>36737</v>
      </c>
      <c r="B115" s="54">
        <f t="shared" si="74"/>
        <v>77336</v>
      </c>
      <c r="C115" s="54">
        <f t="shared" si="75"/>
        <v>90863</v>
      </c>
      <c r="D115" s="54">
        <f t="shared" si="76"/>
        <v>33838</v>
      </c>
      <c r="E115" s="54">
        <f t="shared" si="77"/>
        <v>48675</v>
      </c>
      <c r="F115" s="54">
        <f t="shared" si="78"/>
        <v>84262</v>
      </c>
      <c r="G115" s="54">
        <f t="shared" si="79"/>
        <v>104355</v>
      </c>
      <c r="H115" s="54">
        <f t="shared" si="80"/>
        <v>105595</v>
      </c>
      <c r="I115" s="54"/>
      <c r="J115" s="54">
        <f t="shared" si="81"/>
        <v>109362</v>
      </c>
      <c r="K115" s="54">
        <f t="shared" si="82"/>
        <v>57072</v>
      </c>
      <c r="L115" s="54">
        <f t="shared" si="83"/>
        <v>69473</v>
      </c>
      <c r="M115" s="54">
        <f t="shared" si="84"/>
        <v>48740</v>
      </c>
      <c r="N115" s="54">
        <f t="shared" si="85"/>
        <v>39447</v>
      </c>
      <c r="O115" s="54">
        <f t="shared" si="86"/>
        <v>56132</v>
      </c>
      <c r="P115" s="54">
        <f t="shared" si="87"/>
        <v>36409</v>
      </c>
      <c r="Q115" s="54">
        <f t="shared" si="88"/>
        <v>23237</v>
      </c>
      <c r="R115" s="54">
        <f t="shared" si="89"/>
        <v>46174</v>
      </c>
      <c r="S115" s="54">
        <f t="shared" si="90"/>
        <v>27248</v>
      </c>
      <c r="T115" s="54">
        <f t="shared" si="91"/>
        <v>65552</v>
      </c>
      <c r="U115" s="54">
        <f t="shared" si="92"/>
        <v>53090</v>
      </c>
      <c r="V115" s="54">
        <f t="shared" si="93"/>
        <v>64428</v>
      </c>
      <c r="W115" s="54"/>
      <c r="X115" s="54">
        <f t="shared" si="93"/>
        <v>76719</v>
      </c>
      <c r="Y115" s="59"/>
      <c r="Z115" s="59">
        <f t="shared" ref="Z115:Z128" si="107">+Z114+Z52</f>
        <v>115934</v>
      </c>
      <c r="AA115" s="59">
        <f t="shared" ref="AA115:AA128" si="108">+AA114+AA52</f>
        <v>94359</v>
      </c>
      <c r="AB115" s="59">
        <f t="shared" ref="AB115:AB128" si="109">+AB114+AB52</f>
        <v>106126</v>
      </c>
      <c r="AC115" s="59">
        <f t="shared" ref="AC115:AC128" si="110">+AC114+AC52</f>
        <v>69781</v>
      </c>
      <c r="AD115" s="59">
        <f t="shared" ref="AD115:AD128" si="111">+AD114+AD52</f>
        <v>71987</v>
      </c>
      <c r="AE115" s="59">
        <f t="shared" si="34"/>
        <v>60511</v>
      </c>
      <c r="AF115" s="59">
        <f t="shared" si="35"/>
        <v>60511</v>
      </c>
      <c r="AG115" s="59">
        <f t="shared" si="35"/>
        <v>82435</v>
      </c>
      <c r="AH115" s="59">
        <f t="shared" ref="AH115:AI115" si="112">+AH114+AH52</f>
        <v>81099</v>
      </c>
      <c r="AI115" s="59">
        <f t="shared" si="112"/>
        <v>58838</v>
      </c>
    </row>
    <row r="116" spans="1:35" x14ac:dyDescent="0.25">
      <c r="A116" s="58">
        <v>36738</v>
      </c>
      <c r="B116" s="54">
        <f t="shared" si="74"/>
        <v>78627</v>
      </c>
      <c r="C116" s="54"/>
      <c r="D116" s="54">
        <f t="shared" si="76"/>
        <v>34472</v>
      </c>
      <c r="E116" s="54">
        <f t="shared" si="77"/>
        <v>49091</v>
      </c>
      <c r="F116" s="54">
        <f t="shared" si="78"/>
        <v>87010</v>
      </c>
      <c r="G116" s="54">
        <f t="shared" si="79"/>
        <v>105691</v>
      </c>
      <c r="H116" s="54">
        <f t="shared" si="80"/>
        <v>128628</v>
      </c>
      <c r="I116" s="54"/>
      <c r="J116" s="54">
        <f t="shared" si="81"/>
        <v>111523</v>
      </c>
      <c r="K116" s="54">
        <f t="shared" si="82"/>
        <v>57716</v>
      </c>
      <c r="L116" s="54">
        <f t="shared" si="83"/>
        <v>70611</v>
      </c>
      <c r="M116" s="54">
        <f t="shared" si="84"/>
        <v>49930</v>
      </c>
      <c r="N116" s="54">
        <f t="shared" si="85"/>
        <v>40850</v>
      </c>
      <c r="O116" s="54">
        <f t="shared" si="86"/>
        <v>56899</v>
      </c>
      <c r="P116" s="54">
        <f t="shared" si="87"/>
        <v>36835</v>
      </c>
      <c r="Q116" s="54">
        <f t="shared" si="88"/>
        <v>25096</v>
      </c>
      <c r="R116" s="54">
        <f t="shared" si="89"/>
        <v>46910</v>
      </c>
      <c r="S116" s="54">
        <f t="shared" si="90"/>
        <v>27718</v>
      </c>
      <c r="T116" s="54">
        <f t="shared" si="91"/>
        <v>66797</v>
      </c>
      <c r="U116" s="54">
        <f t="shared" si="92"/>
        <v>55401</v>
      </c>
      <c r="V116" s="54">
        <f t="shared" si="93"/>
        <v>64802</v>
      </c>
      <c r="W116" s="54"/>
      <c r="X116" s="54">
        <f t="shared" si="93"/>
        <v>77492</v>
      </c>
      <c r="Y116" s="59"/>
      <c r="Z116" s="59">
        <f t="shared" si="107"/>
        <v>118612</v>
      </c>
      <c r="AA116" s="59">
        <f t="shared" si="108"/>
        <v>95942</v>
      </c>
      <c r="AB116" s="59">
        <f t="shared" si="109"/>
        <v>109728</v>
      </c>
      <c r="AC116" s="59">
        <f t="shared" si="110"/>
        <v>72838</v>
      </c>
      <c r="AD116" s="59">
        <f t="shared" si="111"/>
        <v>73444</v>
      </c>
      <c r="AE116" s="59">
        <f t="shared" si="34"/>
        <v>60923</v>
      </c>
      <c r="AF116" s="59">
        <f t="shared" si="35"/>
        <v>60923</v>
      </c>
      <c r="AG116" s="59">
        <f t="shared" si="35"/>
        <v>83073</v>
      </c>
      <c r="AH116" s="59">
        <f t="shared" ref="AH116:AI116" si="113">+AH115+AH53</f>
        <v>81384</v>
      </c>
      <c r="AI116" s="59">
        <f t="shared" si="113"/>
        <v>58838</v>
      </c>
    </row>
    <row r="117" spans="1:35" x14ac:dyDescent="0.25">
      <c r="A117" s="58">
        <v>36739</v>
      </c>
      <c r="B117" s="54">
        <f t="shared" si="74"/>
        <v>79807</v>
      </c>
      <c r="C117" s="54"/>
      <c r="D117" s="54">
        <f t="shared" si="76"/>
        <v>34921</v>
      </c>
      <c r="E117" s="54">
        <f t="shared" si="77"/>
        <v>58957</v>
      </c>
      <c r="F117" s="54">
        <f t="shared" si="78"/>
        <v>92122</v>
      </c>
      <c r="G117" s="54">
        <f t="shared" si="79"/>
        <v>118345</v>
      </c>
      <c r="H117" s="54"/>
      <c r="I117" s="54"/>
      <c r="J117" s="54">
        <f t="shared" si="81"/>
        <v>114138</v>
      </c>
      <c r="K117" s="54"/>
      <c r="L117" s="54">
        <f t="shared" si="83"/>
        <v>71064</v>
      </c>
      <c r="M117" s="54">
        <f t="shared" si="84"/>
        <v>50839</v>
      </c>
      <c r="N117" s="54">
        <f t="shared" si="85"/>
        <v>43064</v>
      </c>
      <c r="O117" s="54">
        <f t="shared" si="86"/>
        <v>57530</v>
      </c>
      <c r="P117" s="54">
        <f t="shared" si="87"/>
        <v>37166</v>
      </c>
      <c r="Q117" s="54">
        <f t="shared" si="88"/>
        <v>26575</v>
      </c>
      <c r="R117" s="54">
        <f t="shared" si="89"/>
        <v>47460</v>
      </c>
      <c r="S117" s="54">
        <f t="shared" si="90"/>
        <v>28288</v>
      </c>
      <c r="T117" s="54">
        <f t="shared" si="91"/>
        <v>67861</v>
      </c>
      <c r="U117" s="54">
        <f t="shared" si="92"/>
        <v>57195</v>
      </c>
      <c r="V117" s="54">
        <f t="shared" si="93"/>
        <v>65146</v>
      </c>
      <c r="W117" s="54"/>
      <c r="X117" s="54">
        <f t="shared" si="93"/>
        <v>78081</v>
      </c>
      <c r="Y117" s="59"/>
      <c r="Z117" s="59">
        <f t="shared" si="107"/>
        <v>119728</v>
      </c>
      <c r="AA117" s="59">
        <f t="shared" si="108"/>
        <v>97908</v>
      </c>
      <c r="AB117" s="59">
        <f t="shared" si="109"/>
        <v>111875</v>
      </c>
      <c r="AC117" s="59">
        <f t="shared" si="110"/>
        <v>76283</v>
      </c>
      <c r="AD117" s="59">
        <f t="shared" si="111"/>
        <v>74379</v>
      </c>
      <c r="AE117" s="59">
        <f t="shared" si="34"/>
        <v>61515</v>
      </c>
      <c r="AF117" s="59">
        <f t="shared" si="35"/>
        <v>61515</v>
      </c>
      <c r="AG117" s="59">
        <f t="shared" si="35"/>
        <v>83847</v>
      </c>
      <c r="AH117" s="59">
        <f t="shared" ref="AH117:AI117" si="114">+AH116+AH54</f>
        <v>81952</v>
      </c>
      <c r="AI117" s="59">
        <f t="shared" si="114"/>
        <v>58838</v>
      </c>
    </row>
    <row r="118" spans="1:35" x14ac:dyDescent="0.25">
      <c r="A118" s="58">
        <v>36740</v>
      </c>
      <c r="B118" s="54">
        <f t="shared" si="74"/>
        <v>80777</v>
      </c>
      <c r="C118" s="54"/>
      <c r="D118" s="54">
        <f t="shared" si="76"/>
        <v>35680</v>
      </c>
      <c r="E118" s="54"/>
      <c r="F118" s="54"/>
      <c r="G118" s="54"/>
      <c r="H118" s="54"/>
      <c r="I118" s="54"/>
      <c r="J118" s="54">
        <f t="shared" si="81"/>
        <v>115883</v>
      </c>
      <c r="K118" s="54"/>
      <c r="L118" s="54"/>
      <c r="M118" s="54">
        <f t="shared" si="84"/>
        <v>51488</v>
      </c>
      <c r="N118" s="54">
        <f t="shared" si="85"/>
        <v>43597</v>
      </c>
      <c r="O118" s="54">
        <f t="shared" si="86"/>
        <v>58229</v>
      </c>
      <c r="P118" s="54">
        <f t="shared" si="87"/>
        <v>37556</v>
      </c>
      <c r="Q118" s="54">
        <f t="shared" si="88"/>
        <v>27745</v>
      </c>
      <c r="R118" s="54">
        <f t="shared" si="89"/>
        <v>47878</v>
      </c>
      <c r="S118" s="54">
        <f t="shared" si="90"/>
        <v>28729</v>
      </c>
      <c r="T118" s="54">
        <f t="shared" si="91"/>
        <v>68753</v>
      </c>
      <c r="U118" s="54">
        <f t="shared" si="92"/>
        <v>58137</v>
      </c>
      <c r="V118" s="54">
        <f t="shared" si="93"/>
        <v>65688</v>
      </c>
      <c r="W118" s="54"/>
      <c r="X118" s="54"/>
      <c r="Y118" s="59"/>
      <c r="Z118" s="59">
        <f t="shared" si="107"/>
        <v>120889</v>
      </c>
      <c r="AA118" s="59">
        <f t="shared" si="108"/>
        <v>99614</v>
      </c>
      <c r="AB118" s="59">
        <f t="shared" si="109"/>
        <v>113399</v>
      </c>
      <c r="AC118" s="59">
        <f t="shared" si="110"/>
        <v>79203</v>
      </c>
      <c r="AD118" s="59">
        <f t="shared" si="111"/>
        <v>75217</v>
      </c>
      <c r="AE118" s="59">
        <f t="shared" si="34"/>
        <v>62030</v>
      </c>
      <c r="AF118" s="59">
        <f t="shared" si="35"/>
        <v>62030</v>
      </c>
      <c r="AG118" s="59">
        <f t="shared" si="35"/>
        <v>84748</v>
      </c>
      <c r="AH118" s="59">
        <f t="shared" ref="AH118:AI118" si="115">+AH117+AH55</f>
        <v>81952</v>
      </c>
      <c r="AI118" s="59">
        <f t="shared" si="115"/>
        <v>58838</v>
      </c>
    </row>
    <row r="119" spans="1:35" x14ac:dyDescent="0.25">
      <c r="A119" s="58">
        <v>36741</v>
      </c>
      <c r="B119" s="54">
        <f t="shared" si="74"/>
        <v>81743</v>
      </c>
      <c r="C119" s="54"/>
      <c r="D119" s="54">
        <f t="shared" si="76"/>
        <v>36498</v>
      </c>
      <c r="E119" s="54"/>
      <c r="F119" s="54"/>
      <c r="G119" s="54"/>
      <c r="H119" s="54"/>
      <c r="I119" s="54"/>
      <c r="J119" s="54">
        <f t="shared" si="81"/>
        <v>117148</v>
      </c>
      <c r="K119" s="54"/>
      <c r="L119" s="54"/>
      <c r="M119" s="54">
        <f t="shared" si="84"/>
        <v>51856</v>
      </c>
      <c r="N119" s="54">
        <f t="shared" si="85"/>
        <v>43845</v>
      </c>
      <c r="O119" s="54"/>
      <c r="P119" s="54"/>
      <c r="Q119" s="54">
        <f t="shared" si="88"/>
        <v>28171</v>
      </c>
      <c r="R119" s="54">
        <f t="shared" si="89"/>
        <v>49096</v>
      </c>
      <c r="S119" s="54"/>
      <c r="T119" s="54">
        <f t="shared" si="91"/>
        <v>69558</v>
      </c>
      <c r="U119" s="54">
        <f t="shared" si="92"/>
        <v>59063</v>
      </c>
      <c r="V119" s="54">
        <f t="shared" si="93"/>
        <v>65999</v>
      </c>
      <c r="W119" s="54"/>
      <c r="X119" s="54"/>
      <c r="Y119" s="59"/>
      <c r="Z119" s="59">
        <f t="shared" si="107"/>
        <v>122457</v>
      </c>
      <c r="AA119" s="59">
        <f t="shared" si="108"/>
        <v>101071</v>
      </c>
      <c r="AB119" s="59">
        <f t="shared" si="109"/>
        <v>115956</v>
      </c>
      <c r="AC119" s="59">
        <f t="shared" si="110"/>
        <v>84159</v>
      </c>
      <c r="AD119" s="59">
        <f t="shared" si="111"/>
        <v>75994</v>
      </c>
      <c r="AE119" s="59">
        <f t="shared" si="34"/>
        <v>62030</v>
      </c>
      <c r="AF119" s="59">
        <f t="shared" si="35"/>
        <v>62030</v>
      </c>
      <c r="AG119" s="59">
        <f t="shared" si="35"/>
        <v>85336</v>
      </c>
      <c r="AH119" s="59">
        <f t="shared" ref="AH119:AI119" si="116">+AH118+AH56</f>
        <v>81952</v>
      </c>
      <c r="AI119" s="59">
        <f t="shared" si="116"/>
        <v>58838</v>
      </c>
    </row>
    <row r="120" spans="1:35" x14ac:dyDescent="0.25">
      <c r="A120" s="58">
        <v>36742</v>
      </c>
      <c r="B120" s="54">
        <f t="shared" si="74"/>
        <v>82281</v>
      </c>
      <c r="C120" s="54"/>
      <c r="D120" s="54">
        <f t="shared" si="76"/>
        <v>37150</v>
      </c>
      <c r="E120" s="54"/>
      <c r="F120" s="54"/>
      <c r="G120" s="54"/>
      <c r="H120" s="54"/>
      <c r="I120" s="54"/>
      <c r="J120" s="54">
        <f t="shared" si="81"/>
        <v>118131</v>
      </c>
      <c r="K120" s="54"/>
      <c r="L120" s="54"/>
      <c r="M120" s="54">
        <f t="shared" si="84"/>
        <v>52238</v>
      </c>
      <c r="N120" s="54">
        <f t="shared" si="85"/>
        <v>44009</v>
      </c>
      <c r="O120" s="54"/>
      <c r="P120" s="54"/>
      <c r="Q120" s="54">
        <f t="shared" si="88"/>
        <v>28821</v>
      </c>
      <c r="R120" s="54">
        <f t="shared" si="89"/>
        <v>50410</v>
      </c>
      <c r="S120" s="54"/>
      <c r="T120" s="54">
        <f t="shared" si="91"/>
        <v>70155</v>
      </c>
      <c r="U120" s="54">
        <f t="shared" si="92"/>
        <v>59891</v>
      </c>
      <c r="V120" s="54">
        <f t="shared" si="93"/>
        <v>66519</v>
      </c>
      <c r="W120" s="54"/>
      <c r="X120" s="54"/>
      <c r="Y120" s="59"/>
      <c r="Z120" s="59">
        <f t="shared" si="107"/>
        <v>122457</v>
      </c>
      <c r="AA120" s="59">
        <f t="shared" si="108"/>
        <v>102349</v>
      </c>
      <c r="AB120" s="59">
        <f t="shared" si="109"/>
        <v>118895</v>
      </c>
      <c r="AC120" s="59">
        <f t="shared" si="110"/>
        <v>85770</v>
      </c>
      <c r="AD120" s="59">
        <f t="shared" si="111"/>
        <v>77155</v>
      </c>
      <c r="AE120" s="59">
        <f t="shared" si="34"/>
        <v>62030</v>
      </c>
      <c r="AF120" s="59">
        <f t="shared" si="35"/>
        <v>62030</v>
      </c>
      <c r="AG120" s="59">
        <f t="shared" si="35"/>
        <v>85719</v>
      </c>
      <c r="AH120" s="59">
        <f t="shared" ref="AH120:AI120" si="117">+AH119+AH57</f>
        <v>81952</v>
      </c>
      <c r="AI120" s="59">
        <f t="shared" si="117"/>
        <v>58838</v>
      </c>
    </row>
    <row r="121" spans="1:35" x14ac:dyDescent="0.25">
      <c r="A121" s="58">
        <v>36743</v>
      </c>
      <c r="B121" s="54">
        <f t="shared" si="74"/>
        <v>82996</v>
      </c>
      <c r="C121" s="54"/>
      <c r="D121" s="54">
        <f t="shared" si="76"/>
        <v>37853</v>
      </c>
      <c r="E121" s="54"/>
      <c r="F121" s="54"/>
      <c r="G121" s="54"/>
      <c r="H121" s="54"/>
      <c r="I121" s="54"/>
      <c r="J121" s="54">
        <f t="shared" si="81"/>
        <v>118437</v>
      </c>
      <c r="K121" s="54"/>
      <c r="L121" s="54"/>
      <c r="M121" s="54"/>
      <c r="N121" s="54">
        <f t="shared" si="85"/>
        <v>44224</v>
      </c>
      <c r="O121" s="54"/>
      <c r="P121" s="54"/>
      <c r="Q121" s="54">
        <f t="shared" si="88"/>
        <v>29595</v>
      </c>
      <c r="R121" s="54">
        <f t="shared" si="89"/>
        <v>51256</v>
      </c>
      <c r="S121" s="54"/>
      <c r="T121" s="54">
        <f t="shared" si="91"/>
        <v>70768</v>
      </c>
      <c r="U121" s="54">
        <f t="shared" si="92"/>
        <v>60800</v>
      </c>
      <c r="V121" s="54"/>
      <c r="W121" s="54"/>
      <c r="X121" s="54"/>
      <c r="Y121" s="59"/>
      <c r="Z121" s="59">
        <f t="shared" si="107"/>
        <v>122457</v>
      </c>
      <c r="AA121" s="59">
        <f t="shared" si="108"/>
        <v>103201</v>
      </c>
      <c r="AB121" s="59">
        <f t="shared" si="109"/>
        <v>120092</v>
      </c>
      <c r="AC121" s="59">
        <f t="shared" si="110"/>
        <v>87502</v>
      </c>
      <c r="AD121" s="59">
        <f t="shared" si="111"/>
        <v>77925</v>
      </c>
      <c r="AE121" s="59">
        <f t="shared" si="34"/>
        <v>62030</v>
      </c>
      <c r="AF121" s="59">
        <f t="shared" si="35"/>
        <v>62030</v>
      </c>
      <c r="AG121" s="59">
        <f t="shared" si="35"/>
        <v>86280</v>
      </c>
      <c r="AH121" s="59">
        <f t="shared" ref="AH121:AI121" si="118">+AH120+AH58</f>
        <v>81952</v>
      </c>
      <c r="AI121" s="59">
        <f t="shared" si="118"/>
        <v>58838</v>
      </c>
    </row>
    <row r="122" spans="1:35" x14ac:dyDescent="0.25">
      <c r="A122" s="58">
        <v>36744</v>
      </c>
      <c r="B122" s="54">
        <f t="shared" si="74"/>
        <v>83688</v>
      </c>
      <c r="C122" s="54"/>
      <c r="D122" s="54">
        <f t="shared" si="76"/>
        <v>38513</v>
      </c>
      <c r="E122" s="54"/>
      <c r="F122" s="54"/>
      <c r="G122" s="54"/>
      <c r="H122" s="54"/>
      <c r="I122" s="54"/>
      <c r="J122" s="54">
        <f t="shared" si="81"/>
        <v>118897</v>
      </c>
      <c r="K122" s="54"/>
      <c r="L122" s="54"/>
      <c r="M122" s="54"/>
      <c r="N122" s="54">
        <f t="shared" si="85"/>
        <v>44405</v>
      </c>
      <c r="O122" s="54"/>
      <c r="P122" s="54"/>
      <c r="Q122" s="54">
        <f t="shared" si="88"/>
        <v>29847</v>
      </c>
      <c r="R122" s="54">
        <f t="shared" si="89"/>
        <v>51637</v>
      </c>
      <c r="S122" s="54"/>
      <c r="T122" s="54"/>
      <c r="U122" s="54">
        <f t="shared" si="92"/>
        <v>61652</v>
      </c>
      <c r="V122" s="54"/>
      <c r="W122" s="54"/>
      <c r="X122" s="54"/>
      <c r="Y122" s="59"/>
      <c r="Z122" s="59">
        <f t="shared" si="107"/>
        <v>122457</v>
      </c>
      <c r="AA122" s="59">
        <f t="shared" si="108"/>
        <v>103201</v>
      </c>
      <c r="AB122" s="59">
        <f t="shared" si="109"/>
        <v>122054</v>
      </c>
      <c r="AC122" s="59">
        <f t="shared" si="110"/>
        <v>88490</v>
      </c>
      <c r="AD122" s="59">
        <f t="shared" si="111"/>
        <v>78664</v>
      </c>
      <c r="AE122" s="59">
        <f t="shared" si="34"/>
        <v>62030</v>
      </c>
      <c r="AF122" s="59">
        <f t="shared" si="35"/>
        <v>62030</v>
      </c>
      <c r="AG122" s="59" t="e">
        <f t="shared" si="35"/>
        <v>#REF!</v>
      </c>
      <c r="AH122" s="59">
        <f t="shared" ref="AH122:AI122" si="119">+AH121+AH59</f>
        <v>81952</v>
      </c>
      <c r="AI122" s="59">
        <f t="shared" si="119"/>
        <v>58838</v>
      </c>
    </row>
    <row r="123" spans="1:35" x14ac:dyDescent="0.25">
      <c r="A123" s="58">
        <v>36745</v>
      </c>
      <c r="B123" s="54">
        <f t="shared" si="74"/>
        <v>84466</v>
      </c>
      <c r="C123" s="54"/>
      <c r="D123" s="54">
        <f t="shared" si="76"/>
        <v>39103</v>
      </c>
      <c r="E123" s="54"/>
      <c r="F123" s="54"/>
      <c r="G123" s="54"/>
      <c r="H123" s="54"/>
      <c r="I123" s="54"/>
      <c r="J123" s="54">
        <f t="shared" si="81"/>
        <v>120219</v>
      </c>
      <c r="K123" s="54"/>
      <c r="L123" s="54"/>
      <c r="M123" s="54"/>
      <c r="N123" s="54">
        <f t="shared" si="85"/>
        <v>44578</v>
      </c>
      <c r="O123" s="54"/>
      <c r="P123" s="54"/>
      <c r="Q123" s="54">
        <f t="shared" si="88"/>
        <v>30030</v>
      </c>
      <c r="R123" s="54">
        <f t="shared" si="89"/>
        <v>51949</v>
      </c>
      <c r="S123" s="54"/>
      <c r="T123" s="54"/>
      <c r="U123" s="54">
        <f t="shared" si="92"/>
        <v>62257</v>
      </c>
      <c r="V123" s="54"/>
      <c r="W123" s="54"/>
      <c r="X123" s="54"/>
      <c r="Y123" s="59"/>
      <c r="Z123" s="59">
        <f t="shared" si="107"/>
        <v>122457</v>
      </c>
      <c r="AA123" s="59">
        <f t="shared" si="108"/>
        <v>103201</v>
      </c>
      <c r="AB123" s="59">
        <f t="shared" si="109"/>
        <v>125623</v>
      </c>
      <c r="AC123" s="59">
        <f t="shared" si="110"/>
        <v>90032</v>
      </c>
      <c r="AD123" s="59">
        <f t="shared" si="111"/>
        <v>79406</v>
      </c>
      <c r="AE123" s="59">
        <f t="shared" si="34"/>
        <v>62030</v>
      </c>
      <c r="AF123" s="59">
        <f t="shared" si="35"/>
        <v>62030</v>
      </c>
      <c r="AG123" s="59" t="e">
        <f t="shared" si="35"/>
        <v>#REF!</v>
      </c>
      <c r="AH123" s="59">
        <f t="shared" ref="AH123:AI123" si="120">+AH122+AH60</f>
        <v>81952</v>
      </c>
      <c r="AI123" s="59">
        <f t="shared" si="120"/>
        <v>58838</v>
      </c>
    </row>
    <row r="124" spans="1:35" x14ac:dyDescent="0.25">
      <c r="A124" s="58">
        <v>36746</v>
      </c>
      <c r="B124" s="54">
        <f t="shared" si="74"/>
        <v>85191</v>
      </c>
      <c r="C124" s="54"/>
      <c r="D124" s="54">
        <f t="shared" si="76"/>
        <v>39742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>
        <f t="shared" si="88"/>
        <v>30355</v>
      </c>
      <c r="R124" s="54">
        <f t="shared" si="89"/>
        <v>52311</v>
      </c>
      <c r="S124" s="54"/>
      <c r="T124" s="54"/>
      <c r="U124" s="54"/>
      <c r="V124" s="54"/>
      <c r="W124" s="54"/>
      <c r="X124" s="54"/>
      <c r="Y124" s="59"/>
      <c r="Z124" s="59">
        <f t="shared" si="107"/>
        <v>122457</v>
      </c>
      <c r="AA124" s="59">
        <f t="shared" si="108"/>
        <v>103201</v>
      </c>
      <c r="AB124" s="59">
        <f t="shared" si="109"/>
        <v>125623</v>
      </c>
      <c r="AC124" s="59">
        <f t="shared" si="110"/>
        <v>90881</v>
      </c>
      <c r="AD124" s="59">
        <f t="shared" si="111"/>
        <v>79406</v>
      </c>
      <c r="AE124" s="59">
        <f t="shared" si="34"/>
        <v>62030</v>
      </c>
      <c r="AF124" s="59">
        <f t="shared" si="35"/>
        <v>62030</v>
      </c>
      <c r="AG124" s="59" t="e">
        <f t="shared" si="35"/>
        <v>#REF!</v>
      </c>
      <c r="AH124" s="59">
        <f t="shared" ref="AH124:AI124" si="121">+AH123+AH61</f>
        <v>81952</v>
      </c>
      <c r="AI124" s="59">
        <f t="shared" si="121"/>
        <v>58838</v>
      </c>
    </row>
    <row r="125" spans="1:35" x14ac:dyDescent="0.25">
      <c r="A125" s="58">
        <v>36747</v>
      </c>
      <c r="B125" s="54">
        <f t="shared" si="74"/>
        <v>85705</v>
      </c>
      <c r="C125" s="54"/>
      <c r="D125" s="54">
        <f t="shared" si="76"/>
        <v>40119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9"/>
      <c r="Z125" s="59">
        <f t="shared" si="107"/>
        <v>122457</v>
      </c>
      <c r="AA125" s="59">
        <f t="shared" si="108"/>
        <v>103201</v>
      </c>
      <c r="AB125" s="59">
        <f t="shared" si="109"/>
        <v>125623</v>
      </c>
      <c r="AC125" s="59">
        <f t="shared" si="110"/>
        <v>91654</v>
      </c>
      <c r="AD125" s="59">
        <f t="shared" si="111"/>
        <v>79406</v>
      </c>
      <c r="AE125" s="59">
        <f t="shared" si="34"/>
        <v>62030</v>
      </c>
      <c r="AF125" s="59">
        <f t="shared" si="35"/>
        <v>62030</v>
      </c>
      <c r="AG125" s="59" t="e">
        <f t="shared" si="35"/>
        <v>#REF!</v>
      </c>
      <c r="AH125" s="59">
        <f t="shared" ref="AH125:AI125" si="122">+AH124+AH62</f>
        <v>81952</v>
      </c>
      <c r="AI125" s="59">
        <f t="shared" si="122"/>
        <v>58838</v>
      </c>
    </row>
    <row r="126" spans="1:35" x14ac:dyDescent="0.25">
      <c r="A126" s="58">
        <v>36748</v>
      </c>
      <c r="B126" s="54">
        <f t="shared" si="74"/>
        <v>86086</v>
      </c>
      <c r="C126" s="54"/>
      <c r="D126" s="54">
        <f t="shared" si="76"/>
        <v>41213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9"/>
      <c r="Z126" s="59">
        <f t="shared" si="107"/>
        <v>122457</v>
      </c>
      <c r="AA126" s="59">
        <f t="shared" si="108"/>
        <v>103201</v>
      </c>
      <c r="AB126" s="59">
        <f t="shared" si="109"/>
        <v>125623</v>
      </c>
      <c r="AC126" s="59">
        <f t="shared" si="110"/>
        <v>92533</v>
      </c>
      <c r="AD126" s="59">
        <f t="shared" si="111"/>
        <v>79406</v>
      </c>
      <c r="AE126" s="59">
        <f t="shared" si="34"/>
        <v>62030</v>
      </c>
      <c r="AF126" s="59">
        <f t="shared" si="35"/>
        <v>62030</v>
      </c>
      <c r="AG126" s="59" t="e">
        <f t="shared" si="35"/>
        <v>#REF!</v>
      </c>
      <c r="AH126" s="59">
        <f t="shared" ref="AH126:AI126" si="123">+AH125+AH63</f>
        <v>81952</v>
      </c>
      <c r="AI126" s="59">
        <f t="shared" si="123"/>
        <v>58838</v>
      </c>
    </row>
    <row r="127" spans="1:35" x14ac:dyDescent="0.25">
      <c r="A127" s="58">
        <v>36749</v>
      </c>
      <c r="B127" s="54">
        <f t="shared" si="74"/>
        <v>86414</v>
      </c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9"/>
      <c r="Z127" s="59">
        <f t="shared" si="107"/>
        <v>122457</v>
      </c>
      <c r="AA127" s="59">
        <f t="shared" si="108"/>
        <v>103201</v>
      </c>
      <c r="AB127" s="59">
        <f t="shared" si="109"/>
        <v>125623</v>
      </c>
      <c r="AC127" s="59">
        <f t="shared" si="110"/>
        <v>92533</v>
      </c>
      <c r="AD127" s="59">
        <f t="shared" si="111"/>
        <v>79406</v>
      </c>
      <c r="AE127" s="59">
        <f t="shared" si="34"/>
        <v>62030</v>
      </c>
      <c r="AF127" s="59">
        <f t="shared" si="35"/>
        <v>62030</v>
      </c>
      <c r="AG127" s="59" t="e">
        <f t="shared" si="35"/>
        <v>#REF!</v>
      </c>
      <c r="AH127" s="59">
        <f t="shared" ref="AH127:AI127" si="124">+AH126+AH64</f>
        <v>81952</v>
      </c>
      <c r="AI127" s="59">
        <f t="shared" si="124"/>
        <v>58838</v>
      </c>
    </row>
    <row r="128" spans="1:35" ht="15.75" thickBot="1" x14ac:dyDescent="0.3">
      <c r="A128" s="60">
        <v>36750</v>
      </c>
      <c r="B128" s="61">
        <f t="shared" si="74"/>
        <v>86654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2"/>
      <c r="Z128" s="188">
        <f t="shared" si="107"/>
        <v>122457</v>
      </c>
      <c r="AA128" s="188">
        <f t="shared" si="108"/>
        <v>103201</v>
      </c>
      <c r="AB128" s="188">
        <f t="shared" si="109"/>
        <v>125623</v>
      </c>
      <c r="AC128" s="188">
        <f t="shared" si="110"/>
        <v>92533</v>
      </c>
      <c r="AD128" s="188">
        <f t="shared" si="111"/>
        <v>79406</v>
      </c>
      <c r="AE128" s="188">
        <f t="shared" si="34"/>
        <v>62030</v>
      </c>
      <c r="AF128" s="188">
        <f t="shared" si="35"/>
        <v>62030</v>
      </c>
      <c r="AG128" s="188" t="e">
        <f t="shared" si="35"/>
        <v>#REF!</v>
      </c>
      <c r="AH128" s="188">
        <f t="shared" ref="AH128:AI128" si="125">+AH127+AH65</f>
        <v>81952</v>
      </c>
      <c r="AI128" s="188">
        <f t="shared" si="125"/>
        <v>58838</v>
      </c>
    </row>
    <row r="129" spans="1:36" x14ac:dyDescent="0.25">
      <c r="A129" s="31" t="s">
        <v>10</v>
      </c>
      <c r="B129" s="113">
        <f>B128</f>
        <v>86654</v>
      </c>
      <c r="C129" s="113">
        <f>C115</f>
        <v>90863</v>
      </c>
      <c r="D129" s="113">
        <f>D126</f>
        <v>41213</v>
      </c>
      <c r="E129" s="113">
        <f>E117</f>
        <v>58957</v>
      </c>
      <c r="F129" s="113">
        <f>F117</f>
        <v>92122</v>
      </c>
      <c r="G129" s="113">
        <f>G117</f>
        <v>118345</v>
      </c>
      <c r="H129" s="113">
        <f>H116</f>
        <v>128628</v>
      </c>
      <c r="I129" s="113">
        <f>I101</f>
        <v>20385</v>
      </c>
      <c r="J129" s="113">
        <f>J123</f>
        <v>120219</v>
      </c>
      <c r="K129" s="113">
        <f>K116</f>
        <v>57716</v>
      </c>
      <c r="L129" s="113">
        <f>L117</f>
        <v>71064</v>
      </c>
      <c r="M129" s="113">
        <f>M120</f>
        <v>52238</v>
      </c>
      <c r="N129" s="113">
        <f>N123</f>
        <v>44578</v>
      </c>
      <c r="O129" s="113">
        <f>O118</f>
        <v>58229</v>
      </c>
      <c r="P129" s="113">
        <f>P118</f>
        <v>37556</v>
      </c>
      <c r="Q129" s="113">
        <f>Q124</f>
        <v>30355</v>
      </c>
      <c r="R129" s="113">
        <f>R124</f>
        <v>52311</v>
      </c>
      <c r="S129" s="113">
        <f>S118</f>
        <v>28729</v>
      </c>
      <c r="T129" s="113">
        <f>T121</f>
        <v>70768</v>
      </c>
      <c r="U129" s="113">
        <f>U123</f>
        <v>62257</v>
      </c>
      <c r="V129" s="113">
        <f>V120</f>
        <v>66519</v>
      </c>
      <c r="W129" s="113">
        <f>W113</f>
        <v>56599</v>
      </c>
      <c r="X129" s="113">
        <f>X117</f>
        <v>78081</v>
      </c>
      <c r="Y129" s="113">
        <f>Y114</f>
        <v>62833</v>
      </c>
      <c r="Z129" s="128">
        <f t="shared" ref="Z129:AF129" si="126">Z5</f>
        <v>122457</v>
      </c>
      <c r="AA129" s="128">
        <f t="shared" si="126"/>
        <v>103201</v>
      </c>
      <c r="AB129" s="128">
        <f t="shared" si="126"/>
        <v>125623</v>
      </c>
      <c r="AC129" s="128">
        <f t="shared" si="126"/>
        <v>92533</v>
      </c>
      <c r="AD129" s="128">
        <f t="shared" si="126"/>
        <v>79406</v>
      </c>
      <c r="AE129" s="128">
        <f t="shared" si="126"/>
        <v>62030</v>
      </c>
      <c r="AF129" s="128">
        <f t="shared" si="126"/>
        <v>62030</v>
      </c>
      <c r="AG129" s="128" t="e">
        <f>AG5</f>
        <v>#REF!</v>
      </c>
      <c r="AH129" s="128">
        <f t="shared" ref="AH129:AI129" si="127">AH5</f>
        <v>81952</v>
      </c>
      <c r="AI129" s="128">
        <f t="shared" si="127"/>
        <v>58838</v>
      </c>
    </row>
    <row r="133" spans="1:36" ht="15.75" thickBot="1" x14ac:dyDescent="0.3">
      <c r="AI133" s="189"/>
      <c r="AJ133" s="189"/>
    </row>
    <row r="134" spans="1:36" x14ac:dyDescent="0.25">
      <c r="A134" s="55">
        <v>36692</v>
      </c>
      <c r="B134" s="156">
        <f t="shared" ref="B134:B165" si="128">B70/B$129</f>
        <v>0</v>
      </c>
      <c r="C134" s="156">
        <f t="shared" ref="C134:Y144" si="129">C70/C$129</f>
        <v>0</v>
      </c>
      <c r="D134" s="156">
        <f t="shared" si="129"/>
        <v>0</v>
      </c>
      <c r="E134" s="156">
        <f t="shared" si="129"/>
        <v>0</v>
      </c>
      <c r="F134" s="156">
        <f t="shared" si="129"/>
        <v>0</v>
      </c>
      <c r="G134" s="156">
        <f t="shared" si="129"/>
        <v>4.393932992521864E-4</v>
      </c>
      <c r="H134" s="156">
        <f t="shared" si="129"/>
        <v>4.6646142364026492E-5</v>
      </c>
      <c r="I134" s="156">
        <f t="shared" si="129"/>
        <v>0</v>
      </c>
      <c r="J134" s="156">
        <f t="shared" si="129"/>
        <v>0</v>
      </c>
      <c r="K134" s="156">
        <f t="shared" si="129"/>
        <v>0</v>
      </c>
      <c r="L134" s="156">
        <f t="shared" si="129"/>
        <v>0</v>
      </c>
      <c r="M134" s="156">
        <f t="shared" si="129"/>
        <v>0</v>
      </c>
      <c r="N134" s="156">
        <f t="shared" si="129"/>
        <v>0</v>
      </c>
      <c r="O134" s="156">
        <f t="shared" si="129"/>
        <v>0</v>
      </c>
      <c r="P134" s="156">
        <f t="shared" si="129"/>
        <v>0</v>
      </c>
      <c r="Q134" s="156">
        <f t="shared" si="129"/>
        <v>0</v>
      </c>
      <c r="R134" s="156">
        <f t="shared" si="129"/>
        <v>0</v>
      </c>
      <c r="S134" s="156">
        <f t="shared" si="129"/>
        <v>0</v>
      </c>
      <c r="T134" s="156">
        <f t="shared" si="129"/>
        <v>0</v>
      </c>
      <c r="U134" s="156">
        <f t="shared" si="129"/>
        <v>0</v>
      </c>
      <c r="V134" s="156">
        <f t="shared" si="129"/>
        <v>0</v>
      </c>
      <c r="W134" s="156">
        <f t="shared" si="129"/>
        <v>0</v>
      </c>
      <c r="X134" s="156">
        <f t="shared" si="129"/>
        <v>0</v>
      </c>
      <c r="Y134" s="156">
        <f t="shared" si="129"/>
        <v>0</v>
      </c>
      <c r="Z134" s="156">
        <f t="shared" ref="Z134:AD149" si="130">Z70/Z$129</f>
        <v>0</v>
      </c>
      <c r="AA134" s="156">
        <f t="shared" si="130"/>
        <v>0</v>
      </c>
      <c r="AB134" s="156">
        <f t="shared" si="130"/>
        <v>0</v>
      </c>
      <c r="AC134" s="156">
        <f t="shared" si="130"/>
        <v>0</v>
      </c>
      <c r="AD134" s="156">
        <f t="shared" si="130"/>
        <v>0</v>
      </c>
      <c r="AE134" s="156">
        <f t="shared" ref="AE134:AE165" si="131">AE70/AE$129</f>
        <v>0</v>
      </c>
      <c r="AI134" s="156"/>
      <c r="AJ134" s="317"/>
    </row>
    <row r="135" spans="1:36" x14ac:dyDescent="0.25">
      <c r="A135" s="58">
        <v>36693</v>
      </c>
      <c r="B135" s="156">
        <f t="shared" si="128"/>
        <v>0</v>
      </c>
      <c r="C135" s="156">
        <f t="shared" ref="C135:Q135" si="132">C71/C$129</f>
        <v>0</v>
      </c>
      <c r="D135" s="156">
        <f t="shared" si="132"/>
        <v>0</v>
      </c>
      <c r="E135" s="156">
        <f t="shared" si="132"/>
        <v>0</v>
      </c>
      <c r="F135" s="156">
        <f t="shared" si="132"/>
        <v>0</v>
      </c>
      <c r="G135" s="156">
        <f t="shared" si="132"/>
        <v>1.0055346655963497E-3</v>
      </c>
      <c r="H135" s="156">
        <f t="shared" si="132"/>
        <v>2.3323071182013247E-4</v>
      </c>
      <c r="I135" s="156">
        <f t="shared" si="132"/>
        <v>0</v>
      </c>
      <c r="J135" s="156">
        <f t="shared" si="132"/>
        <v>0</v>
      </c>
      <c r="K135" s="156">
        <f t="shared" si="132"/>
        <v>0</v>
      </c>
      <c r="L135" s="156">
        <f t="shared" si="132"/>
        <v>0</v>
      </c>
      <c r="M135" s="156">
        <f t="shared" si="132"/>
        <v>0</v>
      </c>
      <c r="N135" s="156">
        <f t="shared" si="132"/>
        <v>0</v>
      </c>
      <c r="O135" s="156">
        <f t="shared" si="132"/>
        <v>0</v>
      </c>
      <c r="P135" s="156">
        <f t="shared" si="132"/>
        <v>0</v>
      </c>
      <c r="Q135" s="156">
        <f t="shared" si="132"/>
        <v>0</v>
      </c>
      <c r="R135" s="156">
        <f t="shared" si="129"/>
        <v>0</v>
      </c>
      <c r="S135" s="156">
        <f t="shared" si="129"/>
        <v>0</v>
      </c>
      <c r="T135" s="156">
        <f t="shared" si="129"/>
        <v>0</v>
      </c>
      <c r="U135" s="156">
        <f t="shared" si="129"/>
        <v>0</v>
      </c>
      <c r="V135" s="156">
        <f t="shared" si="129"/>
        <v>0</v>
      </c>
      <c r="W135" s="156">
        <f t="shared" si="129"/>
        <v>0</v>
      </c>
      <c r="X135" s="156">
        <f t="shared" si="129"/>
        <v>0</v>
      </c>
      <c r="Y135" s="156">
        <f t="shared" si="129"/>
        <v>0</v>
      </c>
      <c r="Z135" s="156">
        <f t="shared" si="130"/>
        <v>0</v>
      </c>
      <c r="AA135" s="156">
        <f t="shared" si="130"/>
        <v>0</v>
      </c>
      <c r="AB135" s="156">
        <f t="shared" si="130"/>
        <v>0</v>
      </c>
      <c r="AC135" s="156">
        <f t="shared" si="130"/>
        <v>0</v>
      </c>
      <c r="AD135" s="156">
        <f t="shared" si="130"/>
        <v>0</v>
      </c>
      <c r="AE135" s="156">
        <f t="shared" si="131"/>
        <v>0</v>
      </c>
      <c r="AI135" s="156"/>
      <c r="AJ135" s="317" t="e">
        <f>#REF!-#REF!</f>
        <v>#REF!</v>
      </c>
    </row>
    <row r="136" spans="1:36" x14ac:dyDescent="0.25">
      <c r="A136" s="58">
        <v>36694</v>
      </c>
      <c r="B136" s="156">
        <f t="shared" si="128"/>
        <v>0</v>
      </c>
      <c r="C136" s="156">
        <f t="shared" si="129"/>
        <v>0</v>
      </c>
      <c r="D136" s="156">
        <f t="shared" si="129"/>
        <v>0</v>
      </c>
      <c r="E136" s="156">
        <f t="shared" si="129"/>
        <v>0</v>
      </c>
      <c r="F136" s="156">
        <f t="shared" si="129"/>
        <v>0</v>
      </c>
      <c r="G136" s="156">
        <f t="shared" si="129"/>
        <v>2.0786683003084202E-3</v>
      </c>
      <c r="H136" s="156">
        <f t="shared" si="129"/>
        <v>3.8094349597288306E-4</v>
      </c>
      <c r="I136" s="156">
        <f t="shared" si="129"/>
        <v>0</v>
      </c>
      <c r="J136" s="156">
        <f t="shared" si="129"/>
        <v>0</v>
      </c>
      <c r="K136" s="156">
        <f t="shared" si="129"/>
        <v>0</v>
      </c>
      <c r="L136" s="156">
        <f t="shared" si="129"/>
        <v>0</v>
      </c>
      <c r="M136" s="156">
        <f t="shared" si="129"/>
        <v>0</v>
      </c>
      <c r="N136" s="156">
        <f t="shared" si="129"/>
        <v>0</v>
      </c>
      <c r="O136" s="156">
        <f t="shared" si="129"/>
        <v>0</v>
      </c>
      <c r="P136" s="156">
        <f t="shared" si="129"/>
        <v>0</v>
      </c>
      <c r="Q136" s="156">
        <f t="shared" si="129"/>
        <v>0</v>
      </c>
      <c r="R136" s="156">
        <f t="shared" si="129"/>
        <v>0</v>
      </c>
      <c r="S136" s="156">
        <f t="shared" si="129"/>
        <v>0</v>
      </c>
      <c r="T136" s="156">
        <f t="shared" si="129"/>
        <v>0</v>
      </c>
      <c r="U136" s="156">
        <f t="shared" si="129"/>
        <v>0</v>
      </c>
      <c r="V136" s="156">
        <f t="shared" si="129"/>
        <v>0</v>
      </c>
      <c r="W136" s="156">
        <f t="shared" si="129"/>
        <v>0</v>
      </c>
      <c r="X136" s="156">
        <f t="shared" si="129"/>
        <v>0</v>
      </c>
      <c r="Y136" s="156">
        <f t="shared" si="129"/>
        <v>0</v>
      </c>
      <c r="Z136" s="156">
        <f t="shared" si="130"/>
        <v>0</v>
      </c>
      <c r="AA136" s="156">
        <f t="shared" si="130"/>
        <v>0</v>
      </c>
      <c r="AB136" s="156">
        <f t="shared" si="130"/>
        <v>0</v>
      </c>
      <c r="AC136" s="156">
        <f t="shared" si="130"/>
        <v>0</v>
      </c>
      <c r="AD136" s="156">
        <f t="shared" si="130"/>
        <v>0</v>
      </c>
      <c r="AE136" s="156">
        <f t="shared" si="131"/>
        <v>0</v>
      </c>
      <c r="AI136" s="156"/>
      <c r="AJ136" s="317" t="e">
        <f>#REF!-#REF!</f>
        <v>#REF!</v>
      </c>
    </row>
    <row r="137" spans="1:36" x14ac:dyDescent="0.25">
      <c r="A137" s="58">
        <v>36695</v>
      </c>
      <c r="B137" s="156">
        <f t="shared" si="128"/>
        <v>0</v>
      </c>
      <c r="C137" s="156">
        <f t="shared" si="129"/>
        <v>0</v>
      </c>
      <c r="D137" s="156">
        <f t="shared" si="129"/>
        <v>0</v>
      </c>
      <c r="E137" s="156">
        <f t="shared" si="129"/>
        <v>0</v>
      </c>
      <c r="F137" s="156">
        <f t="shared" si="129"/>
        <v>0</v>
      </c>
      <c r="G137" s="156">
        <f t="shared" si="129"/>
        <v>2.9574548988127933E-3</v>
      </c>
      <c r="H137" s="156">
        <f t="shared" si="129"/>
        <v>4.3536399539758063E-4</v>
      </c>
      <c r="I137" s="156">
        <f t="shared" si="129"/>
        <v>0</v>
      </c>
      <c r="J137" s="156">
        <f t="shared" si="129"/>
        <v>0</v>
      </c>
      <c r="K137" s="156">
        <f t="shared" si="129"/>
        <v>0</v>
      </c>
      <c r="L137" s="156">
        <f t="shared" si="129"/>
        <v>0</v>
      </c>
      <c r="M137" s="156">
        <f t="shared" si="129"/>
        <v>0</v>
      </c>
      <c r="N137" s="156">
        <f t="shared" si="129"/>
        <v>0</v>
      </c>
      <c r="O137" s="156">
        <f t="shared" si="129"/>
        <v>0</v>
      </c>
      <c r="P137" s="156">
        <f t="shared" si="129"/>
        <v>0</v>
      </c>
      <c r="Q137" s="156">
        <f t="shared" si="129"/>
        <v>0</v>
      </c>
      <c r="R137" s="156">
        <f t="shared" si="129"/>
        <v>0</v>
      </c>
      <c r="S137" s="156">
        <f t="shared" si="129"/>
        <v>0</v>
      </c>
      <c r="T137" s="156">
        <f t="shared" si="129"/>
        <v>0</v>
      </c>
      <c r="U137" s="156">
        <f t="shared" si="129"/>
        <v>0</v>
      </c>
      <c r="V137" s="156">
        <f t="shared" si="129"/>
        <v>0</v>
      </c>
      <c r="W137" s="156">
        <f t="shared" si="129"/>
        <v>0</v>
      </c>
      <c r="X137" s="156">
        <f t="shared" si="129"/>
        <v>0</v>
      </c>
      <c r="Y137" s="156">
        <f t="shared" si="129"/>
        <v>0</v>
      </c>
      <c r="Z137" s="156">
        <f t="shared" si="130"/>
        <v>0</v>
      </c>
      <c r="AA137" s="156">
        <f t="shared" si="130"/>
        <v>0</v>
      </c>
      <c r="AB137" s="156">
        <f t="shared" si="130"/>
        <v>0</v>
      </c>
      <c r="AC137" s="156">
        <f t="shared" si="130"/>
        <v>0</v>
      </c>
      <c r="AD137" s="156">
        <f t="shared" si="130"/>
        <v>0</v>
      </c>
      <c r="AE137" s="156">
        <f t="shared" si="131"/>
        <v>0</v>
      </c>
      <c r="AI137" s="156"/>
      <c r="AJ137" s="317" t="e">
        <f>#REF!-#REF!</f>
        <v>#REF!</v>
      </c>
    </row>
    <row r="138" spans="1:36" x14ac:dyDescent="0.25">
      <c r="A138" s="58">
        <v>36696</v>
      </c>
      <c r="B138" s="156">
        <f t="shared" si="128"/>
        <v>0</v>
      </c>
      <c r="C138" s="156">
        <f t="shared" si="129"/>
        <v>0</v>
      </c>
      <c r="D138" s="156">
        <f t="shared" si="129"/>
        <v>0</v>
      </c>
      <c r="E138" s="156">
        <f t="shared" si="129"/>
        <v>0</v>
      </c>
      <c r="F138" s="156">
        <f t="shared" si="129"/>
        <v>0</v>
      </c>
      <c r="G138" s="156">
        <f t="shared" si="129"/>
        <v>3.4052980692044444E-3</v>
      </c>
      <c r="H138" s="156">
        <f t="shared" si="129"/>
        <v>4.7423578070093602E-4</v>
      </c>
      <c r="I138" s="156">
        <f t="shared" si="129"/>
        <v>0</v>
      </c>
      <c r="J138" s="156">
        <f t="shared" si="129"/>
        <v>0</v>
      </c>
      <c r="K138" s="156">
        <f t="shared" si="129"/>
        <v>0</v>
      </c>
      <c r="L138" s="156">
        <f t="shared" si="129"/>
        <v>0</v>
      </c>
      <c r="M138" s="156">
        <f t="shared" si="129"/>
        <v>0</v>
      </c>
      <c r="N138" s="156">
        <f t="shared" si="129"/>
        <v>0</v>
      </c>
      <c r="O138" s="156">
        <f t="shared" si="129"/>
        <v>0</v>
      </c>
      <c r="P138" s="156">
        <f t="shared" si="129"/>
        <v>0</v>
      </c>
      <c r="Q138" s="156">
        <f t="shared" si="129"/>
        <v>0</v>
      </c>
      <c r="R138" s="156">
        <f t="shared" si="129"/>
        <v>0</v>
      </c>
      <c r="S138" s="156">
        <f t="shared" si="129"/>
        <v>0</v>
      </c>
      <c r="T138" s="156">
        <f t="shared" si="129"/>
        <v>0</v>
      </c>
      <c r="U138" s="156">
        <f t="shared" si="129"/>
        <v>0</v>
      </c>
      <c r="V138" s="156">
        <f t="shared" si="129"/>
        <v>0</v>
      </c>
      <c r="W138" s="156">
        <f t="shared" si="129"/>
        <v>0</v>
      </c>
      <c r="X138" s="156">
        <f t="shared" si="129"/>
        <v>0</v>
      </c>
      <c r="Y138" s="156">
        <f t="shared" si="129"/>
        <v>0</v>
      </c>
      <c r="Z138" s="156">
        <f t="shared" si="130"/>
        <v>0</v>
      </c>
      <c r="AA138" s="156">
        <f t="shared" si="130"/>
        <v>0</v>
      </c>
      <c r="AB138" s="156">
        <f t="shared" si="130"/>
        <v>0</v>
      </c>
      <c r="AC138" s="156">
        <f t="shared" si="130"/>
        <v>0</v>
      </c>
      <c r="AD138" s="156">
        <f t="shared" si="130"/>
        <v>0</v>
      </c>
      <c r="AE138" s="156">
        <f t="shared" si="131"/>
        <v>0</v>
      </c>
      <c r="AI138" s="156"/>
      <c r="AJ138" s="317" t="e">
        <f>#REF!-#REF!</f>
        <v>#REF!</v>
      </c>
    </row>
    <row r="139" spans="1:36" x14ac:dyDescent="0.25">
      <c r="A139" s="58">
        <v>36697</v>
      </c>
      <c r="B139" s="156">
        <f t="shared" si="128"/>
        <v>0</v>
      </c>
      <c r="C139" s="156">
        <f t="shared" si="129"/>
        <v>0</v>
      </c>
      <c r="D139" s="156">
        <f t="shared" si="129"/>
        <v>0</v>
      </c>
      <c r="E139" s="156">
        <f t="shared" si="129"/>
        <v>0</v>
      </c>
      <c r="F139" s="156">
        <f t="shared" si="129"/>
        <v>0</v>
      </c>
      <c r="G139" s="156">
        <f t="shared" si="129"/>
        <v>4.5544805441717013E-3</v>
      </c>
      <c r="H139" s="156">
        <f t="shared" si="129"/>
        <v>6.219485648536866E-4</v>
      </c>
      <c r="I139" s="156">
        <f t="shared" si="129"/>
        <v>0</v>
      </c>
      <c r="J139" s="156">
        <f t="shared" si="129"/>
        <v>0</v>
      </c>
      <c r="K139" s="156">
        <f t="shared" si="129"/>
        <v>0</v>
      </c>
      <c r="L139" s="156">
        <f t="shared" si="129"/>
        <v>0</v>
      </c>
      <c r="M139" s="156">
        <f t="shared" si="129"/>
        <v>0</v>
      </c>
      <c r="N139" s="156">
        <f t="shared" si="129"/>
        <v>0</v>
      </c>
      <c r="O139" s="156">
        <f t="shared" si="129"/>
        <v>0</v>
      </c>
      <c r="P139" s="156">
        <f t="shared" si="129"/>
        <v>0</v>
      </c>
      <c r="Q139" s="156">
        <f t="shared" si="129"/>
        <v>0</v>
      </c>
      <c r="R139" s="156">
        <f t="shared" si="129"/>
        <v>0</v>
      </c>
      <c r="S139" s="156">
        <f t="shared" si="129"/>
        <v>0</v>
      </c>
      <c r="T139" s="156">
        <f t="shared" si="129"/>
        <v>0</v>
      </c>
      <c r="U139" s="156">
        <f t="shared" si="129"/>
        <v>0</v>
      </c>
      <c r="V139" s="156">
        <f t="shared" si="129"/>
        <v>0</v>
      </c>
      <c r="W139" s="156">
        <f t="shared" si="129"/>
        <v>0</v>
      </c>
      <c r="X139" s="156">
        <f t="shared" si="129"/>
        <v>0</v>
      </c>
      <c r="Y139" s="156">
        <f t="shared" si="129"/>
        <v>0</v>
      </c>
      <c r="Z139" s="156">
        <f t="shared" si="130"/>
        <v>0</v>
      </c>
      <c r="AA139" s="156">
        <f t="shared" si="130"/>
        <v>0</v>
      </c>
      <c r="AB139" s="156">
        <f t="shared" si="130"/>
        <v>0</v>
      </c>
      <c r="AC139" s="156">
        <f t="shared" si="130"/>
        <v>0</v>
      </c>
      <c r="AD139" s="156">
        <f t="shared" si="130"/>
        <v>0</v>
      </c>
      <c r="AE139" s="156">
        <f t="shared" si="131"/>
        <v>0</v>
      </c>
      <c r="AI139" s="156"/>
      <c r="AJ139" s="317" t="e">
        <f>#REF!-#REF!</f>
        <v>#REF!</v>
      </c>
    </row>
    <row r="140" spans="1:36" x14ac:dyDescent="0.25">
      <c r="A140" s="58">
        <v>36698</v>
      </c>
      <c r="B140" s="156">
        <f t="shared" si="128"/>
        <v>0</v>
      </c>
      <c r="C140" s="156">
        <f t="shared" si="129"/>
        <v>0</v>
      </c>
      <c r="D140" s="156">
        <f t="shared" si="129"/>
        <v>0</v>
      </c>
      <c r="E140" s="156">
        <f t="shared" si="129"/>
        <v>0</v>
      </c>
      <c r="F140" s="156">
        <f t="shared" si="129"/>
        <v>0</v>
      </c>
      <c r="G140" s="156">
        <f t="shared" si="129"/>
        <v>7.5372850564028896E-3</v>
      </c>
      <c r="H140" s="156">
        <f t="shared" si="129"/>
        <v>6.8414342133905524E-4</v>
      </c>
      <c r="I140" s="156">
        <f t="shared" si="129"/>
        <v>0</v>
      </c>
      <c r="J140" s="156">
        <f t="shared" si="129"/>
        <v>0</v>
      </c>
      <c r="K140" s="156">
        <f t="shared" si="129"/>
        <v>0</v>
      </c>
      <c r="L140" s="156">
        <f t="shared" si="129"/>
        <v>0</v>
      </c>
      <c r="M140" s="156">
        <f t="shared" si="129"/>
        <v>0</v>
      </c>
      <c r="N140" s="156">
        <f t="shared" si="129"/>
        <v>0</v>
      </c>
      <c r="O140" s="156">
        <f t="shared" si="129"/>
        <v>0</v>
      </c>
      <c r="P140" s="156">
        <f t="shared" si="129"/>
        <v>0</v>
      </c>
      <c r="Q140" s="156">
        <f t="shared" si="129"/>
        <v>0</v>
      </c>
      <c r="R140" s="156">
        <f t="shared" si="129"/>
        <v>0</v>
      </c>
      <c r="S140" s="156">
        <f t="shared" si="129"/>
        <v>0</v>
      </c>
      <c r="T140" s="156">
        <f t="shared" si="129"/>
        <v>0</v>
      </c>
      <c r="U140" s="156">
        <f t="shared" si="129"/>
        <v>0</v>
      </c>
      <c r="V140" s="156">
        <f t="shared" si="129"/>
        <v>0</v>
      </c>
      <c r="W140" s="156">
        <f t="shared" si="129"/>
        <v>0</v>
      </c>
      <c r="X140" s="156">
        <f t="shared" si="129"/>
        <v>0</v>
      </c>
      <c r="Y140" s="156">
        <f t="shared" si="129"/>
        <v>0</v>
      </c>
      <c r="Z140" s="156">
        <f t="shared" si="130"/>
        <v>0</v>
      </c>
      <c r="AA140" s="156">
        <f t="shared" si="130"/>
        <v>0</v>
      </c>
      <c r="AB140" s="156">
        <f t="shared" si="130"/>
        <v>0</v>
      </c>
      <c r="AC140" s="156">
        <f t="shared" si="130"/>
        <v>0</v>
      </c>
      <c r="AD140" s="156">
        <f t="shared" si="130"/>
        <v>0</v>
      </c>
      <c r="AE140" s="156">
        <f t="shared" si="131"/>
        <v>0</v>
      </c>
      <c r="AI140" s="156"/>
      <c r="AJ140" s="317" t="e">
        <f>#REF!-#REF!</f>
        <v>#REF!</v>
      </c>
    </row>
    <row r="141" spans="1:36" x14ac:dyDescent="0.25">
      <c r="A141" s="58">
        <v>36699</v>
      </c>
      <c r="B141" s="156">
        <f t="shared" si="128"/>
        <v>0</v>
      </c>
      <c r="C141" s="156">
        <f t="shared" si="129"/>
        <v>1.1005579828973289E-5</v>
      </c>
      <c r="D141" s="156">
        <f t="shared" si="129"/>
        <v>0</v>
      </c>
      <c r="E141" s="156">
        <f t="shared" si="129"/>
        <v>0</v>
      </c>
      <c r="F141" s="156">
        <f t="shared" si="129"/>
        <v>0</v>
      </c>
      <c r="G141" s="156">
        <f t="shared" si="129"/>
        <v>1.1643922430182939E-2</v>
      </c>
      <c r="H141" s="156">
        <f t="shared" si="129"/>
        <v>7.1524084958173961E-4</v>
      </c>
      <c r="I141" s="156">
        <f t="shared" si="129"/>
        <v>0</v>
      </c>
      <c r="J141" s="156">
        <f t="shared" si="129"/>
        <v>0</v>
      </c>
      <c r="K141" s="156">
        <f t="shared" si="129"/>
        <v>0</v>
      </c>
      <c r="L141" s="156">
        <f t="shared" si="129"/>
        <v>0</v>
      </c>
      <c r="M141" s="156">
        <f t="shared" si="129"/>
        <v>0</v>
      </c>
      <c r="N141" s="156">
        <f t="shared" si="129"/>
        <v>0</v>
      </c>
      <c r="O141" s="156">
        <f t="shared" si="129"/>
        <v>0</v>
      </c>
      <c r="P141" s="156">
        <f t="shared" si="129"/>
        <v>0</v>
      </c>
      <c r="Q141" s="156">
        <f t="shared" si="129"/>
        <v>0</v>
      </c>
      <c r="R141" s="156">
        <f t="shared" si="129"/>
        <v>0</v>
      </c>
      <c r="S141" s="156">
        <f t="shared" si="129"/>
        <v>1.0094329771311219E-3</v>
      </c>
      <c r="T141" s="156">
        <f t="shared" si="129"/>
        <v>0</v>
      </c>
      <c r="U141" s="156">
        <f t="shared" si="129"/>
        <v>0</v>
      </c>
      <c r="V141" s="156">
        <f t="shared" si="129"/>
        <v>0</v>
      </c>
      <c r="W141" s="156">
        <f t="shared" si="129"/>
        <v>0</v>
      </c>
      <c r="X141" s="156">
        <f t="shared" si="129"/>
        <v>0</v>
      </c>
      <c r="Y141" s="156">
        <f t="shared" si="129"/>
        <v>0</v>
      </c>
      <c r="Z141" s="156">
        <f t="shared" si="130"/>
        <v>0</v>
      </c>
      <c r="AA141" s="156">
        <f t="shared" si="130"/>
        <v>0</v>
      </c>
      <c r="AB141" s="156">
        <f t="shared" si="130"/>
        <v>0</v>
      </c>
      <c r="AC141" s="156">
        <f t="shared" si="130"/>
        <v>0</v>
      </c>
      <c r="AD141" s="156">
        <f t="shared" si="130"/>
        <v>0</v>
      </c>
      <c r="AE141" s="156">
        <f t="shared" si="131"/>
        <v>0</v>
      </c>
      <c r="AI141" s="156"/>
      <c r="AJ141" s="317" t="e">
        <f>#REF!-#REF!</f>
        <v>#REF!</v>
      </c>
    </row>
    <row r="142" spans="1:36" x14ac:dyDescent="0.25">
      <c r="A142" s="58">
        <v>36700</v>
      </c>
      <c r="B142" s="156">
        <f t="shared" si="128"/>
        <v>0</v>
      </c>
      <c r="C142" s="156">
        <f t="shared" si="129"/>
        <v>2.2011159657946579E-5</v>
      </c>
      <c r="D142" s="156">
        <f t="shared" si="129"/>
        <v>0</v>
      </c>
      <c r="E142" s="156">
        <f t="shared" si="129"/>
        <v>0</v>
      </c>
      <c r="F142" s="156">
        <f t="shared" si="129"/>
        <v>0</v>
      </c>
      <c r="G142" s="156">
        <f t="shared" si="129"/>
        <v>1.6874392665511852E-2</v>
      </c>
      <c r="H142" s="156">
        <f t="shared" si="129"/>
        <v>8.7072799079516126E-4</v>
      </c>
      <c r="I142" s="156">
        <f t="shared" si="129"/>
        <v>0</v>
      </c>
      <c r="J142" s="156">
        <f t="shared" si="129"/>
        <v>0</v>
      </c>
      <c r="K142" s="156">
        <f t="shared" si="129"/>
        <v>0</v>
      </c>
      <c r="L142" s="156">
        <f t="shared" si="129"/>
        <v>0</v>
      </c>
      <c r="M142" s="156">
        <f t="shared" si="129"/>
        <v>0</v>
      </c>
      <c r="N142" s="156">
        <f t="shared" si="129"/>
        <v>0</v>
      </c>
      <c r="O142" s="156">
        <f t="shared" si="129"/>
        <v>0</v>
      </c>
      <c r="P142" s="156">
        <f t="shared" si="129"/>
        <v>0</v>
      </c>
      <c r="Q142" s="156">
        <f t="shared" si="129"/>
        <v>0</v>
      </c>
      <c r="R142" s="156">
        <f t="shared" si="129"/>
        <v>0</v>
      </c>
      <c r="S142" s="156">
        <f t="shared" si="129"/>
        <v>5.7085175258449654E-3</v>
      </c>
      <c r="T142" s="156">
        <f t="shared" si="129"/>
        <v>0</v>
      </c>
      <c r="U142" s="156">
        <f t="shared" si="129"/>
        <v>0</v>
      </c>
      <c r="V142" s="156">
        <f t="shared" si="129"/>
        <v>0</v>
      </c>
      <c r="W142" s="156">
        <f t="shared" si="129"/>
        <v>0</v>
      </c>
      <c r="X142" s="156">
        <f t="shared" si="129"/>
        <v>0</v>
      </c>
      <c r="Y142" s="156">
        <f t="shared" si="129"/>
        <v>0</v>
      </c>
      <c r="Z142" s="156">
        <f t="shared" si="130"/>
        <v>0</v>
      </c>
      <c r="AA142" s="156">
        <f t="shared" si="130"/>
        <v>0</v>
      </c>
      <c r="AB142" s="156">
        <f t="shared" si="130"/>
        <v>0</v>
      </c>
      <c r="AC142" s="156">
        <f t="shared" si="130"/>
        <v>0</v>
      </c>
      <c r="AD142" s="156">
        <f t="shared" si="130"/>
        <v>0</v>
      </c>
      <c r="AE142" s="156">
        <f t="shared" si="131"/>
        <v>0</v>
      </c>
      <c r="AI142" s="156"/>
      <c r="AJ142" s="317" t="e">
        <f>#REF!-#REF!</f>
        <v>#REF!</v>
      </c>
    </row>
    <row r="143" spans="1:36" x14ac:dyDescent="0.25">
      <c r="A143" s="58">
        <v>36701</v>
      </c>
      <c r="B143" s="156">
        <f t="shared" si="128"/>
        <v>0</v>
      </c>
      <c r="C143" s="156">
        <f t="shared" si="129"/>
        <v>1.2106137811870618E-4</v>
      </c>
      <c r="D143" s="156">
        <f t="shared" si="129"/>
        <v>0</v>
      </c>
      <c r="E143" s="156">
        <f t="shared" si="129"/>
        <v>0</v>
      </c>
      <c r="F143" s="156">
        <f t="shared" si="129"/>
        <v>0</v>
      </c>
      <c r="G143" s="156">
        <f t="shared" si="129"/>
        <v>2.0397988930668808E-2</v>
      </c>
      <c r="H143" s="156">
        <f t="shared" si="129"/>
        <v>1.0184407749479118E-3</v>
      </c>
      <c r="I143" s="156">
        <f t="shared" si="129"/>
        <v>0</v>
      </c>
      <c r="J143" s="156">
        <f t="shared" si="129"/>
        <v>0</v>
      </c>
      <c r="K143" s="156">
        <f t="shared" si="129"/>
        <v>0</v>
      </c>
      <c r="L143" s="156">
        <f t="shared" si="129"/>
        <v>0</v>
      </c>
      <c r="M143" s="156">
        <f t="shared" si="129"/>
        <v>0</v>
      </c>
      <c r="N143" s="156">
        <f t="shared" si="129"/>
        <v>0</v>
      </c>
      <c r="O143" s="156">
        <f t="shared" si="129"/>
        <v>0</v>
      </c>
      <c r="P143" s="156">
        <f t="shared" si="129"/>
        <v>0</v>
      </c>
      <c r="Q143" s="156">
        <f t="shared" si="129"/>
        <v>0</v>
      </c>
      <c r="R143" s="156">
        <f t="shared" si="129"/>
        <v>0</v>
      </c>
      <c r="S143" s="156">
        <f t="shared" si="129"/>
        <v>7.866615614883915E-3</v>
      </c>
      <c r="T143" s="156">
        <f t="shared" si="129"/>
        <v>3.6598462581957946E-3</v>
      </c>
      <c r="U143" s="156">
        <f t="shared" si="129"/>
        <v>0</v>
      </c>
      <c r="V143" s="156">
        <f t="shared" si="129"/>
        <v>0</v>
      </c>
      <c r="W143" s="156">
        <f t="shared" si="129"/>
        <v>0</v>
      </c>
      <c r="X143" s="156">
        <f t="shared" si="129"/>
        <v>0</v>
      </c>
      <c r="Y143" s="156">
        <f t="shared" si="129"/>
        <v>0</v>
      </c>
      <c r="Z143" s="156">
        <f t="shared" si="130"/>
        <v>0</v>
      </c>
      <c r="AA143" s="156">
        <f t="shared" si="130"/>
        <v>2.294551409385568E-2</v>
      </c>
      <c r="AB143" s="156">
        <f t="shared" si="130"/>
        <v>1.2322584240147106E-2</v>
      </c>
      <c r="AC143" s="156">
        <f t="shared" si="130"/>
        <v>8.7536338387386118E-4</v>
      </c>
      <c r="AD143" s="156">
        <f t="shared" si="130"/>
        <v>4.873687126917361E-3</v>
      </c>
      <c r="AE143" s="156">
        <f t="shared" si="131"/>
        <v>5.6424310817346441E-4</v>
      </c>
      <c r="AI143" s="156"/>
      <c r="AJ143" s="317" t="e">
        <f>#REF!-#REF!</f>
        <v>#REF!</v>
      </c>
    </row>
    <row r="144" spans="1:36" x14ac:dyDescent="0.25">
      <c r="A144" s="58">
        <v>36702</v>
      </c>
      <c r="B144" s="156">
        <f t="shared" si="128"/>
        <v>0</v>
      </c>
      <c r="C144" s="156">
        <f t="shared" si="129"/>
        <v>2.8570485236014659E-2</v>
      </c>
      <c r="D144" s="156">
        <f t="shared" si="129"/>
        <v>0</v>
      </c>
      <c r="E144" s="156">
        <f t="shared" si="129"/>
        <v>0</v>
      </c>
      <c r="F144" s="156">
        <f t="shared" si="129"/>
        <v>0</v>
      </c>
      <c r="G144" s="156">
        <f t="shared" si="129"/>
        <v>2.4115932232033462E-2</v>
      </c>
      <c r="H144" s="156">
        <f t="shared" si="129"/>
        <v>1.1428304879186491E-3</v>
      </c>
      <c r="I144" s="156">
        <f t="shared" si="129"/>
        <v>9.811135638950208E-5</v>
      </c>
      <c r="J144" s="156">
        <f t="shared" si="129"/>
        <v>0</v>
      </c>
      <c r="K144" s="156">
        <f t="shared" si="129"/>
        <v>0</v>
      </c>
      <c r="L144" s="156">
        <f t="shared" si="129"/>
        <v>0</v>
      </c>
      <c r="M144" s="156">
        <f t="shared" si="129"/>
        <v>0</v>
      </c>
      <c r="N144" s="156">
        <f t="shared" si="129"/>
        <v>0</v>
      </c>
      <c r="O144" s="156">
        <f t="shared" si="129"/>
        <v>0</v>
      </c>
      <c r="P144" s="156">
        <f t="shared" si="129"/>
        <v>9.5058046650335504E-3</v>
      </c>
      <c r="Q144" s="156">
        <f t="shared" si="129"/>
        <v>0</v>
      </c>
      <c r="R144" s="156">
        <f t="shared" si="129"/>
        <v>0</v>
      </c>
      <c r="S144" s="156">
        <f t="shared" si="129"/>
        <v>1.0860106512583104E-2</v>
      </c>
      <c r="T144" s="156">
        <f t="shared" si="129"/>
        <v>1.4003504408772327E-2</v>
      </c>
      <c r="U144" s="156">
        <f t="shared" si="129"/>
        <v>0</v>
      </c>
      <c r="V144" s="156">
        <f t="shared" si="129"/>
        <v>0</v>
      </c>
      <c r="W144" s="156">
        <f t="shared" ref="C144:Y154" si="133">W80/W$129</f>
        <v>7.7739889397339173E-4</v>
      </c>
      <c r="X144" s="156">
        <f t="shared" si="133"/>
        <v>0</v>
      </c>
      <c r="Y144" s="156">
        <f t="shared" si="133"/>
        <v>0</v>
      </c>
      <c r="Z144" s="156">
        <f t="shared" si="130"/>
        <v>0</v>
      </c>
      <c r="AA144" s="156">
        <f t="shared" si="130"/>
        <v>3.6046162343388144E-2</v>
      </c>
      <c r="AB144" s="156">
        <f t="shared" si="130"/>
        <v>3.4149797409710005E-2</v>
      </c>
      <c r="AC144" s="156">
        <f t="shared" si="130"/>
        <v>1.1563442231420141E-3</v>
      </c>
      <c r="AD144" s="156">
        <f t="shared" si="130"/>
        <v>1.027630153892653E-2</v>
      </c>
      <c r="AE144" s="156">
        <f t="shared" si="131"/>
        <v>1.4186683862647106E-3</v>
      </c>
      <c r="AI144" s="156"/>
      <c r="AJ144" s="317" t="e">
        <f>#REF!-#REF!</f>
        <v>#REF!</v>
      </c>
    </row>
    <row r="145" spans="1:36" x14ac:dyDescent="0.25">
      <c r="A145" s="58">
        <v>36703</v>
      </c>
      <c r="B145" s="156">
        <f t="shared" si="128"/>
        <v>0</v>
      </c>
      <c r="C145" s="156">
        <f t="shared" si="133"/>
        <v>8.890307385844623E-2</v>
      </c>
      <c r="D145" s="156">
        <f t="shared" si="133"/>
        <v>0</v>
      </c>
      <c r="E145" s="156">
        <f t="shared" si="133"/>
        <v>0</v>
      </c>
      <c r="F145" s="156">
        <f t="shared" si="133"/>
        <v>0</v>
      </c>
      <c r="G145" s="156">
        <f t="shared" si="133"/>
        <v>2.7174785584519835E-2</v>
      </c>
      <c r="H145" s="156">
        <f t="shared" si="133"/>
        <v>1.3916099138601237E-3</v>
      </c>
      <c r="I145" s="156">
        <f t="shared" si="133"/>
        <v>9.811135638950208E-5</v>
      </c>
      <c r="J145" s="156">
        <f t="shared" si="133"/>
        <v>0</v>
      </c>
      <c r="K145" s="156">
        <f t="shared" si="133"/>
        <v>0</v>
      </c>
      <c r="L145" s="156">
        <f t="shared" si="133"/>
        <v>0</v>
      </c>
      <c r="M145" s="156">
        <f t="shared" si="133"/>
        <v>3.2926222290286765E-3</v>
      </c>
      <c r="N145" s="156">
        <f t="shared" si="133"/>
        <v>1.8394723854816277E-3</v>
      </c>
      <c r="O145" s="156">
        <f t="shared" si="133"/>
        <v>0</v>
      </c>
      <c r="P145" s="156">
        <f t="shared" si="133"/>
        <v>1.9251251464479709E-2</v>
      </c>
      <c r="Q145" s="156">
        <f t="shared" si="133"/>
        <v>0</v>
      </c>
      <c r="R145" s="156">
        <f t="shared" si="133"/>
        <v>0</v>
      </c>
      <c r="S145" s="156">
        <f t="shared" si="133"/>
        <v>1.2078387691879286E-2</v>
      </c>
      <c r="T145" s="156">
        <f t="shared" si="133"/>
        <v>2.0475356093149447E-2</v>
      </c>
      <c r="U145" s="156">
        <f t="shared" si="133"/>
        <v>0</v>
      </c>
      <c r="V145" s="156">
        <f t="shared" si="133"/>
        <v>0</v>
      </c>
      <c r="W145" s="156">
        <f t="shared" si="133"/>
        <v>2.1555151151080409E-3</v>
      </c>
      <c r="X145" s="156">
        <f t="shared" si="133"/>
        <v>0</v>
      </c>
      <c r="Y145" s="156">
        <f t="shared" si="133"/>
        <v>0</v>
      </c>
      <c r="Z145" s="156">
        <f t="shared" si="130"/>
        <v>0</v>
      </c>
      <c r="AA145" s="156">
        <f t="shared" si="130"/>
        <v>4.4970494471952789E-2</v>
      </c>
      <c r="AB145" s="156">
        <f t="shared" si="130"/>
        <v>4.9982885299666463E-2</v>
      </c>
      <c r="AC145" s="156">
        <f t="shared" si="130"/>
        <v>1.793954589173592E-3</v>
      </c>
      <c r="AD145" s="156">
        <f t="shared" si="130"/>
        <v>1.1636400272019747E-2</v>
      </c>
      <c r="AE145" s="156">
        <f t="shared" si="131"/>
        <v>2.3053361276801549E-3</v>
      </c>
      <c r="AI145" s="156"/>
      <c r="AJ145" s="317" t="e">
        <f>#REF!-#REF!</f>
        <v>#REF!</v>
      </c>
    </row>
    <row r="146" spans="1:36" x14ac:dyDescent="0.25">
      <c r="A146" s="58">
        <v>36704</v>
      </c>
      <c r="B146" s="156">
        <f t="shared" si="128"/>
        <v>0</v>
      </c>
      <c r="C146" s="156">
        <f t="shared" si="133"/>
        <v>0.12577176628550676</v>
      </c>
      <c r="D146" s="156">
        <f t="shared" si="133"/>
        <v>0</v>
      </c>
      <c r="E146" s="156">
        <f t="shared" si="133"/>
        <v>0</v>
      </c>
      <c r="F146" s="156">
        <f t="shared" si="133"/>
        <v>0</v>
      </c>
      <c r="G146" s="156">
        <f t="shared" si="133"/>
        <v>3.5819003760192654E-2</v>
      </c>
      <c r="H146" s="156">
        <f t="shared" si="133"/>
        <v>1.889168765743073E-3</v>
      </c>
      <c r="I146" s="156">
        <f t="shared" si="133"/>
        <v>3.9244542555800832E-4</v>
      </c>
      <c r="J146" s="156">
        <f t="shared" si="133"/>
        <v>0</v>
      </c>
      <c r="K146" s="156">
        <f t="shared" si="133"/>
        <v>0</v>
      </c>
      <c r="L146" s="156">
        <f t="shared" si="133"/>
        <v>0</v>
      </c>
      <c r="M146" s="156">
        <f t="shared" si="133"/>
        <v>6.8341054404839393E-3</v>
      </c>
      <c r="N146" s="156">
        <f t="shared" si="133"/>
        <v>3.9032706716317467E-3</v>
      </c>
      <c r="O146" s="156">
        <f t="shared" si="133"/>
        <v>0</v>
      </c>
      <c r="P146" s="156">
        <f t="shared" si="133"/>
        <v>2.1567792097134945E-2</v>
      </c>
      <c r="Q146" s="156">
        <f t="shared" si="133"/>
        <v>0</v>
      </c>
      <c r="R146" s="156">
        <f t="shared" si="133"/>
        <v>0</v>
      </c>
      <c r="S146" s="156">
        <f t="shared" si="133"/>
        <v>1.2878972466845348E-2</v>
      </c>
      <c r="T146" s="156">
        <f t="shared" si="133"/>
        <v>2.8925503052226995E-2</v>
      </c>
      <c r="U146" s="156">
        <f t="shared" si="133"/>
        <v>9.3001590182630062E-3</v>
      </c>
      <c r="V146" s="156">
        <f t="shared" si="133"/>
        <v>8.4186473037778679E-4</v>
      </c>
      <c r="W146" s="156">
        <f t="shared" si="133"/>
        <v>6.2191911517871339E-3</v>
      </c>
      <c r="X146" s="156">
        <f t="shared" si="133"/>
        <v>0</v>
      </c>
      <c r="Y146" s="156">
        <f t="shared" si="133"/>
        <v>1.5756051756242739E-2</v>
      </c>
      <c r="Z146" s="156">
        <f t="shared" si="130"/>
        <v>3.6535273606245457E-2</v>
      </c>
      <c r="AA146" s="156">
        <f t="shared" si="130"/>
        <v>6.2014902956366705E-2</v>
      </c>
      <c r="AB146" s="156">
        <f t="shared" si="130"/>
        <v>6.5099543873335303E-2</v>
      </c>
      <c r="AC146" s="156">
        <f t="shared" si="130"/>
        <v>2.5936692855521814E-2</v>
      </c>
      <c r="AD146" s="156">
        <f t="shared" si="130"/>
        <v>2.0502229050701457E-2</v>
      </c>
      <c r="AE146" s="156">
        <f t="shared" si="131"/>
        <v>2.7889730775431244E-3</v>
      </c>
      <c r="AI146" s="156"/>
      <c r="AJ146" s="317" t="e">
        <f>#REF!-#REF!</f>
        <v>#REF!</v>
      </c>
    </row>
    <row r="147" spans="1:36" x14ac:dyDescent="0.25">
      <c r="A147" s="58">
        <v>36705</v>
      </c>
      <c r="B147" s="156">
        <f t="shared" si="128"/>
        <v>0</v>
      </c>
      <c r="C147" s="156">
        <f t="shared" si="133"/>
        <v>0.13153869011588876</v>
      </c>
      <c r="D147" s="156">
        <f t="shared" si="133"/>
        <v>0</v>
      </c>
      <c r="E147" s="156">
        <f t="shared" si="133"/>
        <v>0</v>
      </c>
      <c r="F147" s="156">
        <f t="shared" si="133"/>
        <v>0</v>
      </c>
      <c r="G147" s="156">
        <f t="shared" si="133"/>
        <v>4.0601630825129915E-2</v>
      </c>
      <c r="H147" s="156">
        <f t="shared" si="133"/>
        <v>2.4178250458687066E-3</v>
      </c>
      <c r="I147" s="156">
        <f t="shared" si="133"/>
        <v>3.9244542555800831E-3</v>
      </c>
      <c r="J147" s="156">
        <f t="shared" si="133"/>
        <v>0</v>
      </c>
      <c r="K147" s="156">
        <f t="shared" si="133"/>
        <v>0</v>
      </c>
      <c r="L147" s="156">
        <f t="shared" si="133"/>
        <v>0</v>
      </c>
      <c r="M147" s="156">
        <f t="shared" si="133"/>
        <v>1.3323634136069528E-2</v>
      </c>
      <c r="N147" s="156">
        <f t="shared" si="133"/>
        <v>6.1689622683835073E-3</v>
      </c>
      <c r="O147" s="156">
        <f t="shared" si="133"/>
        <v>0</v>
      </c>
      <c r="P147" s="156">
        <f t="shared" si="133"/>
        <v>3.0967089146874002E-2</v>
      </c>
      <c r="Q147" s="156">
        <f t="shared" si="133"/>
        <v>6.5887003788502713E-4</v>
      </c>
      <c r="R147" s="156">
        <f t="shared" si="133"/>
        <v>9.5582191126149379E-5</v>
      </c>
      <c r="S147" s="156">
        <f t="shared" si="133"/>
        <v>1.4619374151554178E-2</v>
      </c>
      <c r="T147" s="156">
        <f t="shared" si="133"/>
        <v>3.6951729595297307E-2</v>
      </c>
      <c r="U147" s="156">
        <f t="shared" si="133"/>
        <v>1.5950013653083187E-2</v>
      </c>
      <c r="V147" s="156">
        <f t="shared" si="133"/>
        <v>2.0896285271877206E-3</v>
      </c>
      <c r="W147" s="156">
        <f t="shared" si="133"/>
        <v>8.2510291701266801E-3</v>
      </c>
      <c r="X147" s="156">
        <f t="shared" si="133"/>
        <v>6.2499199549186099E-3</v>
      </c>
      <c r="Y147" s="156">
        <f t="shared" si="133"/>
        <v>7.1968551557302696E-2</v>
      </c>
      <c r="Z147" s="156">
        <f t="shared" si="130"/>
        <v>7.0906522289456708E-2</v>
      </c>
      <c r="AA147" s="156">
        <f t="shared" si="130"/>
        <v>8.8119301169562306E-2</v>
      </c>
      <c r="AB147" s="156">
        <f t="shared" si="130"/>
        <v>7.8767423162955832E-2</v>
      </c>
      <c r="AC147" s="156">
        <f t="shared" si="130"/>
        <v>4.7853198318437748E-2</v>
      </c>
      <c r="AD147" s="156">
        <f t="shared" si="130"/>
        <v>7.8193083646072081E-2</v>
      </c>
      <c r="AE147" s="156">
        <f t="shared" si="131"/>
        <v>3.1113977107851041E-3</v>
      </c>
      <c r="AI147" s="156"/>
      <c r="AJ147" s="317" t="e">
        <f>#REF!-#REF!</f>
        <v>#REF!</v>
      </c>
    </row>
    <row r="148" spans="1:36" x14ac:dyDescent="0.25">
      <c r="A148" s="58">
        <v>36706</v>
      </c>
      <c r="B148" s="156">
        <f t="shared" si="128"/>
        <v>1.1540148175502574E-4</v>
      </c>
      <c r="C148" s="156">
        <f t="shared" si="133"/>
        <v>0.14540572070039509</v>
      </c>
      <c r="D148" s="156">
        <f t="shared" si="133"/>
        <v>0</v>
      </c>
      <c r="E148" s="156">
        <f t="shared" si="133"/>
        <v>0</v>
      </c>
      <c r="F148" s="156">
        <f t="shared" si="133"/>
        <v>0</v>
      </c>
      <c r="G148" s="156">
        <f t="shared" si="133"/>
        <v>4.8679707634458572E-2</v>
      </c>
      <c r="H148" s="156">
        <f t="shared" si="133"/>
        <v>5.3487576577417048E-3</v>
      </c>
      <c r="I148" s="156">
        <f t="shared" si="133"/>
        <v>2.168260976207996E-2</v>
      </c>
      <c r="J148" s="156">
        <f t="shared" si="133"/>
        <v>0</v>
      </c>
      <c r="K148" s="156">
        <f t="shared" si="133"/>
        <v>0</v>
      </c>
      <c r="L148" s="156">
        <f t="shared" si="133"/>
        <v>0</v>
      </c>
      <c r="M148" s="156">
        <f t="shared" si="133"/>
        <v>2.1134040353765458E-2</v>
      </c>
      <c r="N148" s="156">
        <f t="shared" si="133"/>
        <v>1.0004935169814707E-2</v>
      </c>
      <c r="O148" s="156">
        <f t="shared" si="133"/>
        <v>0</v>
      </c>
      <c r="P148" s="156">
        <f t="shared" si="133"/>
        <v>3.3762914048354457E-2</v>
      </c>
      <c r="Q148" s="156">
        <f t="shared" si="133"/>
        <v>1.9436666117608301E-3</v>
      </c>
      <c r="R148" s="156">
        <f t="shared" si="133"/>
        <v>3.6321232627936764E-4</v>
      </c>
      <c r="S148" s="156">
        <f t="shared" si="133"/>
        <v>1.8065369487277664E-2</v>
      </c>
      <c r="T148" s="156">
        <f t="shared" si="133"/>
        <v>4.9400859145376438E-2</v>
      </c>
      <c r="U148" s="156">
        <f t="shared" si="133"/>
        <v>2.1893120452318615E-2</v>
      </c>
      <c r="V148" s="156">
        <f t="shared" si="133"/>
        <v>6.9604173243734873E-3</v>
      </c>
      <c r="W148" s="156">
        <f t="shared" si="133"/>
        <v>1.111327055248326E-2</v>
      </c>
      <c r="X148" s="156">
        <f t="shared" si="133"/>
        <v>8.4783750208117219E-3</v>
      </c>
      <c r="Y148" s="156">
        <f t="shared" si="133"/>
        <v>0.111915713080706</v>
      </c>
      <c r="Z148" s="156">
        <f t="shared" si="130"/>
        <v>0.10811958483386006</v>
      </c>
      <c r="AA148" s="156">
        <f t="shared" si="130"/>
        <v>0.12710148157479095</v>
      </c>
      <c r="AB148" s="156">
        <f t="shared" si="130"/>
        <v>9.1551706295821628E-2</v>
      </c>
      <c r="AC148" s="156">
        <f t="shared" si="130"/>
        <v>7.5681108361341357E-2</v>
      </c>
      <c r="AD148" s="156">
        <f t="shared" si="130"/>
        <v>0.10361937385084251</v>
      </c>
      <c r="AE148" s="156">
        <f t="shared" si="131"/>
        <v>5.6101886184104464E-3</v>
      </c>
      <c r="AI148" s="156"/>
      <c r="AJ148" s="317" t="e">
        <f>#REF!-#REF!</f>
        <v>#REF!</v>
      </c>
    </row>
    <row r="149" spans="1:36" x14ac:dyDescent="0.25">
      <c r="A149" s="58">
        <v>36707</v>
      </c>
      <c r="B149" s="156">
        <f t="shared" si="128"/>
        <v>3.2312414891407204E-4</v>
      </c>
      <c r="C149" s="156">
        <f t="shared" si="133"/>
        <v>0.16124275007428768</v>
      </c>
      <c r="D149" s="156">
        <f t="shared" si="133"/>
        <v>0</v>
      </c>
      <c r="E149" s="156">
        <f t="shared" si="133"/>
        <v>0</v>
      </c>
      <c r="F149" s="156">
        <f t="shared" si="133"/>
        <v>0</v>
      </c>
      <c r="G149" s="156">
        <f t="shared" si="133"/>
        <v>6.8748151590688242E-2</v>
      </c>
      <c r="H149" s="156">
        <f t="shared" si="133"/>
        <v>6.6626240009951179E-3</v>
      </c>
      <c r="I149" s="156">
        <f t="shared" si="133"/>
        <v>3.865587441746382E-2</v>
      </c>
      <c r="J149" s="156">
        <f t="shared" si="133"/>
        <v>0</v>
      </c>
      <c r="K149" s="156">
        <f t="shared" si="133"/>
        <v>0</v>
      </c>
      <c r="L149" s="156">
        <f t="shared" si="133"/>
        <v>0</v>
      </c>
      <c r="M149" s="156">
        <f t="shared" si="133"/>
        <v>2.5058386615107776E-2</v>
      </c>
      <c r="N149" s="156">
        <f t="shared" si="133"/>
        <v>1.3302525909641528E-2</v>
      </c>
      <c r="O149" s="156">
        <f t="shared" si="133"/>
        <v>0</v>
      </c>
      <c r="P149" s="156">
        <f t="shared" si="133"/>
        <v>3.839599531366493E-2</v>
      </c>
      <c r="Q149" s="156">
        <f t="shared" si="133"/>
        <v>8.0382144621973309E-3</v>
      </c>
      <c r="R149" s="156">
        <f t="shared" si="133"/>
        <v>1.6057808109193096E-3</v>
      </c>
      <c r="S149" s="156">
        <f t="shared" si="133"/>
        <v>3.6061122907166974E-2</v>
      </c>
      <c r="T149" s="156">
        <f t="shared" si="133"/>
        <v>5.7879267465521141E-2</v>
      </c>
      <c r="U149" s="156">
        <f t="shared" si="133"/>
        <v>3.0775655749554268E-2</v>
      </c>
      <c r="V149" s="156">
        <f t="shared" si="133"/>
        <v>3.8425111622243269E-2</v>
      </c>
      <c r="W149" s="156">
        <f t="shared" si="133"/>
        <v>2.7597660736055407E-2</v>
      </c>
      <c r="X149" s="156">
        <f t="shared" si="133"/>
        <v>1.6239546112370488E-2</v>
      </c>
      <c r="Y149" s="156">
        <f t="shared" si="133"/>
        <v>0.14867983384527239</v>
      </c>
      <c r="Z149" s="156">
        <f t="shared" si="130"/>
        <v>0.13930604212090775</v>
      </c>
      <c r="AA149" s="156">
        <f t="shared" si="130"/>
        <v>0.13895214193660915</v>
      </c>
      <c r="AB149" s="156">
        <f t="shared" si="130"/>
        <v>0.10955796311185054</v>
      </c>
      <c r="AC149" s="156">
        <f t="shared" si="130"/>
        <v>9.7305826029632669E-2</v>
      </c>
      <c r="AD149" s="156">
        <f t="shared" si="130"/>
        <v>0.14476236052691233</v>
      </c>
      <c r="AE149" s="156">
        <f t="shared" si="131"/>
        <v>8.2863130743188775E-3</v>
      </c>
      <c r="AI149" s="156"/>
      <c r="AJ149" s="317" t="e">
        <f>#REF!-#REF!</f>
        <v>#REF!</v>
      </c>
    </row>
    <row r="150" spans="1:36" x14ac:dyDescent="0.25">
      <c r="A150" s="58">
        <v>36708</v>
      </c>
      <c r="B150" s="156">
        <f t="shared" si="128"/>
        <v>3.6005262307568027E-3</v>
      </c>
      <c r="C150" s="156">
        <f t="shared" si="133"/>
        <v>0.17567106523007164</v>
      </c>
      <c r="D150" s="156">
        <f t="shared" si="133"/>
        <v>0</v>
      </c>
      <c r="E150" s="156">
        <f t="shared" si="133"/>
        <v>2.3746120053598385E-4</v>
      </c>
      <c r="F150" s="156">
        <f t="shared" si="133"/>
        <v>1.3026204381146741E-4</v>
      </c>
      <c r="G150" s="156">
        <f t="shared" si="133"/>
        <v>8.093286577379695E-2</v>
      </c>
      <c r="H150" s="156">
        <f t="shared" si="133"/>
        <v>8.2952389837360457E-3</v>
      </c>
      <c r="I150" s="156">
        <f t="shared" si="133"/>
        <v>8.0353200883002213E-2</v>
      </c>
      <c r="J150" s="156">
        <f t="shared" si="133"/>
        <v>1.165373193921094E-2</v>
      </c>
      <c r="K150" s="156">
        <f t="shared" si="133"/>
        <v>8.4898468362325872E-3</v>
      </c>
      <c r="L150" s="156">
        <f t="shared" si="133"/>
        <v>7.9505797590903975E-3</v>
      </c>
      <c r="M150" s="156">
        <f t="shared" si="133"/>
        <v>3.4189670354914048E-2</v>
      </c>
      <c r="N150" s="156">
        <f t="shared" si="133"/>
        <v>1.729552694154067E-2</v>
      </c>
      <c r="O150" s="156">
        <f t="shared" si="133"/>
        <v>4.4719984887255489E-2</v>
      </c>
      <c r="P150" s="156">
        <f t="shared" si="133"/>
        <v>5.5889871125785494E-2</v>
      </c>
      <c r="Q150" s="156">
        <f t="shared" si="133"/>
        <v>1.1727886674353484E-2</v>
      </c>
      <c r="R150" s="156">
        <f t="shared" si="133"/>
        <v>2.466020531054654E-3</v>
      </c>
      <c r="S150" s="156">
        <f t="shared" si="133"/>
        <v>6.0113474189843016E-2</v>
      </c>
      <c r="T150" s="156">
        <f t="shared" si="133"/>
        <v>6.6965295048609541E-2</v>
      </c>
      <c r="U150" s="156">
        <f t="shared" si="133"/>
        <v>3.4309394927478032E-2</v>
      </c>
      <c r="V150" s="156">
        <f t="shared" si="133"/>
        <v>8.6261068266209648E-2</v>
      </c>
      <c r="W150" s="156">
        <f t="shared" si="133"/>
        <v>9.3234862806763366E-2</v>
      </c>
      <c r="X150" s="156">
        <f t="shared" si="133"/>
        <v>3.5706509906379275E-2</v>
      </c>
      <c r="Y150" s="156">
        <f t="shared" si="133"/>
        <v>0.18600098674263524</v>
      </c>
      <c r="Z150" s="156">
        <f t="shared" ref="Z150:AD165" si="134">Z86/Z$129</f>
        <v>0.15878226642821561</v>
      </c>
      <c r="AA150" s="156">
        <f t="shared" si="134"/>
        <v>0.15266324938711834</v>
      </c>
      <c r="AB150" s="156">
        <f t="shared" si="134"/>
        <v>0.13403596475167764</v>
      </c>
      <c r="AC150" s="156">
        <f t="shared" si="134"/>
        <v>0.12045432440318589</v>
      </c>
      <c r="AD150" s="156">
        <f t="shared" si="134"/>
        <v>0.16764476236052692</v>
      </c>
      <c r="AE150" s="156">
        <f t="shared" si="131"/>
        <v>1.365468321779784E-2</v>
      </c>
      <c r="AI150" s="156"/>
      <c r="AJ150" s="317" t="e">
        <f>#REF!-#REF!</f>
        <v>#REF!</v>
      </c>
    </row>
    <row r="151" spans="1:36" x14ac:dyDescent="0.25">
      <c r="A151" s="58">
        <v>36709</v>
      </c>
      <c r="B151" s="156">
        <f t="shared" si="128"/>
        <v>2.534216539340365E-2</v>
      </c>
      <c r="C151" s="156">
        <f t="shared" si="133"/>
        <v>0.19300485346070459</v>
      </c>
      <c r="D151" s="156">
        <f t="shared" si="133"/>
        <v>1.1549753718486886E-2</v>
      </c>
      <c r="E151" s="156">
        <f t="shared" si="133"/>
        <v>4.2403785809997117E-4</v>
      </c>
      <c r="F151" s="156">
        <f t="shared" si="133"/>
        <v>2.8223442825817938E-4</v>
      </c>
      <c r="G151" s="156">
        <f t="shared" si="133"/>
        <v>0.10027462081203262</v>
      </c>
      <c r="H151" s="156">
        <f t="shared" si="133"/>
        <v>1.2026930372858164E-2</v>
      </c>
      <c r="I151" s="156">
        <f t="shared" si="133"/>
        <v>0.14412558253617858</v>
      </c>
      <c r="J151" s="156">
        <f t="shared" si="133"/>
        <v>1.5979171345627562E-2</v>
      </c>
      <c r="K151" s="156">
        <f t="shared" si="133"/>
        <v>3.7632545567953424E-2</v>
      </c>
      <c r="L151" s="156">
        <f t="shared" si="133"/>
        <v>1.9714623438027695E-2</v>
      </c>
      <c r="M151" s="156">
        <f t="shared" si="133"/>
        <v>5.4806845591331983E-2</v>
      </c>
      <c r="N151" s="156">
        <f t="shared" si="133"/>
        <v>3.0912109112118086E-2</v>
      </c>
      <c r="O151" s="156">
        <f t="shared" si="133"/>
        <v>7.2111834309364756E-2</v>
      </c>
      <c r="P151" s="156">
        <f t="shared" si="133"/>
        <v>6.1348386409628287E-2</v>
      </c>
      <c r="Q151" s="156">
        <f t="shared" si="133"/>
        <v>1.4725745346730358E-2</v>
      </c>
      <c r="R151" s="156">
        <f t="shared" si="133"/>
        <v>3.3071438129647682E-3</v>
      </c>
      <c r="S151" s="156">
        <f t="shared" si="133"/>
        <v>7.3897455532736953E-2</v>
      </c>
      <c r="T151" s="156">
        <f t="shared" si="133"/>
        <v>9.0521139498078232E-2</v>
      </c>
      <c r="U151" s="156">
        <f t="shared" si="133"/>
        <v>3.8180445572385438E-2</v>
      </c>
      <c r="V151" s="156">
        <f t="shared" si="133"/>
        <v>0.11518513507418933</v>
      </c>
      <c r="W151" s="156">
        <f t="shared" si="133"/>
        <v>0.17797134224986308</v>
      </c>
      <c r="X151" s="156">
        <f t="shared" si="133"/>
        <v>7.4025691269322888E-2</v>
      </c>
      <c r="Y151" s="156">
        <f t="shared" si="133"/>
        <v>0.22512055766874095</v>
      </c>
      <c r="Z151" s="156">
        <f t="shared" si="134"/>
        <v>0.17200323378818688</v>
      </c>
      <c r="AA151" s="156">
        <f t="shared" si="134"/>
        <v>0.18176180463367603</v>
      </c>
      <c r="AB151" s="156">
        <f t="shared" si="134"/>
        <v>0.15070488684396965</v>
      </c>
      <c r="AC151" s="156">
        <f t="shared" si="134"/>
        <v>0.13293635783990576</v>
      </c>
      <c r="AD151" s="156">
        <f t="shared" si="134"/>
        <v>0.20983301009999245</v>
      </c>
      <c r="AE151" s="156">
        <f t="shared" si="131"/>
        <v>5.4618732871191358E-2</v>
      </c>
      <c r="AI151" s="156"/>
      <c r="AJ151" s="317" t="e">
        <f>#REF!-#REF!</f>
        <v>#REF!</v>
      </c>
    </row>
    <row r="152" spans="1:36" x14ac:dyDescent="0.25">
      <c r="A152" s="58">
        <v>36710</v>
      </c>
      <c r="B152" s="156">
        <f t="shared" si="128"/>
        <v>3.6813072679853211E-2</v>
      </c>
      <c r="C152" s="156">
        <f t="shared" si="133"/>
        <v>0.22780449687991811</v>
      </c>
      <c r="D152" s="156">
        <f t="shared" si="133"/>
        <v>3.6396282726324218E-2</v>
      </c>
      <c r="E152" s="156">
        <f t="shared" si="133"/>
        <v>7.6326814457994805E-4</v>
      </c>
      <c r="F152" s="156">
        <f t="shared" si="133"/>
        <v>5.8617919715160335E-4</v>
      </c>
      <c r="G152" s="156">
        <f t="shared" si="133"/>
        <v>0.11849254298871942</v>
      </c>
      <c r="H152" s="156">
        <f t="shared" si="133"/>
        <v>1.5836365332586994E-2</v>
      </c>
      <c r="I152" s="156">
        <f t="shared" si="133"/>
        <v>0.25165562913907286</v>
      </c>
      <c r="J152" s="156">
        <f t="shared" si="133"/>
        <v>1.9813839742469991E-2</v>
      </c>
      <c r="K152" s="156">
        <f t="shared" si="133"/>
        <v>0.14949060918982604</v>
      </c>
      <c r="L152" s="156">
        <f t="shared" si="133"/>
        <v>4.3045705279747833E-2</v>
      </c>
      <c r="M152" s="156">
        <f t="shared" si="133"/>
        <v>6.4722998583406716E-2</v>
      </c>
      <c r="N152" s="156">
        <f t="shared" si="133"/>
        <v>3.2684283727399163E-2</v>
      </c>
      <c r="O152" s="156">
        <f t="shared" si="133"/>
        <v>9.6103316217005269E-2</v>
      </c>
      <c r="P152" s="156">
        <f t="shared" si="133"/>
        <v>7.697837895409522E-2</v>
      </c>
      <c r="Q152" s="156">
        <f t="shared" si="133"/>
        <v>1.69329599736452E-2</v>
      </c>
      <c r="R152" s="156">
        <f t="shared" si="133"/>
        <v>6.0407944791726403E-3</v>
      </c>
      <c r="S152" s="156">
        <f t="shared" si="133"/>
        <v>8.6672003898499772E-2</v>
      </c>
      <c r="T152" s="156">
        <f t="shared" si="133"/>
        <v>0.15310592358127967</v>
      </c>
      <c r="U152" s="156">
        <f t="shared" si="133"/>
        <v>4.0220376825095973E-2</v>
      </c>
      <c r="V152" s="156">
        <f t="shared" si="133"/>
        <v>0.13672785219260664</v>
      </c>
      <c r="W152" s="156">
        <f t="shared" si="133"/>
        <v>0.29166593049347161</v>
      </c>
      <c r="X152" s="156">
        <f t="shared" si="133"/>
        <v>0.13649927639246423</v>
      </c>
      <c r="Y152" s="156">
        <f t="shared" si="133"/>
        <v>0.27133830948705301</v>
      </c>
      <c r="Z152" s="156">
        <f t="shared" si="134"/>
        <v>0.18238238728696604</v>
      </c>
      <c r="AA152" s="156">
        <f t="shared" si="134"/>
        <v>0.21480412011511515</v>
      </c>
      <c r="AB152" s="156">
        <f t="shared" si="134"/>
        <v>0.16894995343209443</v>
      </c>
      <c r="AC152" s="156">
        <f t="shared" si="134"/>
        <v>0.14092269784833519</v>
      </c>
      <c r="AD152" s="156">
        <f t="shared" si="134"/>
        <v>0.23222426516887892</v>
      </c>
      <c r="AE152" s="156">
        <f t="shared" si="131"/>
        <v>7.7801064001289694E-2</v>
      </c>
      <c r="AI152" s="156"/>
      <c r="AJ152" s="317" t="e">
        <f>#REF!-#REF!</f>
        <v>#REF!</v>
      </c>
    </row>
    <row r="153" spans="1:36" x14ac:dyDescent="0.25">
      <c r="A153" s="58">
        <v>36711</v>
      </c>
      <c r="B153" s="156">
        <f t="shared" si="128"/>
        <v>5.0938214046668359E-2</v>
      </c>
      <c r="C153" s="156">
        <f t="shared" si="133"/>
        <v>0.28643122062885884</v>
      </c>
      <c r="D153" s="156">
        <f t="shared" si="133"/>
        <v>6.1000169849319393E-2</v>
      </c>
      <c r="E153" s="156">
        <f t="shared" si="133"/>
        <v>1.3060366029479112E-3</v>
      </c>
      <c r="F153" s="156">
        <f t="shared" si="133"/>
        <v>2.2361650854301903E-3</v>
      </c>
      <c r="G153" s="156">
        <f t="shared" si="133"/>
        <v>0.13971861929105581</v>
      </c>
      <c r="H153" s="156">
        <f t="shared" si="133"/>
        <v>5.7040457754143729E-2</v>
      </c>
      <c r="I153" s="156">
        <f t="shared" si="133"/>
        <v>0.36271768457198922</v>
      </c>
      <c r="J153" s="156">
        <f t="shared" si="133"/>
        <v>2.3024646686463871E-2</v>
      </c>
      <c r="K153" s="156">
        <f t="shared" si="133"/>
        <v>0.2233176242289833</v>
      </c>
      <c r="L153" s="156">
        <f t="shared" si="133"/>
        <v>9.6406056512439497E-2</v>
      </c>
      <c r="M153" s="156">
        <f t="shared" si="133"/>
        <v>7.7472338144645658E-2</v>
      </c>
      <c r="N153" s="156">
        <f t="shared" si="133"/>
        <v>4.0423527300462114E-2</v>
      </c>
      <c r="O153" s="156">
        <f t="shared" si="133"/>
        <v>0.11458208109361315</v>
      </c>
      <c r="P153" s="156">
        <f t="shared" si="133"/>
        <v>0.18337948663329429</v>
      </c>
      <c r="Q153" s="156">
        <f t="shared" si="133"/>
        <v>2.7738428594959643E-2</v>
      </c>
      <c r="R153" s="156">
        <f t="shared" si="133"/>
        <v>9.558219112614938E-3</v>
      </c>
      <c r="S153" s="156">
        <f t="shared" si="133"/>
        <v>0.10518987782380174</v>
      </c>
      <c r="T153" s="156">
        <f t="shared" si="133"/>
        <v>0.18790978973547365</v>
      </c>
      <c r="U153" s="156">
        <f t="shared" si="133"/>
        <v>4.2742181602068843E-2</v>
      </c>
      <c r="V153" s="156">
        <f t="shared" si="133"/>
        <v>0.16135239555615688</v>
      </c>
      <c r="W153" s="156">
        <f t="shared" si="133"/>
        <v>0.36548348910758138</v>
      </c>
      <c r="X153" s="156">
        <f t="shared" si="133"/>
        <v>0.19931865626720968</v>
      </c>
      <c r="Y153" s="156">
        <f t="shared" si="133"/>
        <v>0.31036238919039361</v>
      </c>
      <c r="Z153" s="156">
        <f t="shared" si="134"/>
        <v>0.20537821439362389</v>
      </c>
      <c r="AA153" s="156">
        <f t="shared" si="134"/>
        <v>0.24047247604189881</v>
      </c>
      <c r="AB153" s="156">
        <f t="shared" si="134"/>
        <v>0.1989046591786536</v>
      </c>
      <c r="AC153" s="156">
        <f t="shared" si="134"/>
        <v>0.1519674062226449</v>
      </c>
      <c r="AD153" s="156">
        <f t="shared" si="134"/>
        <v>0.25467848777170493</v>
      </c>
      <c r="AE153" s="156">
        <f t="shared" si="131"/>
        <v>0.12389166532323069</v>
      </c>
      <c r="AI153" s="156"/>
      <c r="AJ153" s="317" t="e">
        <f>#REF!-#REF!</f>
        <v>#REF!</v>
      </c>
    </row>
    <row r="154" spans="1:36" x14ac:dyDescent="0.25">
      <c r="A154" s="58">
        <v>36712</v>
      </c>
      <c r="B154" s="156">
        <f t="shared" si="128"/>
        <v>5.8947076880467145E-2</v>
      </c>
      <c r="C154" s="156">
        <f t="shared" si="133"/>
        <v>0.37001859942991094</v>
      </c>
      <c r="D154" s="156">
        <f t="shared" si="133"/>
        <v>8.3032052992987646E-2</v>
      </c>
      <c r="E154" s="156">
        <f t="shared" si="133"/>
        <v>1.76399748969588E-3</v>
      </c>
      <c r="F154" s="156">
        <f t="shared" si="133"/>
        <v>1.8714313627580817E-2</v>
      </c>
      <c r="G154" s="156">
        <f t="shared" si="133"/>
        <v>0.15612826904389709</v>
      </c>
      <c r="H154" s="156">
        <f t="shared" si="133"/>
        <v>0.13796374039866904</v>
      </c>
      <c r="I154" s="156">
        <f t="shared" si="133"/>
        <v>0.39524159921510915</v>
      </c>
      <c r="J154" s="156">
        <f t="shared" si="133"/>
        <v>2.6218817325048452E-2</v>
      </c>
      <c r="K154" s="156">
        <f t="shared" si="133"/>
        <v>0.26888557765610921</v>
      </c>
      <c r="L154" s="156">
        <f t="shared" si="133"/>
        <v>0.12863053022627491</v>
      </c>
      <c r="M154" s="156">
        <f t="shared" si="133"/>
        <v>9.7553505111221711E-2</v>
      </c>
      <c r="N154" s="156">
        <f t="shared" si="133"/>
        <v>6.139799901296604E-2</v>
      </c>
      <c r="O154" s="156">
        <f t="shared" si="133"/>
        <v>0.13831595940167271</v>
      </c>
      <c r="P154" s="156">
        <f t="shared" si="133"/>
        <v>0.23852380445201832</v>
      </c>
      <c r="Q154" s="156">
        <f t="shared" si="133"/>
        <v>3.5249547026848953E-2</v>
      </c>
      <c r="R154" s="156">
        <f t="shared" si="133"/>
        <v>1.2444801284624649E-2</v>
      </c>
      <c r="S154" s="156">
        <f t="shared" si="133"/>
        <v>0.128894148769536</v>
      </c>
      <c r="T154" s="156">
        <f t="shared" si="133"/>
        <v>0.21351458286231065</v>
      </c>
      <c r="U154" s="156">
        <f t="shared" si="133"/>
        <v>4.3995052765150908E-2</v>
      </c>
      <c r="V154" s="156">
        <f t="shared" si="133"/>
        <v>0.18375201070370872</v>
      </c>
      <c r="W154" s="156">
        <f t="shared" si="133"/>
        <v>0.39903531864520575</v>
      </c>
      <c r="X154" s="156">
        <f t="shared" si="133"/>
        <v>0.25283999948771146</v>
      </c>
      <c r="Y154" s="156">
        <f t="shared" si="133"/>
        <v>0.35113714131109447</v>
      </c>
      <c r="Z154" s="156">
        <f t="shared" si="134"/>
        <v>0.22460945474738073</v>
      </c>
      <c r="AA154" s="156">
        <f t="shared" si="134"/>
        <v>0.26649935562639898</v>
      </c>
      <c r="AB154" s="156">
        <f t="shared" si="134"/>
        <v>0.22436974120981029</v>
      </c>
      <c r="AC154" s="156">
        <f t="shared" si="134"/>
        <v>0.16739973847168038</v>
      </c>
      <c r="AD154" s="156">
        <f t="shared" si="134"/>
        <v>0.27126413621136941</v>
      </c>
      <c r="AE154" s="156">
        <f t="shared" si="131"/>
        <v>0.14523617604384975</v>
      </c>
      <c r="AI154" s="156"/>
      <c r="AJ154" s="317" t="e">
        <f>#REF!-#REF!</f>
        <v>#REF!</v>
      </c>
    </row>
    <row r="155" spans="1:36" x14ac:dyDescent="0.25">
      <c r="A155" s="58">
        <v>36713</v>
      </c>
      <c r="B155" s="156">
        <f t="shared" si="128"/>
        <v>6.7959932605534651E-2</v>
      </c>
      <c r="C155" s="156">
        <f t="shared" ref="C155:Y165" si="135">C91/C$129</f>
        <v>0.45509173150787452</v>
      </c>
      <c r="D155" s="156">
        <f t="shared" si="135"/>
        <v>9.6765583675053987E-2</v>
      </c>
      <c r="E155" s="156">
        <f t="shared" si="135"/>
        <v>2.3237274623878418E-3</v>
      </c>
      <c r="F155" s="156">
        <f t="shared" si="135"/>
        <v>4.0793730053624543E-2</v>
      </c>
      <c r="G155" s="156">
        <f t="shared" si="135"/>
        <v>0.17038320165617474</v>
      </c>
      <c r="H155" s="156">
        <f t="shared" si="135"/>
        <v>0.18834157415181765</v>
      </c>
      <c r="I155" s="156">
        <f t="shared" si="135"/>
        <v>0.44169732646553839</v>
      </c>
      <c r="J155" s="156">
        <f t="shared" si="135"/>
        <v>5.7727979770252624E-2</v>
      </c>
      <c r="K155" s="156">
        <f t="shared" si="135"/>
        <v>0.33838103818698456</v>
      </c>
      <c r="L155" s="156">
        <f t="shared" si="135"/>
        <v>0.1810480693459417</v>
      </c>
      <c r="M155" s="156">
        <f t="shared" si="135"/>
        <v>0.12768482713733298</v>
      </c>
      <c r="N155" s="156">
        <f t="shared" si="135"/>
        <v>6.2564493696442194E-2</v>
      </c>
      <c r="O155" s="156">
        <f t="shared" si="135"/>
        <v>0.15308523244431468</v>
      </c>
      <c r="P155" s="156">
        <f t="shared" si="135"/>
        <v>0.24632548727233997</v>
      </c>
      <c r="Q155" s="156">
        <f t="shared" si="135"/>
        <v>4.3847801021248557E-2</v>
      </c>
      <c r="R155" s="156">
        <f t="shared" si="135"/>
        <v>2.2270650532392803E-2</v>
      </c>
      <c r="S155" s="156">
        <f t="shared" si="135"/>
        <v>0.14779491106547391</v>
      </c>
      <c r="T155" s="156">
        <f t="shared" si="135"/>
        <v>0.23913350666968122</v>
      </c>
      <c r="U155" s="156">
        <f t="shared" si="135"/>
        <v>4.4878487559631849E-2</v>
      </c>
      <c r="V155" s="156">
        <f t="shared" si="135"/>
        <v>0.20422736361039703</v>
      </c>
      <c r="W155" s="156">
        <f t="shared" si="135"/>
        <v>0.4101132528843266</v>
      </c>
      <c r="X155" s="156">
        <f t="shared" si="135"/>
        <v>0.30701451057235435</v>
      </c>
      <c r="Y155" s="156">
        <f t="shared" si="135"/>
        <v>0.39778460363184953</v>
      </c>
      <c r="Z155" s="156">
        <f t="shared" si="134"/>
        <v>0.24554741664420981</v>
      </c>
      <c r="AA155" s="156">
        <f t="shared" si="134"/>
        <v>0.28928014263427682</v>
      </c>
      <c r="AB155" s="156">
        <f t="shared" si="134"/>
        <v>0.23773512812144273</v>
      </c>
      <c r="AC155" s="156">
        <f t="shared" si="134"/>
        <v>0.17958998411377564</v>
      </c>
      <c r="AD155" s="156">
        <f t="shared" si="134"/>
        <v>0.29263531723043601</v>
      </c>
      <c r="AE155" s="156">
        <f t="shared" si="131"/>
        <v>0.15931001128486216</v>
      </c>
      <c r="AI155" s="156"/>
      <c r="AJ155" s="317" t="e">
        <f>#REF!-#REF!</f>
        <v>#REF!</v>
      </c>
    </row>
    <row r="156" spans="1:36" x14ac:dyDescent="0.25">
      <c r="A156" s="58">
        <v>36714</v>
      </c>
      <c r="B156" s="156">
        <f t="shared" si="128"/>
        <v>7.8553788630646021E-2</v>
      </c>
      <c r="C156" s="156">
        <f t="shared" si="135"/>
        <v>0.5204868868516338</v>
      </c>
      <c r="D156" s="156">
        <f t="shared" si="135"/>
        <v>0.11739014388663771</v>
      </c>
      <c r="E156" s="156">
        <f t="shared" si="135"/>
        <v>4.6813779534236816E-3</v>
      </c>
      <c r="F156" s="156">
        <f t="shared" si="135"/>
        <v>6.7519159375610607E-2</v>
      </c>
      <c r="G156" s="156">
        <f t="shared" si="135"/>
        <v>0.18399594406185305</v>
      </c>
      <c r="H156" s="156">
        <f t="shared" si="135"/>
        <v>0.19638803370961222</v>
      </c>
      <c r="I156" s="156">
        <f t="shared" si="135"/>
        <v>0.51734118224184444</v>
      </c>
      <c r="J156" s="156">
        <f t="shared" si="135"/>
        <v>8.2890391701810867E-2</v>
      </c>
      <c r="K156" s="156">
        <f t="shared" si="135"/>
        <v>0.40368355395384298</v>
      </c>
      <c r="L156" s="156">
        <f t="shared" si="135"/>
        <v>0.23111561409433751</v>
      </c>
      <c r="M156" s="156">
        <f t="shared" si="135"/>
        <v>0.1409318886634251</v>
      </c>
      <c r="N156" s="156">
        <f t="shared" si="135"/>
        <v>6.4336668311723272E-2</v>
      </c>
      <c r="O156" s="156">
        <f t="shared" si="135"/>
        <v>0.15921619811434165</v>
      </c>
      <c r="P156" s="156">
        <f t="shared" si="135"/>
        <v>0.25753541378208544</v>
      </c>
      <c r="Q156" s="156">
        <f t="shared" si="135"/>
        <v>6.0550156481633997E-2</v>
      </c>
      <c r="R156" s="156">
        <f t="shared" si="135"/>
        <v>2.8712890214295274E-2</v>
      </c>
      <c r="S156" s="156">
        <f t="shared" si="135"/>
        <v>0.16095234780187267</v>
      </c>
      <c r="T156" s="156">
        <f t="shared" si="135"/>
        <v>0.26654702690481574</v>
      </c>
      <c r="U156" s="156">
        <f t="shared" si="135"/>
        <v>5.5881266363621764E-2</v>
      </c>
      <c r="V156" s="156">
        <f t="shared" si="135"/>
        <v>0.21547227108044317</v>
      </c>
      <c r="W156" s="156">
        <f t="shared" si="135"/>
        <v>0.41841728652449689</v>
      </c>
      <c r="X156" s="156">
        <f t="shared" si="135"/>
        <v>0.33794393002138806</v>
      </c>
      <c r="Y156" s="156">
        <f t="shared" si="135"/>
        <v>0.43967342001814336</v>
      </c>
      <c r="Z156" s="156">
        <f t="shared" si="134"/>
        <v>0.30653208881484928</v>
      </c>
      <c r="AA156" s="156">
        <f t="shared" si="134"/>
        <v>0.30573347157488784</v>
      </c>
      <c r="AB156" s="156">
        <f t="shared" si="134"/>
        <v>0.25313835842162663</v>
      </c>
      <c r="AC156" s="156">
        <f t="shared" si="134"/>
        <v>0.19496828158602877</v>
      </c>
      <c r="AD156" s="156">
        <f t="shared" si="134"/>
        <v>0.30981286048913181</v>
      </c>
      <c r="AE156" s="156">
        <f t="shared" si="131"/>
        <v>0.21005964855714976</v>
      </c>
      <c r="AI156" s="156"/>
      <c r="AJ156" s="317" t="e">
        <f>#REF!-#REF!</f>
        <v>#REF!</v>
      </c>
    </row>
    <row r="157" spans="1:36" x14ac:dyDescent="0.25">
      <c r="A157" s="58">
        <v>36715</v>
      </c>
      <c r="B157" s="156">
        <f t="shared" si="128"/>
        <v>9.1144090290119328E-2</v>
      </c>
      <c r="C157" s="156">
        <f t="shared" si="135"/>
        <v>0.59593013657924565</v>
      </c>
      <c r="D157" s="156">
        <f t="shared" si="135"/>
        <v>0.14915196661247665</v>
      </c>
      <c r="E157" s="156">
        <f t="shared" si="135"/>
        <v>2.0574316875010601E-2</v>
      </c>
      <c r="F157" s="156">
        <f t="shared" si="135"/>
        <v>9.8445539610516483E-2</v>
      </c>
      <c r="G157" s="156">
        <f t="shared" si="135"/>
        <v>0.22452152604672779</v>
      </c>
      <c r="H157" s="156">
        <f t="shared" si="135"/>
        <v>0.22565071368597817</v>
      </c>
      <c r="I157" s="156">
        <f t="shared" si="135"/>
        <v>0.58984547461368653</v>
      </c>
      <c r="J157" s="156">
        <f t="shared" si="135"/>
        <v>0.1107395669569702</v>
      </c>
      <c r="K157" s="156">
        <f t="shared" si="135"/>
        <v>0.48764640654237995</v>
      </c>
      <c r="L157" s="156">
        <f t="shared" si="135"/>
        <v>0.29272205336035123</v>
      </c>
      <c r="M157" s="156">
        <f t="shared" si="135"/>
        <v>0.15542325510165014</v>
      </c>
      <c r="N157" s="156">
        <f t="shared" si="135"/>
        <v>7.876082372470726E-2</v>
      </c>
      <c r="O157" s="156">
        <f t="shared" si="135"/>
        <v>0.1728004945989112</v>
      </c>
      <c r="P157" s="156">
        <f t="shared" si="135"/>
        <v>0.27329854084567046</v>
      </c>
      <c r="Q157" s="156">
        <f t="shared" si="135"/>
        <v>8.5653104925053528E-2</v>
      </c>
      <c r="R157" s="156">
        <f t="shared" si="135"/>
        <v>5.2321691422454165E-2</v>
      </c>
      <c r="S157" s="156">
        <f t="shared" si="135"/>
        <v>0.17362247206655296</v>
      </c>
      <c r="T157" s="156">
        <f t="shared" si="135"/>
        <v>0.30010739317205515</v>
      </c>
      <c r="U157" s="156">
        <f t="shared" si="135"/>
        <v>8.38620556724545E-2</v>
      </c>
      <c r="V157" s="156">
        <f t="shared" si="135"/>
        <v>0.24692193207955621</v>
      </c>
      <c r="W157" s="156">
        <f t="shared" si="135"/>
        <v>0.42230428099436385</v>
      </c>
      <c r="X157" s="156">
        <f t="shared" si="135"/>
        <v>0.35552823350110785</v>
      </c>
      <c r="Y157" s="156">
        <f t="shared" si="135"/>
        <v>0.46472395079018985</v>
      </c>
      <c r="Z157" s="156">
        <f t="shared" si="134"/>
        <v>0.32332982189666576</v>
      </c>
      <c r="AA157" s="156">
        <f t="shared" si="134"/>
        <v>0.32499685080570923</v>
      </c>
      <c r="AB157" s="156">
        <f t="shared" si="134"/>
        <v>0.27239438637829061</v>
      </c>
      <c r="AC157" s="156">
        <f t="shared" si="134"/>
        <v>0.21381561172770797</v>
      </c>
      <c r="AD157" s="156">
        <f t="shared" si="134"/>
        <v>0.32369090496939779</v>
      </c>
      <c r="AE157" s="156">
        <f t="shared" si="131"/>
        <v>0.26021280025793969</v>
      </c>
      <c r="AI157" s="156"/>
      <c r="AJ157" s="317" t="e">
        <f>#REF!-#REF!</f>
        <v>#REF!</v>
      </c>
    </row>
    <row r="158" spans="1:36" x14ac:dyDescent="0.25">
      <c r="A158" s="58">
        <v>36716</v>
      </c>
      <c r="B158" s="156">
        <f t="shared" si="128"/>
        <v>0.10694255314238235</v>
      </c>
      <c r="C158" s="156">
        <f t="shared" si="135"/>
        <v>0.65133222543829716</v>
      </c>
      <c r="D158" s="156">
        <f t="shared" si="135"/>
        <v>0.16645233300172277</v>
      </c>
      <c r="E158" s="156">
        <f t="shared" si="135"/>
        <v>5.717726478620011E-2</v>
      </c>
      <c r="F158" s="156">
        <f t="shared" si="135"/>
        <v>0.11755063936953171</v>
      </c>
      <c r="G158" s="156">
        <f t="shared" si="135"/>
        <v>0.26799611305927584</v>
      </c>
      <c r="H158" s="156">
        <f t="shared" si="135"/>
        <v>0.25069969213546039</v>
      </c>
      <c r="I158" s="156">
        <f t="shared" si="135"/>
        <v>0.62644101054697077</v>
      </c>
      <c r="J158" s="156">
        <f t="shared" si="135"/>
        <v>0.15836930934378093</v>
      </c>
      <c r="K158" s="156">
        <f t="shared" si="135"/>
        <v>0.5542310624436898</v>
      </c>
      <c r="L158" s="156">
        <f t="shared" si="135"/>
        <v>0.33436057638185296</v>
      </c>
      <c r="M158" s="156">
        <f t="shared" si="135"/>
        <v>0.18442513113059458</v>
      </c>
      <c r="N158" s="156">
        <f t="shared" si="135"/>
        <v>8.9842523217730716E-2</v>
      </c>
      <c r="O158" s="156">
        <f t="shared" si="135"/>
        <v>0.19196620240773499</v>
      </c>
      <c r="P158" s="156">
        <f t="shared" si="135"/>
        <v>0.29710299286398978</v>
      </c>
      <c r="Q158" s="156">
        <f t="shared" si="135"/>
        <v>9.194531378685554E-2</v>
      </c>
      <c r="R158" s="156">
        <f t="shared" si="135"/>
        <v>8.2353615874290298E-2</v>
      </c>
      <c r="S158" s="156">
        <f t="shared" si="135"/>
        <v>0.180723310940165</v>
      </c>
      <c r="T158" s="156">
        <f t="shared" si="135"/>
        <v>0.3478973547366041</v>
      </c>
      <c r="U158" s="156">
        <f t="shared" si="135"/>
        <v>0.14223300191143165</v>
      </c>
      <c r="V158" s="156">
        <f t="shared" si="135"/>
        <v>0.26660052015213698</v>
      </c>
      <c r="W158" s="156">
        <f t="shared" si="135"/>
        <v>0.42562589445043197</v>
      </c>
      <c r="X158" s="156">
        <f t="shared" si="135"/>
        <v>0.38252583855227262</v>
      </c>
      <c r="Y158" s="156">
        <f t="shared" si="135"/>
        <v>0.48017761367434308</v>
      </c>
      <c r="Z158" s="156">
        <f t="shared" si="134"/>
        <v>0.33717958140408472</v>
      </c>
      <c r="AA158" s="156">
        <f t="shared" si="134"/>
        <v>0.34203156946153623</v>
      </c>
      <c r="AB158" s="156">
        <f t="shared" si="134"/>
        <v>0.29519275928771005</v>
      </c>
      <c r="AC158" s="156">
        <f t="shared" si="134"/>
        <v>0.2286967892535636</v>
      </c>
      <c r="AD158" s="156">
        <f t="shared" si="134"/>
        <v>0.34112031836385159</v>
      </c>
      <c r="AE158" s="156">
        <f t="shared" si="131"/>
        <v>0.32040947928421731</v>
      </c>
      <c r="AI158" s="156"/>
      <c r="AJ158" s="317" t="e">
        <f>#REF!-#REF!</f>
        <v>#REF!</v>
      </c>
    </row>
    <row r="159" spans="1:36" x14ac:dyDescent="0.25">
      <c r="A159" s="58">
        <v>36717</v>
      </c>
      <c r="B159" s="156">
        <f t="shared" si="128"/>
        <v>0.18217277909848362</v>
      </c>
      <c r="C159" s="156">
        <f t="shared" si="135"/>
        <v>0.68050801756490542</v>
      </c>
      <c r="D159" s="156">
        <f t="shared" si="135"/>
        <v>0.17979763666804163</v>
      </c>
      <c r="E159" s="156">
        <f t="shared" si="135"/>
        <v>9.8427667622165302E-2</v>
      </c>
      <c r="F159" s="156">
        <f t="shared" si="135"/>
        <v>0.1366883046394998</v>
      </c>
      <c r="G159" s="156">
        <f t="shared" si="135"/>
        <v>0.32150914698550848</v>
      </c>
      <c r="H159" s="156">
        <f t="shared" si="135"/>
        <v>0.27406163510277698</v>
      </c>
      <c r="I159" s="156">
        <f t="shared" si="135"/>
        <v>0.67559480009811135</v>
      </c>
      <c r="J159" s="156">
        <f t="shared" si="135"/>
        <v>0.19071028705944984</v>
      </c>
      <c r="K159" s="156">
        <f t="shared" si="135"/>
        <v>0.58065354494420962</v>
      </c>
      <c r="L159" s="156">
        <f t="shared" si="135"/>
        <v>0.36851288978948554</v>
      </c>
      <c r="M159" s="156">
        <f t="shared" si="135"/>
        <v>0.20661204487154944</v>
      </c>
      <c r="N159" s="156">
        <f t="shared" si="135"/>
        <v>9.2377405895284675E-2</v>
      </c>
      <c r="O159" s="156">
        <f t="shared" si="135"/>
        <v>0.21243710178776898</v>
      </c>
      <c r="P159" s="156">
        <f t="shared" si="135"/>
        <v>0.31425071892640322</v>
      </c>
      <c r="Q159" s="156">
        <f t="shared" si="135"/>
        <v>0.103014330423324</v>
      </c>
      <c r="R159" s="156">
        <f t="shared" si="135"/>
        <v>0.10592418420599874</v>
      </c>
      <c r="S159" s="156">
        <f t="shared" si="135"/>
        <v>0.18862473458874307</v>
      </c>
      <c r="T159" s="156">
        <f t="shared" si="135"/>
        <v>0.42940312005426179</v>
      </c>
      <c r="U159" s="156">
        <f t="shared" si="135"/>
        <v>0.19629921133366529</v>
      </c>
      <c r="V159" s="156">
        <f t="shared" si="135"/>
        <v>0.27784542762218312</v>
      </c>
      <c r="W159" s="156">
        <f t="shared" si="135"/>
        <v>0.43339988339016589</v>
      </c>
      <c r="X159" s="156">
        <f t="shared" si="135"/>
        <v>0.399136793842292</v>
      </c>
      <c r="Y159" s="156">
        <f t="shared" si="135"/>
        <v>0.48864450209284932</v>
      </c>
      <c r="Z159" s="156">
        <f t="shared" si="134"/>
        <v>0.35120082967898936</v>
      </c>
      <c r="AA159" s="156">
        <f t="shared" si="134"/>
        <v>0.35826203234464782</v>
      </c>
      <c r="AB159" s="156">
        <f t="shared" si="134"/>
        <v>0.32139815161236396</v>
      </c>
      <c r="AC159" s="156">
        <f t="shared" si="134"/>
        <v>0.24822495758270022</v>
      </c>
      <c r="AD159" s="156">
        <f t="shared" si="134"/>
        <v>0.35897791098909404</v>
      </c>
      <c r="AE159" s="156">
        <f t="shared" si="131"/>
        <v>0.38352410124133485</v>
      </c>
      <c r="AI159" s="156"/>
      <c r="AJ159" s="317" t="e">
        <f>#REF!-#REF!</f>
        <v>#REF!</v>
      </c>
    </row>
    <row r="160" spans="1:36" x14ac:dyDescent="0.25">
      <c r="A160" s="58">
        <v>36718</v>
      </c>
      <c r="B160" s="156">
        <f t="shared" si="128"/>
        <v>0.26766219678260667</v>
      </c>
      <c r="C160" s="156">
        <f t="shared" si="135"/>
        <v>0.72109659597415887</v>
      </c>
      <c r="D160" s="156">
        <f t="shared" si="135"/>
        <v>0.19340984640768691</v>
      </c>
      <c r="E160" s="156">
        <f t="shared" si="135"/>
        <v>0.12685516562918736</v>
      </c>
      <c r="F160" s="156">
        <f t="shared" si="135"/>
        <v>0.16652916784264346</v>
      </c>
      <c r="G160" s="156">
        <f t="shared" si="135"/>
        <v>0.36005745912374837</v>
      </c>
      <c r="H160" s="156">
        <f t="shared" si="135"/>
        <v>0.29306216375905714</v>
      </c>
      <c r="I160" s="156">
        <f t="shared" si="135"/>
        <v>0.72376747608535685</v>
      </c>
      <c r="J160" s="156">
        <f t="shared" si="135"/>
        <v>0.24034470424808058</v>
      </c>
      <c r="K160" s="156">
        <f t="shared" si="135"/>
        <v>0.5977545221429067</v>
      </c>
      <c r="L160" s="156">
        <f t="shared" si="135"/>
        <v>0.41243104806934594</v>
      </c>
      <c r="M160" s="156">
        <f t="shared" si="135"/>
        <v>0.26421379072705692</v>
      </c>
      <c r="N160" s="156">
        <f t="shared" si="135"/>
        <v>0.10025124500874871</v>
      </c>
      <c r="O160" s="156">
        <f t="shared" si="135"/>
        <v>0.24317779800443079</v>
      </c>
      <c r="P160" s="156">
        <f t="shared" si="135"/>
        <v>0.35331238683565874</v>
      </c>
      <c r="Q160" s="156">
        <f t="shared" si="135"/>
        <v>0.13157634656563993</v>
      </c>
      <c r="R160" s="156">
        <f t="shared" si="135"/>
        <v>0.13217105388923936</v>
      </c>
      <c r="S160" s="156">
        <f t="shared" si="135"/>
        <v>0.1967698144731804</v>
      </c>
      <c r="T160" s="156">
        <f t="shared" si="135"/>
        <v>0.49973151706986207</v>
      </c>
      <c r="U160" s="156">
        <f t="shared" si="135"/>
        <v>0.23693721187978861</v>
      </c>
      <c r="V160" s="156">
        <f t="shared" si="135"/>
        <v>0.28435484598385424</v>
      </c>
      <c r="W160" s="156">
        <f t="shared" si="135"/>
        <v>0.44380642767540063</v>
      </c>
      <c r="X160" s="156">
        <f t="shared" si="135"/>
        <v>0.44861105774772353</v>
      </c>
      <c r="Y160" s="156">
        <f t="shared" si="135"/>
        <v>0.49692040806582527</v>
      </c>
      <c r="Z160" s="156">
        <f t="shared" si="134"/>
        <v>0.35623116685857076</v>
      </c>
      <c r="AA160" s="156">
        <f t="shared" si="134"/>
        <v>0.39082954622532728</v>
      </c>
      <c r="AB160" s="156">
        <f t="shared" si="134"/>
        <v>0.34375074628053781</v>
      </c>
      <c r="AC160" s="156">
        <f t="shared" si="134"/>
        <v>0.2747992608042536</v>
      </c>
      <c r="AD160" s="156">
        <f t="shared" si="134"/>
        <v>0.39303075334357607</v>
      </c>
      <c r="AE160" s="156">
        <f t="shared" si="131"/>
        <v>0.41175237788167018</v>
      </c>
      <c r="AI160" s="156"/>
      <c r="AJ160" s="317" t="e">
        <f>#REF!-#REF!</f>
        <v>#REF!</v>
      </c>
    </row>
    <row r="161" spans="1:36" x14ac:dyDescent="0.25">
      <c r="A161" s="58">
        <v>36719</v>
      </c>
      <c r="B161" s="156">
        <f t="shared" si="128"/>
        <v>0.32677083573753085</v>
      </c>
      <c r="C161" s="156">
        <f t="shared" si="135"/>
        <v>0.75025037694110919</v>
      </c>
      <c r="D161" s="156">
        <f t="shared" si="135"/>
        <v>0.20229053939291</v>
      </c>
      <c r="E161" s="156">
        <f t="shared" si="135"/>
        <v>0.15652085418186135</v>
      </c>
      <c r="F161" s="156">
        <f t="shared" si="135"/>
        <v>0.20745315994007946</v>
      </c>
      <c r="G161" s="156">
        <f t="shared" si="135"/>
        <v>0.38687735012041069</v>
      </c>
      <c r="H161" s="156">
        <f t="shared" si="135"/>
        <v>0.31921510091115463</v>
      </c>
      <c r="I161" s="156">
        <f t="shared" si="135"/>
        <v>0.77596271768457203</v>
      </c>
      <c r="J161" s="156">
        <f t="shared" si="135"/>
        <v>0.26622247731223853</v>
      </c>
      <c r="K161" s="156">
        <f t="shared" si="135"/>
        <v>0.62474876983851968</v>
      </c>
      <c r="L161" s="156">
        <f t="shared" si="135"/>
        <v>0.46328661488235956</v>
      </c>
      <c r="M161" s="156">
        <f t="shared" si="135"/>
        <v>0.28555840575826025</v>
      </c>
      <c r="N161" s="156">
        <f t="shared" si="135"/>
        <v>0.13064740454932927</v>
      </c>
      <c r="O161" s="156">
        <f t="shared" si="135"/>
        <v>0.29095467894004706</v>
      </c>
      <c r="P161" s="156">
        <f t="shared" si="135"/>
        <v>0.38616998615400999</v>
      </c>
      <c r="Q161" s="156">
        <f t="shared" si="135"/>
        <v>0.16985669576676002</v>
      </c>
      <c r="R161" s="156">
        <f t="shared" si="135"/>
        <v>0.16948634130488807</v>
      </c>
      <c r="S161" s="156">
        <f t="shared" si="135"/>
        <v>0.20233909986424867</v>
      </c>
      <c r="T161" s="156">
        <f t="shared" si="135"/>
        <v>0.55048892154646167</v>
      </c>
      <c r="U161" s="156">
        <f t="shared" si="135"/>
        <v>0.27216216650336511</v>
      </c>
      <c r="V161" s="156">
        <f t="shared" si="135"/>
        <v>0.3280115455734452</v>
      </c>
      <c r="W161" s="156">
        <f t="shared" si="135"/>
        <v>0.49384264739659711</v>
      </c>
      <c r="X161" s="156">
        <f t="shared" si="135"/>
        <v>0.47065227135922949</v>
      </c>
      <c r="Y161" s="156">
        <f t="shared" si="135"/>
        <v>0.52085687457227892</v>
      </c>
      <c r="Z161" s="156">
        <f t="shared" si="134"/>
        <v>0.37600953804192494</v>
      </c>
      <c r="AA161" s="156">
        <f t="shared" si="134"/>
        <v>0.43779614538618811</v>
      </c>
      <c r="AB161" s="156">
        <f t="shared" si="134"/>
        <v>0.36153411397594387</v>
      </c>
      <c r="AC161" s="156">
        <f t="shared" si="134"/>
        <v>0.29629429500826732</v>
      </c>
      <c r="AD161" s="156">
        <f t="shared" si="134"/>
        <v>0.41810442535828529</v>
      </c>
      <c r="AE161" s="156">
        <f t="shared" si="131"/>
        <v>0.47244881508947284</v>
      </c>
      <c r="AI161" s="156"/>
      <c r="AJ161" s="317" t="e">
        <f>#REF!-#REF!</f>
        <v>#REF!</v>
      </c>
    </row>
    <row r="162" spans="1:36" x14ac:dyDescent="0.25">
      <c r="A162" s="58">
        <v>36720</v>
      </c>
      <c r="B162" s="156">
        <f t="shared" si="128"/>
        <v>0.39468460775036351</v>
      </c>
      <c r="C162" s="156">
        <f t="shared" si="135"/>
        <v>0.78622761740202285</v>
      </c>
      <c r="D162" s="156">
        <f t="shared" si="135"/>
        <v>0.21481086065076554</v>
      </c>
      <c r="E162" s="156">
        <f t="shared" si="135"/>
        <v>0.1898502298285191</v>
      </c>
      <c r="F162" s="156">
        <f t="shared" si="135"/>
        <v>0.26602765897396929</v>
      </c>
      <c r="G162" s="156">
        <f t="shared" si="135"/>
        <v>0.40874561662934639</v>
      </c>
      <c r="H162" s="156">
        <f t="shared" si="135"/>
        <v>0.36406536679416612</v>
      </c>
      <c r="I162" s="156">
        <f t="shared" si="135"/>
        <v>0.86185921020358103</v>
      </c>
      <c r="J162" s="156">
        <f t="shared" si="135"/>
        <v>0.30200717024763141</v>
      </c>
      <c r="K162" s="156">
        <f t="shared" si="135"/>
        <v>0.65480975812599629</v>
      </c>
      <c r="L162" s="156">
        <f t="shared" si="135"/>
        <v>0.50168861870989534</v>
      </c>
      <c r="M162" s="156">
        <f t="shared" si="135"/>
        <v>0.29915004402925072</v>
      </c>
      <c r="N162" s="156">
        <f t="shared" si="135"/>
        <v>0.14298532908609629</v>
      </c>
      <c r="O162" s="156">
        <f t="shared" si="135"/>
        <v>0.33282385065860653</v>
      </c>
      <c r="P162" s="156">
        <f t="shared" si="135"/>
        <v>0.42294174033443394</v>
      </c>
      <c r="Q162" s="156">
        <f t="shared" si="135"/>
        <v>0.2136056662823258</v>
      </c>
      <c r="R162" s="156">
        <f t="shared" si="135"/>
        <v>0.20427825887480644</v>
      </c>
      <c r="S162" s="156">
        <f t="shared" si="135"/>
        <v>0.26175641338020816</v>
      </c>
      <c r="T162" s="156">
        <f t="shared" si="135"/>
        <v>0.58058727108297536</v>
      </c>
      <c r="U162" s="156">
        <f t="shared" si="135"/>
        <v>0.29357341343142135</v>
      </c>
      <c r="V162" s="156">
        <f t="shared" si="135"/>
        <v>0.37475007140816907</v>
      </c>
      <c r="W162" s="156">
        <f t="shared" si="135"/>
        <v>0.65805049559179496</v>
      </c>
      <c r="X162" s="156">
        <f t="shared" si="135"/>
        <v>0.50468103635967776</v>
      </c>
      <c r="Y162" s="156">
        <f t="shared" si="135"/>
        <v>0.56217274362198211</v>
      </c>
      <c r="Z162" s="156">
        <f t="shared" si="134"/>
        <v>0.49216459655225914</v>
      </c>
      <c r="AA162" s="156">
        <f t="shared" si="134"/>
        <v>0.50588657086656141</v>
      </c>
      <c r="AB162" s="156">
        <f t="shared" si="134"/>
        <v>0.39287391640065911</v>
      </c>
      <c r="AC162" s="156">
        <f t="shared" si="134"/>
        <v>0.31704364929268475</v>
      </c>
      <c r="AD162" s="156">
        <f t="shared" si="134"/>
        <v>0.43659169332292269</v>
      </c>
      <c r="AE162" s="156">
        <f t="shared" si="131"/>
        <v>0.52648718362082858</v>
      </c>
      <c r="AI162" s="156"/>
      <c r="AJ162" s="317" t="e">
        <f>#REF!-#REF!</f>
        <v>#REF!</v>
      </c>
    </row>
    <row r="163" spans="1:36" x14ac:dyDescent="0.25">
      <c r="A163" s="58">
        <v>36721</v>
      </c>
      <c r="B163" s="156">
        <f t="shared" si="128"/>
        <v>0.42347727744824243</v>
      </c>
      <c r="C163" s="156">
        <f t="shared" si="135"/>
        <v>0.81121028361379222</v>
      </c>
      <c r="D163" s="156">
        <f t="shared" si="135"/>
        <v>0.23412515468420159</v>
      </c>
      <c r="E163" s="156">
        <f t="shared" si="135"/>
        <v>0.21695472971826923</v>
      </c>
      <c r="F163" s="156">
        <f t="shared" si="135"/>
        <v>0.33829052777838087</v>
      </c>
      <c r="G163" s="156">
        <f t="shared" si="135"/>
        <v>0.42458067514470405</v>
      </c>
      <c r="H163" s="156">
        <f t="shared" si="135"/>
        <v>0.38834468389464194</v>
      </c>
      <c r="I163" s="156">
        <f t="shared" si="135"/>
        <v>0.92577875889134165</v>
      </c>
      <c r="J163" s="156">
        <f t="shared" si="135"/>
        <v>0.32966502799058384</v>
      </c>
      <c r="K163" s="156">
        <f t="shared" si="135"/>
        <v>0.6883186638020653</v>
      </c>
      <c r="L163" s="156">
        <f t="shared" si="135"/>
        <v>0.50177304964539005</v>
      </c>
      <c r="M163" s="156">
        <f t="shared" si="135"/>
        <v>0.32070523373789195</v>
      </c>
      <c r="N163" s="156">
        <f t="shared" si="135"/>
        <v>0.18836645879133204</v>
      </c>
      <c r="O163" s="156">
        <f t="shared" si="135"/>
        <v>0.37446976592419584</v>
      </c>
      <c r="P163" s="156">
        <f t="shared" si="135"/>
        <v>0.50058579188411967</v>
      </c>
      <c r="Q163" s="156">
        <f t="shared" si="135"/>
        <v>0.25122714544556085</v>
      </c>
      <c r="R163" s="156">
        <f t="shared" si="135"/>
        <v>0.25036799143583566</v>
      </c>
      <c r="S163" s="156">
        <f t="shared" si="135"/>
        <v>0.39096383445299177</v>
      </c>
      <c r="T163" s="156">
        <f t="shared" si="135"/>
        <v>0.60581053583540578</v>
      </c>
      <c r="U163" s="156">
        <f t="shared" si="135"/>
        <v>0.31954639638916105</v>
      </c>
      <c r="V163" s="156">
        <f t="shared" si="135"/>
        <v>0.40325320585095986</v>
      </c>
      <c r="W163" s="156">
        <f t="shared" si="135"/>
        <v>0.7946253467375749</v>
      </c>
      <c r="X163" s="156">
        <f t="shared" si="135"/>
        <v>0.55748517565092659</v>
      </c>
      <c r="Y163" s="156">
        <f t="shared" si="135"/>
        <v>0.61391307115687621</v>
      </c>
      <c r="Z163" s="156">
        <f t="shared" si="134"/>
        <v>0.52566206913447167</v>
      </c>
      <c r="AA163" s="156">
        <f t="shared" si="134"/>
        <v>0.57767851086714272</v>
      </c>
      <c r="AB163" s="156">
        <f t="shared" si="134"/>
        <v>0.42200074827061923</v>
      </c>
      <c r="AC163" s="156">
        <f t="shared" si="134"/>
        <v>0.34597386878194808</v>
      </c>
      <c r="AD163" s="156">
        <f t="shared" si="134"/>
        <v>0.45335365085761781</v>
      </c>
      <c r="AE163" s="156">
        <f t="shared" si="131"/>
        <v>0.5849911333225859</v>
      </c>
      <c r="AI163" s="156"/>
      <c r="AJ163" s="317" t="e">
        <f>#REF!-#REF!</f>
        <v>#REF!</v>
      </c>
    </row>
    <row r="164" spans="1:36" x14ac:dyDescent="0.25">
      <c r="A164" s="58">
        <v>36722</v>
      </c>
      <c r="B164" s="156">
        <f t="shared" si="128"/>
        <v>0.46187135042813948</v>
      </c>
      <c r="C164" s="156">
        <f t="shared" si="135"/>
        <v>0.83727149664880096</v>
      </c>
      <c r="D164" s="156">
        <f t="shared" si="135"/>
        <v>0.26598403416397737</v>
      </c>
      <c r="E164" s="156">
        <f t="shared" si="135"/>
        <v>0.24472072866665537</v>
      </c>
      <c r="F164" s="156">
        <f t="shared" si="135"/>
        <v>0.39173053125203533</v>
      </c>
      <c r="G164" s="156">
        <f t="shared" si="135"/>
        <v>0.45430732181334232</v>
      </c>
      <c r="H164" s="156">
        <f t="shared" si="135"/>
        <v>0.4152361849675032</v>
      </c>
      <c r="I164" s="156">
        <f t="shared" si="135"/>
        <v>0.95619327937208731</v>
      </c>
      <c r="J164" s="156">
        <f t="shared" si="135"/>
        <v>0.36581571964498122</v>
      </c>
      <c r="K164" s="156">
        <f t="shared" si="135"/>
        <v>0.6916799501004921</v>
      </c>
      <c r="L164" s="156">
        <f t="shared" si="135"/>
        <v>0.51760385005065856</v>
      </c>
      <c r="M164" s="156">
        <f t="shared" si="135"/>
        <v>0.34528504154064094</v>
      </c>
      <c r="N164" s="156">
        <f t="shared" si="135"/>
        <v>0.24464982726905649</v>
      </c>
      <c r="O164" s="156">
        <f t="shared" si="135"/>
        <v>0.4195847429974755</v>
      </c>
      <c r="P164" s="156">
        <f t="shared" si="135"/>
        <v>0.58025348812440092</v>
      </c>
      <c r="Q164" s="156">
        <f t="shared" si="135"/>
        <v>0.27567122385109538</v>
      </c>
      <c r="R164" s="156">
        <f t="shared" si="135"/>
        <v>0.28129838848425759</v>
      </c>
      <c r="S164" s="156">
        <f t="shared" si="135"/>
        <v>0.47098750391590377</v>
      </c>
      <c r="T164" s="156">
        <f t="shared" si="135"/>
        <v>0.62461847162559347</v>
      </c>
      <c r="U164" s="156">
        <f t="shared" si="135"/>
        <v>0.34771993510769872</v>
      </c>
      <c r="V164" s="156">
        <f t="shared" si="135"/>
        <v>0.41000315699273893</v>
      </c>
      <c r="W164" s="156">
        <f t="shared" si="135"/>
        <v>0.86259474549020299</v>
      </c>
      <c r="X164" s="156">
        <f t="shared" si="135"/>
        <v>0.59522803242786337</v>
      </c>
      <c r="Y164" s="156">
        <f t="shared" si="135"/>
        <v>0.62804577212611212</v>
      </c>
      <c r="Z164" s="156">
        <f t="shared" si="134"/>
        <v>0.5540148786921123</v>
      </c>
      <c r="AA164" s="156">
        <f t="shared" si="134"/>
        <v>0.62189319870931481</v>
      </c>
      <c r="AB164" s="156">
        <f t="shared" si="134"/>
        <v>0.43573231016613201</v>
      </c>
      <c r="AC164" s="156">
        <f t="shared" si="134"/>
        <v>0.39958717430538293</v>
      </c>
      <c r="AD164" s="156">
        <f t="shared" si="134"/>
        <v>0.47097196685389014</v>
      </c>
      <c r="AE164" s="156">
        <f t="shared" si="131"/>
        <v>0.63248428179912941</v>
      </c>
      <c r="AI164" s="156"/>
      <c r="AJ164" s="317" t="e">
        <f>#REF!-#REF!</f>
        <v>#REF!</v>
      </c>
    </row>
    <row r="165" spans="1:36" x14ac:dyDescent="0.25">
      <c r="A165" s="58">
        <v>36723</v>
      </c>
      <c r="B165" s="156">
        <f t="shared" si="128"/>
        <v>0.48769820204491426</v>
      </c>
      <c r="C165" s="156">
        <f t="shared" si="135"/>
        <v>0.85638818881172751</v>
      </c>
      <c r="D165" s="156">
        <f t="shared" si="135"/>
        <v>0.31060587678645085</v>
      </c>
      <c r="E165" s="156">
        <f t="shared" si="135"/>
        <v>0.25830690164017844</v>
      </c>
      <c r="F165" s="156">
        <f t="shared" si="135"/>
        <v>0.4312542063784981</v>
      </c>
      <c r="G165" s="156">
        <f t="shared" si="135"/>
        <v>0.49920993704846001</v>
      </c>
      <c r="H165" s="156">
        <f t="shared" ref="C165:Y175" si="136">H101/H$129</f>
        <v>0.44461548029977921</v>
      </c>
      <c r="I165" s="156">
        <f t="shared" si="136"/>
        <v>1</v>
      </c>
      <c r="J165" s="156">
        <f t="shared" si="136"/>
        <v>0.38182816360142741</v>
      </c>
      <c r="K165" s="156">
        <f t="shared" si="136"/>
        <v>0.69743225448749047</v>
      </c>
      <c r="L165" s="156">
        <f t="shared" si="136"/>
        <v>0.61073117190138471</v>
      </c>
      <c r="M165" s="156">
        <f t="shared" si="136"/>
        <v>0.39304720701405105</v>
      </c>
      <c r="N165" s="156">
        <f t="shared" si="136"/>
        <v>0.29202745749024184</v>
      </c>
      <c r="O165" s="156">
        <f t="shared" si="136"/>
        <v>0.45855158082742276</v>
      </c>
      <c r="P165" s="156">
        <f t="shared" si="136"/>
        <v>0.64152199382255837</v>
      </c>
      <c r="Q165" s="156">
        <f t="shared" si="136"/>
        <v>0.29484434195354964</v>
      </c>
      <c r="R165" s="156">
        <f t="shared" si="136"/>
        <v>0.31675938139205906</v>
      </c>
      <c r="S165" s="156">
        <f t="shared" si="136"/>
        <v>0.51320964878693998</v>
      </c>
      <c r="T165" s="156">
        <f t="shared" si="136"/>
        <v>0.65372767352475691</v>
      </c>
      <c r="U165" s="156">
        <f t="shared" si="136"/>
        <v>0.38928955780072921</v>
      </c>
      <c r="V165" s="156">
        <f t="shared" si="136"/>
        <v>0.45839534569070489</v>
      </c>
      <c r="W165" s="156">
        <f t="shared" si="136"/>
        <v>0.88185303627272571</v>
      </c>
      <c r="X165" s="156">
        <f t="shared" si="136"/>
        <v>0.63838834031326441</v>
      </c>
      <c r="Y165" s="156">
        <f t="shared" si="136"/>
        <v>0.64754189677398821</v>
      </c>
      <c r="Z165" s="156">
        <f t="shared" si="134"/>
        <v>0.58658957838261594</v>
      </c>
      <c r="AA165" s="156">
        <f t="shared" si="134"/>
        <v>0.64803635623685818</v>
      </c>
      <c r="AB165" s="156">
        <f t="shared" si="134"/>
        <v>0.44752951290766818</v>
      </c>
      <c r="AC165" s="156">
        <f t="shared" si="134"/>
        <v>0.42119027806296133</v>
      </c>
      <c r="AD165" s="156">
        <f t="shared" si="134"/>
        <v>0.48602120746543082</v>
      </c>
      <c r="AE165" s="156">
        <f t="shared" si="131"/>
        <v>0.65315170078994034</v>
      </c>
      <c r="AI165" s="156"/>
      <c r="AJ165" s="317" t="e">
        <f>#REF!-#REF!</f>
        <v>#REF!</v>
      </c>
    </row>
    <row r="166" spans="1:36" x14ac:dyDescent="0.25">
      <c r="A166" s="58">
        <v>36724</v>
      </c>
      <c r="B166" s="156">
        <f t="shared" ref="B166:B192" si="137">B102/B$129</f>
        <v>0.51066309691416434</v>
      </c>
      <c r="C166" s="156">
        <f t="shared" si="136"/>
        <v>0.87835532615035827</v>
      </c>
      <c r="D166" s="156">
        <f t="shared" si="136"/>
        <v>0.34690510275883824</v>
      </c>
      <c r="E166" s="156">
        <f t="shared" si="136"/>
        <v>0.28603897755991653</v>
      </c>
      <c r="F166" s="156">
        <f t="shared" si="136"/>
        <v>0.45711122207507437</v>
      </c>
      <c r="G166" s="156">
        <f t="shared" si="136"/>
        <v>0.54838818708014703</v>
      </c>
      <c r="H166" s="156">
        <f t="shared" si="136"/>
        <v>0.48045526634947289</v>
      </c>
      <c r="I166" s="156">
        <v>1</v>
      </c>
      <c r="J166" s="156">
        <f t="shared" si="136"/>
        <v>0.40108468711268602</v>
      </c>
      <c r="K166" s="156">
        <f t="shared" si="136"/>
        <v>0.71740938387968678</v>
      </c>
      <c r="L166" s="156">
        <f t="shared" si="136"/>
        <v>0.67366036249014971</v>
      </c>
      <c r="M166" s="156">
        <f t="shared" si="136"/>
        <v>0.47185956583330141</v>
      </c>
      <c r="N166" s="156">
        <f t="shared" si="136"/>
        <v>0.35519763111848895</v>
      </c>
      <c r="O166" s="156">
        <f t="shared" si="136"/>
        <v>0.50787408336052486</v>
      </c>
      <c r="P166" s="156">
        <f t="shared" si="136"/>
        <v>0.68484396634359357</v>
      </c>
      <c r="Q166" s="156">
        <f t="shared" si="136"/>
        <v>0.36844012518530722</v>
      </c>
      <c r="R166" s="156">
        <f t="shared" si="136"/>
        <v>0.36439754544933189</v>
      </c>
      <c r="S166" s="156">
        <f t="shared" si="136"/>
        <v>0.55101117337881578</v>
      </c>
      <c r="T166" s="156">
        <f t="shared" si="136"/>
        <v>0.69059461903685282</v>
      </c>
      <c r="U166" s="156">
        <f t="shared" si="136"/>
        <v>0.434425044573301</v>
      </c>
      <c r="V166" s="156">
        <f t="shared" si="136"/>
        <v>0.54776830679956101</v>
      </c>
      <c r="W166" s="156">
        <f t="shared" si="136"/>
        <v>0.92395625364405731</v>
      </c>
      <c r="X166" s="156">
        <f t="shared" si="136"/>
        <v>0.67666910003714087</v>
      </c>
      <c r="Y166" s="156">
        <f t="shared" si="136"/>
        <v>0.6729903076408893</v>
      </c>
      <c r="Z166" s="156">
        <f t="shared" ref="Z166:AD181" si="138">Z102/Z$129</f>
        <v>0.62432527336126153</v>
      </c>
      <c r="AA166" s="156">
        <f t="shared" si="138"/>
        <v>0.67170860747473382</v>
      </c>
      <c r="AB166" s="156">
        <f t="shared" si="138"/>
        <v>0.47292295200719614</v>
      </c>
      <c r="AC166" s="156">
        <f t="shared" si="138"/>
        <v>0.4378870240887035</v>
      </c>
      <c r="AD166" s="156">
        <f t="shared" si="138"/>
        <v>0.51805908873384887</v>
      </c>
      <c r="AE166" s="156">
        <f t="shared" ref="AE166:AE192" si="139">AE102/AE$129</f>
        <v>0.68350798000967272</v>
      </c>
      <c r="AI166" s="156"/>
      <c r="AJ166" s="317" t="e">
        <f>#REF!-#REF!</f>
        <v>#REF!</v>
      </c>
    </row>
    <row r="167" spans="1:36" x14ac:dyDescent="0.25">
      <c r="A167" s="58">
        <v>36725</v>
      </c>
      <c r="B167" s="156">
        <f t="shared" si="137"/>
        <v>0.53745932097768134</v>
      </c>
      <c r="C167" s="156">
        <f t="shared" si="136"/>
        <v>0.8964705105488483</v>
      </c>
      <c r="D167" s="156">
        <f t="shared" si="136"/>
        <v>0.38604323878387886</v>
      </c>
      <c r="E167" s="156">
        <f t="shared" si="136"/>
        <v>0.32756076462506573</v>
      </c>
      <c r="F167" s="156">
        <f t="shared" si="136"/>
        <v>0.49872994507283819</v>
      </c>
      <c r="G167" s="156">
        <f t="shared" si="136"/>
        <v>0.59945920824707422</v>
      </c>
      <c r="H167" s="156">
        <f t="shared" si="136"/>
        <v>0.50560531144074383</v>
      </c>
      <c r="I167" s="156">
        <v>1</v>
      </c>
      <c r="J167" s="156">
        <f t="shared" si="136"/>
        <v>0.44332426654688528</v>
      </c>
      <c r="K167" s="156">
        <f t="shared" si="136"/>
        <v>0.74753967703929591</v>
      </c>
      <c r="L167" s="156">
        <f t="shared" si="136"/>
        <v>0.69095463244399413</v>
      </c>
      <c r="M167" s="156">
        <f t="shared" si="136"/>
        <v>0.54046862437306176</v>
      </c>
      <c r="N167" s="156">
        <f t="shared" si="136"/>
        <v>0.42516487953699134</v>
      </c>
      <c r="O167" s="156">
        <f t="shared" si="136"/>
        <v>0.53530027992924489</v>
      </c>
      <c r="P167" s="156">
        <f t="shared" si="136"/>
        <v>0.72268079667696239</v>
      </c>
      <c r="Q167" s="156">
        <f t="shared" si="136"/>
        <v>0.39528907922912204</v>
      </c>
      <c r="R167" s="156">
        <f t="shared" si="136"/>
        <v>0.40045114794211545</v>
      </c>
      <c r="S167" s="156">
        <f t="shared" si="136"/>
        <v>0.59542622437258519</v>
      </c>
      <c r="T167" s="156">
        <f t="shared" si="136"/>
        <v>0.71865815057653182</v>
      </c>
      <c r="U167" s="156">
        <f t="shared" si="136"/>
        <v>0.48709382077517388</v>
      </c>
      <c r="V167" s="156">
        <f t="shared" si="136"/>
        <v>0.60024955275936198</v>
      </c>
      <c r="W167" s="156">
        <f t="shared" si="136"/>
        <v>0.94008728069400516</v>
      </c>
      <c r="X167" s="156">
        <f t="shared" si="136"/>
        <v>0.69699414710364882</v>
      </c>
      <c r="Y167" s="156">
        <f t="shared" si="136"/>
        <v>0.68188690656183848</v>
      </c>
      <c r="Z167" s="156">
        <f t="shared" si="138"/>
        <v>0.68742497366422495</v>
      </c>
      <c r="AA167" s="156">
        <f t="shared" si="138"/>
        <v>0.69557465528434803</v>
      </c>
      <c r="AB167" s="156">
        <f t="shared" si="138"/>
        <v>0.50596626413952861</v>
      </c>
      <c r="AC167" s="156">
        <f t="shared" si="138"/>
        <v>0.44911545070407316</v>
      </c>
      <c r="AD167" s="156">
        <f t="shared" si="138"/>
        <v>0.58047250837468201</v>
      </c>
      <c r="AE167" s="156">
        <f t="shared" si="139"/>
        <v>0.73034015798807028</v>
      </c>
      <c r="AI167" s="156"/>
      <c r="AJ167" s="317" t="e">
        <f>#REF!-#REF!</f>
        <v>#REF!</v>
      </c>
    </row>
    <row r="168" spans="1:36" x14ac:dyDescent="0.25">
      <c r="A168" s="58">
        <v>36726</v>
      </c>
      <c r="B168" s="156">
        <f t="shared" si="137"/>
        <v>0.57150275809541395</v>
      </c>
      <c r="C168" s="156">
        <f t="shared" si="136"/>
        <v>0.91360619834255963</v>
      </c>
      <c r="D168" s="156">
        <f t="shared" si="136"/>
        <v>0.43423191711353215</v>
      </c>
      <c r="E168" s="156">
        <f t="shared" si="136"/>
        <v>0.37696965585087439</v>
      </c>
      <c r="F168" s="156">
        <f t="shared" si="136"/>
        <v>0.55896528516532429</v>
      </c>
      <c r="G168" s="156">
        <f t="shared" si="136"/>
        <v>0.63916515273142083</v>
      </c>
      <c r="H168" s="156">
        <f t="shared" si="136"/>
        <v>0.52497123487887554</v>
      </c>
      <c r="I168" s="156">
        <v>1</v>
      </c>
      <c r="J168" s="156">
        <f t="shared" si="136"/>
        <v>0.50695813473743756</v>
      </c>
      <c r="K168" s="156">
        <f t="shared" si="136"/>
        <v>0.77143253170697901</v>
      </c>
      <c r="L168" s="156">
        <f t="shared" si="136"/>
        <v>0.70955758189800744</v>
      </c>
      <c r="M168" s="156">
        <f t="shared" si="136"/>
        <v>0.5738351391707186</v>
      </c>
      <c r="N168" s="156">
        <f t="shared" si="136"/>
        <v>0.46146081026515323</v>
      </c>
      <c r="O168" s="156">
        <f t="shared" si="136"/>
        <v>0.56925243435401607</v>
      </c>
      <c r="P168" s="156">
        <f t="shared" si="136"/>
        <v>0.75210352540206626</v>
      </c>
      <c r="Q168" s="156">
        <f t="shared" si="136"/>
        <v>0.42464173941690003</v>
      </c>
      <c r="R168" s="156">
        <f t="shared" si="136"/>
        <v>0.41670012043356081</v>
      </c>
      <c r="S168" s="156">
        <f t="shared" si="136"/>
        <v>0.65327717637230676</v>
      </c>
      <c r="T168" s="156">
        <f t="shared" si="136"/>
        <v>0.73389102419172503</v>
      </c>
      <c r="U168" s="156">
        <f t="shared" si="136"/>
        <v>0.54573782867789966</v>
      </c>
      <c r="V168" s="156">
        <f t="shared" si="136"/>
        <v>0.64500368315819545</v>
      </c>
      <c r="W168" s="156">
        <f t="shared" si="136"/>
        <v>0.94226046396579444</v>
      </c>
      <c r="X168" s="156">
        <f t="shared" si="136"/>
        <v>0.7060872683495345</v>
      </c>
      <c r="Y168" s="156">
        <f t="shared" si="136"/>
        <v>0.70712841977941532</v>
      </c>
      <c r="Z168" s="156">
        <f t="shared" si="138"/>
        <v>0.72904774737254707</v>
      </c>
      <c r="AA168" s="156">
        <f t="shared" si="138"/>
        <v>0.71770622377690141</v>
      </c>
      <c r="AB168" s="156">
        <f t="shared" si="138"/>
        <v>0.53180548148030216</v>
      </c>
      <c r="AC168" s="156">
        <f t="shared" si="138"/>
        <v>0.46083019031048383</v>
      </c>
      <c r="AD168" s="156">
        <f t="shared" si="138"/>
        <v>0.61157847014079536</v>
      </c>
      <c r="AE168" s="156">
        <f t="shared" si="139"/>
        <v>0.7705303885216831</v>
      </c>
      <c r="AI168" s="156"/>
      <c r="AJ168" s="317" t="e">
        <f>#REF!-#REF!</f>
        <v>#REF!</v>
      </c>
    </row>
    <row r="169" spans="1:36" x14ac:dyDescent="0.25">
      <c r="A169" s="58">
        <v>36727</v>
      </c>
      <c r="B169" s="156">
        <f t="shared" si="137"/>
        <v>0.60973526900085395</v>
      </c>
      <c r="C169" s="156">
        <f t="shared" si="136"/>
        <v>0.93172138274104976</v>
      </c>
      <c r="D169" s="156">
        <f t="shared" si="136"/>
        <v>0.49290272486836678</v>
      </c>
      <c r="E169" s="156">
        <f t="shared" si="136"/>
        <v>0.45987753786658075</v>
      </c>
      <c r="F169" s="156">
        <f t="shared" si="136"/>
        <v>0.61657367404094565</v>
      </c>
      <c r="G169" s="156">
        <f t="shared" si="136"/>
        <v>0.68430436435844355</v>
      </c>
      <c r="H169" s="156">
        <f t="shared" si="136"/>
        <v>0.54643623472338843</v>
      </c>
      <c r="I169" s="156">
        <v>1</v>
      </c>
      <c r="J169" s="156">
        <f t="shared" si="136"/>
        <v>0.54196923947129816</v>
      </c>
      <c r="K169" s="156">
        <f t="shared" si="136"/>
        <v>0.78094462540716614</v>
      </c>
      <c r="L169" s="156">
        <f t="shared" si="136"/>
        <v>0.75043622650005626</v>
      </c>
      <c r="M169" s="156">
        <f t="shared" si="136"/>
        <v>0.61022627206248325</v>
      </c>
      <c r="N169" s="156">
        <f t="shared" si="136"/>
        <v>0.49690430257077484</v>
      </c>
      <c r="O169" s="156">
        <f t="shared" si="136"/>
        <v>0.60555736832162665</v>
      </c>
      <c r="P169" s="156">
        <f t="shared" si="136"/>
        <v>0.7724731068271381</v>
      </c>
      <c r="Q169" s="156">
        <f t="shared" si="136"/>
        <v>0.45270960303080215</v>
      </c>
      <c r="R169" s="156">
        <f t="shared" si="136"/>
        <v>0.43952514767448531</v>
      </c>
      <c r="S169" s="156">
        <f t="shared" si="136"/>
        <v>0.69184447770545443</v>
      </c>
      <c r="T169" s="156">
        <f t="shared" si="136"/>
        <v>0.74680646619941216</v>
      </c>
      <c r="U169" s="156">
        <f t="shared" si="136"/>
        <v>0.59040750437701783</v>
      </c>
      <c r="V169" s="156">
        <f t="shared" si="136"/>
        <v>0.70300214976172226</v>
      </c>
      <c r="W169" s="156">
        <f t="shared" si="136"/>
        <v>0.94835597802081306</v>
      </c>
      <c r="X169" s="156">
        <f t="shared" si="136"/>
        <v>0.7268605678718254</v>
      </c>
      <c r="Y169" s="156">
        <f t="shared" si="136"/>
        <v>0.73198796810593159</v>
      </c>
      <c r="Z169" s="156">
        <f t="shared" si="138"/>
        <v>0.75406877516189352</v>
      </c>
      <c r="AA169" s="156">
        <f t="shared" si="138"/>
        <v>0.74086491409966959</v>
      </c>
      <c r="AB169" s="156">
        <f t="shared" si="138"/>
        <v>0.54872117367042661</v>
      </c>
      <c r="AC169" s="156">
        <f t="shared" si="138"/>
        <v>0.50081592512941331</v>
      </c>
      <c r="AD169" s="156">
        <f t="shared" si="138"/>
        <v>0.64904415283479833</v>
      </c>
      <c r="AE169" s="156">
        <f t="shared" si="139"/>
        <v>0.79513138803804606</v>
      </c>
      <c r="AI169" s="156"/>
      <c r="AJ169" s="317" t="e">
        <f>#REF!-#REF!</f>
        <v>#REF!</v>
      </c>
    </row>
    <row r="170" spans="1:36" x14ac:dyDescent="0.25">
      <c r="A170" s="58">
        <v>36728</v>
      </c>
      <c r="B170" s="156">
        <f t="shared" si="137"/>
        <v>0.67305606203983659</v>
      </c>
      <c r="C170" s="156">
        <f t="shared" si="136"/>
        <v>0.94391556519155206</v>
      </c>
      <c r="D170" s="156">
        <f t="shared" si="136"/>
        <v>0.55038458738747487</v>
      </c>
      <c r="E170" s="156">
        <f t="shared" si="136"/>
        <v>0.53298166460301577</v>
      </c>
      <c r="F170" s="156">
        <f t="shared" si="136"/>
        <v>0.66698508499598363</v>
      </c>
      <c r="G170" s="156">
        <f t="shared" si="136"/>
        <v>0.72129790020702189</v>
      </c>
      <c r="H170" s="156">
        <f t="shared" si="136"/>
        <v>0.57292346922909476</v>
      </c>
      <c r="I170" s="156">
        <v>1</v>
      </c>
      <c r="J170" s="156">
        <f t="shared" si="136"/>
        <v>0.58632994784518255</v>
      </c>
      <c r="K170" s="156">
        <f t="shared" si="136"/>
        <v>0.80783491579458033</v>
      </c>
      <c r="L170" s="156">
        <f t="shared" si="136"/>
        <v>0.77634245187436679</v>
      </c>
      <c r="M170" s="156">
        <f t="shared" si="136"/>
        <v>0.65326007886978832</v>
      </c>
      <c r="N170" s="156">
        <f t="shared" si="136"/>
        <v>0.52364394993045893</v>
      </c>
      <c r="O170" s="156">
        <f t="shared" si="136"/>
        <v>0.64893781449106114</v>
      </c>
      <c r="P170" s="156">
        <f t="shared" si="136"/>
        <v>0.79720950047928429</v>
      </c>
      <c r="Q170" s="156">
        <f t="shared" si="136"/>
        <v>0.45969362543238346</v>
      </c>
      <c r="R170" s="156">
        <f t="shared" si="136"/>
        <v>0.4939878801781652</v>
      </c>
      <c r="S170" s="156">
        <f t="shared" si="136"/>
        <v>0.72922830589300014</v>
      </c>
      <c r="T170" s="156">
        <f t="shared" si="136"/>
        <v>0.75929798779109203</v>
      </c>
      <c r="U170" s="156">
        <f t="shared" si="136"/>
        <v>0.60638964293171849</v>
      </c>
      <c r="V170" s="156">
        <f t="shared" si="136"/>
        <v>0.72913002300094709</v>
      </c>
      <c r="W170" s="156">
        <f t="shared" si="136"/>
        <v>0.95388611106203292</v>
      </c>
      <c r="X170" s="156">
        <f t="shared" si="136"/>
        <v>0.76532062857801508</v>
      </c>
      <c r="Y170" s="156">
        <f t="shared" si="136"/>
        <v>0.78369646523323733</v>
      </c>
      <c r="Z170" s="156">
        <f t="shared" si="138"/>
        <v>0.7845692773789984</v>
      </c>
      <c r="AA170" s="156">
        <f t="shared" si="138"/>
        <v>0.7585391614422341</v>
      </c>
      <c r="AB170" s="156">
        <f t="shared" si="138"/>
        <v>0.58947804144145577</v>
      </c>
      <c r="AC170" s="156">
        <f t="shared" si="138"/>
        <v>0.53600337177007118</v>
      </c>
      <c r="AD170" s="156">
        <f t="shared" si="138"/>
        <v>0.69603052666045384</v>
      </c>
      <c r="AE170" s="156">
        <f t="shared" si="139"/>
        <v>0.82845397388360476</v>
      </c>
      <c r="AI170" s="156"/>
      <c r="AJ170" s="317" t="e">
        <f>#REF!-#REF!</f>
        <v>#REF!</v>
      </c>
    </row>
    <row r="171" spans="1:36" x14ac:dyDescent="0.25">
      <c r="A171" s="58">
        <v>36729</v>
      </c>
      <c r="B171" s="156">
        <f t="shared" si="137"/>
        <v>0.73136843077065106</v>
      </c>
      <c r="C171" s="156">
        <f t="shared" si="136"/>
        <v>0.95375455355865424</v>
      </c>
      <c r="D171" s="156">
        <f t="shared" si="136"/>
        <v>0.60408123650304513</v>
      </c>
      <c r="E171" s="156">
        <f t="shared" si="136"/>
        <v>0.58593551232254015</v>
      </c>
      <c r="F171" s="156">
        <f t="shared" si="136"/>
        <v>0.70200386444063312</v>
      </c>
      <c r="G171" s="156">
        <f t="shared" si="136"/>
        <v>0.74267607418986858</v>
      </c>
      <c r="H171" s="156">
        <f t="shared" si="136"/>
        <v>0.59613769941225858</v>
      </c>
      <c r="I171" s="156">
        <v>1</v>
      </c>
      <c r="J171" s="156">
        <f t="shared" si="136"/>
        <v>0.66338099634833092</v>
      </c>
      <c r="K171" s="156">
        <f t="shared" si="136"/>
        <v>0.82772541409661105</v>
      </c>
      <c r="L171" s="156">
        <f t="shared" si="136"/>
        <v>0.80359957221659351</v>
      </c>
      <c r="M171" s="156">
        <f t="shared" si="136"/>
        <v>0.70467858646961978</v>
      </c>
      <c r="N171" s="156">
        <f t="shared" si="136"/>
        <v>0.58169949302346446</v>
      </c>
      <c r="O171" s="156">
        <f t="shared" si="136"/>
        <v>0.69712686118600697</v>
      </c>
      <c r="P171" s="156">
        <f t="shared" si="136"/>
        <v>0.82146660986260522</v>
      </c>
      <c r="Q171" s="156">
        <f t="shared" si="136"/>
        <v>0.48690495799703509</v>
      </c>
      <c r="R171" s="156">
        <f t="shared" si="136"/>
        <v>0.5978283726176139</v>
      </c>
      <c r="S171" s="156">
        <f t="shared" si="136"/>
        <v>0.74590135403251068</v>
      </c>
      <c r="T171" s="156">
        <f t="shared" si="136"/>
        <v>0.77406454894867738</v>
      </c>
      <c r="U171" s="156">
        <f t="shared" si="136"/>
        <v>0.62233965658480173</v>
      </c>
      <c r="V171" s="156">
        <f t="shared" si="136"/>
        <v>0.77965694012237108</v>
      </c>
      <c r="W171" s="156">
        <f t="shared" si="136"/>
        <v>0.95998162511705154</v>
      </c>
      <c r="X171" s="156">
        <f t="shared" si="136"/>
        <v>0.80269207617730309</v>
      </c>
      <c r="Y171" s="156">
        <f t="shared" si="136"/>
        <v>0.80874699600528388</v>
      </c>
      <c r="Z171" s="156">
        <f t="shared" si="138"/>
        <v>0.80551540540761246</v>
      </c>
      <c r="AA171" s="156">
        <f t="shared" si="138"/>
        <v>0.77459520741078092</v>
      </c>
      <c r="AB171" s="156">
        <f t="shared" si="138"/>
        <v>0.61632025982503202</v>
      </c>
      <c r="AC171" s="156">
        <f t="shared" si="138"/>
        <v>0.55882766148293039</v>
      </c>
      <c r="AD171" s="156">
        <f t="shared" si="138"/>
        <v>0.71987003500994884</v>
      </c>
      <c r="AE171" s="156">
        <f t="shared" si="139"/>
        <v>0.85972916330807669</v>
      </c>
      <c r="AI171" s="156"/>
      <c r="AJ171" s="317" t="e">
        <f>#REF!-#REF!</f>
        <v>#REF!</v>
      </c>
    </row>
    <row r="172" spans="1:36" x14ac:dyDescent="0.25">
      <c r="A172" s="58">
        <v>36730</v>
      </c>
      <c r="B172" s="156">
        <f t="shared" si="137"/>
        <v>0.77860225725298315</v>
      </c>
      <c r="C172" s="156">
        <f t="shared" si="136"/>
        <v>0.9607871190693682</v>
      </c>
      <c r="D172" s="156">
        <f t="shared" si="136"/>
        <v>0.65537573095867807</v>
      </c>
      <c r="E172" s="156">
        <f t="shared" si="136"/>
        <v>0.63617551775022474</v>
      </c>
      <c r="F172" s="156">
        <f t="shared" si="136"/>
        <v>0.73240919650029312</v>
      </c>
      <c r="G172" s="156">
        <f t="shared" si="136"/>
        <v>0.78268621403523597</v>
      </c>
      <c r="H172" s="156">
        <f t="shared" si="136"/>
        <v>0.63154212146655475</v>
      </c>
      <c r="I172" s="156">
        <v>1</v>
      </c>
      <c r="J172" s="156">
        <f t="shared" si="136"/>
        <v>0.76445486986250089</v>
      </c>
      <c r="K172" s="156">
        <f t="shared" si="136"/>
        <v>0.85295238755284497</v>
      </c>
      <c r="L172" s="156">
        <f t="shared" si="136"/>
        <v>0.82883035010694583</v>
      </c>
      <c r="M172" s="156">
        <f t="shared" si="136"/>
        <v>0.74240974003598914</v>
      </c>
      <c r="N172" s="156">
        <f t="shared" si="136"/>
        <v>0.6487280721432096</v>
      </c>
      <c r="O172" s="156">
        <f t="shared" si="136"/>
        <v>0.76856892613646122</v>
      </c>
      <c r="P172" s="156">
        <f t="shared" si="136"/>
        <v>0.84492491213121734</v>
      </c>
      <c r="Q172" s="156">
        <f t="shared" si="136"/>
        <v>0.54225004117937736</v>
      </c>
      <c r="R172" s="156">
        <f t="shared" si="136"/>
        <v>0.66020531054653897</v>
      </c>
      <c r="S172" s="156">
        <f t="shared" si="136"/>
        <v>0.7565526123429287</v>
      </c>
      <c r="T172" s="156">
        <f t="shared" si="136"/>
        <v>0.79274530861406289</v>
      </c>
      <c r="U172" s="156">
        <f t="shared" si="136"/>
        <v>0.67989141783253293</v>
      </c>
      <c r="V172" s="156">
        <f t="shared" si="136"/>
        <v>0.81540612456591355</v>
      </c>
      <c r="W172" s="156">
        <f t="shared" si="136"/>
        <v>0.96772027774342306</v>
      </c>
      <c r="X172" s="156">
        <f t="shared" si="136"/>
        <v>0.84458446997348902</v>
      </c>
      <c r="Y172" s="156">
        <f t="shared" si="136"/>
        <v>0.82864100074801461</v>
      </c>
      <c r="Z172" s="156">
        <f t="shared" si="138"/>
        <v>0.82600423005626467</v>
      </c>
      <c r="AA172" s="156">
        <f t="shared" si="138"/>
        <v>0.80307361362777496</v>
      </c>
      <c r="AB172" s="156">
        <f t="shared" si="138"/>
        <v>0.65588307873558183</v>
      </c>
      <c r="AC172" s="156">
        <f t="shared" si="138"/>
        <v>0.58838468438286884</v>
      </c>
      <c r="AD172" s="156">
        <f t="shared" si="138"/>
        <v>0.74529632521471934</v>
      </c>
      <c r="AE172" s="156">
        <f t="shared" si="139"/>
        <v>0.87559245526358209</v>
      </c>
      <c r="AI172" s="156"/>
      <c r="AJ172" s="317" t="e">
        <f>#REF!-#REF!</f>
        <v>#REF!</v>
      </c>
    </row>
    <row r="173" spans="1:36" x14ac:dyDescent="0.25">
      <c r="A173" s="58">
        <v>36731</v>
      </c>
      <c r="B173" s="156">
        <f t="shared" si="137"/>
        <v>0.80699102176471948</v>
      </c>
      <c r="C173" s="156">
        <f t="shared" si="136"/>
        <v>0.96958057735271785</v>
      </c>
      <c r="D173" s="156">
        <f t="shared" si="136"/>
        <v>0.70259384174896267</v>
      </c>
      <c r="E173" s="156">
        <f t="shared" si="136"/>
        <v>0.68475329477415747</v>
      </c>
      <c r="F173" s="156">
        <f t="shared" si="136"/>
        <v>0.76436681791537309</v>
      </c>
      <c r="G173" s="156">
        <f t="shared" si="136"/>
        <v>0.80242511301702646</v>
      </c>
      <c r="H173" s="156">
        <f t="shared" si="136"/>
        <v>0.6645520415461641</v>
      </c>
      <c r="I173" s="156">
        <v>1</v>
      </c>
      <c r="J173" s="156">
        <f t="shared" si="136"/>
        <v>0.81043761801379155</v>
      </c>
      <c r="K173" s="156">
        <f t="shared" si="136"/>
        <v>0.88471134520756811</v>
      </c>
      <c r="L173" s="156">
        <f t="shared" si="136"/>
        <v>0.85486322188449848</v>
      </c>
      <c r="M173" s="156">
        <f t="shared" si="136"/>
        <v>0.76249090700256517</v>
      </c>
      <c r="N173" s="156">
        <f t="shared" si="136"/>
        <v>0.68836645879133207</v>
      </c>
      <c r="O173" s="156">
        <f t="shared" si="136"/>
        <v>0.82716515825447801</v>
      </c>
      <c r="P173" s="156">
        <f t="shared" si="136"/>
        <v>0.86470870167216951</v>
      </c>
      <c r="Q173" s="156">
        <f t="shared" si="136"/>
        <v>0.5806951078899687</v>
      </c>
      <c r="R173" s="156">
        <f t="shared" si="136"/>
        <v>0.69169008430349255</v>
      </c>
      <c r="S173" s="156">
        <f t="shared" si="136"/>
        <v>0.77534895053778408</v>
      </c>
      <c r="T173" s="156">
        <f t="shared" si="136"/>
        <v>0.81435111914989822</v>
      </c>
      <c r="U173" s="156">
        <f t="shared" si="136"/>
        <v>0.71386350129302734</v>
      </c>
      <c r="V173" s="156">
        <f t="shared" si="136"/>
        <v>0.84132353162254392</v>
      </c>
      <c r="W173" s="156">
        <f t="shared" si="136"/>
        <v>0.96939875262813835</v>
      </c>
      <c r="X173" s="156">
        <f t="shared" si="136"/>
        <v>0.87136435240327348</v>
      </c>
      <c r="Y173" s="156">
        <f t="shared" si="136"/>
        <v>0.83543679276813143</v>
      </c>
      <c r="Z173" s="156">
        <f t="shared" si="138"/>
        <v>0.8415688772385409</v>
      </c>
      <c r="AA173" s="156">
        <f t="shared" si="138"/>
        <v>0.81383901318785667</v>
      </c>
      <c r="AB173" s="156">
        <f t="shared" si="138"/>
        <v>0.68508155353717071</v>
      </c>
      <c r="AC173" s="156">
        <f t="shared" si="138"/>
        <v>0.59999135443571483</v>
      </c>
      <c r="AD173" s="156">
        <f t="shared" si="138"/>
        <v>0.76879580888094101</v>
      </c>
      <c r="AE173" s="156">
        <f t="shared" si="139"/>
        <v>0.88263743349991941</v>
      </c>
      <c r="AI173" s="156"/>
      <c r="AJ173" s="317" t="e">
        <f>#REF!-#REF!</f>
        <v>#REF!</v>
      </c>
    </row>
    <row r="174" spans="1:36" x14ac:dyDescent="0.25">
      <c r="A174" s="58">
        <v>36732</v>
      </c>
      <c r="B174" s="156">
        <f t="shared" si="137"/>
        <v>0.81351120548387845</v>
      </c>
      <c r="C174" s="156">
        <f t="shared" si="136"/>
        <v>0.97995883913143966</v>
      </c>
      <c r="D174" s="156">
        <f t="shared" si="136"/>
        <v>0.72676097347924196</v>
      </c>
      <c r="E174" s="156">
        <f t="shared" si="136"/>
        <v>0.71292637006631954</v>
      </c>
      <c r="F174" s="156">
        <f t="shared" si="136"/>
        <v>0.78749918586222623</v>
      </c>
      <c r="G174" s="156">
        <f t="shared" si="136"/>
        <v>0.81308040052389197</v>
      </c>
      <c r="H174" s="156">
        <f t="shared" si="136"/>
        <v>0.69828497683241597</v>
      </c>
      <c r="I174" s="156">
        <v>1</v>
      </c>
      <c r="J174" s="156">
        <f t="shared" si="136"/>
        <v>0.84647185553032378</v>
      </c>
      <c r="K174" s="156">
        <f t="shared" si="136"/>
        <v>0.91716335158361628</v>
      </c>
      <c r="L174" s="156">
        <f t="shared" si="136"/>
        <v>0.88375267364629062</v>
      </c>
      <c r="M174" s="156">
        <f t="shared" si="136"/>
        <v>0.80108350243118032</v>
      </c>
      <c r="N174" s="156">
        <f t="shared" si="136"/>
        <v>0.71761855623850335</v>
      </c>
      <c r="O174" s="156">
        <f t="shared" si="136"/>
        <v>0.87377423620532724</v>
      </c>
      <c r="P174" s="156">
        <f t="shared" si="136"/>
        <v>0.88257535413782084</v>
      </c>
      <c r="Q174" s="156">
        <f t="shared" si="136"/>
        <v>0.6019107231098666</v>
      </c>
      <c r="R174" s="156">
        <f t="shared" si="136"/>
        <v>0.7249526868153926</v>
      </c>
      <c r="S174" s="156">
        <f t="shared" si="136"/>
        <v>0.81210623411883465</v>
      </c>
      <c r="T174" s="156">
        <f t="shared" si="136"/>
        <v>0.83274926520461223</v>
      </c>
      <c r="U174" s="156">
        <f t="shared" si="136"/>
        <v>0.72611915126009929</v>
      </c>
      <c r="V174" s="156">
        <f t="shared" si="136"/>
        <v>0.86005502187344973</v>
      </c>
      <c r="W174" s="156">
        <f t="shared" si="136"/>
        <v>0.98194314387179982</v>
      </c>
      <c r="X174" s="156">
        <f t="shared" si="136"/>
        <v>0.89790089778563287</v>
      </c>
      <c r="Y174" s="156">
        <f t="shared" si="136"/>
        <v>0.88827526936482426</v>
      </c>
      <c r="Z174" s="156">
        <f t="shared" si="138"/>
        <v>0.86415639775594699</v>
      </c>
      <c r="AA174" s="156">
        <f t="shared" si="138"/>
        <v>0.82370325868935379</v>
      </c>
      <c r="AB174" s="156">
        <f t="shared" si="138"/>
        <v>0.69350357816641861</v>
      </c>
      <c r="AC174" s="156">
        <f t="shared" si="138"/>
        <v>0.64073357612959703</v>
      </c>
      <c r="AD174" s="156">
        <f t="shared" si="138"/>
        <v>0.81643704505956727</v>
      </c>
      <c r="AE174" s="156">
        <f t="shared" si="139"/>
        <v>0.89632435918104147</v>
      </c>
      <c r="AI174" s="156"/>
      <c r="AJ174" s="317" t="e">
        <f>#REF!-#REF!</f>
        <v>#REF!</v>
      </c>
    </row>
    <row r="175" spans="1:36" x14ac:dyDescent="0.25">
      <c r="A175" s="58">
        <v>36733</v>
      </c>
      <c r="B175" s="156">
        <f t="shared" si="137"/>
        <v>0.81955824312784176</v>
      </c>
      <c r="C175" s="156">
        <f t="shared" si="136"/>
        <v>0.98481229983601681</v>
      </c>
      <c r="D175" s="156">
        <f t="shared" si="136"/>
        <v>0.74059156091524514</v>
      </c>
      <c r="E175" s="156">
        <f t="shared" si="136"/>
        <v>0.75136116152450094</v>
      </c>
      <c r="F175" s="156">
        <f t="shared" si="136"/>
        <v>0.81266147065847461</v>
      </c>
      <c r="G175" s="156">
        <f t="shared" si="136"/>
        <v>0.82423423042798594</v>
      </c>
      <c r="H175" s="156">
        <f t="shared" si="136"/>
        <v>0.72879932829554994</v>
      </c>
      <c r="I175" s="156">
        <v>1</v>
      </c>
      <c r="J175" s="156">
        <f t="shared" si="136"/>
        <v>0.86744191849873975</v>
      </c>
      <c r="K175" s="156">
        <f t="shared" si="136"/>
        <v>0.94060572458243819</v>
      </c>
      <c r="L175" s="156">
        <f t="shared" si="136"/>
        <v>0.90667567263311943</v>
      </c>
      <c r="M175" s="156">
        <f t="shared" ref="C175:Y185" si="140">M111/M$129</f>
        <v>0.83896780121750447</v>
      </c>
      <c r="N175" s="156">
        <f t="shared" si="140"/>
        <v>0.75288258782359008</v>
      </c>
      <c r="O175" s="156">
        <f t="shared" si="140"/>
        <v>0.90891136718817089</v>
      </c>
      <c r="P175" s="156">
        <f t="shared" si="140"/>
        <v>0.90792416657791031</v>
      </c>
      <c r="Q175" s="156">
        <f t="shared" si="140"/>
        <v>0.62418053039038046</v>
      </c>
      <c r="R175" s="156">
        <f t="shared" si="140"/>
        <v>0.75555810441398563</v>
      </c>
      <c r="S175" s="156">
        <f t="shared" si="140"/>
        <v>0.86383097218838112</v>
      </c>
      <c r="T175" s="156">
        <f t="shared" si="140"/>
        <v>0.84747343432059685</v>
      </c>
      <c r="U175" s="156">
        <f t="shared" si="140"/>
        <v>0.74222978942126994</v>
      </c>
      <c r="V175" s="156">
        <f t="shared" si="140"/>
        <v>0.8811467400291646</v>
      </c>
      <c r="W175" s="156">
        <f t="shared" si="140"/>
        <v>0.98478771709747526</v>
      </c>
      <c r="X175" s="156">
        <f t="shared" si="140"/>
        <v>0.93013665296294878</v>
      </c>
      <c r="Y175" s="156">
        <f t="shared" si="140"/>
        <v>0.92860439577928799</v>
      </c>
      <c r="Z175" s="156">
        <f t="shared" si="138"/>
        <v>0.88814032680859401</v>
      </c>
      <c r="AA175" s="156">
        <f t="shared" si="138"/>
        <v>0.8331896008759605</v>
      </c>
      <c r="AB175" s="156">
        <f t="shared" si="138"/>
        <v>0.73781075121593975</v>
      </c>
      <c r="AC175" s="156">
        <f t="shared" si="138"/>
        <v>0.67192244928836198</v>
      </c>
      <c r="AD175" s="156">
        <f t="shared" si="138"/>
        <v>0.85474649270835956</v>
      </c>
      <c r="AE175" s="156">
        <f t="shared" si="139"/>
        <v>0.90857649524423667</v>
      </c>
      <c r="AI175" s="156"/>
      <c r="AJ175" s="317" t="e">
        <f>#REF!-#REF!</f>
        <v>#REF!</v>
      </c>
    </row>
    <row r="176" spans="1:36" x14ac:dyDescent="0.25">
      <c r="A176" s="58">
        <v>36734</v>
      </c>
      <c r="B176" s="156">
        <f t="shared" si="137"/>
        <v>0.82915964640985995</v>
      </c>
      <c r="C176" s="156">
        <f t="shared" si="140"/>
        <v>0.98893939227188188</v>
      </c>
      <c r="D176" s="156">
        <f t="shared" si="140"/>
        <v>0.75956615630990221</v>
      </c>
      <c r="E176" s="156">
        <f t="shared" si="140"/>
        <v>0.78382549994063466</v>
      </c>
      <c r="F176" s="156">
        <f t="shared" si="140"/>
        <v>0.83854019669568614</v>
      </c>
      <c r="G176" s="156">
        <f t="shared" si="140"/>
        <v>0.83764417592631712</v>
      </c>
      <c r="H176" s="156">
        <f t="shared" si="140"/>
        <v>0.75642939328917502</v>
      </c>
      <c r="I176" s="156">
        <v>1</v>
      </c>
      <c r="J176" s="156">
        <f t="shared" si="140"/>
        <v>0.88337118092813949</v>
      </c>
      <c r="K176" s="156">
        <f t="shared" si="140"/>
        <v>0.95928338762214982</v>
      </c>
      <c r="L176" s="156">
        <f t="shared" si="140"/>
        <v>0.92964088708769554</v>
      </c>
      <c r="M176" s="156">
        <f t="shared" si="140"/>
        <v>0.86396875837512921</v>
      </c>
      <c r="N176" s="156">
        <f t="shared" si="140"/>
        <v>0.80084346538651352</v>
      </c>
      <c r="O176" s="156">
        <f t="shared" si="140"/>
        <v>0.9216885057273867</v>
      </c>
      <c r="P176" s="156">
        <f t="shared" si="140"/>
        <v>0.92547129619767809</v>
      </c>
      <c r="Q176" s="156">
        <f t="shared" si="140"/>
        <v>0.66460220721462693</v>
      </c>
      <c r="R176" s="156">
        <f t="shared" si="140"/>
        <v>0.77771405631702706</v>
      </c>
      <c r="S176" s="156">
        <f t="shared" si="140"/>
        <v>0.89338299279473699</v>
      </c>
      <c r="T176" s="156">
        <f t="shared" si="140"/>
        <v>0.86462808048835627</v>
      </c>
      <c r="U176" s="156">
        <f t="shared" si="140"/>
        <v>0.76919864432915175</v>
      </c>
      <c r="V176" s="156">
        <f t="shared" si="140"/>
        <v>0.90377185465806764</v>
      </c>
      <c r="W176" s="156">
        <f t="shared" si="140"/>
        <v>0.99340977755790738</v>
      </c>
      <c r="X176" s="156">
        <f t="shared" si="140"/>
        <v>0.94962923118300224</v>
      </c>
      <c r="Y176" s="156">
        <f t="shared" si="140"/>
        <v>0.96470007798449864</v>
      </c>
      <c r="Z176" s="156">
        <f t="shared" si="138"/>
        <v>0.90635080068922147</v>
      </c>
      <c r="AA176" s="156">
        <f t="shared" si="138"/>
        <v>0.83640662396682197</v>
      </c>
      <c r="AB176" s="156">
        <f t="shared" si="138"/>
        <v>0.75715434275570559</v>
      </c>
      <c r="AC176" s="156">
        <f t="shared" si="138"/>
        <v>0.69814012298315198</v>
      </c>
      <c r="AD176" s="156">
        <f t="shared" si="138"/>
        <v>0.87489610356899983</v>
      </c>
      <c r="AE176" s="156">
        <f t="shared" si="139"/>
        <v>0.92408512010317589</v>
      </c>
      <c r="AI176" s="156"/>
      <c r="AJ176" s="317" t="e">
        <f>#REF!-#REF!</f>
        <v>#REF!</v>
      </c>
    </row>
    <row r="177" spans="1:36" x14ac:dyDescent="0.25">
      <c r="A177" s="58">
        <v>36735</v>
      </c>
      <c r="B177" s="156">
        <f t="shared" si="137"/>
        <v>0.84829321208484321</v>
      </c>
      <c r="C177" s="156">
        <f t="shared" si="140"/>
        <v>0.99350670790090578</v>
      </c>
      <c r="D177" s="156">
        <f t="shared" si="140"/>
        <v>0.77616286123310607</v>
      </c>
      <c r="E177" s="156">
        <f t="shared" si="140"/>
        <v>0.80063436063571758</v>
      </c>
      <c r="F177" s="156">
        <f t="shared" si="140"/>
        <v>0.85816634462994723</v>
      </c>
      <c r="G177" s="156">
        <f t="shared" si="140"/>
        <v>0.85217795428619714</v>
      </c>
      <c r="H177" s="156">
        <f t="shared" si="140"/>
        <v>0.77530553223248433</v>
      </c>
      <c r="I177" s="156">
        <v>1</v>
      </c>
      <c r="J177" s="156">
        <f t="shared" si="140"/>
        <v>0.89465891414834597</v>
      </c>
      <c r="K177" s="156">
        <f t="shared" si="140"/>
        <v>0.96484510361078379</v>
      </c>
      <c r="L177" s="156">
        <f t="shared" si="140"/>
        <v>0.95758752673646286</v>
      </c>
      <c r="M177" s="156">
        <f t="shared" si="140"/>
        <v>0.88027872430031773</v>
      </c>
      <c r="N177" s="156">
        <f t="shared" si="140"/>
        <v>0.83608506438153352</v>
      </c>
      <c r="O177" s="156">
        <f t="shared" si="140"/>
        <v>0.93523845506534542</v>
      </c>
      <c r="P177" s="156">
        <f t="shared" si="140"/>
        <v>0.94248588774097353</v>
      </c>
      <c r="Q177" s="156">
        <f t="shared" si="140"/>
        <v>0.69579970350848297</v>
      </c>
      <c r="R177" s="156">
        <f t="shared" si="140"/>
        <v>0.80252719313337539</v>
      </c>
      <c r="S177" s="156">
        <f t="shared" si="140"/>
        <v>0.90974276863100001</v>
      </c>
      <c r="T177" s="156">
        <f t="shared" si="140"/>
        <v>0.88493386841510291</v>
      </c>
      <c r="U177" s="156">
        <f t="shared" si="140"/>
        <v>0.78505228327738241</v>
      </c>
      <c r="V177" s="156">
        <f t="shared" si="140"/>
        <v>0.93344758640388459</v>
      </c>
      <c r="W177" s="156">
        <f t="shared" si="140"/>
        <v>1</v>
      </c>
      <c r="X177" s="156">
        <f t="shared" si="140"/>
        <v>0.95847901538146285</v>
      </c>
      <c r="Y177" s="156">
        <f t="shared" si="140"/>
        <v>0.98714051533429881</v>
      </c>
      <c r="Z177" s="156">
        <f t="shared" si="138"/>
        <v>0.91722808822688784</v>
      </c>
      <c r="AA177" s="156">
        <f t="shared" si="138"/>
        <v>0.8433929903780002</v>
      </c>
      <c r="AB177" s="156">
        <f t="shared" si="138"/>
        <v>0.78074874823877793</v>
      </c>
      <c r="AC177" s="156">
        <f t="shared" si="138"/>
        <v>0.72308257594587877</v>
      </c>
      <c r="AD177" s="156">
        <f t="shared" si="138"/>
        <v>0.88379971286804526</v>
      </c>
      <c r="AE177" s="156">
        <f t="shared" si="139"/>
        <v>0.94212477833306463</v>
      </c>
      <c r="AI177" s="156"/>
      <c r="AJ177" s="317" t="e">
        <f>#REF!-#REF!</f>
        <v>#REF!</v>
      </c>
    </row>
    <row r="178" spans="1:36" x14ac:dyDescent="0.25">
      <c r="A178" s="58">
        <v>36736</v>
      </c>
      <c r="B178" s="156">
        <f t="shared" si="137"/>
        <v>0.86897315761534377</v>
      </c>
      <c r="C178" s="156">
        <f t="shared" si="140"/>
        <v>0.99806301795010066</v>
      </c>
      <c r="D178" s="156">
        <f t="shared" si="140"/>
        <v>0.7980976876228375</v>
      </c>
      <c r="E178" s="156">
        <f t="shared" si="140"/>
        <v>0.81559441626948459</v>
      </c>
      <c r="F178" s="156">
        <f t="shared" si="140"/>
        <v>0.88060398167647247</v>
      </c>
      <c r="G178" s="156">
        <f t="shared" si="140"/>
        <v>0.86982128522540036</v>
      </c>
      <c r="H178" s="156">
        <f t="shared" si="140"/>
        <v>0.79385514817924563</v>
      </c>
      <c r="I178" s="156">
        <v>1</v>
      </c>
      <c r="J178" s="156">
        <f t="shared" si="140"/>
        <v>0.90487360566965291</v>
      </c>
      <c r="K178" s="156">
        <f t="shared" si="140"/>
        <v>0.97617645020444932</v>
      </c>
      <c r="L178" s="156">
        <f t="shared" si="140"/>
        <v>0.96755037712484526</v>
      </c>
      <c r="M178" s="156">
        <f t="shared" si="140"/>
        <v>0.89588039358321525</v>
      </c>
      <c r="N178" s="156">
        <f t="shared" si="140"/>
        <v>0.86592040917044277</v>
      </c>
      <c r="O178" s="156">
        <f t="shared" si="140"/>
        <v>0.95318483916948604</v>
      </c>
      <c r="P178" s="156">
        <f t="shared" si="140"/>
        <v>0.95318990307807006</v>
      </c>
      <c r="Q178" s="156">
        <f t="shared" si="140"/>
        <v>0.72650304727392523</v>
      </c>
      <c r="R178" s="156">
        <f t="shared" si="140"/>
        <v>0.83399285045210381</v>
      </c>
      <c r="S178" s="156">
        <f t="shared" si="140"/>
        <v>0.92352674997389395</v>
      </c>
      <c r="T178" s="156">
        <f t="shared" si="140"/>
        <v>0.90143850327831787</v>
      </c>
      <c r="U178" s="156">
        <f t="shared" si="140"/>
        <v>0.81868705527089325</v>
      </c>
      <c r="V178" s="156">
        <f t="shared" si="140"/>
        <v>0.95971075933192018</v>
      </c>
      <c r="W178" s="156">
        <v>1</v>
      </c>
      <c r="X178" s="156">
        <f t="shared" si="140"/>
        <v>0.97187536020286625</v>
      </c>
      <c r="Y178" s="156">
        <f t="shared" si="140"/>
        <v>1</v>
      </c>
      <c r="Z178" s="156">
        <f t="shared" si="138"/>
        <v>0.93243342561062248</v>
      </c>
      <c r="AA178" s="156">
        <f t="shared" si="138"/>
        <v>0.88921618976560302</v>
      </c>
      <c r="AB178" s="156">
        <f t="shared" si="138"/>
        <v>0.8034197559364129</v>
      </c>
      <c r="AC178" s="156">
        <f t="shared" si="138"/>
        <v>0.73605092237363967</v>
      </c>
      <c r="AD178" s="156">
        <f t="shared" si="138"/>
        <v>0.8922877364430899</v>
      </c>
      <c r="AE178" s="156">
        <f t="shared" si="139"/>
        <v>0.95839110108012249</v>
      </c>
      <c r="AI178" s="156"/>
      <c r="AJ178" s="317" t="e">
        <f>#REF!-#REF!</f>
        <v>#REF!</v>
      </c>
    </row>
    <row r="179" spans="1:36" x14ac:dyDescent="0.25">
      <c r="A179" s="58">
        <v>36737</v>
      </c>
      <c r="B179" s="156">
        <f t="shared" si="137"/>
        <v>0.89246889930066697</v>
      </c>
      <c r="C179" s="156">
        <f t="shared" si="140"/>
        <v>1</v>
      </c>
      <c r="D179" s="156">
        <f t="shared" si="140"/>
        <v>0.82105160992890591</v>
      </c>
      <c r="E179" s="156">
        <f t="shared" si="140"/>
        <v>0.82560170972064384</v>
      </c>
      <c r="F179" s="156">
        <f t="shared" si="140"/>
        <v>0.9146783613034889</v>
      </c>
      <c r="G179" s="156">
        <f t="shared" si="140"/>
        <v>0.88178630275888292</v>
      </c>
      <c r="H179" s="156">
        <f t="shared" si="140"/>
        <v>0.82093323382156291</v>
      </c>
      <c r="I179" s="156">
        <v>1</v>
      </c>
      <c r="J179" s="156">
        <f t="shared" si="140"/>
        <v>0.9096898160856437</v>
      </c>
      <c r="K179" s="156">
        <f t="shared" si="140"/>
        <v>0.98884191558666579</v>
      </c>
      <c r="L179" s="156">
        <f t="shared" si="140"/>
        <v>0.97761173027130477</v>
      </c>
      <c r="M179" s="156">
        <f t="shared" si="140"/>
        <v>0.93303725257475401</v>
      </c>
      <c r="N179" s="156">
        <f t="shared" si="140"/>
        <v>0.88489838036699719</v>
      </c>
      <c r="O179" s="156">
        <f t="shared" si="140"/>
        <v>0.96398701677858112</v>
      </c>
      <c r="P179" s="156">
        <f t="shared" si="140"/>
        <v>0.96945894131430399</v>
      </c>
      <c r="Q179" s="156">
        <f t="shared" si="140"/>
        <v>0.76550815351671886</v>
      </c>
      <c r="R179" s="156">
        <f t="shared" si="140"/>
        <v>0.88268241861176422</v>
      </c>
      <c r="S179" s="156">
        <f t="shared" si="140"/>
        <v>0.94844930209892442</v>
      </c>
      <c r="T179" s="156">
        <f t="shared" si="140"/>
        <v>0.92629437033687545</v>
      </c>
      <c r="U179" s="156">
        <f t="shared" si="140"/>
        <v>0.85275551343624012</v>
      </c>
      <c r="V179" s="156">
        <f t="shared" si="140"/>
        <v>0.96856537229964368</v>
      </c>
      <c r="W179" s="156">
        <v>1</v>
      </c>
      <c r="X179" s="156">
        <f t="shared" si="140"/>
        <v>0.98255657586352629</v>
      </c>
      <c r="Y179" s="156">
        <v>1</v>
      </c>
      <c r="Z179" s="156">
        <f t="shared" si="138"/>
        <v>0.94673232236621829</v>
      </c>
      <c r="AA179" s="156">
        <f t="shared" si="138"/>
        <v>0.91432253563434462</v>
      </c>
      <c r="AB179" s="156">
        <f t="shared" si="138"/>
        <v>0.84479752911489137</v>
      </c>
      <c r="AC179" s="156">
        <f t="shared" si="138"/>
        <v>0.75412015172965319</v>
      </c>
      <c r="AD179" s="156">
        <f t="shared" si="138"/>
        <v>0.90656877314056872</v>
      </c>
      <c r="AE179" s="156">
        <f t="shared" si="139"/>
        <v>0.97551184910527167</v>
      </c>
      <c r="AI179" s="156"/>
      <c r="AJ179" s="317" t="e">
        <f>#REF!-#REF!</f>
        <v>#REF!</v>
      </c>
    </row>
    <row r="180" spans="1:36" x14ac:dyDescent="0.25">
      <c r="A180" s="58">
        <v>36738</v>
      </c>
      <c r="B180" s="156">
        <f t="shared" si="137"/>
        <v>0.90736723059524083</v>
      </c>
      <c r="C180" s="156">
        <v>1</v>
      </c>
      <c r="D180" s="156">
        <f t="shared" si="140"/>
        <v>0.83643510542789901</v>
      </c>
      <c r="E180" s="156">
        <f t="shared" si="140"/>
        <v>0.83265769967942738</v>
      </c>
      <c r="F180" s="156">
        <f t="shared" si="140"/>
        <v>0.94450836933631488</v>
      </c>
      <c r="G180" s="156">
        <f t="shared" si="140"/>
        <v>0.89307533060120836</v>
      </c>
      <c r="H180" s="156">
        <f t="shared" si="140"/>
        <v>1</v>
      </c>
      <c r="I180" s="156">
        <v>1</v>
      </c>
      <c r="J180" s="156">
        <f t="shared" si="140"/>
        <v>0.92766534408038659</v>
      </c>
      <c r="K180" s="156">
        <f t="shared" si="140"/>
        <v>1</v>
      </c>
      <c r="L180" s="156">
        <f t="shared" si="140"/>
        <v>0.99362546437014521</v>
      </c>
      <c r="M180" s="156">
        <f t="shared" si="140"/>
        <v>0.95581760404303384</v>
      </c>
      <c r="N180" s="156">
        <f t="shared" si="140"/>
        <v>0.9163713042307865</v>
      </c>
      <c r="O180" s="156">
        <f t="shared" si="140"/>
        <v>0.97715914750382116</v>
      </c>
      <c r="P180" s="156">
        <f t="shared" si="140"/>
        <v>0.9808020023431675</v>
      </c>
      <c r="Q180" s="156">
        <f t="shared" si="140"/>
        <v>0.82675012353813215</v>
      </c>
      <c r="R180" s="156">
        <f t="shared" si="140"/>
        <v>0.89675211714553349</v>
      </c>
      <c r="S180" s="156">
        <f t="shared" si="140"/>
        <v>0.96480907793518744</v>
      </c>
      <c r="T180" s="156">
        <f t="shared" si="140"/>
        <v>0.94388706760117569</v>
      </c>
      <c r="U180" s="156">
        <f t="shared" si="140"/>
        <v>0.88987583725524844</v>
      </c>
      <c r="V180" s="156">
        <f t="shared" si="140"/>
        <v>0.9741878260346668</v>
      </c>
      <c r="W180" s="156">
        <v>1</v>
      </c>
      <c r="X180" s="156">
        <f t="shared" si="140"/>
        <v>0.9924565515298216</v>
      </c>
      <c r="Y180" s="156">
        <v>1</v>
      </c>
      <c r="Z180" s="156">
        <f t="shared" si="138"/>
        <v>0.96860122328654141</v>
      </c>
      <c r="AA180" s="156">
        <f t="shared" si="138"/>
        <v>0.92966153428745846</v>
      </c>
      <c r="AB180" s="156">
        <f t="shared" si="138"/>
        <v>0.87347062241786932</v>
      </c>
      <c r="AC180" s="156">
        <f t="shared" si="138"/>
        <v>0.78715701425437412</v>
      </c>
      <c r="AD180" s="156">
        <f t="shared" si="138"/>
        <v>0.92491751253053922</v>
      </c>
      <c r="AE180" s="156">
        <f t="shared" si="139"/>
        <v>0.98215379655005641</v>
      </c>
      <c r="AI180" s="156"/>
      <c r="AJ180" s="317" t="e">
        <f>#REF!-#REF!</f>
        <v>#REF!</v>
      </c>
    </row>
    <row r="181" spans="1:36" x14ac:dyDescent="0.25">
      <c r="A181" s="58">
        <v>36739</v>
      </c>
      <c r="B181" s="156">
        <f t="shared" si="137"/>
        <v>0.92098460544233385</v>
      </c>
      <c r="C181" s="156">
        <v>1</v>
      </c>
      <c r="D181" s="156">
        <f t="shared" si="140"/>
        <v>0.84732972605731205</v>
      </c>
      <c r="E181" s="156">
        <f t="shared" si="140"/>
        <v>1</v>
      </c>
      <c r="F181" s="156">
        <f t="shared" si="140"/>
        <v>1</v>
      </c>
      <c r="G181" s="156">
        <f t="shared" si="140"/>
        <v>1</v>
      </c>
      <c r="H181" s="156">
        <v>1</v>
      </c>
      <c r="I181" s="156">
        <v>1</v>
      </c>
      <c r="J181" s="156">
        <f t="shared" si="140"/>
        <v>0.94941731340303948</v>
      </c>
      <c r="K181" s="156">
        <v>1</v>
      </c>
      <c r="L181" s="156">
        <f t="shared" si="140"/>
        <v>1</v>
      </c>
      <c r="M181" s="156">
        <f t="shared" si="140"/>
        <v>0.97321872966040046</v>
      </c>
      <c r="N181" s="156">
        <f t="shared" si="140"/>
        <v>0.96603705863879041</v>
      </c>
      <c r="O181" s="156">
        <f t="shared" si="140"/>
        <v>0.987995672259527</v>
      </c>
      <c r="P181" s="156">
        <f t="shared" si="140"/>
        <v>0.98961550750878691</v>
      </c>
      <c r="Q181" s="156">
        <f t="shared" si="140"/>
        <v>0.87547356283972988</v>
      </c>
      <c r="R181" s="156">
        <f t="shared" si="140"/>
        <v>0.90726615816940992</v>
      </c>
      <c r="S181" s="156">
        <f t="shared" si="140"/>
        <v>0.98464965714086816</v>
      </c>
      <c r="T181" s="156">
        <f t="shared" si="140"/>
        <v>0.95892211168889896</v>
      </c>
      <c r="U181" s="156">
        <f t="shared" si="140"/>
        <v>0.91869187400613583</v>
      </c>
      <c r="V181" s="156">
        <f t="shared" si="140"/>
        <v>0.97935928080698753</v>
      </c>
      <c r="W181" s="156">
        <v>1</v>
      </c>
      <c r="X181" s="156">
        <f t="shared" si="140"/>
        <v>1</v>
      </c>
      <c r="Y181" s="156">
        <v>1</v>
      </c>
      <c r="Z181" s="156">
        <f t="shared" si="138"/>
        <v>0.97771462635864015</v>
      </c>
      <c r="AA181" s="156">
        <f t="shared" si="138"/>
        <v>0.94871173728936731</v>
      </c>
      <c r="AB181" s="156">
        <f t="shared" si="138"/>
        <v>0.89056144177419738</v>
      </c>
      <c r="AC181" s="156">
        <f t="shared" si="138"/>
        <v>0.82438697545740436</v>
      </c>
      <c r="AD181" s="156">
        <f t="shared" si="138"/>
        <v>0.93669244137722585</v>
      </c>
      <c r="AE181" s="156">
        <f t="shared" si="139"/>
        <v>0.99169756569401901</v>
      </c>
      <c r="AI181" s="156"/>
      <c r="AJ181" s="317" t="e">
        <f>#REF!-#REF!</f>
        <v>#REF!</v>
      </c>
    </row>
    <row r="182" spans="1:36" x14ac:dyDescent="0.25">
      <c r="A182" s="58">
        <v>36740</v>
      </c>
      <c r="B182" s="156">
        <f t="shared" si="137"/>
        <v>0.93217854917257137</v>
      </c>
      <c r="C182" s="156">
        <v>1</v>
      </c>
      <c r="D182" s="156">
        <f t="shared" si="140"/>
        <v>0.86574624511683207</v>
      </c>
      <c r="E182" s="156">
        <v>1</v>
      </c>
      <c r="F182" s="156">
        <v>1</v>
      </c>
      <c r="G182" s="156">
        <v>1</v>
      </c>
      <c r="H182" s="156">
        <v>1</v>
      </c>
      <c r="I182" s="156">
        <v>1</v>
      </c>
      <c r="J182" s="156">
        <f t="shared" si="140"/>
        <v>0.96393248987264912</v>
      </c>
      <c r="K182" s="156">
        <v>1</v>
      </c>
      <c r="L182" s="156">
        <v>1</v>
      </c>
      <c r="M182" s="156">
        <f t="shared" si="140"/>
        <v>0.98564263562923538</v>
      </c>
      <c r="N182" s="156">
        <f t="shared" si="140"/>
        <v>0.97799362914442101</v>
      </c>
      <c r="O182" s="156">
        <f t="shared" si="140"/>
        <v>1</v>
      </c>
      <c r="P182" s="156">
        <f t="shared" si="140"/>
        <v>1</v>
      </c>
      <c r="Q182" s="156">
        <f t="shared" si="140"/>
        <v>0.91401746005600393</v>
      </c>
      <c r="R182" s="156">
        <f t="shared" si="140"/>
        <v>0.91525682934755592</v>
      </c>
      <c r="S182" s="156">
        <f t="shared" si="140"/>
        <v>1</v>
      </c>
      <c r="T182" s="156">
        <f t="shared" si="140"/>
        <v>0.97152667872484744</v>
      </c>
      <c r="U182" s="156">
        <f t="shared" si="140"/>
        <v>0.93382270266797307</v>
      </c>
      <c r="V182" s="156">
        <f t="shared" si="140"/>
        <v>0.98750732873314395</v>
      </c>
      <c r="W182" s="156">
        <v>1</v>
      </c>
      <c r="X182" s="156">
        <v>1</v>
      </c>
      <c r="Y182" s="156">
        <v>1</v>
      </c>
      <c r="Z182" s="156">
        <f t="shared" ref="Z182:AD184" si="141">Z118/Z$129</f>
        <v>0.98719550536106548</v>
      </c>
      <c r="AA182" s="156">
        <f t="shared" si="141"/>
        <v>0.96524258485867387</v>
      </c>
      <c r="AB182" s="156">
        <f t="shared" si="141"/>
        <v>0.90269297819666783</v>
      </c>
      <c r="AC182" s="156">
        <f t="shared" si="141"/>
        <v>0.85594328509828921</v>
      </c>
      <c r="AD182" s="156">
        <f t="shared" si="141"/>
        <v>0.9472458000654862</v>
      </c>
      <c r="AE182" s="156">
        <f t="shared" si="139"/>
        <v>1</v>
      </c>
      <c r="AI182" s="156"/>
      <c r="AJ182" s="317" t="e">
        <f>#REF!-#REF!</f>
        <v>#REF!</v>
      </c>
    </row>
    <row r="183" spans="1:36" x14ac:dyDescent="0.25">
      <c r="A183" s="58">
        <v>36741</v>
      </c>
      <c r="B183" s="156">
        <f t="shared" si="137"/>
        <v>0.94332633231010687</v>
      </c>
      <c r="C183" s="156">
        <v>1</v>
      </c>
      <c r="D183" s="156">
        <f t="shared" si="140"/>
        <v>0.88559435129692088</v>
      </c>
      <c r="E183" s="156">
        <v>1</v>
      </c>
      <c r="F183" s="156">
        <v>1</v>
      </c>
      <c r="G183" s="156">
        <v>1</v>
      </c>
      <c r="H183" s="156">
        <v>1</v>
      </c>
      <c r="I183" s="156">
        <v>1</v>
      </c>
      <c r="J183" s="156">
        <f t="shared" si="140"/>
        <v>0.97445495304402796</v>
      </c>
      <c r="K183" s="156">
        <v>1</v>
      </c>
      <c r="L183" s="156">
        <v>1</v>
      </c>
      <c r="M183" s="156">
        <f t="shared" si="140"/>
        <v>0.9926873157471573</v>
      </c>
      <c r="N183" s="156">
        <f t="shared" si="140"/>
        <v>0.98355691148099955</v>
      </c>
      <c r="O183" s="156">
        <v>1</v>
      </c>
      <c r="P183" s="156">
        <v>1</v>
      </c>
      <c r="Q183" s="156">
        <f t="shared" si="140"/>
        <v>0.92805139186295504</v>
      </c>
      <c r="R183" s="156">
        <f t="shared" si="140"/>
        <v>0.93854065110588591</v>
      </c>
      <c r="S183" s="156">
        <v>1</v>
      </c>
      <c r="T183" s="156">
        <f t="shared" si="140"/>
        <v>0.98290187655437489</v>
      </c>
      <c r="U183" s="156">
        <f t="shared" si="140"/>
        <v>0.94869653211687044</v>
      </c>
      <c r="V183" s="156">
        <f t="shared" si="140"/>
        <v>0.99218268464649195</v>
      </c>
      <c r="W183" s="156">
        <v>1</v>
      </c>
      <c r="X183" s="156">
        <v>1</v>
      </c>
      <c r="Y183" s="156">
        <v>1</v>
      </c>
      <c r="Z183" s="156">
        <f t="shared" si="141"/>
        <v>1</v>
      </c>
      <c r="AA183" s="156">
        <f t="shared" si="141"/>
        <v>0.97936066510983422</v>
      </c>
      <c r="AB183" s="156">
        <f t="shared" si="141"/>
        <v>0.92304753110497284</v>
      </c>
      <c r="AC183" s="156">
        <f t="shared" si="141"/>
        <v>0.90950255584494177</v>
      </c>
      <c r="AD183" s="156">
        <f t="shared" si="141"/>
        <v>0.9570309548396847</v>
      </c>
      <c r="AE183" s="156">
        <f t="shared" si="139"/>
        <v>1</v>
      </c>
      <c r="AI183" s="156"/>
      <c r="AJ183" s="317" t="e">
        <f>#REF!-#REF!</f>
        <v>#REF!</v>
      </c>
    </row>
    <row r="184" spans="1:36" x14ac:dyDescent="0.25">
      <c r="A184" s="58">
        <v>36742</v>
      </c>
      <c r="B184" s="156">
        <f t="shared" si="137"/>
        <v>0.94953493202852723</v>
      </c>
      <c r="C184" s="156">
        <v>1</v>
      </c>
      <c r="D184" s="156">
        <f t="shared" si="140"/>
        <v>0.90141460218862979</v>
      </c>
      <c r="E184" s="156">
        <v>1</v>
      </c>
      <c r="F184" s="156">
        <v>1</v>
      </c>
      <c r="G184" s="156">
        <v>1</v>
      </c>
      <c r="H184" s="156">
        <v>1</v>
      </c>
      <c r="I184" s="156">
        <v>1</v>
      </c>
      <c r="J184" s="156">
        <f t="shared" si="140"/>
        <v>0.98263169715269638</v>
      </c>
      <c r="K184" s="156">
        <v>1</v>
      </c>
      <c r="L184" s="156">
        <v>1</v>
      </c>
      <c r="M184" s="156">
        <f t="shared" si="140"/>
        <v>1</v>
      </c>
      <c r="N184" s="156">
        <f t="shared" si="140"/>
        <v>0.98723585625196286</v>
      </c>
      <c r="O184" s="156">
        <v>1</v>
      </c>
      <c r="P184" s="156">
        <v>1</v>
      </c>
      <c r="Q184" s="156">
        <f t="shared" si="140"/>
        <v>0.94946466809421837</v>
      </c>
      <c r="R184" s="156">
        <f t="shared" si="140"/>
        <v>0.96365965093383799</v>
      </c>
      <c r="S184" s="156">
        <v>1</v>
      </c>
      <c r="T184" s="156">
        <f t="shared" si="140"/>
        <v>0.99133789283291884</v>
      </c>
      <c r="U184" s="156">
        <f t="shared" si="140"/>
        <v>0.96199624138651074</v>
      </c>
      <c r="V184" s="156">
        <f t="shared" si="140"/>
        <v>1</v>
      </c>
      <c r="W184" s="156">
        <v>1</v>
      </c>
      <c r="X184" s="156">
        <v>1</v>
      </c>
      <c r="Y184" s="156">
        <v>1</v>
      </c>
      <c r="Z184" s="156">
        <f t="shared" si="141"/>
        <v>1</v>
      </c>
      <c r="AA184" s="156">
        <f t="shared" si="141"/>
        <v>0.99174426604393373</v>
      </c>
      <c r="AB184" s="156">
        <f t="shared" si="141"/>
        <v>0.94644292844463196</v>
      </c>
      <c r="AC184" s="156">
        <f t="shared" si="141"/>
        <v>0.92691256092421082</v>
      </c>
      <c r="AD184" s="156">
        <f t="shared" si="141"/>
        <v>0.97165201622043673</v>
      </c>
      <c r="AE184" s="156">
        <f t="shared" si="139"/>
        <v>1</v>
      </c>
      <c r="AI184" s="156"/>
      <c r="AJ184" s="317" t="e">
        <f>#REF!-#REF!</f>
        <v>#REF!</v>
      </c>
    </row>
    <row r="185" spans="1:36" x14ac:dyDescent="0.25">
      <c r="A185" s="58">
        <v>36743</v>
      </c>
      <c r="B185" s="156">
        <f t="shared" si="137"/>
        <v>0.95778613797401158</v>
      </c>
      <c r="C185" s="156">
        <v>1</v>
      </c>
      <c r="D185" s="156">
        <f t="shared" si="140"/>
        <v>0.9184723266930338</v>
      </c>
      <c r="E185" s="156">
        <v>1</v>
      </c>
      <c r="F185" s="156">
        <v>1</v>
      </c>
      <c r="G185" s="156">
        <v>1</v>
      </c>
      <c r="H185" s="156">
        <v>1</v>
      </c>
      <c r="I185" s="156">
        <v>1</v>
      </c>
      <c r="J185" s="156">
        <f t="shared" si="140"/>
        <v>0.98517705188031846</v>
      </c>
      <c r="K185" s="156">
        <v>1</v>
      </c>
      <c r="L185" s="156">
        <v>1</v>
      </c>
      <c r="M185" s="156">
        <v>1</v>
      </c>
      <c r="N185" s="156">
        <f t="shared" si="140"/>
        <v>0.9920588631163354</v>
      </c>
      <c r="O185" s="156">
        <v>1</v>
      </c>
      <c r="P185" s="156">
        <v>1</v>
      </c>
      <c r="Q185" s="156">
        <f t="shared" si="140"/>
        <v>0.97496293856036897</v>
      </c>
      <c r="R185" s="156">
        <f>R121/R$129</f>
        <v>0.97983215767238252</v>
      </c>
      <c r="S185" s="156">
        <v>1</v>
      </c>
      <c r="T185" s="156">
        <f>T121/T$129</f>
        <v>1</v>
      </c>
      <c r="U185" s="156">
        <f>U121/U$129</f>
        <v>0.97659700917165937</v>
      </c>
      <c r="V185" s="156">
        <v>1</v>
      </c>
      <c r="W185" s="156">
        <v>1</v>
      </c>
      <c r="X185" s="156">
        <v>1</v>
      </c>
      <c r="Y185" s="156">
        <v>1</v>
      </c>
      <c r="Z185" s="156">
        <f t="shared" ref="Z185:AD192" si="142">Z121/Z$129</f>
        <v>1</v>
      </c>
      <c r="AA185" s="156">
        <f t="shared" si="142"/>
        <v>1</v>
      </c>
      <c r="AB185" s="156">
        <f t="shared" si="142"/>
        <v>0.95597143835125731</v>
      </c>
      <c r="AC185" s="156">
        <f t="shared" si="142"/>
        <v>0.94563020760161243</v>
      </c>
      <c r="AD185" s="156">
        <f t="shared" si="142"/>
        <v>0.98134901644711992</v>
      </c>
      <c r="AE185" s="156">
        <f t="shared" si="139"/>
        <v>1</v>
      </c>
      <c r="AI185" s="156"/>
      <c r="AJ185" s="317" t="e">
        <f>#REF!-#REF!</f>
        <v>#REF!</v>
      </c>
    </row>
    <row r="186" spans="1:36" x14ac:dyDescent="0.25">
      <c r="A186" s="58">
        <v>36744</v>
      </c>
      <c r="B186" s="156">
        <f t="shared" si="137"/>
        <v>0.96577192051145933</v>
      </c>
      <c r="C186" s="156">
        <v>1</v>
      </c>
      <c r="D186" s="156">
        <f>D122/D$129</f>
        <v>0.93448669109261639</v>
      </c>
      <c r="E186" s="156">
        <v>1</v>
      </c>
      <c r="F186" s="156">
        <v>1</v>
      </c>
      <c r="G186" s="156">
        <v>1</v>
      </c>
      <c r="H186" s="156">
        <v>1</v>
      </c>
      <c r="I186" s="156">
        <v>1</v>
      </c>
      <c r="J186" s="156">
        <f>J122/J$129</f>
        <v>0.98900340212445625</v>
      </c>
      <c r="K186" s="156">
        <v>1</v>
      </c>
      <c r="L186" s="156">
        <v>1</v>
      </c>
      <c r="M186" s="156">
        <v>1</v>
      </c>
      <c r="N186" s="156">
        <f>N122/N$129</f>
        <v>0.99611916191843508</v>
      </c>
      <c r="O186" s="156">
        <v>1</v>
      </c>
      <c r="P186" s="156">
        <v>1</v>
      </c>
      <c r="Q186" s="156">
        <f>Q122/Q$129</f>
        <v>0.98326470103772035</v>
      </c>
      <c r="R186" s="156">
        <f>R122/R$129</f>
        <v>0.98711552063619501</v>
      </c>
      <c r="S186" s="156">
        <v>1</v>
      </c>
      <c r="T186" s="156">
        <v>1</v>
      </c>
      <c r="U186" s="156">
        <f>U122/U$129</f>
        <v>0.99028221726070964</v>
      </c>
      <c r="V186" s="156">
        <v>1</v>
      </c>
      <c r="W186" s="156">
        <v>1</v>
      </c>
      <c r="X186" s="156">
        <v>1</v>
      </c>
      <c r="Y186" s="156">
        <v>1</v>
      </c>
      <c r="Z186" s="156">
        <f t="shared" si="142"/>
        <v>1</v>
      </c>
      <c r="AA186" s="156">
        <f t="shared" si="142"/>
        <v>1</v>
      </c>
      <c r="AB186" s="156">
        <f t="shared" si="142"/>
        <v>0.97158959744632756</v>
      </c>
      <c r="AC186" s="156">
        <f t="shared" si="142"/>
        <v>0.95630747949380224</v>
      </c>
      <c r="AD186" s="156">
        <f t="shared" si="142"/>
        <v>0.99065561796337809</v>
      </c>
      <c r="AE186" s="156">
        <f t="shared" si="139"/>
        <v>1</v>
      </c>
      <c r="AI186" s="156"/>
      <c r="AJ186" s="317" t="e">
        <f>#REF!-#REF!</f>
        <v>#REF!</v>
      </c>
    </row>
    <row r="187" spans="1:36" x14ac:dyDescent="0.25">
      <c r="A187" s="58">
        <v>36745</v>
      </c>
      <c r="B187" s="156">
        <f t="shared" si="137"/>
        <v>0.97475015579200042</v>
      </c>
      <c r="C187" s="156">
        <v>1</v>
      </c>
      <c r="D187" s="156">
        <f>D123/D$129</f>
        <v>0.94880256229830395</v>
      </c>
      <c r="E187" s="156">
        <v>1</v>
      </c>
      <c r="F187" s="156">
        <v>1</v>
      </c>
      <c r="G187" s="156">
        <v>1</v>
      </c>
      <c r="H187" s="156">
        <v>1</v>
      </c>
      <c r="I187" s="156">
        <v>1</v>
      </c>
      <c r="J187" s="156">
        <f>J123/J$129</f>
        <v>1</v>
      </c>
      <c r="K187" s="156">
        <v>1</v>
      </c>
      <c r="L187" s="156">
        <v>1</v>
      </c>
      <c r="M187" s="156">
        <v>1</v>
      </c>
      <c r="N187" s="156">
        <f>N123/N$129</f>
        <v>1</v>
      </c>
      <c r="O187" s="156">
        <v>1</v>
      </c>
      <c r="P187" s="156">
        <v>1</v>
      </c>
      <c r="Q187" s="156">
        <f>Q123/Q$129</f>
        <v>0.98929336188436834</v>
      </c>
      <c r="R187" s="156">
        <f>R123/R$129</f>
        <v>0.99307984936246674</v>
      </c>
      <c r="S187" s="156">
        <v>1</v>
      </c>
      <c r="T187" s="156">
        <v>1</v>
      </c>
      <c r="U187" s="156">
        <f>U123/U$129</f>
        <v>1</v>
      </c>
      <c r="V187" s="156">
        <v>1</v>
      </c>
      <c r="W187" s="156">
        <v>1</v>
      </c>
      <c r="X187" s="156">
        <v>1</v>
      </c>
      <c r="Y187" s="156">
        <v>1</v>
      </c>
      <c r="Z187" s="156">
        <f t="shared" si="142"/>
        <v>1</v>
      </c>
      <c r="AA187" s="156">
        <f t="shared" si="142"/>
        <v>1</v>
      </c>
      <c r="AB187" s="156">
        <f t="shared" si="142"/>
        <v>1</v>
      </c>
      <c r="AC187" s="156">
        <f t="shared" si="142"/>
        <v>0.97297180465347499</v>
      </c>
      <c r="AD187" s="156">
        <f t="shared" si="142"/>
        <v>1</v>
      </c>
      <c r="AE187" s="156">
        <f t="shared" si="139"/>
        <v>1</v>
      </c>
      <c r="AI187" s="156"/>
      <c r="AJ187" s="317" t="e">
        <f>#REF!-#REF!</f>
        <v>#REF!</v>
      </c>
    </row>
    <row r="188" spans="1:36" x14ac:dyDescent="0.25">
      <c r="A188" s="58">
        <v>36746</v>
      </c>
      <c r="B188" s="156">
        <f t="shared" si="137"/>
        <v>0.98311676321923969</v>
      </c>
      <c r="C188" s="156">
        <v>1</v>
      </c>
      <c r="D188" s="156">
        <f>D124/D$129</f>
        <v>0.96430737873971806</v>
      </c>
      <c r="E188" s="156">
        <v>1</v>
      </c>
      <c r="F188" s="156">
        <v>1</v>
      </c>
      <c r="G188" s="156">
        <v>1</v>
      </c>
      <c r="H188" s="156">
        <v>1</v>
      </c>
      <c r="I188" s="156">
        <v>1</v>
      </c>
      <c r="J188" s="156">
        <v>1</v>
      </c>
      <c r="K188" s="156">
        <v>1</v>
      </c>
      <c r="L188" s="156">
        <v>1</v>
      </c>
      <c r="M188" s="156">
        <v>1</v>
      </c>
      <c r="N188" s="156">
        <v>1</v>
      </c>
      <c r="O188" s="156">
        <v>1</v>
      </c>
      <c r="P188" s="156">
        <v>1</v>
      </c>
      <c r="Q188" s="156">
        <f>Q124/Q$129</f>
        <v>1</v>
      </c>
      <c r="R188" s="156">
        <f>R124/R$129</f>
        <v>1</v>
      </c>
      <c r="S188" s="156">
        <v>1</v>
      </c>
      <c r="T188" s="156">
        <v>1</v>
      </c>
      <c r="U188" s="156">
        <v>1</v>
      </c>
      <c r="V188" s="156">
        <v>1</v>
      </c>
      <c r="W188" s="156">
        <v>1</v>
      </c>
      <c r="X188" s="156">
        <v>1</v>
      </c>
      <c r="Y188" s="156">
        <v>1</v>
      </c>
      <c r="Z188" s="156">
        <f t="shared" si="142"/>
        <v>1</v>
      </c>
      <c r="AA188" s="156">
        <f t="shared" si="142"/>
        <v>1</v>
      </c>
      <c r="AB188" s="156">
        <f t="shared" si="142"/>
        <v>1</v>
      </c>
      <c r="AC188" s="156">
        <f t="shared" si="142"/>
        <v>0.98214690975111585</v>
      </c>
      <c r="AD188" s="156">
        <f t="shared" si="142"/>
        <v>1</v>
      </c>
      <c r="AE188" s="156">
        <f t="shared" si="139"/>
        <v>1</v>
      </c>
      <c r="AI188" s="156"/>
      <c r="AJ188" s="317" t="e">
        <f>#REF!-#REF!</f>
        <v>#REF!</v>
      </c>
    </row>
    <row r="189" spans="1:36" x14ac:dyDescent="0.25">
      <c r="A189" s="58">
        <v>36747</v>
      </c>
      <c r="B189" s="156">
        <f t="shared" si="137"/>
        <v>0.98904839938144806</v>
      </c>
      <c r="C189" s="156">
        <v>1</v>
      </c>
      <c r="D189" s="156">
        <f>D125/D$129</f>
        <v>0.97345497779826751</v>
      </c>
      <c r="E189" s="156">
        <v>1</v>
      </c>
      <c r="F189" s="156">
        <v>1</v>
      </c>
      <c r="G189" s="156">
        <v>1</v>
      </c>
      <c r="H189" s="156">
        <v>1</v>
      </c>
      <c r="I189" s="156">
        <v>1</v>
      </c>
      <c r="J189" s="156">
        <v>1</v>
      </c>
      <c r="K189" s="156">
        <v>1</v>
      </c>
      <c r="L189" s="156">
        <v>1</v>
      </c>
      <c r="M189" s="156">
        <v>1</v>
      </c>
      <c r="N189" s="156">
        <v>1</v>
      </c>
      <c r="O189" s="156">
        <v>1</v>
      </c>
      <c r="P189" s="156">
        <v>1</v>
      </c>
      <c r="Q189" s="156">
        <v>1</v>
      </c>
      <c r="R189" s="156">
        <v>1</v>
      </c>
      <c r="S189" s="156">
        <v>1</v>
      </c>
      <c r="T189" s="156">
        <v>1</v>
      </c>
      <c r="U189" s="156">
        <v>1</v>
      </c>
      <c r="V189" s="156">
        <v>1</v>
      </c>
      <c r="W189" s="156">
        <v>1</v>
      </c>
      <c r="X189" s="156">
        <v>1</v>
      </c>
      <c r="Y189" s="156">
        <v>1</v>
      </c>
      <c r="Z189" s="156">
        <f t="shared" si="142"/>
        <v>1</v>
      </c>
      <c r="AA189" s="156">
        <f t="shared" si="142"/>
        <v>1</v>
      </c>
      <c r="AB189" s="156">
        <f t="shared" si="142"/>
        <v>1</v>
      </c>
      <c r="AC189" s="156">
        <f t="shared" si="142"/>
        <v>0.9905006862416651</v>
      </c>
      <c r="AD189" s="156">
        <f t="shared" si="142"/>
        <v>1</v>
      </c>
      <c r="AE189" s="156">
        <f t="shared" si="139"/>
        <v>1</v>
      </c>
      <c r="AI189" s="156"/>
      <c r="AJ189" s="317" t="e">
        <f>#REF!-#REF!</f>
        <v>#REF!</v>
      </c>
    </row>
    <row r="190" spans="1:36" x14ac:dyDescent="0.25">
      <c r="A190" s="58">
        <v>36748</v>
      </c>
      <c r="B190" s="156">
        <f t="shared" si="137"/>
        <v>0.99344519583631452</v>
      </c>
      <c r="C190" s="156">
        <v>1</v>
      </c>
      <c r="D190" s="156">
        <f>D126/D$129</f>
        <v>1</v>
      </c>
      <c r="E190" s="156">
        <v>1</v>
      </c>
      <c r="F190" s="156">
        <v>1</v>
      </c>
      <c r="G190" s="156">
        <v>1</v>
      </c>
      <c r="H190" s="156">
        <v>1</v>
      </c>
      <c r="I190" s="156">
        <v>1</v>
      </c>
      <c r="J190" s="156">
        <v>1</v>
      </c>
      <c r="K190" s="156">
        <v>1</v>
      </c>
      <c r="L190" s="156">
        <v>1</v>
      </c>
      <c r="M190" s="156">
        <v>1</v>
      </c>
      <c r="N190" s="156">
        <v>1</v>
      </c>
      <c r="O190" s="156">
        <v>1</v>
      </c>
      <c r="P190" s="156">
        <v>1</v>
      </c>
      <c r="Q190" s="156">
        <v>1</v>
      </c>
      <c r="R190" s="156">
        <v>1</v>
      </c>
      <c r="S190" s="156">
        <v>1</v>
      </c>
      <c r="T190" s="156">
        <v>1</v>
      </c>
      <c r="U190" s="156">
        <v>1</v>
      </c>
      <c r="V190" s="156">
        <v>1</v>
      </c>
      <c r="W190" s="156">
        <v>1</v>
      </c>
      <c r="X190" s="156">
        <v>1</v>
      </c>
      <c r="Y190" s="156">
        <v>1</v>
      </c>
      <c r="Z190" s="156">
        <f t="shared" si="142"/>
        <v>1</v>
      </c>
      <c r="AA190" s="156">
        <f t="shared" si="142"/>
        <v>1</v>
      </c>
      <c r="AB190" s="156">
        <f t="shared" si="142"/>
        <v>1</v>
      </c>
      <c r="AC190" s="156">
        <f t="shared" si="142"/>
        <v>1</v>
      </c>
      <c r="AD190" s="156">
        <f t="shared" si="142"/>
        <v>1</v>
      </c>
      <c r="AE190" s="156">
        <f t="shared" si="139"/>
        <v>1</v>
      </c>
      <c r="AI190" s="156"/>
      <c r="AJ190" s="317" t="e">
        <f>#REF!-#REF!</f>
        <v>#REF!</v>
      </c>
    </row>
    <row r="191" spans="1:36" x14ac:dyDescent="0.25">
      <c r="A191" s="58">
        <v>36749</v>
      </c>
      <c r="B191" s="156">
        <f t="shared" si="137"/>
        <v>0.99723036443787938</v>
      </c>
      <c r="C191" s="156">
        <v>1</v>
      </c>
      <c r="D191" s="156">
        <v>1</v>
      </c>
      <c r="E191" s="156">
        <v>1</v>
      </c>
      <c r="F191" s="156">
        <v>1</v>
      </c>
      <c r="G191" s="156">
        <v>1</v>
      </c>
      <c r="H191" s="156">
        <v>1</v>
      </c>
      <c r="I191" s="156">
        <v>1</v>
      </c>
      <c r="J191" s="156">
        <v>1</v>
      </c>
      <c r="K191" s="156">
        <v>1</v>
      </c>
      <c r="L191" s="156">
        <v>1</v>
      </c>
      <c r="M191" s="156">
        <v>1</v>
      </c>
      <c r="N191" s="156">
        <v>1</v>
      </c>
      <c r="O191" s="156">
        <v>1</v>
      </c>
      <c r="P191" s="156">
        <v>1</v>
      </c>
      <c r="Q191" s="156">
        <v>1</v>
      </c>
      <c r="R191" s="156">
        <v>1</v>
      </c>
      <c r="S191" s="156">
        <v>1</v>
      </c>
      <c r="T191" s="156">
        <v>1</v>
      </c>
      <c r="U191" s="156">
        <v>1</v>
      </c>
      <c r="V191" s="156">
        <v>1</v>
      </c>
      <c r="W191" s="156">
        <v>1</v>
      </c>
      <c r="X191" s="156">
        <v>1</v>
      </c>
      <c r="Y191" s="156">
        <v>1</v>
      </c>
      <c r="Z191" s="156">
        <f t="shared" si="142"/>
        <v>1</v>
      </c>
      <c r="AA191" s="156">
        <f t="shared" si="142"/>
        <v>1</v>
      </c>
      <c r="AB191" s="156">
        <f t="shared" si="142"/>
        <v>1</v>
      </c>
      <c r="AC191" s="156">
        <f t="shared" si="142"/>
        <v>1</v>
      </c>
      <c r="AD191" s="156">
        <f t="shared" si="142"/>
        <v>1</v>
      </c>
      <c r="AE191" s="156">
        <f t="shared" si="139"/>
        <v>1</v>
      </c>
      <c r="AI191" s="156"/>
      <c r="AJ191" s="317" t="e">
        <f>#REF!-#REF!</f>
        <v>#REF!</v>
      </c>
    </row>
    <row r="192" spans="1:36" ht="15.75" thickBot="1" x14ac:dyDescent="0.3">
      <c r="A192" s="60">
        <v>36750</v>
      </c>
      <c r="B192" s="156">
        <f t="shared" si="137"/>
        <v>1</v>
      </c>
      <c r="C192" s="156">
        <v>1</v>
      </c>
      <c r="D192" s="156">
        <v>1</v>
      </c>
      <c r="E192" s="156">
        <v>1</v>
      </c>
      <c r="F192" s="156">
        <v>1</v>
      </c>
      <c r="G192" s="156">
        <v>1</v>
      </c>
      <c r="H192" s="156">
        <v>1</v>
      </c>
      <c r="I192" s="156">
        <v>1</v>
      </c>
      <c r="J192" s="156">
        <v>1</v>
      </c>
      <c r="K192" s="156">
        <v>1</v>
      </c>
      <c r="L192" s="156">
        <v>1</v>
      </c>
      <c r="M192" s="156">
        <v>1</v>
      </c>
      <c r="N192" s="156">
        <v>1</v>
      </c>
      <c r="O192" s="156">
        <v>1</v>
      </c>
      <c r="P192" s="156">
        <v>1</v>
      </c>
      <c r="Q192" s="156">
        <v>1</v>
      </c>
      <c r="R192" s="156">
        <v>1</v>
      </c>
      <c r="S192" s="156">
        <v>1</v>
      </c>
      <c r="T192" s="156">
        <v>1</v>
      </c>
      <c r="U192" s="156">
        <v>1</v>
      </c>
      <c r="V192" s="156">
        <v>1</v>
      </c>
      <c r="W192" s="156">
        <v>1</v>
      </c>
      <c r="X192" s="156">
        <v>1</v>
      </c>
      <c r="Y192" s="156">
        <v>1</v>
      </c>
      <c r="Z192" s="156">
        <f t="shared" si="142"/>
        <v>1</v>
      </c>
      <c r="AA192" s="156">
        <f t="shared" si="142"/>
        <v>1</v>
      </c>
      <c r="AB192" s="156">
        <f t="shared" si="142"/>
        <v>1</v>
      </c>
      <c r="AC192" s="156">
        <f t="shared" si="142"/>
        <v>1</v>
      </c>
      <c r="AD192" s="156">
        <f t="shared" si="142"/>
        <v>1</v>
      </c>
      <c r="AE192" s="156">
        <f t="shared" si="139"/>
        <v>1</v>
      </c>
      <c r="AI192" s="156"/>
      <c r="AJ192" s="317" t="e">
        <f>#REF!-#REF!</f>
        <v>#REF!</v>
      </c>
    </row>
  </sheetData>
  <phoneticPr fontId="0" type="noConversion"/>
  <printOptions horizontalCentered="1" verticalCentered="1"/>
  <pageMargins left="0.25" right="0.25" top="0.5" bottom="0.25" header="0.5" footer="0.5"/>
  <pageSetup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I226"/>
  <sheetViews>
    <sheetView topLeftCell="A5" zoomScale="75" workbookViewId="0">
      <pane xSplit="1" ySplit="2" topLeftCell="U49" activePane="bottomRight" state="frozen"/>
      <selection activeCell="A5" sqref="A5"/>
      <selection pane="topRight" activeCell="B5" sqref="B5"/>
      <selection pane="bottomLeft" activeCell="A7" sqref="A7"/>
      <selection pane="bottomRight" activeCell="AG165" sqref="AG165"/>
    </sheetView>
  </sheetViews>
  <sheetFormatPr defaultColWidth="8.875" defaultRowHeight="15" x14ac:dyDescent="0.25"/>
  <cols>
    <col min="1" max="23" width="8.875" style="18"/>
    <col min="24" max="24" width="10" style="18" bestFit="1" customWidth="1"/>
    <col min="25" max="29" width="8.875" style="18"/>
    <col min="32" max="32" width="8.875" style="18"/>
    <col min="33" max="33" width="10.125" style="18" bestFit="1" customWidth="1"/>
    <col min="34" max="16384" width="8.875" style="18"/>
  </cols>
  <sheetData>
    <row r="1" spans="1:34" ht="15.75" x14ac:dyDescent="0.25">
      <c r="A1" s="17" t="s">
        <v>8</v>
      </c>
    </row>
    <row r="4" spans="1:34" ht="15.75" thickBot="1" x14ac:dyDescent="0.3">
      <c r="A4" s="77" t="s">
        <v>7</v>
      </c>
    </row>
    <row r="5" spans="1:34" x14ac:dyDescent="0.25">
      <c r="A5" s="66" t="s">
        <v>4</v>
      </c>
      <c r="B5" s="67">
        <f>SUM(B7:B77)</f>
        <v>139401</v>
      </c>
      <c r="C5" s="67">
        <f t="shared" ref="C5:T5" si="0">SUM(C7:C77)</f>
        <v>113847</v>
      </c>
      <c r="D5" s="67">
        <f t="shared" si="0"/>
        <v>104414</v>
      </c>
      <c r="E5" s="67">
        <f t="shared" si="0"/>
        <v>149375</v>
      </c>
      <c r="F5" s="67">
        <f t="shared" si="0"/>
        <v>107124</v>
      </c>
      <c r="G5" s="67">
        <f t="shared" si="0"/>
        <v>92076</v>
      </c>
      <c r="H5" s="67">
        <f t="shared" si="0"/>
        <v>66054</v>
      </c>
      <c r="I5" s="67">
        <f t="shared" si="0"/>
        <v>52330</v>
      </c>
      <c r="J5" s="67">
        <f t="shared" si="0"/>
        <v>96269</v>
      </c>
      <c r="K5" s="67">
        <f t="shared" si="0"/>
        <v>140290</v>
      </c>
      <c r="L5" s="67">
        <f t="shared" si="0"/>
        <v>109632</v>
      </c>
      <c r="M5" s="67">
        <f t="shared" si="0"/>
        <v>66074</v>
      </c>
      <c r="N5" s="67">
        <f t="shared" si="0"/>
        <v>141694</v>
      </c>
      <c r="O5" s="67">
        <f t="shared" si="0"/>
        <v>128032</v>
      </c>
      <c r="P5" s="67">
        <f t="shared" si="0"/>
        <v>121220</v>
      </c>
      <c r="Q5" s="67">
        <f t="shared" si="0"/>
        <v>90660</v>
      </c>
      <c r="R5" s="67">
        <f t="shared" si="0"/>
        <v>157822</v>
      </c>
      <c r="S5" s="67">
        <f t="shared" si="0"/>
        <v>119623</v>
      </c>
      <c r="T5" s="67">
        <f t="shared" si="0"/>
        <v>99029</v>
      </c>
      <c r="U5" s="68">
        <f>SUM(U7:U77)</f>
        <v>133094</v>
      </c>
      <c r="V5" s="67">
        <f>SUM(V7:V77)</f>
        <v>83532</v>
      </c>
      <c r="W5" s="107">
        <f t="shared" ref="W5:AC5" si="1">SUM(W17:W62)</f>
        <v>78591</v>
      </c>
      <c r="X5" s="107">
        <f t="shared" si="1"/>
        <v>180813</v>
      </c>
      <c r="Y5" s="107">
        <f t="shared" si="1"/>
        <v>71281</v>
      </c>
      <c r="Z5" s="107">
        <f t="shared" si="1"/>
        <v>36921</v>
      </c>
      <c r="AA5" s="107">
        <f t="shared" si="1"/>
        <v>92896</v>
      </c>
      <c r="AB5" s="107">
        <f t="shared" si="1"/>
        <v>79901</v>
      </c>
      <c r="AC5" s="107">
        <f t="shared" si="1"/>
        <v>90146</v>
      </c>
      <c r="AF5"/>
      <c r="AG5"/>
      <c r="AH5"/>
    </row>
    <row r="6" spans="1:34" ht="15.75" thickBot="1" x14ac:dyDescent="0.3">
      <c r="A6" s="19" t="s">
        <v>0</v>
      </c>
      <c r="B6" s="20">
        <v>1981</v>
      </c>
      <c r="C6" s="20">
        <f>+B6+1</f>
        <v>1982</v>
      </c>
      <c r="D6" s="20">
        <f t="shared" ref="D6:K6" si="2">+C6+1</f>
        <v>1983</v>
      </c>
      <c r="E6" s="20">
        <f t="shared" si="2"/>
        <v>1984</v>
      </c>
      <c r="F6" s="20">
        <f t="shared" si="2"/>
        <v>1985</v>
      </c>
      <c r="G6" s="20">
        <f t="shared" si="2"/>
        <v>1986</v>
      </c>
      <c r="H6" s="20">
        <f t="shared" si="2"/>
        <v>1987</v>
      </c>
      <c r="I6" s="20">
        <f t="shared" si="2"/>
        <v>1988</v>
      </c>
      <c r="J6" s="20">
        <f t="shared" si="2"/>
        <v>1989</v>
      </c>
      <c r="K6" s="20">
        <f t="shared" si="2"/>
        <v>1990</v>
      </c>
      <c r="L6" s="20">
        <v>1991</v>
      </c>
      <c r="M6" s="20">
        <v>1992</v>
      </c>
      <c r="N6" s="20">
        <v>1993</v>
      </c>
      <c r="O6" s="20">
        <v>1994</v>
      </c>
      <c r="P6" s="20">
        <v>1995</v>
      </c>
      <c r="Q6" s="20">
        <v>1996</v>
      </c>
      <c r="R6" s="20">
        <v>1997</v>
      </c>
      <c r="S6" s="20">
        <v>1998</v>
      </c>
      <c r="T6" s="20">
        <v>1999</v>
      </c>
      <c r="U6" s="21">
        <v>2000</v>
      </c>
      <c r="V6" s="20">
        <v>2001</v>
      </c>
      <c r="W6" s="106">
        <v>2002</v>
      </c>
      <c r="X6" s="106">
        <v>2003</v>
      </c>
      <c r="Y6" s="109">
        <v>2004</v>
      </c>
      <c r="Z6" s="136">
        <v>2005</v>
      </c>
      <c r="AA6" s="136">
        <v>2006</v>
      </c>
      <c r="AB6" s="136">
        <v>2007</v>
      </c>
      <c r="AC6" s="193">
        <v>2008</v>
      </c>
      <c r="AF6"/>
      <c r="AG6"/>
      <c r="AH6"/>
    </row>
    <row r="7" spans="1:34" x14ac:dyDescent="0.25">
      <c r="A7" s="22">
        <v>36704</v>
      </c>
      <c r="B7" s="23"/>
      <c r="C7" s="23">
        <v>15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6"/>
      <c r="V7" s="23"/>
      <c r="W7" s="105"/>
      <c r="X7" s="105"/>
      <c r="Y7" s="168"/>
      <c r="Z7" s="121"/>
      <c r="AA7" s="121"/>
      <c r="AB7" s="121"/>
      <c r="AC7" s="121"/>
      <c r="AF7"/>
      <c r="AG7"/>
      <c r="AH7"/>
    </row>
    <row r="8" spans="1:34" x14ac:dyDescent="0.25">
      <c r="A8" s="22">
        <v>36705</v>
      </c>
      <c r="B8" s="23"/>
      <c r="C8" s="23">
        <v>21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6"/>
      <c r="V8" s="23"/>
      <c r="W8" s="105"/>
      <c r="X8" s="105"/>
      <c r="Y8" s="161"/>
      <c r="Z8" s="23"/>
      <c r="AA8" s="23"/>
      <c r="AB8" s="23"/>
      <c r="AC8" s="23"/>
      <c r="AF8"/>
      <c r="AG8"/>
      <c r="AH8"/>
    </row>
    <row r="9" spans="1:34" x14ac:dyDescent="0.25">
      <c r="A9" s="22">
        <v>36706</v>
      </c>
      <c r="B9" s="23">
        <v>135</v>
      </c>
      <c r="C9" s="23">
        <v>9</v>
      </c>
      <c r="D9" s="23"/>
      <c r="E9" s="23"/>
      <c r="F9" s="23"/>
      <c r="G9" s="23">
        <v>98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6"/>
      <c r="V9" s="23"/>
      <c r="W9" s="105"/>
      <c r="X9" s="105"/>
      <c r="Y9" s="161"/>
      <c r="Z9" s="23"/>
      <c r="AA9" s="23"/>
      <c r="AB9" s="23"/>
      <c r="AC9" s="23"/>
      <c r="AF9"/>
      <c r="AG9"/>
      <c r="AH9"/>
    </row>
    <row r="10" spans="1:34" x14ac:dyDescent="0.25">
      <c r="A10" s="22">
        <v>36707</v>
      </c>
      <c r="B10" s="23">
        <v>414</v>
      </c>
      <c r="C10" s="23">
        <v>3</v>
      </c>
      <c r="D10" s="23">
        <v>52</v>
      </c>
      <c r="E10" s="23"/>
      <c r="F10" s="23"/>
      <c r="G10" s="23">
        <v>61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6"/>
      <c r="V10" s="23"/>
      <c r="W10" s="105"/>
      <c r="X10" s="105"/>
      <c r="Y10" s="161"/>
      <c r="Z10" s="23"/>
      <c r="AA10" s="23"/>
      <c r="AB10" s="23"/>
      <c r="AC10" s="23"/>
      <c r="AF10"/>
      <c r="AG10"/>
      <c r="AH10"/>
    </row>
    <row r="11" spans="1:34" x14ac:dyDescent="0.25">
      <c r="A11" s="22">
        <v>36708</v>
      </c>
      <c r="B11" s="23">
        <v>529</v>
      </c>
      <c r="C11" s="23">
        <v>21</v>
      </c>
      <c r="D11" s="23">
        <v>34</v>
      </c>
      <c r="E11" s="23">
        <v>82</v>
      </c>
      <c r="F11" s="23">
        <v>32</v>
      </c>
      <c r="G11" s="23">
        <v>51</v>
      </c>
      <c r="H11" s="23">
        <v>20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6"/>
      <c r="V11" s="23"/>
      <c r="W11" s="105"/>
      <c r="X11" s="105"/>
      <c r="Y11" s="161"/>
      <c r="Z11" s="23"/>
      <c r="AA11" s="23"/>
      <c r="AB11" s="23"/>
      <c r="AC11" s="23"/>
      <c r="AF11"/>
      <c r="AG11"/>
      <c r="AH11"/>
    </row>
    <row r="12" spans="1:34" x14ac:dyDescent="0.25">
      <c r="A12" s="22">
        <v>36709</v>
      </c>
      <c r="B12" s="23">
        <v>786</v>
      </c>
      <c r="C12" s="23">
        <v>11</v>
      </c>
      <c r="D12" s="23">
        <v>43</v>
      </c>
      <c r="E12" s="23">
        <v>139</v>
      </c>
      <c r="F12" s="23">
        <v>25</v>
      </c>
      <c r="G12" s="23">
        <v>50</v>
      </c>
      <c r="H12" s="23">
        <v>25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6"/>
      <c r="V12" s="23"/>
      <c r="W12" s="105"/>
      <c r="X12" s="105"/>
      <c r="Y12" s="161"/>
      <c r="Z12" s="23"/>
      <c r="AA12" s="23"/>
      <c r="AB12" s="23"/>
      <c r="AC12" s="23"/>
      <c r="AF12"/>
      <c r="AG12"/>
      <c r="AH12"/>
    </row>
    <row r="13" spans="1:34" x14ac:dyDescent="0.25">
      <c r="A13" s="22">
        <v>36710</v>
      </c>
      <c r="B13" s="23">
        <v>350</v>
      </c>
      <c r="C13" s="23">
        <v>48</v>
      </c>
      <c r="D13" s="23">
        <v>46</v>
      </c>
      <c r="E13" s="23">
        <v>127</v>
      </c>
      <c r="F13" s="23">
        <v>20</v>
      </c>
      <c r="G13" s="23">
        <v>49</v>
      </c>
      <c r="H13" s="23">
        <v>33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6"/>
      <c r="V13" s="23"/>
      <c r="W13" s="105"/>
      <c r="X13" s="105"/>
      <c r="Y13" s="161"/>
      <c r="Z13" s="23"/>
      <c r="AA13" s="23"/>
      <c r="AB13" s="23"/>
      <c r="AC13" s="23"/>
      <c r="AF13"/>
      <c r="AG13"/>
      <c r="AH13"/>
    </row>
    <row r="14" spans="1:34" x14ac:dyDescent="0.25">
      <c r="A14" s="22">
        <v>36711</v>
      </c>
      <c r="B14" s="23">
        <v>187</v>
      </c>
      <c r="C14" s="23">
        <v>44</v>
      </c>
      <c r="D14" s="23">
        <v>89</v>
      </c>
      <c r="E14" s="23">
        <v>157</v>
      </c>
      <c r="F14" s="23">
        <v>21</v>
      </c>
      <c r="G14" s="23">
        <v>59</v>
      </c>
      <c r="H14" s="23">
        <v>34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6"/>
      <c r="V14" s="23"/>
      <c r="W14" s="105"/>
      <c r="X14" s="105"/>
      <c r="Y14" s="161"/>
      <c r="Z14" s="23"/>
      <c r="AA14" s="23"/>
      <c r="AB14" s="23"/>
      <c r="AC14" s="23"/>
      <c r="AF14"/>
      <c r="AG14"/>
      <c r="AH14"/>
    </row>
    <row r="15" spans="1:34" x14ac:dyDescent="0.25">
      <c r="A15" s="22">
        <v>36712</v>
      </c>
      <c r="B15" s="23">
        <v>117</v>
      </c>
      <c r="C15" s="23">
        <v>30</v>
      </c>
      <c r="D15" s="23">
        <v>77</v>
      </c>
      <c r="E15" s="23">
        <v>92</v>
      </c>
      <c r="F15" s="23">
        <v>37</v>
      </c>
      <c r="G15" s="23">
        <v>48</v>
      </c>
      <c r="H15" s="23">
        <v>34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6"/>
      <c r="V15" s="23"/>
      <c r="W15" s="105"/>
      <c r="X15" s="105"/>
      <c r="Y15" s="161"/>
      <c r="Z15" s="23"/>
      <c r="AA15" s="23"/>
      <c r="AB15" s="23"/>
      <c r="AC15" s="23"/>
      <c r="AF15"/>
      <c r="AG15"/>
      <c r="AH15"/>
    </row>
    <row r="16" spans="1:34" x14ac:dyDescent="0.25">
      <c r="A16" s="22">
        <v>36713</v>
      </c>
      <c r="B16" s="23">
        <v>220</v>
      </c>
      <c r="C16" s="23">
        <v>17</v>
      </c>
      <c r="D16" s="23">
        <v>54</v>
      </c>
      <c r="E16" s="23">
        <v>61</v>
      </c>
      <c r="F16" s="23">
        <v>65</v>
      </c>
      <c r="G16" s="23">
        <v>57</v>
      </c>
      <c r="H16" s="23">
        <v>33</v>
      </c>
      <c r="I16" s="23"/>
      <c r="J16" s="23"/>
      <c r="K16" s="23"/>
      <c r="L16" s="23"/>
      <c r="M16" s="23"/>
      <c r="N16" s="23"/>
      <c r="O16" s="23"/>
      <c r="P16" s="23"/>
      <c r="Q16" s="23"/>
      <c r="R16" s="23">
        <v>362</v>
      </c>
      <c r="S16" s="23"/>
      <c r="T16" s="23"/>
      <c r="U16" s="26"/>
      <c r="V16" s="23"/>
      <c r="W16" s="105"/>
      <c r="X16" s="105"/>
      <c r="Y16" s="161"/>
      <c r="Z16" s="23"/>
      <c r="AA16" s="23"/>
      <c r="AB16" s="23"/>
      <c r="AC16" s="23"/>
      <c r="AF16"/>
      <c r="AG16"/>
      <c r="AH16"/>
    </row>
    <row r="17" spans="1:34" ht="15.75" x14ac:dyDescent="0.25">
      <c r="A17" s="22">
        <v>36714</v>
      </c>
      <c r="B17" s="23">
        <v>235</v>
      </c>
      <c r="C17" s="23">
        <v>7</v>
      </c>
      <c r="D17" s="23">
        <v>35</v>
      </c>
      <c r="E17" s="23">
        <v>61</v>
      </c>
      <c r="F17" s="23">
        <v>107</v>
      </c>
      <c r="G17" s="23">
        <v>61</v>
      </c>
      <c r="H17" s="23">
        <v>31</v>
      </c>
      <c r="I17" s="23">
        <v>208</v>
      </c>
      <c r="J17" s="23">
        <v>262</v>
      </c>
      <c r="K17" s="23">
        <v>300</v>
      </c>
      <c r="L17" s="23">
        <v>49</v>
      </c>
      <c r="M17" s="23">
        <v>150</v>
      </c>
      <c r="N17" s="23">
        <v>144</v>
      </c>
      <c r="O17" s="23">
        <v>271</v>
      </c>
      <c r="P17" s="23">
        <v>69</v>
      </c>
      <c r="Q17" s="23">
        <v>114</v>
      </c>
      <c r="R17" s="23">
        <v>296</v>
      </c>
      <c r="S17" s="23">
        <v>353</v>
      </c>
      <c r="T17" s="23">
        <v>49</v>
      </c>
      <c r="U17" s="27">
        <v>893</v>
      </c>
      <c r="V17" s="23">
        <v>436</v>
      </c>
      <c r="W17" s="105">
        <v>2270</v>
      </c>
      <c r="X17" s="105">
        <v>687</v>
      </c>
      <c r="Y17" s="162">
        <v>122</v>
      </c>
      <c r="Z17" s="115">
        <v>264</v>
      </c>
      <c r="AA17" s="115">
        <v>388</v>
      </c>
      <c r="AB17" s="177">
        <v>19</v>
      </c>
      <c r="AC17" s="23">
        <v>102</v>
      </c>
      <c r="AF17"/>
      <c r="AG17"/>
      <c r="AH17"/>
    </row>
    <row r="18" spans="1:34" ht="15.75" x14ac:dyDescent="0.25">
      <c r="A18" s="22">
        <v>36715</v>
      </c>
      <c r="B18" s="23">
        <v>264</v>
      </c>
      <c r="C18" s="23">
        <v>30</v>
      </c>
      <c r="D18" s="23">
        <v>27</v>
      </c>
      <c r="E18" s="23">
        <v>38</v>
      </c>
      <c r="F18" s="23">
        <v>48</v>
      </c>
      <c r="G18" s="23">
        <v>62</v>
      </c>
      <c r="H18" s="23">
        <v>35</v>
      </c>
      <c r="I18" s="23">
        <v>187</v>
      </c>
      <c r="J18" s="23">
        <v>345</v>
      </c>
      <c r="K18" s="23">
        <v>363</v>
      </c>
      <c r="L18" s="23">
        <v>62</v>
      </c>
      <c r="M18" s="23">
        <v>76</v>
      </c>
      <c r="N18" s="23">
        <v>162</v>
      </c>
      <c r="O18" s="23">
        <v>297</v>
      </c>
      <c r="P18" s="23">
        <v>72</v>
      </c>
      <c r="Q18" s="23">
        <v>141</v>
      </c>
      <c r="R18" s="23">
        <v>364</v>
      </c>
      <c r="S18" s="23">
        <v>354</v>
      </c>
      <c r="T18" s="23">
        <v>84</v>
      </c>
      <c r="U18" s="27">
        <v>836</v>
      </c>
      <c r="V18" s="23">
        <v>389</v>
      </c>
      <c r="W18" s="105">
        <v>5704</v>
      </c>
      <c r="X18" s="105">
        <v>539</v>
      </c>
      <c r="Y18" s="162">
        <v>186</v>
      </c>
      <c r="Z18" s="115">
        <v>354</v>
      </c>
      <c r="AA18" s="115">
        <v>212</v>
      </c>
      <c r="AB18" s="177">
        <v>41</v>
      </c>
      <c r="AC18" s="23">
        <v>113</v>
      </c>
      <c r="AF18"/>
      <c r="AG18"/>
      <c r="AH18"/>
    </row>
    <row r="19" spans="1:34" ht="15.75" x14ac:dyDescent="0.25">
      <c r="A19" s="22">
        <v>36716</v>
      </c>
      <c r="B19" s="23">
        <v>411</v>
      </c>
      <c r="C19" s="23">
        <v>18</v>
      </c>
      <c r="D19" s="23">
        <v>42</v>
      </c>
      <c r="E19" s="23">
        <v>124</v>
      </c>
      <c r="F19" s="23">
        <v>96</v>
      </c>
      <c r="G19" s="23">
        <v>52</v>
      </c>
      <c r="H19" s="23">
        <v>31</v>
      </c>
      <c r="I19" s="23">
        <v>253</v>
      </c>
      <c r="J19" s="23">
        <v>281</v>
      </c>
      <c r="K19" s="23">
        <v>414</v>
      </c>
      <c r="L19" s="23">
        <v>31</v>
      </c>
      <c r="M19" s="23">
        <v>126</v>
      </c>
      <c r="N19" s="23">
        <v>192</v>
      </c>
      <c r="O19" s="23">
        <v>434</v>
      </c>
      <c r="P19" s="23">
        <v>104</v>
      </c>
      <c r="Q19" s="23">
        <v>192</v>
      </c>
      <c r="R19" s="23">
        <v>348</v>
      </c>
      <c r="S19" s="23">
        <v>438</v>
      </c>
      <c r="T19" s="23">
        <v>113</v>
      </c>
      <c r="U19" s="27">
        <v>957</v>
      </c>
      <c r="V19" s="23">
        <v>399</v>
      </c>
      <c r="W19" s="105">
        <v>4204</v>
      </c>
      <c r="X19" s="105">
        <v>521</v>
      </c>
      <c r="Y19" s="162">
        <v>109</v>
      </c>
      <c r="Z19" s="115">
        <v>152</v>
      </c>
      <c r="AA19" s="115">
        <v>197</v>
      </c>
      <c r="AB19" s="177">
        <v>37</v>
      </c>
      <c r="AC19" s="23">
        <v>136</v>
      </c>
      <c r="AF19"/>
      <c r="AG19"/>
      <c r="AH19"/>
    </row>
    <row r="20" spans="1:34" ht="15.75" x14ac:dyDescent="0.25">
      <c r="A20" s="22">
        <v>36717</v>
      </c>
      <c r="B20" s="28">
        <v>4184</v>
      </c>
      <c r="C20" s="23">
        <v>8</v>
      </c>
      <c r="D20" s="23">
        <v>61</v>
      </c>
      <c r="E20" s="23">
        <v>237</v>
      </c>
      <c r="F20" s="23">
        <v>93</v>
      </c>
      <c r="G20" s="23">
        <v>63</v>
      </c>
      <c r="H20" s="23">
        <v>25</v>
      </c>
      <c r="I20" s="23">
        <v>189</v>
      </c>
      <c r="J20" s="23">
        <v>266</v>
      </c>
      <c r="K20" s="23">
        <v>371</v>
      </c>
      <c r="L20" s="23">
        <v>34</v>
      </c>
      <c r="M20" s="23">
        <v>118</v>
      </c>
      <c r="N20" s="23">
        <v>202</v>
      </c>
      <c r="O20" s="23">
        <v>281</v>
      </c>
      <c r="P20" s="23">
        <v>125</v>
      </c>
      <c r="Q20" s="23">
        <v>146</v>
      </c>
      <c r="R20" s="23">
        <v>364</v>
      </c>
      <c r="S20" s="23">
        <v>892</v>
      </c>
      <c r="T20" s="23">
        <v>267</v>
      </c>
      <c r="U20" s="27">
        <v>549</v>
      </c>
      <c r="V20" s="23">
        <v>660</v>
      </c>
      <c r="W20" s="105">
        <v>2524</v>
      </c>
      <c r="X20" s="105">
        <v>720</v>
      </c>
      <c r="Y20" s="162">
        <v>113</v>
      </c>
      <c r="Z20" s="115">
        <v>248</v>
      </c>
      <c r="AA20" s="115">
        <v>382</v>
      </c>
      <c r="AB20" s="177">
        <v>22</v>
      </c>
      <c r="AC20" s="23">
        <v>159</v>
      </c>
      <c r="AF20"/>
      <c r="AG20"/>
      <c r="AH20"/>
    </row>
    <row r="21" spans="1:34" ht="15.75" x14ac:dyDescent="0.25">
      <c r="A21" s="22">
        <v>36718</v>
      </c>
      <c r="B21" s="28">
        <v>4930</v>
      </c>
      <c r="C21" s="23">
        <v>9</v>
      </c>
      <c r="D21" s="23">
        <v>93</v>
      </c>
      <c r="E21" s="23">
        <v>214</v>
      </c>
      <c r="F21" s="23">
        <v>88</v>
      </c>
      <c r="G21" s="23">
        <v>87</v>
      </c>
      <c r="H21" s="23">
        <v>40</v>
      </c>
      <c r="I21" s="23">
        <v>169</v>
      </c>
      <c r="J21" s="23">
        <v>171</v>
      </c>
      <c r="K21" s="23">
        <v>333</v>
      </c>
      <c r="L21" s="23">
        <v>33</v>
      </c>
      <c r="M21" s="23">
        <v>83</v>
      </c>
      <c r="N21" s="23">
        <v>151</v>
      </c>
      <c r="O21" s="23">
        <v>358</v>
      </c>
      <c r="P21" s="23">
        <v>138</v>
      </c>
      <c r="Q21" s="23">
        <v>80</v>
      </c>
      <c r="R21" s="23">
        <v>320</v>
      </c>
      <c r="S21" s="23">
        <v>1515</v>
      </c>
      <c r="T21" s="23">
        <v>503</v>
      </c>
      <c r="U21" s="27">
        <v>1171</v>
      </c>
      <c r="V21" s="28">
        <v>533</v>
      </c>
      <c r="W21" s="108">
        <v>1532</v>
      </c>
      <c r="X21" s="108">
        <v>808</v>
      </c>
      <c r="Y21" s="163">
        <v>71</v>
      </c>
      <c r="Z21" s="115">
        <v>290</v>
      </c>
      <c r="AA21" s="115">
        <v>497</v>
      </c>
      <c r="AB21" s="177">
        <v>19</v>
      </c>
      <c r="AC21" s="23">
        <v>131</v>
      </c>
      <c r="AF21"/>
      <c r="AG21"/>
      <c r="AH21"/>
    </row>
    <row r="22" spans="1:34" ht="15.75" x14ac:dyDescent="0.25">
      <c r="A22" s="22">
        <v>36719</v>
      </c>
      <c r="B22" s="28">
        <v>8853</v>
      </c>
      <c r="C22" s="23">
        <v>10</v>
      </c>
      <c r="D22" s="23">
        <v>161</v>
      </c>
      <c r="E22" s="23">
        <v>238</v>
      </c>
      <c r="F22" s="23">
        <v>112</v>
      </c>
      <c r="G22" s="23">
        <v>93</v>
      </c>
      <c r="H22" s="23">
        <v>17</v>
      </c>
      <c r="I22" s="23">
        <v>159</v>
      </c>
      <c r="J22" s="23">
        <v>78</v>
      </c>
      <c r="K22" s="23">
        <v>244</v>
      </c>
      <c r="L22" s="23">
        <v>35</v>
      </c>
      <c r="M22" s="23">
        <v>110</v>
      </c>
      <c r="N22" s="23">
        <v>126</v>
      </c>
      <c r="O22" s="23">
        <v>465</v>
      </c>
      <c r="P22" s="23">
        <v>135</v>
      </c>
      <c r="Q22" s="23">
        <v>145</v>
      </c>
      <c r="R22" s="23">
        <v>435</v>
      </c>
      <c r="S22" s="23">
        <v>1631</v>
      </c>
      <c r="T22" s="23">
        <v>713</v>
      </c>
      <c r="U22" s="27">
        <v>1755</v>
      </c>
      <c r="V22" s="28">
        <v>1049</v>
      </c>
      <c r="W22" s="108">
        <v>1532</v>
      </c>
      <c r="X22" s="108">
        <v>866</v>
      </c>
      <c r="Y22" s="163">
        <v>93</v>
      </c>
      <c r="Z22" s="115">
        <v>212</v>
      </c>
      <c r="AA22" s="115">
        <v>359</v>
      </c>
      <c r="AB22" s="177">
        <v>45</v>
      </c>
      <c r="AC22" s="23">
        <v>299</v>
      </c>
      <c r="AF22"/>
      <c r="AG22"/>
      <c r="AH22"/>
    </row>
    <row r="23" spans="1:34" ht="15.75" x14ac:dyDescent="0.25">
      <c r="A23" s="22">
        <v>36720</v>
      </c>
      <c r="B23" s="28">
        <v>10436</v>
      </c>
      <c r="C23" s="23">
        <v>28</v>
      </c>
      <c r="D23" s="23">
        <v>378</v>
      </c>
      <c r="E23" s="23">
        <v>246</v>
      </c>
      <c r="F23" s="23">
        <v>151</v>
      </c>
      <c r="G23" s="23">
        <v>79</v>
      </c>
      <c r="H23" s="23">
        <v>16</v>
      </c>
      <c r="I23" s="23">
        <v>162</v>
      </c>
      <c r="J23" s="23">
        <v>91</v>
      </c>
      <c r="K23" s="23">
        <v>196</v>
      </c>
      <c r="L23" s="23">
        <v>54</v>
      </c>
      <c r="M23" s="23">
        <v>136</v>
      </c>
      <c r="N23" s="23">
        <v>164</v>
      </c>
      <c r="O23" s="23">
        <v>405</v>
      </c>
      <c r="P23" s="23">
        <v>57</v>
      </c>
      <c r="Q23" s="23">
        <v>150</v>
      </c>
      <c r="R23" s="23">
        <v>2318</v>
      </c>
      <c r="S23" s="23">
        <v>881</v>
      </c>
      <c r="T23" s="23">
        <v>622</v>
      </c>
      <c r="U23" s="27">
        <v>3865</v>
      </c>
      <c r="V23" s="28">
        <v>736</v>
      </c>
      <c r="W23" s="108">
        <v>744</v>
      </c>
      <c r="X23" s="108">
        <v>5071</v>
      </c>
      <c r="Y23" s="163">
        <v>65</v>
      </c>
      <c r="Z23" s="115">
        <v>601</v>
      </c>
      <c r="AA23" s="115">
        <v>172</v>
      </c>
      <c r="AB23" s="177">
        <v>106</v>
      </c>
      <c r="AC23" s="23">
        <v>221</v>
      </c>
      <c r="AF23"/>
      <c r="AG23"/>
      <c r="AH23"/>
    </row>
    <row r="24" spans="1:34" ht="15.75" x14ac:dyDescent="0.25">
      <c r="A24" s="22">
        <v>36721</v>
      </c>
      <c r="B24" s="148">
        <v>15909</v>
      </c>
      <c r="C24" s="23">
        <v>56</v>
      </c>
      <c r="D24" s="28">
        <v>2382</v>
      </c>
      <c r="E24" s="23">
        <v>379</v>
      </c>
      <c r="F24" s="23">
        <v>58</v>
      </c>
      <c r="G24" s="23">
        <v>67</v>
      </c>
      <c r="H24" s="23">
        <v>81</v>
      </c>
      <c r="I24" s="23">
        <v>196</v>
      </c>
      <c r="J24" s="23">
        <v>326</v>
      </c>
      <c r="K24" s="23">
        <v>224</v>
      </c>
      <c r="L24" s="23">
        <v>50</v>
      </c>
      <c r="M24" s="23">
        <v>286</v>
      </c>
      <c r="N24" s="23">
        <v>184</v>
      </c>
      <c r="O24" s="23">
        <v>268</v>
      </c>
      <c r="P24" s="23">
        <v>59</v>
      </c>
      <c r="Q24" s="23">
        <v>234</v>
      </c>
      <c r="R24" s="23">
        <v>8964</v>
      </c>
      <c r="S24" s="23">
        <v>616</v>
      </c>
      <c r="T24" s="23">
        <v>730</v>
      </c>
      <c r="U24" s="27">
        <v>6433</v>
      </c>
      <c r="V24" s="28">
        <v>620</v>
      </c>
      <c r="W24" s="108">
        <v>1255</v>
      </c>
      <c r="X24" s="108">
        <v>13506</v>
      </c>
      <c r="Y24" s="163">
        <v>237</v>
      </c>
      <c r="Z24" s="115">
        <v>865</v>
      </c>
      <c r="AA24" s="115">
        <v>246</v>
      </c>
      <c r="AB24" s="177">
        <v>47</v>
      </c>
      <c r="AC24" s="23">
        <v>370</v>
      </c>
      <c r="AF24"/>
      <c r="AG24"/>
      <c r="AH24"/>
    </row>
    <row r="25" spans="1:34" ht="15.75" x14ac:dyDescent="0.25">
      <c r="A25" s="22">
        <v>36722</v>
      </c>
      <c r="B25" s="28">
        <v>15360</v>
      </c>
      <c r="C25" s="23">
        <v>72</v>
      </c>
      <c r="D25" s="28">
        <v>2596</v>
      </c>
      <c r="E25" s="23">
        <v>337</v>
      </c>
      <c r="F25" s="23">
        <v>91</v>
      </c>
      <c r="G25" s="23">
        <v>223</v>
      </c>
      <c r="H25" s="23">
        <v>92</v>
      </c>
      <c r="I25" s="23">
        <v>246</v>
      </c>
      <c r="J25" s="23">
        <v>432</v>
      </c>
      <c r="K25" s="23">
        <v>184</v>
      </c>
      <c r="L25" s="23">
        <v>80</v>
      </c>
      <c r="M25" s="23">
        <v>387</v>
      </c>
      <c r="N25" s="23">
        <v>717</v>
      </c>
      <c r="O25" s="23">
        <v>240</v>
      </c>
      <c r="P25" s="23">
        <v>35</v>
      </c>
      <c r="Q25" s="23">
        <v>752</v>
      </c>
      <c r="R25" s="23">
        <v>9798</v>
      </c>
      <c r="S25" s="23">
        <v>402</v>
      </c>
      <c r="T25" s="23">
        <v>1268</v>
      </c>
      <c r="U25" s="27">
        <v>18530</v>
      </c>
      <c r="V25" s="28">
        <v>834</v>
      </c>
      <c r="W25" s="108">
        <v>1561</v>
      </c>
      <c r="X25" s="108">
        <v>12008</v>
      </c>
      <c r="Y25" s="163">
        <v>5587</v>
      </c>
      <c r="Z25" s="74">
        <v>1030</v>
      </c>
      <c r="AA25" s="115">
        <v>76</v>
      </c>
      <c r="AB25" s="177">
        <v>36</v>
      </c>
      <c r="AC25" s="23">
        <v>4635</v>
      </c>
      <c r="AF25"/>
      <c r="AG25"/>
      <c r="AH25"/>
    </row>
    <row r="26" spans="1:34" ht="15.75" x14ac:dyDescent="0.25">
      <c r="A26" s="22">
        <v>36723</v>
      </c>
      <c r="B26" s="28">
        <v>9324</v>
      </c>
      <c r="C26" s="23">
        <v>100</v>
      </c>
      <c r="D26" s="28">
        <v>3852</v>
      </c>
      <c r="E26" s="23">
        <v>885</v>
      </c>
      <c r="F26" s="23">
        <v>77</v>
      </c>
      <c r="G26" s="23">
        <v>806</v>
      </c>
      <c r="H26" s="23">
        <v>108</v>
      </c>
      <c r="I26" s="23">
        <v>260</v>
      </c>
      <c r="J26" s="23">
        <v>280</v>
      </c>
      <c r="K26" s="23">
        <v>221</v>
      </c>
      <c r="L26" s="23">
        <v>95</v>
      </c>
      <c r="M26" s="23">
        <v>870</v>
      </c>
      <c r="N26" s="23">
        <v>17010</v>
      </c>
      <c r="O26" s="23">
        <v>287</v>
      </c>
      <c r="P26" s="23">
        <v>51</v>
      </c>
      <c r="Q26" s="23">
        <v>9900</v>
      </c>
      <c r="R26" s="23">
        <v>7522</v>
      </c>
      <c r="S26" s="23">
        <v>589</v>
      </c>
      <c r="T26" s="23">
        <v>1336</v>
      </c>
      <c r="U26" s="150">
        <v>19227</v>
      </c>
      <c r="V26" s="28">
        <v>2542</v>
      </c>
      <c r="W26" s="108">
        <v>4480</v>
      </c>
      <c r="X26" s="108">
        <v>8399</v>
      </c>
      <c r="Y26" s="164">
        <v>12179</v>
      </c>
      <c r="Z26" s="115">
        <v>820</v>
      </c>
      <c r="AA26" s="115">
        <v>383</v>
      </c>
      <c r="AB26" s="178">
        <v>111</v>
      </c>
      <c r="AC26" s="23">
        <v>7164</v>
      </c>
      <c r="AF26"/>
      <c r="AG26"/>
      <c r="AH26"/>
    </row>
    <row r="27" spans="1:34" ht="15.75" x14ac:dyDescent="0.25">
      <c r="A27" s="22">
        <v>36724</v>
      </c>
      <c r="B27" s="28">
        <v>5774</v>
      </c>
      <c r="C27" s="28">
        <v>1290</v>
      </c>
      <c r="D27" s="28">
        <v>3618</v>
      </c>
      <c r="E27" s="148">
        <v>17819</v>
      </c>
      <c r="F27" s="23">
        <v>89</v>
      </c>
      <c r="G27" s="23">
        <v>426</v>
      </c>
      <c r="H27" s="23">
        <v>268</v>
      </c>
      <c r="I27" s="23">
        <v>198</v>
      </c>
      <c r="J27" s="28">
        <v>2410</v>
      </c>
      <c r="K27" s="23">
        <v>220</v>
      </c>
      <c r="L27" s="23">
        <v>58</v>
      </c>
      <c r="M27" s="23">
        <v>1734</v>
      </c>
      <c r="N27" s="149">
        <v>21259</v>
      </c>
      <c r="O27" s="23">
        <v>392</v>
      </c>
      <c r="P27" s="23">
        <v>590</v>
      </c>
      <c r="Q27" s="149">
        <v>19675</v>
      </c>
      <c r="R27" s="23">
        <v>5109</v>
      </c>
      <c r="S27" s="23">
        <v>915</v>
      </c>
      <c r="T27" s="23">
        <v>1065</v>
      </c>
      <c r="U27" s="27">
        <v>10998</v>
      </c>
      <c r="V27" s="28">
        <v>7196</v>
      </c>
      <c r="W27" s="151">
        <v>9278</v>
      </c>
      <c r="X27" s="108">
        <v>4015</v>
      </c>
      <c r="Y27" s="163">
        <v>8118</v>
      </c>
      <c r="Z27" s="115">
        <v>573</v>
      </c>
      <c r="AA27" s="115">
        <v>951</v>
      </c>
      <c r="AB27" s="179">
        <v>224</v>
      </c>
      <c r="AC27" s="23">
        <v>7249</v>
      </c>
      <c r="AF27"/>
      <c r="AG27"/>
      <c r="AH27"/>
    </row>
    <row r="28" spans="1:34" ht="15.75" x14ac:dyDescent="0.25">
      <c r="A28" s="22">
        <v>36725</v>
      </c>
      <c r="B28" s="28">
        <v>5104</v>
      </c>
      <c r="C28" s="28">
        <v>3006</v>
      </c>
      <c r="D28" s="28">
        <v>5065</v>
      </c>
      <c r="E28" s="28">
        <v>13351</v>
      </c>
      <c r="F28" s="23">
        <v>82</v>
      </c>
      <c r="G28" s="23">
        <v>777</v>
      </c>
      <c r="H28" s="23">
        <v>370</v>
      </c>
      <c r="I28" s="23">
        <v>190</v>
      </c>
      <c r="J28" s="28">
        <v>4948</v>
      </c>
      <c r="K28" s="23">
        <v>484</v>
      </c>
      <c r="L28" s="23">
        <v>407</v>
      </c>
      <c r="M28" s="23">
        <v>1574</v>
      </c>
      <c r="N28" s="23">
        <v>10688</v>
      </c>
      <c r="O28" s="23">
        <v>3477</v>
      </c>
      <c r="P28" s="23">
        <v>1264</v>
      </c>
      <c r="Q28" s="23">
        <v>15495</v>
      </c>
      <c r="R28" s="23">
        <v>3933</v>
      </c>
      <c r="S28" s="23">
        <v>2639</v>
      </c>
      <c r="T28" s="23">
        <v>1306</v>
      </c>
      <c r="U28" s="27">
        <v>14630</v>
      </c>
      <c r="V28" s="28">
        <v>7143</v>
      </c>
      <c r="W28" s="108">
        <v>6997</v>
      </c>
      <c r="X28" s="108">
        <v>9918</v>
      </c>
      <c r="Y28" s="163">
        <v>5690</v>
      </c>
      <c r="Z28" s="115">
        <v>700</v>
      </c>
      <c r="AA28" s="74">
        <v>4256</v>
      </c>
      <c r="AB28" s="179">
        <v>314</v>
      </c>
      <c r="AC28" s="23">
        <v>6389</v>
      </c>
      <c r="AF28"/>
      <c r="AG28"/>
      <c r="AH28"/>
    </row>
    <row r="29" spans="1:34" ht="15.75" x14ac:dyDescent="0.25">
      <c r="A29" s="22">
        <v>36726</v>
      </c>
      <c r="B29" s="28">
        <v>5423</v>
      </c>
      <c r="C29" s="28">
        <v>12800</v>
      </c>
      <c r="D29" s="28">
        <v>17979</v>
      </c>
      <c r="E29" s="28">
        <v>16874</v>
      </c>
      <c r="F29" s="23">
        <v>72</v>
      </c>
      <c r="G29" s="23">
        <v>481</v>
      </c>
      <c r="H29" s="23">
        <v>500</v>
      </c>
      <c r="I29" s="28">
        <v>2305</v>
      </c>
      <c r="J29" s="28">
        <v>5642</v>
      </c>
      <c r="K29" s="28">
        <v>11136</v>
      </c>
      <c r="L29" s="28">
        <v>2057</v>
      </c>
      <c r="M29" s="28">
        <v>2246</v>
      </c>
      <c r="N29" s="28">
        <v>3143</v>
      </c>
      <c r="O29" s="28">
        <v>7516</v>
      </c>
      <c r="P29" s="28">
        <v>5514</v>
      </c>
      <c r="Q29" s="28">
        <v>8642</v>
      </c>
      <c r="R29" s="28">
        <v>4018</v>
      </c>
      <c r="S29" s="28">
        <v>7843</v>
      </c>
      <c r="T29" s="28">
        <v>2652</v>
      </c>
      <c r="U29" s="27">
        <v>17271</v>
      </c>
      <c r="V29" s="28">
        <v>7450</v>
      </c>
      <c r="W29" s="108">
        <v>2719</v>
      </c>
      <c r="X29" s="108">
        <v>10143</v>
      </c>
      <c r="Y29" s="163">
        <v>4422</v>
      </c>
      <c r="Z29" s="74">
        <v>1459</v>
      </c>
      <c r="AA29" s="74">
        <v>6740</v>
      </c>
      <c r="AB29" s="179">
        <v>162</v>
      </c>
      <c r="AC29" s="23">
        <v>7923</v>
      </c>
      <c r="AF29"/>
      <c r="AG29"/>
      <c r="AH29"/>
    </row>
    <row r="30" spans="1:34" ht="15.75" x14ac:dyDescent="0.25">
      <c r="A30" s="22">
        <v>36727</v>
      </c>
      <c r="B30" s="28">
        <v>5986</v>
      </c>
      <c r="C30" s="28">
        <v>19784</v>
      </c>
      <c r="D30" s="148">
        <v>22468</v>
      </c>
      <c r="E30" s="28">
        <v>16921</v>
      </c>
      <c r="F30" s="23">
        <v>83</v>
      </c>
      <c r="G30" s="23">
        <v>145</v>
      </c>
      <c r="H30" s="23">
        <v>459</v>
      </c>
      <c r="I30" s="28">
        <v>5567</v>
      </c>
      <c r="J30" s="28">
        <v>3901</v>
      </c>
      <c r="K30" s="148">
        <v>15811</v>
      </c>
      <c r="L30" s="28">
        <v>7905</v>
      </c>
      <c r="M30" s="28">
        <v>1894</v>
      </c>
      <c r="N30" s="28">
        <v>5353</v>
      </c>
      <c r="O30" s="28">
        <v>6636</v>
      </c>
      <c r="P30" s="28">
        <v>11216</v>
      </c>
      <c r="Q30" s="28">
        <v>5169</v>
      </c>
      <c r="R30" s="28">
        <v>5642</v>
      </c>
      <c r="S30" s="148">
        <v>9536</v>
      </c>
      <c r="T30" s="28">
        <v>5171</v>
      </c>
      <c r="U30" s="27">
        <v>15838</v>
      </c>
      <c r="V30" s="28">
        <v>4559</v>
      </c>
      <c r="W30" s="108">
        <v>4555</v>
      </c>
      <c r="X30" s="108">
        <v>21227</v>
      </c>
      <c r="Y30" s="163">
        <v>2549</v>
      </c>
      <c r="Z30" s="74">
        <v>1364</v>
      </c>
      <c r="AA30" s="74">
        <v>5253</v>
      </c>
      <c r="AB30" s="179">
        <v>2025</v>
      </c>
      <c r="AC30" s="23">
        <v>13571</v>
      </c>
      <c r="AF30"/>
      <c r="AG30"/>
      <c r="AH30"/>
    </row>
    <row r="31" spans="1:34" ht="15.75" x14ac:dyDescent="0.25">
      <c r="A31" s="22">
        <v>36728</v>
      </c>
      <c r="B31" s="28">
        <v>7081</v>
      </c>
      <c r="C31" s="148">
        <v>22521</v>
      </c>
      <c r="D31" s="28">
        <v>13241</v>
      </c>
      <c r="E31" s="28">
        <v>14380</v>
      </c>
      <c r="F31" s="23">
        <v>106</v>
      </c>
      <c r="G31" s="23">
        <v>99</v>
      </c>
      <c r="H31" s="23">
        <v>819</v>
      </c>
      <c r="I31" s="28">
        <v>3806</v>
      </c>
      <c r="J31" s="28">
        <v>3068</v>
      </c>
      <c r="K31" s="28">
        <v>9342</v>
      </c>
      <c r="L31" s="28">
        <v>10183</v>
      </c>
      <c r="M31" s="28">
        <v>2351</v>
      </c>
      <c r="N31" s="28">
        <v>6251</v>
      </c>
      <c r="O31" s="148">
        <v>10617</v>
      </c>
      <c r="P31" s="28">
        <v>11046</v>
      </c>
      <c r="Q31" s="28">
        <v>2847</v>
      </c>
      <c r="R31" s="28">
        <v>8156</v>
      </c>
      <c r="S31" s="28">
        <v>7788</v>
      </c>
      <c r="T31" s="28">
        <v>6125</v>
      </c>
      <c r="U31" s="27">
        <v>8155</v>
      </c>
      <c r="V31" s="28">
        <v>809</v>
      </c>
      <c r="W31" s="108">
        <v>4380</v>
      </c>
      <c r="X31" s="151">
        <v>21999</v>
      </c>
      <c r="Y31" s="163">
        <v>1326</v>
      </c>
      <c r="Z31" s="74">
        <v>1155</v>
      </c>
      <c r="AA31" s="74">
        <v>2125</v>
      </c>
      <c r="AB31" s="179">
        <v>4067</v>
      </c>
      <c r="AC31" s="23">
        <v>8854</v>
      </c>
      <c r="AF31"/>
      <c r="AG31"/>
      <c r="AH31"/>
    </row>
    <row r="32" spans="1:34" ht="15.75" x14ac:dyDescent="0.25">
      <c r="A32" s="22">
        <v>36729</v>
      </c>
      <c r="B32" s="28">
        <v>9584</v>
      </c>
      <c r="C32" s="28">
        <v>11410</v>
      </c>
      <c r="D32" s="28">
        <v>3018</v>
      </c>
      <c r="E32" s="28">
        <v>10772</v>
      </c>
      <c r="F32" s="23">
        <v>113</v>
      </c>
      <c r="G32" s="23">
        <v>836</v>
      </c>
      <c r="H32" s="23">
        <v>811</v>
      </c>
      <c r="I32" s="28">
        <v>1787</v>
      </c>
      <c r="J32" s="28">
        <v>4411</v>
      </c>
      <c r="K32" s="28">
        <v>6035</v>
      </c>
      <c r="L32" s="148">
        <v>11985</v>
      </c>
      <c r="M32" s="28">
        <v>3016</v>
      </c>
      <c r="N32" s="28">
        <v>6912</v>
      </c>
      <c r="O32" s="28">
        <v>6110</v>
      </c>
      <c r="P32" s="28">
        <v>10154</v>
      </c>
      <c r="Q32" s="28">
        <v>3815</v>
      </c>
      <c r="R32" s="148">
        <v>10491</v>
      </c>
      <c r="S32" s="28">
        <v>2739</v>
      </c>
      <c r="T32" s="28">
        <v>9623</v>
      </c>
      <c r="U32" s="27">
        <v>5371</v>
      </c>
      <c r="V32" s="28">
        <v>497</v>
      </c>
      <c r="W32" s="108">
        <v>3916</v>
      </c>
      <c r="X32" s="108">
        <v>12155</v>
      </c>
      <c r="Y32" s="163">
        <v>1412</v>
      </c>
      <c r="Z32" s="74">
        <v>1107</v>
      </c>
      <c r="AA32" s="74">
        <v>1645</v>
      </c>
      <c r="AB32" s="179">
        <v>5527</v>
      </c>
      <c r="AC32" s="23">
        <v>5781</v>
      </c>
      <c r="AF32"/>
      <c r="AG32"/>
      <c r="AH32"/>
    </row>
    <row r="33" spans="1:34" ht="15.75" x14ac:dyDescent="0.25">
      <c r="A33" s="22">
        <v>36730</v>
      </c>
      <c r="B33" s="28">
        <v>6343</v>
      </c>
      <c r="C33" s="28">
        <v>4316</v>
      </c>
      <c r="D33" s="28">
        <v>3765</v>
      </c>
      <c r="E33" s="28">
        <v>8218</v>
      </c>
      <c r="F33" s="23">
        <v>384</v>
      </c>
      <c r="G33" s="28">
        <v>10049</v>
      </c>
      <c r="H33" s="28">
        <v>3165</v>
      </c>
      <c r="I33" s="28">
        <v>3743</v>
      </c>
      <c r="J33" s="28">
        <v>7636</v>
      </c>
      <c r="K33" s="28">
        <v>7794</v>
      </c>
      <c r="L33" s="28">
        <v>8301</v>
      </c>
      <c r="M33" s="28">
        <v>4417</v>
      </c>
      <c r="N33" s="28">
        <v>8697</v>
      </c>
      <c r="O33" s="28">
        <v>4567</v>
      </c>
      <c r="P33" s="28">
        <v>5141</v>
      </c>
      <c r="Q33" s="28">
        <v>3581</v>
      </c>
      <c r="R33" s="28">
        <v>9278</v>
      </c>
      <c r="S33" s="28">
        <v>1377</v>
      </c>
      <c r="T33" s="148">
        <v>11211</v>
      </c>
      <c r="U33" s="27">
        <v>2440</v>
      </c>
      <c r="V33" s="28">
        <v>4218</v>
      </c>
      <c r="W33" s="108">
        <v>1596</v>
      </c>
      <c r="X33" s="108">
        <v>4993</v>
      </c>
      <c r="Y33" s="163">
        <v>1859</v>
      </c>
      <c r="Z33" s="115">
        <v>854</v>
      </c>
      <c r="AA33" s="74">
        <v>2573</v>
      </c>
      <c r="AB33" s="179">
        <v>7251</v>
      </c>
      <c r="AC33" s="23">
        <v>7147</v>
      </c>
      <c r="AF33"/>
      <c r="AG33"/>
      <c r="AH33"/>
    </row>
    <row r="34" spans="1:34" ht="15.75" x14ac:dyDescent="0.25">
      <c r="A34" s="22">
        <v>36731</v>
      </c>
      <c r="B34" s="28">
        <v>4949</v>
      </c>
      <c r="C34" s="28">
        <v>5283</v>
      </c>
      <c r="D34" s="28">
        <v>2941</v>
      </c>
      <c r="E34" s="28">
        <v>11077</v>
      </c>
      <c r="F34" s="28">
        <v>13451</v>
      </c>
      <c r="G34" s="28">
        <v>2876</v>
      </c>
      <c r="H34" s="28">
        <v>7340</v>
      </c>
      <c r="I34" s="28">
        <v>5704</v>
      </c>
      <c r="J34" s="28">
        <v>9014</v>
      </c>
      <c r="K34" s="28">
        <v>9762</v>
      </c>
      <c r="L34" s="28">
        <v>5201</v>
      </c>
      <c r="M34" s="28">
        <v>5049</v>
      </c>
      <c r="N34" s="28">
        <v>10276</v>
      </c>
      <c r="O34" s="28">
        <v>8263</v>
      </c>
      <c r="P34" s="28">
        <v>5900</v>
      </c>
      <c r="Q34" s="28">
        <v>3482</v>
      </c>
      <c r="R34" s="28">
        <v>8184</v>
      </c>
      <c r="S34" s="28">
        <v>2166</v>
      </c>
      <c r="T34" s="28">
        <v>7653</v>
      </c>
      <c r="U34" s="27">
        <v>1259</v>
      </c>
      <c r="V34" s="28">
        <v>6991</v>
      </c>
      <c r="W34" s="108">
        <v>2263</v>
      </c>
      <c r="X34" s="108">
        <v>7437</v>
      </c>
      <c r="Y34" s="163">
        <v>2718</v>
      </c>
      <c r="Z34" s="74">
        <v>1413</v>
      </c>
      <c r="AA34" s="74">
        <v>2073</v>
      </c>
      <c r="AB34" s="179">
        <v>5504</v>
      </c>
      <c r="AC34" s="23">
        <v>3760</v>
      </c>
      <c r="AF34"/>
      <c r="AG34"/>
      <c r="AH34"/>
    </row>
    <row r="35" spans="1:34" ht="15.75" x14ac:dyDescent="0.25">
      <c r="A35" s="22">
        <v>36732</v>
      </c>
      <c r="B35" s="28">
        <v>3234</v>
      </c>
      <c r="C35" s="28">
        <v>2576</v>
      </c>
      <c r="D35" s="28">
        <v>3911</v>
      </c>
      <c r="E35" s="28">
        <v>4400</v>
      </c>
      <c r="F35" s="148">
        <v>22954</v>
      </c>
      <c r="G35" s="28">
        <v>5549</v>
      </c>
      <c r="H35" s="148">
        <v>7422</v>
      </c>
      <c r="I35" s="148">
        <v>7628</v>
      </c>
      <c r="J35" s="28">
        <v>7649</v>
      </c>
      <c r="K35" s="28">
        <v>7422</v>
      </c>
      <c r="L35" s="28">
        <v>2790</v>
      </c>
      <c r="M35" s="28">
        <v>4944</v>
      </c>
      <c r="N35" s="28">
        <v>8865</v>
      </c>
      <c r="O35" s="28">
        <v>8298</v>
      </c>
      <c r="P35" s="28">
        <v>8422</v>
      </c>
      <c r="Q35" s="28">
        <v>3040</v>
      </c>
      <c r="R35" s="28">
        <v>9807</v>
      </c>
      <c r="S35" s="28">
        <v>2554</v>
      </c>
      <c r="T35" s="28">
        <v>5613</v>
      </c>
      <c r="U35" s="27">
        <v>788</v>
      </c>
      <c r="V35" s="28">
        <v>5565</v>
      </c>
      <c r="W35" s="108">
        <v>1945</v>
      </c>
      <c r="X35" s="108">
        <v>6492</v>
      </c>
      <c r="Y35" s="163">
        <v>1720</v>
      </c>
      <c r="Z35" s="74">
        <v>2415</v>
      </c>
      <c r="AA35" s="74">
        <v>1653</v>
      </c>
      <c r="AB35" s="179">
        <v>4322</v>
      </c>
      <c r="AC35" s="23">
        <v>2677</v>
      </c>
      <c r="AF35"/>
      <c r="AG35"/>
      <c r="AH35"/>
    </row>
    <row r="36" spans="1:34" ht="15.75" x14ac:dyDescent="0.25">
      <c r="A36" s="22">
        <v>36733</v>
      </c>
      <c r="B36" s="28">
        <v>2831</v>
      </c>
      <c r="C36" s="28">
        <v>5277</v>
      </c>
      <c r="D36" s="28">
        <v>4531</v>
      </c>
      <c r="E36" s="28">
        <v>3453</v>
      </c>
      <c r="F36" s="28">
        <v>15857</v>
      </c>
      <c r="G36" s="28">
        <v>10882</v>
      </c>
      <c r="H36" s="28">
        <v>7344</v>
      </c>
      <c r="I36" s="28">
        <v>7366</v>
      </c>
      <c r="J36" s="148">
        <v>10964</v>
      </c>
      <c r="K36" s="28">
        <v>9547</v>
      </c>
      <c r="L36" s="28">
        <v>5946</v>
      </c>
      <c r="M36" s="28">
        <v>4748</v>
      </c>
      <c r="N36" s="28">
        <v>7622</v>
      </c>
      <c r="O36" s="28">
        <v>7044</v>
      </c>
      <c r="P36" s="28">
        <v>10210</v>
      </c>
      <c r="Q36" s="28">
        <v>2208</v>
      </c>
      <c r="R36" s="28">
        <v>9757</v>
      </c>
      <c r="S36" s="28">
        <v>3053</v>
      </c>
      <c r="T36" s="28">
        <v>3815</v>
      </c>
      <c r="U36" s="27">
        <v>683</v>
      </c>
      <c r="V36" s="28">
        <v>6181</v>
      </c>
      <c r="W36" s="108">
        <v>985</v>
      </c>
      <c r="X36" s="108">
        <v>5579</v>
      </c>
      <c r="Y36" s="163">
        <v>2093</v>
      </c>
      <c r="Z36" s="74">
        <v>2049</v>
      </c>
      <c r="AA36" s="74">
        <v>2593</v>
      </c>
      <c r="AB36" s="179">
        <v>3424</v>
      </c>
      <c r="AC36" s="23">
        <v>1053</v>
      </c>
      <c r="AF36"/>
      <c r="AG36"/>
      <c r="AH36"/>
    </row>
    <row r="37" spans="1:34" ht="15.75" x14ac:dyDescent="0.25">
      <c r="A37" s="22">
        <v>36734</v>
      </c>
      <c r="B37" s="28">
        <v>2078</v>
      </c>
      <c r="C37" s="28">
        <v>3458</v>
      </c>
      <c r="D37" s="28">
        <v>2741</v>
      </c>
      <c r="E37" s="28">
        <v>4147</v>
      </c>
      <c r="F37" s="28">
        <v>13815</v>
      </c>
      <c r="G37" s="28">
        <v>11017</v>
      </c>
      <c r="H37" s="28">
        <v>5634</v>
      </c>
      <c r="I37" s="28">
        <v>2616</v>
      </c>
      <c r="J37" s="28">
        <v>9905</v>
      </c>
      <c r="K37" s="28">
        <v>13113</v>
      </c>
      <c r="L37" s="28">
        <v>7682</v>
      </c>
      <c r="M37" s="148">
        <v>5737</v>
      </c>
      <c r="N37" s="28">
        <v>6586</v>
      </c>
      <c r="O37" s="28">
        <v>5027</v>
      </c>
      <c r="P37" s="148">
        <v>11894</v>
      </c>
      <c r="Q37" s="28">
        <v>1731</v>
      </c>
      <c r="R37" s="28">
        <v>4489</v>
      </c>
      <c r="S37" s="28">
        <v>2738</v>
      </c>
      <c r="T37" s="28">
        <v>4754</v>
      </c>
      <c r="U37" s="27">
        <v>658</v>
      </c>
      <c r="V37" s="148">
        <v>8241</v>
      </c>
      <c r="W37" s="108">
        <v>1169</v>
      </c>
      <c r="X37" s="108">
        <v>5440</v>
      </c>
      <c r="Y37" s="162">
        <v>780</v>
      </c>
      <c r="Z37" s="74">
        <v>1142</v>
      </c>
      <c r="AA37" s="74">
        <v>3409</v>
      </c>
      <c r="AB37" s="179">
        <v>2674</v>
      </c>
      <c r="AC37" s="23">
        <v>547</v>
      </c>
      <c r="AF37"/>
      <c r="AG37"/>
      <c r="AH37"/>
    </row>
    <row r="38" spans="1:34" ht="15.75" x14ac:dyDescent="0.25">
      <c r="A38" s="22">
        <v>36735</v>
      </c>
      <c r="B38" s="28">
        <v>1353</v>
      </c>
      <c r="C38" s="28">
        <v>2333</v>
      </c>
      <c r="D38" s="28">
        <v>1170</v>
      </c>
      <c r="E38" s="28">
        <v>2870</v>
      </c>
      <c r="F38" s="28">
        <v>15618</v>
      </c>
      <c r="G38" s="28">
        <v>10626</v>
      </c>
      <c r="H38" s="28">
        <v>3870</v>
      </c>
      <c r="I38" s="28">
        <v>1949</v>
      </c>
      <c r="J38" s="28">
        <v>4851</v>
      </c>
      <c r="K38" s="28">
        <v>9500</v>
      </c>
      <c r="L38" s="28">
        <v>6754</v>
      </c>
      <c r="M38" s="28">
        <v>4477</v>
      </c>
      <c r="N38" s="28">
        <v>3060</v>
      </c>
      <c r="O38" s="28">
        <v>5471</v>
      </c>
      <c r="P38" s="28">
        <v>7921</v>
      </c>
      <c r="Q38" s="28">
        <v>1254</v>
      </c>
      <c r="R38" s="28">
        <v>4053</v>
      </c>
      <c r="S38" s="28">
        <v>3305</v>
      </c>
      <c r="T38" s="28">
        <v>4818</v>
      </c>
      <c r="U38" s="27">
        <v>257</v>
      </c>
      <c r="V38" s="28">
        <v>6492</v>
      </c>
      <c r="W38" s="108">
        <v>1606</v>
      </c>
      <c r="X38" s="108">
        <v>3837</v>
      </c>
      <c r="Y38" s="162">
        <v>512</v>
      </c>
      <c r="Z38" s="115">
        <v>590</v>
      </c>
      <c r="AA38" s="74">
        <v>6424</v>
      </c>
      <c r="AB38" s="179">
        <v>5125</v>
      </c>
      <c r="AC38" s="23">
        <v>868</v>
      </c>
      <c r="AF38"/>
      <c r="AG38"/>
      <c r="AH38"/>
    </row>
    <row r="39" spans="1:34" ht="15.75" x14ac:dyDescent="0.25">
      <c r="A39" s="22">
        <v>36736</v>
      </c>
      <c r="B39" s="28">
        <v>1152</v>
      </c>
      <c r="C39" s="28">
        <v>1836</v>
      </c>
      <c r="D39" s="23">
        <v>875</v>
      </c>
      <c r="E39" s="28">
        <v>1625</v>
      </c>
      <c r="F39" s="28">
        <v>12996</v>
      </c>
      <c r="G39" s="148">
        <v>13417</v>
      </c>
      <c r="H39" s="28">
        <v>2512</v>
      </c>
      <c r="I39" s="28">
        <v>1492</v>
      </c>
      <c r="J39" s="28">
        <v>5246</v>
      </c>
      <c r="K39" s="28">
        <v>4871</v>
      </c>
      <c r="L39" s="28">
        <v>4149</v>
      </c>
      <c r="M39" s="28">
        <v>3973</v>
      </c>
      <c r="N39" s="28">
        <v>3736</v>
      </c>
      <c r="O39" s="28">
        <v>8014</v>
      </c>
      <c r="P39" s="28">
        <v>6403</v>
      </c>
      <c r="Q39" s="28">
        <v>1350</v>
      </c>
      <c r="R39" s="28">
        <v>3299</v>
      </c>
      <c r="S39" s="28">
        <v>4619</v>
      </c>
      <c r="T39" s="28">
        <v>6485</v>
      </c>
      <c r="U39" s="27">
        <v>34</v>
      </c>
      <c r="V39" s="28">
        <v>3409</v>
      </c>
      <c r="W39" s="108">
        <v>1244</v>
      </c>
      <c r="X39" s="108">
        <v>2850</v>
      </c>
      <c r="Y39" s="162">
        <v>733</v>
      </c>
      <c r="Z39" s="115">
        <v>819</v>
      </c>
      <c r="AA39" s="74">
        <v>9809</v>
      </c>
      <c r="AB39" s="179">
        <v>3998</v>
      </c>
      <c r="AC39" s="23">
        <v>1103</v>
      </c>
      <c r="AF39"/>
      <c r="AG39"/>
      <c r="AH39"/>
    </row>
    <row r="40" spans="1:34" ht="15.75" x14ac:dyDescent="0.25">
      <c r="A40" s="22">
        <v>36737</v>
      </c>
      <c r="B40" s="28">
        <v>1599</v>
      </c>
      <c r="C40" s="28">
        <v>1293</v>
      </c>
      <c r="D40" s="23">
        <v>804</v>
      </c>
      <c r="E40" s="28">
        <v>1180</v>
      </c>
      <c r="F40" s="28">
        <v>4148</v>
      </c>
      <c r="G40" s="28">
        <v>7304</v>
      </c>
      <c r="H40" s="28">
        <v>1984</v>
      </c>
      <c r="I40" s="28">
        <v>1530</v>
      </c>
      <c r="J40" s="23">
        <v>990</v>
      </c>
      <c r="K40" s="28">
        <v>3807</v>
      </c>
      <c r="L40" s="28">
        <v>5015</v>
      </c>
      <c r="M40" s="28">
        <v>3964</v>
      </c>
      <c r="N40" s="28">
        <v>4973</v>
      </c>
      <c r="O40" s="28">
        <v>6456</v>
      </c>
      <c r="P40" s="28">
        <v>4294</v>
      </c>
      <c r="Q40" s="28">
        <v>1164</v>
      </c>
      <c r="R40" s="28">
        <v>3795</v>
      </c>
      <c r="S40" s="28">
        <v>8011</v>
      </c>
      <c r="T40" s="28">
        <v>3652</v>
      </c>
      <c r="U40" s="27">
        <v>140</v>
      </c>
      <c r="V40" s="28">
        <v>1892</v>
      </c>
      <c r="W40" s="108">
        <v>1537</v>
      </c>
      <c r="X40" s="108">
        <v>2044</v>
      </c>
      <c r="Y40" s="163">
        <v>1221</v>
      </c>
      <c r="Z40" s="115">
        <v>972</v>
      </c>
      <c r="AA40" s="74">
        <v>6082</v>
      </c>
      <c r="AB40" s="178">
        <v>1927</v>
      </c>
      <c r="AC40" s="23">
        <v>582</v>
      </c>
      <c r="AF40"/>
      <c r="AG40"/>
      <c r="AH40"/>
    </row>
    <row r="41" spans="1:34" ht="15.75" x14ac:dyDescent="0.25">
      <c r="A41" s="22">
        <v>36738</v>
      </c>
      <c r="B41" s="23">
        <v>872</v>
      </c>
      <c r="C41" s="28">
        <v>3616</v>
      </c>
      <c r="D41" s="23">
        <v>417</v>
      </c>
      <c r="E41" s="28">
        <v>1715</v>
      </c>
      <c r="F41" s="28">
        <v>1982</v>
      </c>
      <c r="G41" s="28">
        <v>2686</v>
      </c>
      <c r="H41" s="28">
        <v>2032</v>
      </c>
      <c r="I41" s="28">
        <v>1110</v>
      </c>
      <c r="J41" s="23">
        <v>356</v>
      </c>
      <c r="K41" s="28">
        <v>4039</v>
      </c>
      <c r="L41" s="28">
        <v>3690</v>
      </c>
      <c r="M41" s="28">
        <v>2066</v>
      </c>
      <c r="N41" s="28">
        <v>4810</v>
      </c>
      <c r="O41" s="28">
        <v>4809</v>
      </c>
      <c r="P41" s="28">
        <v>2428</v>
      </c>
      <c r="Q41" s="28">
        <v>225</v>
      </c>
      <c r="R41" s="28">
        <v>4403</v>
      </c>
      <c r="S41" s="28">
        <v>7442</v>
      </c>
      <c r="T41" s="28">
        <v>4333</v>
      </c>
      <c r="U41" s="27">
        <v>190</v>
      </c>
      <c r="V41" s="28">
        <v>871</v>
      </c>
      <c r="W41" s="108">
        <v>1200</v>
      </c>
      <c r="X41" s="108">
        <v>3018</v>
      </c>
      <c r="Y41" s="163">
        <v>1723</v>
      </c>
      <c r="Z41" s="74">
        <v>1732</v>
      </c>
      <c r="AA41" s="74">
        <v>6374</v>
      </c>
      <c r="AB41" s="28">
        <v>1176</v>
      </c>
      <c r="AC41" s="23">
        <v>932</v>
      </c>
      <c r="AF41"/>
      <c r="AG41"/>
      <c r="AH41"/>
    </row>
    <row r="42" spans="1:34" ht="15.75" x14ac:dyDescent="0.25">
      <c r="A42" s="22">
        <v>36739</v>
      </c>
      <c r="B42" s="23">
        <v>623</v>
      </c>
      <c r="C42" s="28">
        <v>4852</v>
      </c>
      <c r="D42" s="23">
        <v>461</v>
      </c>
      <c r="E42" s="28">
        <v>1203</v>
      </c>
      <c r="F42" s="28">
        <v>1079</v>
      </c>
      <c r="G42" s="28">
        <v>1966</v>
      </c>
      <c r="H42" s="28">
        <v>1508</v>
      </c>
      <c r="I42" s="23">
        <v>510</v>
      </c>
      <c r="J42" s="23">
        <v>553</v>
      </c>
      <c r="K42" s="28">
        <v>4846</v>
      </c>
      <c r="L42" s="28">
        <v>2761</v>
      </c>
      <c r="M42" s="28">
        <v>2140</v>
      </c>
      <c r="N42" s="28">
        <v>1660</v>
      </c>
      <c r="O42" s="28">
        <v>4844</v>
      </c>
      <c r="P42" s="28">
        <v>2861</v>
      </c>
      <c r="Q42" s="28">
        <v>440</v>
      </c>
      <c r="R42" s="28">
        <v>4902</v>
      </c>
      <c r="S42" s="28">
        <v>7419</v>
      </c>
      <c r="T42" s="28">
        <v>2964</v>
      </c>
      <c r="U42" s="27">
        <v>118</v>
      </c>
      <c r="V42" s="28">
        <v>1304</v>
      </c>
      <c r="W42" s="108">
        <v>914</v>
      </c>
      <c r="X42" s="108">
        <v>5836</v>
      </c>
      <c r="Y42" s="162">
        <v>797</v>
      </c>
      <c r="Z42" s="74">
        <v>1831</v>
      </c>
      <c r="AA42" s="74">
        <v>3205</v>
      </c>
      <c r="AB42" s="28">
        <v>1251</v>
      </c>
      <c r="AC42" s="23">
        <v>669</v>
      </c>
      <c r="AF42"/>
      <c r="AG42"/>
      <c r="AH42"/>
    </row>
    <row r="43" spans="1:34" ht="15.75" x14ac:dyDescent="0.25">
      <c r="A43" s="22">
        <v>36740</v>
      </c>
      <c r="B43" s="23">
        <v>813</v>
      </c>
      <c r="C43" s="28">
        <v>1697</v>
      </c>
      <c r="D43" s="23">
        <v>838</v>
      </c>
      <c r="E43" s="28">
        <v>1133</v>
      </c>
      <c r="F43" s="23">
        <v>870</v>
      </c>
      <c r="G43" s="28">
        <v>2394</v>
      </c>
      <c r="H43" s="28">
        <v>2713</v>
      </c>
      <c r="I43" s="23">
        <v>710</v>
      </c>
      <c r="J43" s="23">
        <v>576</v>
      </c>
      <c r="K43" s="28">
        <v>6658</v>
      </c>
      <c r="L43" s="28">
        <v>2940</v>
      </c>
      <c r="M43" s="28">
        <v>1555</v>
      </c>
      <c r="N43" s="28">
        <v>1688</v>
      </c>
      <c r="O43" s="28">
        <v>5451</v>
      </c>
      <c r="P43" s="28">
        <v>2665</v>
      </c>
      <c r="Q43" s="28">
        <v>555</v>
      </c>
      <c r="R43" s="28">
        <v>4056</v>
      </c>
      <c r="S43" s="28">
        <v>9307</v>
      </c>
      <c r="T43" s="28">
        <v>1722</v>
      </c>
      <c r="U43" s="27">
        <v>48</v>
      </c>
      <c r="V43" s="28">
        <v>1236</v>
      </c>
      <c r="W43" s="108">
        <v>1038</v>
      </c>
      <c r="X43" s="108">
        <v>3984</v>
      </c>
      <c r="Y43" s="163">
        <v>1249</v>
      </c>
      <c r="Z43" s="74">
        <v>1485</v>
      </c>
      <c r="AA43" s="74">
        <v>3393</v>
      </c>
      <c r="AB43" s="28">
        <v>2210</v>
      </c>
      <c r="AC43" s="23">
        <v>883</v>
      </c>
      <c r="AF43"/>
      <c r="AG43"/>
      <c r="AH43"/>
    </row>
    <row r="44" spans="1:34" ht="15.75" x14ac:dyDescent="0.25">
      <c r="A44" s="22">
        <v>36741</v>
      </c>
      <c r="B44" s="23">
        <v>316</v>
      </c>
      <c r="C44" s="23">
        <v>780</v>
      </c>
      <c r="D44" s="23">
        <v>422</v>
      </c>
      <c r="E44" s="28">
        <v>1269</v>
      </c>
      <c r="F44" s="23">
        <v>471</v>
      </c>
      <c r="G44" s="23">
        <v>812</v>
      </c>
      <c r="H44" s="28">
        <v>2598</v>
      </c>
      <c r="I44" s="23">
        <v>492</v>
      </c>
      <c r="J44" s="23">
        <v>927</v>
      </c>
      <c r="K44" s="28">
        <v>5569</v>
      </c>
      <c r="L44" s="28">
        <v>4802</v>
      </c>
      <c r="M44" s="28">
        <v>994</v>
      </c>
      <c r="N44" s="28">
        <v>2445</v>
      </c>
      <c r="O44" s="28">
        <v>4091</v>
      </c>
      <c r="P44" s="28">
        <v>2185</v>
      </c>
      <c r="Q44" s="28">
        <v>943</v>
      </c>
      <c r="R44" s="28">
        <v>2899</v>
      </c>
      <c r="S44" s="28">
        <v>8159</v>
      </c>
      <c r="T44" s="28">
        <v>1859</v>
      </c>
      <c r="U44" s="29"/>
      <c r="V44" s="28">
        <v>492</v>
      </c>
      <c r="W44" s="108">
        <v>1307</v>
      </c>
      <c r="X44" s="108">
        <v>2475</v>
      </c>
      <c r="Y44" s="163">
        <v>1193</v>
      </c>
      <c r="Z44" s="74">
        <v>1778</v>
      </c>
      <c r="AA44" s="74">
        <v>5215</v>
      </c>
      <c r="AB44" s="28">
        <v>3245</v>
      </c>
      <c r="AC44" s="23">
        <v>1317</v>
      </c>
      <c r="AF44"/>
      <c r="AG44"/>
      <c r="AH44"/>
    </row>
    <row r="45" spans="1:34" ht="15.75" x14ac:dyDescent="0.25">
      <c r="A45" s="22">
        <v>36742</v>
      </c>
      <c r="B45" s="23">
        <v>187</v>
      </c>
      <c r="C45" s="23">
        <v>796</v>
      </c>
      <c r="D45" s="23">
        <v>426</v>
      </c>
      <c r="E45" s="28">
        <v>1611</v>
      </c>
      <c r="F45" s="23">
        <v>437</v>
      </c>
      <c r="G45" s="23">
        <v>655</v>
      </c>
      <c r="H45" s="28">
        <v>2365</v>
      </c>
      <c r="I45" s="23">
        <v>274</v>
      </c>
      <c r="J45" s="28">
        <v>1746</v>
      </c>
      <c r="K45" s="28">
        <v>2194</v>
      </c>
      <c r="L45" s="28">
        <v>4554</v>
      </c>
      <c r="M45" s="28">
        <v>919</v>
      </c>
      <c r="N45" s="28">
        <v>2467</v>
      </c>
      <c r="O45" s="28">
        <v>3408</v>
      </c>
      <c r="P45" s="28">
        <v>1497</v>
      </c>
      <c r="Q45" s="28">
        <v>1472</v>
      </c>
      <c r="R45" s="28">
        <v>3629</v>
      </c>
      <c r="S45" s="28">
        <v>5530</v>
      </c>
      <c r="T45" s="28">
        <v>1981</v>
      </c>
      <c r="U45" s="29"/>
      <c r="V45" s="28">
        <v>296</v>
      </c>
      <c r="W45" s="108">
        <v>1285</v>
      </c>
      <c r="X45" s="108">
        <v>1163</v>
      </c>
      <c r="Y45" s="163">
        <v>1795</v>
      </c>
      <c r="Z45" s="115">
        <v>978</v>
      </c>
      <c r="AA45" s="74">
        <v>3860</v>
      </c>
      <c r="AB45" s="28">
        <v>3037</v>
      </c>
      <c r="AC45" s="23">
        <v>1770</v>
      </c>
      <c r="AF45"/>
      <c r="AG45"/>
      <c r="AH45"/>
    </row>
    <row r="46" spans="1:34" ht="15.75" x14ac:dyDescent="0.25">
      <c r="A46" s="22">
        <v>36743</v>
      </c>
      <c r="B46" s="23">
        <v>226</v>
      </c>
      <c r="C46" s="23">
        <v>430</v>
      </c>
      <c r="D46" s="23">
        <v>407</v>
      </c>
      <c r="E46" s="23">
        <v>950</v>
      </c>
      <c r="F46" s="23">
        <v>324</v>
      </c>
      <c r="G46" s="28">
        <v>1022</v>
      </c>
      <c r="H46" s="28">
        <v>2110</v>
      </c>
      <c r="I46" s="23">
        <v>354</v>
      </c>
      <c r="J46" s="28">
        <v>1518</v>
      </c>
      <c r="K46" s="28">
        <v>1227</v>
      </c>
      <c r="L46" s="28">
        <v>4268</v>
      </c>
      <c r="M46" s="28">
        <v>310</v>
      </c>
      <c r="N46" s="28">
        <v>976</v>
      </c>
      <c r="O46" s="28">
        <v>3887</v>
      </c>
      <c r="P46" s="28">
        <v>2033</v>
      </c>
      <c r="Q46" s="28">
        <v>868</v>
      </c>
      <c r="R46" s="28">
        <v>2753</v>
      </c>
      <c r="S46" s="28">
        <v>3690</v>
      </c>
      <c r="T46" s="28">
        <v>1285</v>
      </c>
      <c r="U46" s="29"/>
      <c r="V46" s="28">
        <v>492</v>
      </c>
      <c r="W46" s="108">
        <v>1193</v>
      </c>
      <c r="X46" s="108">
        <v>1336</v>
      </c>
      <c r="Y46" s="163">
        <v>2180</v>
      </c>
      <c r="Z46" s="115">
        <v>651</v>
      </c>
      <c r="AA46" s="74">
        <v>2826</v>
      </c>
      <c r="AB46" s="28">
        <v>1387</v>
      </c>
      <c r="AC46" s="23">
        <v>1351</v>
      </c>
      <c r="AF46"/>
      <c r="AG46"/>
      <c r="AH46"/>
    </row>
    <row r="47" spans="1:34" ht="15.75" x14ac:dyDescent="0.25">
      <c r="A47" s="22">
        <v>36744</v>
      </c>
      <c r="B47" s="23">
        <v>87</v>
      </c>
      <c r="C47" s="23">
        <v>165</v>
      </c>
      <c r="D47" s="23">
        <v>338</v>
      </c>
      <c r="E47" s="28">
        <v>1153</v>
      </c>
      <c r="F47" s="23">
        <v>381</v>
      </c>
      <c r="G47" s="23">
        <v>430</v>
      </c>
      <c r="H47" s="28">
        <v>1144</v>
      </c>
      <c r="I47" s="23">
        <v>131</v>
      </c>
      <c r="J47" s="28">
        <v>1268</v>
      </c>
      <c r="K47" s="28">
        <v>1039</v>
      </c>
      <c r="L47" s="28">
        <v>1269</v>
      </c>
      <c r="M47" s="28">
        <v>446</v>
      </c>
      <c r="N47" s="28">
        <v>673</v>
      </c>
      <c r="O47" s="28">
        <v>2950</v>
      </c>
      <c r="P47" s="28">
        <v>3759</v>
      </c>
      <c r="Q47" s="28">
        <v>528</v>
      </c>
      <c r="R47" s="28">
        <v>1916</v>
      </c>
      <c r="S47" s="28">
        <v>2369</v>
      </c>
      <c r="T47" s="28">
        <v>787</v>
      </c>
      <c r="U47" s="29"/>
      <c r="V47" s="28"/>
      <c r="W47" s="105">
        <v>860</v>
      </c>
      <c r="X47" s="110">
        <v>1747</v>
      </c>
      <c r="Y47" s="163">
        <v>2043</v>
      </c>
      <c r="Z47" s="74">
        <v>1243</v>
      </c>
      <c r="AA47" s="74">
        <v>2015</v>
      </c>
      <c r="AB47" s="28">
        <v>1253</v>
      </c>
      <c r="AC47" s="23">
        <v>700</v>
      </c>
      <c r="AF47"/>
      <c r="AG47"/>
      <c r="AH47"/>
    </row>
    <row r="48" spans="1:34" ht="15.75" x14ac:dyDescent="0.25">
      <c r="A48" s="22">
        <v>36745</v>
      </c>
      <c r="B48" s="23">
        <v>54</v>
      </c>
      <c r="C48" s="23">
        <v>369</v>
      </c>
      <c r="D48" s="23">
        <v>285</v>
      </c>
      <c r="E48" s="23">
        <v>671</v>
      </c>
      <c r="F48" s="23">
        <v>405</v>
      </c>
      <c r="G48" s="28">
        <v>5561</v>
      </c>
      <c r="H48" s="23">
        <v>936</v>
      </c>
      <c r="I48" s="23">
        <v>239</v>
      </c>
      <c r="J48" s="23">
        <v>730</v>
      </c>
      <c r="K48" s="23">
        <v>942</v>
      </c>
      <c r="L48" s="23">
        <v>1898</v>
      </c>
      <c r="M48" s="23">
        <v>476</v>
      </c>
      <c r="N48" s="23">
        <v>502</v>
      </c>
      <c r="O48" s="23">
        <v>2582</v>
      </c>
      <c r="P48" s="23">
        <v>1755</v>
      </c>
      <c r="Q48" s="23">
        <v>322</v>
      </c>
      <c r="R48" s="23">
        <v>1291</v>
      </c>
      <c r="S48" s="23">
        <v>1286</v>
      </c>
      <c r="T48" s="23">
        <v>763</v>
      </c>
      <c r="U48" s="26"/>
      <c r="V48" s="23"/>
      <c r="W48" s="105">
        <v>521</v>
      </c>
      <c r="X48" s="105"/>
      <c r="Y48" s="163">
        <v>1695</v>
      </c>
      <c r="Z48" s="74">
        <v>1892</v>
      </c>
      <c r="AA48" s="74">
        <v>2636</v>
      </c>
      <c r="AB48" s="28">
        <v>2568</v>
      </c>
      <c r="AC48" s="23">
        <v>385</v>
      </c>
      <c r="AF48"/>
      <c r="AG48"/>
      <c r="AH48"/>
    </row>
    <row r="49" spans="1:34" ht="15.75" x14ac:dyDescent="0.25">
      <c r="A49" s="22">
        <v>36746</v>
      </c>
      <c r="B49" s="23">
        <v>42</v>
      </c>
      <c r="C49" s="23">
        <v>202</v>
      </c>
      <c r="D49" s="23">
        <v>299</v>
      </c>
      <c r="E49" s="23">
        <v>871</v>
      </c>
      <c r="F49" s="23">
        <v>286</v>
      </c>
      <c r="G49" s="23"/>
      <c r="H49" s="23">
        <v>725</v>
      </c>
      <c r="I49" s="23">
        <v>178</v>
      </c>
      <c r="J49" s="23">
        <v>483</v>
      </c>
      <c r="K49" s="23">
        <v>660</v>
      </c>
      <c r="L49" s="23">
        <v>1737</v>
      </c>
      <c r="M49" s="23">
        <v>821</v>
      </c>
      <c r="N49" s="23"/>
      <c r="O49" s="23">
        <v>1477</v>
      </c>
      <c r="P49" s="23">
        <v>275</v>
      </c>
      <c r="Q49" s="23"/>
      <c r="R49" s="23">
        <v>2170</v>
      </c>
      <c r="S49" s="23">
        <v>1181</v>
      </c>
      <c r="T49" s="23">
        <v>842</v>
      </c>
      <c r="U49" s="26"/>
      <c r="V49" s="23"/>
      <c r="W49" s="105">
        <v>277</v>
      </c>
      <c r="X49" s="105"/>
      <c r="Y49" s="163">
        <v>1340</v>
      </c>
      <c r="Z49" s="115">
        <v>805</v>
      </c>
      <c r="AA49" s="74">
        <v>2062</v>
      </c>
      <c r="AB49" s="28">
        <v>2878</v>
      </c>
      <c r="AC49" s="23">
        <v>307</v>
      </c>
      <c r="AF49"/>
      <c r="AG49"/>
      <c r="AH49"/>
    </row>
    <row r="50" spans="1:34" ht="15.75" x14ac:dyDescent="0.25">
      <c r="A50" s="22">
        <v>36747</v>
      </c>
      <c r="B50" s="23">
        <v>106</v>
      </c>
      <c r="C50" s="23">
        <v>304</v>
      </c>
      <c r="D50" s="23">
        <v>49</v>
      </c>
      <c r="E50" s="23">
        <v>628</v>
      </c>
      <c r="F50" s="23"/>
      <c r="G50" s="23"/>
      <c r="H50" s="28">
        <v>2096</v>
      </c>
      <c r="I50" s="23">
        <v>122</v>
      </c>
      <c r="J50" s="23">
        <v>529</v>
      </c>
      <c r="K50" s="23">
        <v>541</v>
      </c>
      <c r="L50" s="23">
        <v>1227</v>
      </c>
      <c r="M50" s="23">
        <v>1654</v>
      </c>
      <c r="N50" s="23"/>
      <c r="O50" s="23">
        <v>1267</v>
      </c>
      <c r="P50" s="23">
        <v>444</v>
      </c>
      <c r="Q50" s="23"/>
      <c r="R50" s="23">
        <v>2511</v>
      </c>
      <c r="S50" s="23">
        <v>608</v>
      </c>
      <c r="T50" s="23">
        <v>648</v>
      </c>
      <c r="U50" s="26"/>
      <c r="V50" s="23"/>
      <c r="W50" s="105"/>
      <c r="X50" s="105"/>
      <c r="Y50" s="163">
        <v>1051</v>
      </c>
      <c r="Z50" s="74">
        <v>1142</v>
      </c>
      <c r="AA50" s="74">
        <v>1179</v>
      </c>
      <c r="AB50" s="28">
        <v>3559</v>
      </c>
      <c r="AC50" s="23">
        <v>489</v>
      </c>
      <c r="AF50"/>
      <c r="AG50"/>
      <c r="AH50"/>
    </row>
    <row r="51" spans="1:34" ht="15.75" x14ac:dyDescent="0.25">
      <c r="A51" s="22">
        <v>36748</v>
      </c>
      <c r="B51" s="23">
        <v>131</v>
      </c>
      <c r="C51" s="23">
        <v>285</v>
      </c>
      <c r="D51" s="23">
        <v>52</v>
      </c>
      <c r="E51" s="23">
        <v>734</v>
      </c>
      <c r="F51" s="23"/>
      <c r="G51" s="23"/>
      <c r="H51" s="28">
        <v>1998</v>
      </c>
      <c r="I51" s="23">
        <v>95</v>
      </c>
      <c r="J51" s="23">
        <v>351</v>
      </c>
      <c r="K51" s="23">
        <v>229</v>
      </c>
      <c r="L51" s="23">
        <v>902</v>
      </c>
      <c r="M51" s="23">
        <v>1169</v>
      </c>
      <c r="N51" s="23"/>
      <c r="O51" s="23">
        <v>1073</v>
      </c>
      <c r="P51" s="23">
        <v>504</v>
      </c>
      <c r="Q51" s="23"/>
      <c r="R51" s="23">
        <v>3271</v>
      </c>
      <c r="S51" s="23">
        <v>811</v>
      </c>
      <c r="T51" s="23">
        <v>1070</v>
      </c>
      <c r="U51" s="26"/>
      <c r="V51" s="23"/>
      <c r="W51" s="105"/>
      <c r="X51" s="105"/>
      <c r="Y51" s="162">
        <v>921</v>
      </c>
      <c r="Z51" s="115">
        <v>768</v>
      </c>
      <c r="AA51" s="115">
        <v>635</v>
      </c>
      <c r="AB51" s="28">
        <v>2125</v>
      </c>
      <c r="AC51" s="23">
        <v>509</v>
      </c>
      <c r="AF51"/>
      <c r="AG51"/>
      <c r="AH51"/>
    </row>
    <row r="52" spans="1:34" ht="15.75" x14ac:dyDescent="0.25">
      <c r="A52" s="22">
        <v>36749</v>
      </c>
      <c r="B52" s="23">
        <v>129</v>
      </c>
      <c r="C52" s="23">
        <v>252</v>
      </c>
      <c r="D52" s="23">
        <v>345</v>
      </c>
      <c r="E52" s="23">
        <v>721</v>
      </c>
      <c r="F52" s="23"/>
      <c r="G52" s="23"/>
      <c r="H52" s="28">
        <v>1570</v>
      </c>
      <c r="I52" s="23">
        <v>205</v>
      </c>
      <c r="J52" s="23">
        <v>447</v>
      </c>
      <c r="K52" s="23">
        <v>378</v>
      </c>
      <c r="L52" s="23">
        <v>471</v>
      </c>
      <c r="M52" s="23">
        <v>1058</v>
      </c>
      <c r="N52" s="23"/>
      <c r="O52" s="23">
        <v>484</v>
      </c>
      <c r="P52" s="23"/>
      <c r="Q52" s="23"/>
      <c r="R52" s="23">
        <v>1666</v>
      </c>
      <c r="S52" s="23">
        <v>805</v>
      </c>
      <c r="T52" s="23">
        <v>588</v>
      </c>
      <c r="U52" s="26"/>
      <c r="V52" s="23"/>
      <c r="W52" s="105"/>
      <c r="X52" s="105"/>
      <c r="Y52" s="162">
        <v>873</v>
      </c>
      <c r="Z52" s="115">
        <v>401</v>
      </c>
      <c r="AA52" s="115">
        <v>472</v>
      </c>
      <c r="AB52" s="28">
        <v>2862</v>
      </c>
      <c r="AC52" s="23"/>
      <c r="AF52"/>
      <c r="AG52"/>
      <c r="AH52"/>
    </row>
    <row r="53" spans="1:34" ht="15.75" x14ac:dyDescent="0.25">
      <c r="A53" s="22">
        <v>36750</v>
      </c>
      <c r="B53" s="23">
        <v>154</v>
      </c>
      <c r="C53" s="23">
        <v>162</v>
      </c>
      <c r="D53" s="23">
        <v>594</v>
      </c>
      <c r="E53" s="23">
        <v>481</v>
      </c>
      <c r="F53" s="23"/>
      <c r="G53" s="23"/>
      <c r="H53" s="23">
        <v>664</v>
      </c>
      <c r="I53" s="23"/>
      <c r="J53" s="23">
        <v>390</v>
      </c>
      <c r="K53" s="23">
        <v>274</v>
      </c>
      <c r="L53" s="23">
        <v>157</v>
      </c>
      <c r="M53" s="23"/>
      <c r="N53" s="23"/>
      <c r="O53" s="23">
        <v>515</v>
      </c>
      <c r="P53" s="23"/>
      <c r="Q53" s="23"/>
      <c r="R53" s="23">
        <v>1253</v>
      </c>
      <c r="S53" s="23">
        <v>852</v>
      </c>
      <c r="T53" s="23">
        <v>294</v>
      </c>
      <c r="U53" s="26"/>
      <c r="V53" s="23"/>
      <c r="W53" s="105"/>
      <c r="X53" s="105"/>
      <c r="Y53" s="162">
        <v>506</v>
      </c>
      <c r="Z53" s="115">
        <v>462</v>
      </c>
      <c r="AA53" s="166">
        <v>526</v>
      </c>
      <c r="AB53" s="28">
        <v>3345</v>
      </c>
      <c r="AC53" s="23"/>
      <c r="AF53"/>
      <c r="AG53"/>
      <c r="AH53"/>
    </row>
    <row r="54" spans="1:34" x14ac:dyDescent="0.25">
      <c r="A54" s="22">
        <v>36751</v>
      </c>
      <c r="B54" s="23">
        <v>72</v>
      </c>
      <c r="C54" s="23">
        <v>130</v>
      </c>
      <c r="D54" s="23">
        <v>637</v>
      </c>
      <c r="E54" s="23">
        <v>473</v>
      </c>
      <c r="F54" s="23"/>
      <c r="G54" s="23"/>
      <c r="H54" s="23">
        <v>271</v>
      </c>
      <c r="I54" s="23"/>
      <c r="J54" s="23">
        <v>837</v>
      </c>
      <c r="K54" s="23"/>
      <c r="L54" s="23"/>
      <c r="M54" s="23"/>
      <c r="N54" s="23"/>
      <c r="O54" s="23"/>
      <c r="P54" s="23"/>
      <c r="Q54" s="23"/>
      <c r="R54" s="23"/>
      <c r="S54" s="23">
        <v>701</v>
      </c>
      <c r="T54" s="23">
        <v>176</v>
      </c>
      <c r="U54" s="26"/>
      <c r="V54" s="23"/>
      <c r="W54" s="105"/>
      <c r="X54" s="105"/>
      <c r="Y54" s="161"/>
      <c r="Z54" s="115">
        <v>305</v>
      </c>
      <c r="AA54" s="167"/>
      <c r="AB54" s="28">
        <v>1235</v>
      </c>
      <c r="AC54" s="23"/>
      <c r="AF54"/>
      <c r="AG54"/>
      <c r="AH54"/>
    </row>
    <row r="55" spans="1:34" x14ac:dyDescent="0.25">
      <c r="A55" s="22">
        <v>36752</v>
      </c>
      <c r="B55" s="23">
        <v>99</v>
      </c>
      <c r="C55" s="23">
        <v>243</v>
      </c>
      <c r="D55" s="23">
        <v>319</v>
      </c>
      <c r="E55" s="23">
        <v>454</v>
      </c>
      <c r="F55" s="23"/>
      <c r="G55" s="23"/>
      <c r="H55" s="23">
        <v>171</v>
      </c>
      <c r="I55" s="23"/>
      <c r="J55" s="23">
        <v>986</v>
      </c>
      <c r="K55" s="23"/>
      <c r="L55" s="23"/>
      <c r="M55" s="23"/>
      <c r="N55" s="23"/>
      <c r="O55" s="23"/>
      <c r="P55" s="23"/>
      <c r="Q55" s="23"/>
      <c r="R55" s="23"/>
      <c r="S55" s="23">
        <v>554</v>
      </c>
      <c r="T55" s="23">
        <v>89</v>
      </c>
      <c r="U55" s="26"/>
      <c r="V55" s="23"/>
      <c r="W55" s="105"/>
      <c r="X55" s="105"/>
      <c r="Y55" s="161"/>
      <c r="Z55" s="23"/>
      <c r="AA55" s="23"/>
      <c r="AB55" s="23">
        <v>284</v>
      </c>
      <c r="AC55" s="23"/>
      <c r="AF55"/>
      <c r="AG55"/>
      <c r="AH55"/>
    </row>
    <row r="56" spans="1:34" x14ac:dyDescent="0.25">
      <c r="A56" s="22">
        <v>36753</v>
      </c>
      <c r="B56" s="23">
        <v>32</v>
      </c>
      <c r="C56" s="23">
        <v>116</v>
      </c>
      <c r="D56" s="23">
        <v>198</v>
      </c>
      <c r="E56" s="23">
        <v>340</v>
      </c>
      <c r="F56" s="23"/>
      <c r="G56" s="23"/>
      <c r="H56" s="23"/>
      <c r="I56" s="23"/>
      <c r="J56" s="23">
        <v>655</v>
      </c>
      <c r="K56" s="23"/>
      <c r="L56" s="23"/>
      <c r="M56" s="23"/>
      <c r="N56" s="23"/>
      <c r="O56" s="23"/>
      <c r="P56" s="23"/>
      <c r="Q56" s="23"/>
      <c r="R56" s="23"/>
      <c r="S56" s="23">
        <v>324</v>
      </c>
      <c r="T56" s="23"/>
      <c r="U56" s="26"/>
      <c r="V56" s="23"/>
      <c r="W56" s="105"/>
      <c r="X56" s="105"/>
      <c r="Y56" s="161"/>
      <c r="Z56" s="23"/>
      <c r="AA56" s="23"/>
      <c r="AB56" s="23">
        <v>201</v>
      </c>
      <c r="AC56" s="23"/>
      <c r="AF56"/>
      <c r="AG56"/>
      <c r="AH56"/>
    </row>
    <row r="57" spans="1:34" x14ac:dyDescent="0.25">
      <c r="A57" s="22">
        <v>36754</v>
      </c>
      <c r="B57" s="23">
        <v>27</v>
      </c>
      <c r="C57" s="23">
        <v>93</v>
      </c>
      <c r="D57" s="23">
        <v>272</v>
      </c>
      <c r="E57" s="23">
        <v>401</v>
      </c>
      <c r="F57" s="23"/>
      <c r="G57" s="23"/>
      <c r="H57" s="23"/>
      <c r="I57" s="23"/>
      <c r="J57" s="23">
        <v>240</v>
      </c>
      <c r="K57" s="23"/>
      <c r="L57" s="23"/>
      <c r="M57" s="23"/>
      <c r="N57" s="23"/>
      <c r="O57" s="23"/>
      <c r="P57" s="23"/>
      <c r="Q57" s="23"/>
      <c r="R57" s="23"/>
      <c r="S57" s="23">
        <v>233</v>
      </c>
      <c r="T57" s="23"/>
      <c r="U57" s="26"/>
      <c r="V57" s="23"/>
      <c r="W57" s="105"/>
      <c r="X57" s="105"/>
      <c r="Y57" s="161"/>
      <c r="Z57" s="23"/>
      <c r="AA57" s="23"/>
      <c r="AB57" s="23">
        <v>258</v>
      </c>
      <c r="AC57" s="23"/>
      <c r="AF57"/>
      <c r="AG57"/>
      <c r="AH57"/>
    </row>
    <row r="58" spans="1:34" x14ac:dyDescent="0.25">
      <c r="A58" s="22">
        <v>36755</v>
      </c>
      <c r="B58" s="23">
        <v>28</v>
      </c>
      <c r="C58" s="23">
        <v>120</v>
      </c>
      <c r="D58" s="23">
        <v>312</v>
      </c>
      <c r="E58" s="23">
        <v>391</v>
      </c>
      <c r="F58" s="23"/>
      <c r="G58" s="23"/>
      <c r="H58" s="23"/>
      <c r="I58" s="23"/>
      <c r="J58" s="23">
        <v>210</v>
      </c>
      <c r="K58" s="23"/>
      <c r="L58" s="23"/>
      <c r="M58" s="23"/>
      <c r="N58" s="23"/>
      <c r="O58" s="23"/>
      <c r="P58" s="23"/>
      <c r="Q58" s="23"/>
      <c r="R58" s="23"/>
      <c r="S58" s="23">
        <v>311</v>
      </c>
      <c r="T58" s="23"/>
      <c r="U58" s="26"/>
      <c r="V58" s="23"/>
      <c r="W58" s="105"/>
      <c r="X58" s="105"/>
      <c r="Y58" s="161"/>
      <c r="Z58" s="23"/>
      <c r="AA58" s="23"/>
      <c r="AB58" s="23"/>
      <c r="AC58" s="23"/>
      <c r="AF58"/>
      <c r="AG58"/>
      <c r="AH58"/>
    </row>
    <row r="59" spans="1:34" x14ac:dyDescent="0.25">
      <c r="A59" s="22">
        <v>36756</v>
      </c>
      <c r="B59" s="23">
        <v>32</v>
      </c>
      <c r="C59" s="23">
        <v>104</v>
      </c>
      <c r="D59" s="23">
        <v>216</v>
      </c>
      <c r="E59" s="23">
        <v>304</v>
      </c>
      <c r="F59" s="23"/>
      <c r="G59" s="23"/>
      <c r="H59" s="23"/>
      <c r="I59" s="23"/>
      <c r="J59" s="23">
        <v>139</v>
      </c>
      <c r="K59" s="23"/>
      <c r="L59" s="23"/>
      <c r="M59" s="23"/>
      <c r="N59" s="23"/>
      <c r="O59" s="23"/>
      <c r="P59" s="23"/>
      <c r="Q59" s="23"/>
      <c r="R59" s="23"/>
      <c r="S59" s="23">
        <v>242</v>
      </c>
      <c r="T59" s="23"/>
      <c r="U59" s="26"/>
      <c r="V59" s="23"/>
      <c r="W59" s="105"/>
      <c r="X59" s="105"/>
      <c r="Y59" s="161"/>
      <c r="Z59" s="23"/>
      <c r="AA59" s="23"/>
      <c r="AB59" s="23"/>
      <c r="AC59" s="23"/>
      <c r="AF59"/>
      <c r="AG59"/>
      <c r="AH59"/>
    </row>
    <row r="60" spans="1:34" x14ac:dyDescent="0.25">
      <c r="A60" s="22">
        <v>36757</v>
      </c>
      <c r="B60" s="23">
        <v>21</v>
      </c>
      <c r="C60" s="23">
        <v>106</v>
      </c>
      <c r="D60" s="23">
        <v>157</v>
      </c>
      <c r="E60" s="23">
        <v>242</v>
      </c>
      <c r="F60" s="23"/>
      <c r="G60" s="23"/>
      <c r="H60" s="23"/>
      <c r="I60" s="23"/>
      <c r="J60" s="23">
        <v>106</v>
      </c>
      <c r="K60" s="23"/>
      <c r="L60" s="23"/>
      <c r="M60" s="23"/>
      <c r="N60" s="23"/>
      <c r="O60" s="23"/>
      <c r="P60" s="23"/>
      <c r="Q60" s="23"/>
      <c r="R60" s="23"/>
      <c r="S60" s="23">
        <v>317</v>
      </c>
      <c r="T60" s="23"/>
      <c r="U60" s="26"/>
      <c r="V60" s="23"/>
      <c r="W60" s="105"/>
      <c r="X60" s="105"/>
      <c r="Y60" s="161"/>
      <c r="Z60" s="23"/>
      <c r="AA60" s="23"/>
      <c r="AB60" s="23"/>
      <c r="AC60" s="23"/>
      <c r="AF60"/>
      <c r="AG60"/>
      <c r="AH60"/>
    </row>
    <row r="61" spans="1:34" x14ac:dyDescent="0.25">
      <c r="A61" s="22">
        <v>36758</v>
      </c>
      <c r="B61" s="23">
        <v>31</v>
      </c>
      <c r="C61" s="23">
        <v>92</v>
      </c>
      <c r="D61" s="23">
        <v>196</v>
      </c>
      <c r="E61" s="23">
        <v>107</v>
      </c>
      <c r="F61" s="23"/>
      <c r="G61" s="23"/>
      <c r="H61" s="23"/>
      <c r="I61" s="23"/>
      <c r="J61" s="23">
        <v>55</v>
      </c>
      <c r="K61" s="23"/>
      <c r="L61" s="23"/>
      <c r="M61" s="23"/>
      <c r="N61" s="23"/>
      <c r="O61" s="23"/>
      <c r="P61" s="23"/>
      <c r="Q61" s="23"/>
      <c r="R61" s="23"/>
      <c r="S61" s="23">
        <v>231</v>
      </c>
      <c r="T61" s="23"/>
      <c r="U61" s="26"/>
      <c r="V61" s="23"/>
      <c r="W61" s="105"/>
      <c r="X61" s="105"/>
      <c r="Y61" s="161"/>
      <c r="Z61" s="23"/>
      <c r="AA61" s="23"/>
      <c r="AB61" s="23"/>
      <c r="AC61" s="23"/>
      <c r="AF61"/>
      <c r="AG61"/>
      <c r="AH61"/>
    </row>
    <row r="62" spans="1:34" x14ac:dyDescent="0.25">
      <c r="A62" s="22">
        <v>36759</v>
      </c>
      <c r="B62" s="23">
        <v>39</v>
      </c>
      <c r="C62" s="23">
        <v>33</v>
      </c>
      <c r="D62" s="23">
        <v>99</v>
      </c>
      <c r="E62" s="23">
        <v>164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>
        <v>297</v>
      </c>
      <c r="T62" s="23"/>
      <c r="U62" s="26"/>
      <c r="V62" s="23"/>
      <c r="W62" s="105"/>
      <c r="X62" s="105"/>
      <c r="Y62" s="161"/>
      <c r="Z62" s="23"/>
      <c r="AA62" s="23"/>
      <c r="AB62" s="23"/>
      <c r="AC62" s="23"/>
      <c r="AF62"/>
      <c r="AG62"/>
      <c r="AH62"/>
    </row>
    <row r="63" spans="1:34" x14ac:dyDescent="0.25">
      <c r="A63" s="22">
        <v>36760</v>
      </c>
      <c r="B63" s="23">
        <v>35</v>
      </c>
      <c r="C63" s="23">
        <v>38</v>
      </c>
      <c r="D63" s="23">
        <v>49</v>
      </c>
      <c r="E63" s="23">
        <v>444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6"/>
      <c r="V63" s="23"/>
      <c r="W63" s="105"/>
      <c r="X63" s="105"/>
      <c r="Y63" s="161"/>
      <c r="Z63" s="23"/>
      <c r="AA63" s="23"/>
      <c r="AB63" s="23"/>
      <c r="AC63" s="23"/>
      <c r="AF63"/>
      <c r="AG63"/>
      <c r="AH63"/>
    </row>
    <row r="64" spans="1:34" x14ac:dyDescent="0.25">
      <c r="A64" s="22">
        <v>36761</v>
      </c>
      <c r="B64" s="23">
        <v>29</v>
      </c>
      <c r="C64" s="23">
        <v>95</v>
      </c>
      <c r="D64" s="23">
        <v>94</v>
      </c>
      <c r="E64" s="23">
        <v>428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6"/>
      <c r="V64" s="23"/>
      <c r="W64" s="105"/>
      <c r="X64" s="105"/>
      <c r="Y64" s="161"/>
      <c r="Z64" s="23"/>
      <c r="AA64" s="23"/>
      <c r="AB64" s="23"/>
      <c r="AC64" s="23"/>
      <c r="AF64"/>
      <c r="AG64"/>
      <c r="AH64"/>
    </row>
    <row r="65" spans="1:34" x14ac:dyDescent="0.25">
      <c r="A65" s="22">
        <v>36762</v>
      </c>
      <c r="B65" s="23">
        <v>13</v>
      </c>
      <c r="C65" s="23">
        <v>124</v>
      </c>
      <c r="D65" s="23">
        <v>113</v>
      </c>
      <c r="E65" s="23">
        <v>398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6"/>
      <c r="V65" s="23"/>
      <c r="W65" s="105"/>
      <c r="X65" s="105"/>
      <c r="Y65" s="161"/>
      <c r="Z65" s="23"/>
      <c r="AA65" s="23"/>
      <c r="AB65" s="23"/>
      <c r="AC65" s="23"/>
      <c r="AF65"/>
      <c r="AG65"/>
      <c r="AH65"/>
    </row>
    <row r="66" spans="1:34" x14ac:dyDescent="0.25">
      <c r="A66" s="22">
        <v>36763</v>
      </c>
      <c r="B66" s="23">
        <v>10</v>
      </c>
      <c r="C66" s="23">
        <v>107</v>
      </c>
      <c r="D66" s="23">
        <v>89</v>
      </c>
      <c r="E66" s="23">
        <v>386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6"/>
      <c r="V66" s="23"/>
      <c r="W66" s="105"/>
      <c r="X66" s="105"/>
      <c r="Y66" s="161"/>
      <c r="Z66" s="23"/>
      <c r="AA66" s="23"/>
      <c r="AB66" s="23"/>
      <c r="AC66" s="23"/>
      <c r="AF66"/>
      <c r="AG66"/>
      <c r="AH66"/>
    </row>
    <row r="67" spans="1:34" x14ac:dyDescent="0.25">
      <c r="A67" s="22">
        <v>36764</v>
      </c>
      <c r="B67" s="23">
        <v>13</v>
      </c>
      <c r="C67" s="23">
        <v>86</v>
      </c>
      <c r="D67" s="23">
        <v>59</v>
      </c>
      <c r="E67" s="23">
        <v>319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6"/>
      <c r="V67" s="23"/>
      <c r="W67" s="105"/>
      <c r="X67" s="105"/>
      <c r="Y67" s="161"/>
      <c r="Z67" s="23"/>
      <c r="AA67" s="23"/>
      <c r="AB67" s="23"/>
      <c r="AC67" s="23"/>
      <c r="AF67"/>
      <c r="AG67"/>
      <c r="AH67"/>
    </row>
    <row r="68" spans="1:34" x14ac:dyDescent="0.25">
      <c r="A68" s="22">
        <v>36765</v>
      </c>
      <c r="B68" s="23">
        <v>20</v>
      </c>
      <c r="C68" s="23">
        <v>75</v>
      </c>
      <c r="D68" s="23">
        <v>129</v>
      </c>
      <c r="E68" s="23">
        <v>208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6"/>
      <c r="V68" s="23"/>
      <c r="W68" s="105"/>
      <c r="X68" s="105"/>
      <c r="Y68" s="161"/>
      <c r="Z68" s="23"/>
      <c r="AA68" s="23"/>
      <c r="AB68" s="23"/>
      <c r="AC68" s="23"/>
      <c r="AF68"/>
      <c r="AG68"/>
      <c r="AH68"/>
    </row>
    <row r="69" spans="1:34" x14ac:dyDescent="0.25">
      <c r="A69" s="22">
        <v>36766</v>
      </c>
      <c r="B69" s="23">
        <v>16</v>
      </c>
      <c r="C69" s="23">
        <v>92</v>
      </c>
      <c r="D69" s="23">
        <v>98</v>
      </c>
      <c r="E69" s="23">
        <v>134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6"/>
      <c r="V69" s="23"/>
      <c r="W69" s="105"/>
      <c r="X69" s="105"/>
      <c r="Y69" s="161"/>
      <c r="Z69" s="23"/>
      <c r="AA69" s="23"/>
      <c r="AB69" s="23"/>
      <c r="AC69" s="23"/>
      <c r="AF69"/>
      <c r="AG69"/>
      <c r="AH69"/>
    </row>
    <row r="70" spans="1:34" x14ac:dyDescent="0.25">
      <c r="A70" s="22">
        <v>36767</v>
      </c>
      <c r="B70" s="23">
        <v>9</v>
      </c>
      <c r="C70" s="23">
        <v>104</v>
      </c>
      <c r="D70" s="23">
        <v>69</v>
      </c>
      <c r="E70" s="23">
        <v>175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6"/>
      <c r="V70" s="23"/>
      <c r="W70" s="105"/>
      <c r="X70" s="105"/>
      <c r="Y70" s="161"/>
      <c r="Z70" s="23"/>
      <c r="AA70" s="23"/>
      <c r="AB70" s="23"/>
      <c r="AC70" s="23"/>
      <c r="AF70"/>
      <c r="AG70"/>
      <c r="AH70"/>
    </row>
    <row r="71" spans="1:34" x14ac:dyDescent="0.25">
      <c r="A71" s="22">
        <v>36768</v>
      </c>
      <c r="B71" s="23">
        <v>0</v>
      </c>
      <c r="C71" s="23">
        <v>76</v>
      </c>
      <c r="D71" s="23">
        <v>35</v>
      </c>
      <c r="E71" s="23">
        <v>141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6"/>
      <c r="V71" s="23"/>
      <c r="W71" s="105"/>
      <c r="X71" s="105"/>
      <c r="Y71" s="161"/>
      <c r="Z71" s="23"/>
      <c r="AA71" s="23"/>
      <c r="AB71" s="23"/>
      <c r="AC71" s="23"/>
      <c r="AF71"/>
      <c r="AG71"/>
      <c r="AH71"/>
    </row>
    <row r="72" spans="1:34" x14ac:dyDescent="0.25">
      <c r="A72" s="22">
        <v>36769</v>
      </c>
      <c r="B72" s="23">
        <v>0</v>
      </c>
      <c r="C72" s="23">
        <v>47</v>
      </c>
      <c r="D72" s="23">
        <v>40</v>
      </c>
      <c r="E72" s="23">
        <v>139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6"/>
      <c r="V72" s="23"/>
      <c r="W72" s="105"/>
      <c r="X72" s="105"/>
      <c r="Y72" s="161"/>
      <c r="Z72" s="23"/>
      <c r="AA72" s="23"/>
      <c r="AB72" s="23"/>
      <c r="AC72" s="23"/>
      <c r="AF72"/>
      <c r="AG72"/>
      <c r="AH72"/>
    </row>
    <row r="73" spans="1:34" x14ac:dyDescent="0.25">
      <c r="A73" s="22">
        <v>36770</v>
      </c>
      <c r="B73" s="23">
        <v>0</v>
      </c>
      <c r="C73" s="23">
        <v>67</v>
      </c>
      <c r="D73" s="23">
        <v>27</v>
      </c>
      <c r="E73" s="23">
        <v>74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6"/>
      <c r="V73" s="23"/>
      <c r="W73" s="105"/>
      <c r="X73" s="105"/>
      <c r="Y73" s="161"/>
      <c r="Z73" s="23"/>
      <c r="AA73" s="23"/>
      <c r="AB73" s="23"/>
      <c r="AC73" s="23"/>
      <c r="AF73"/>
      <c r="AG73"/>
      <c r="AH73"/>
    </row>
    <row r="74" spans="1:34" x14ac:dyDescent="0.25">
      <c r="A74" s="22">
        <v>36771</v>
      </c>
      <c r="B74" s="23">
        <v>0</v>
      </c>
      <c r="C74" s="23">
        <v>104</v>
      </c>
      <c r="D74" s="23">
        <v>22</v>
      </c>
      <c r="E74" s="23">
        <v>2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6"/>
      <c r="V74" s="23"/>
      <c r="W74" s="105"/>
      <c r="X74" s="105"/>
      <c r="Y74" s="161"/>
      <c r="Z74" s="23"/>
      <c r="AA74" s="23"/>
      <c r="AB74" s="23"/>
      <c r="AC74" s="23"/>
      <c r="AF74"/>
      <c r="AG74"/>
      <c r="AH74"/>
    </row>
    <row r="75" spans="1:34" x14ac:dyDescent="0.25">
      <c r="A75" s="22">
        <v>36772</v>
      </c>
      <c r="B75" s="23">
        <v>0</v>
      </c>
      <c r="C75" s="23">
        <v>66</v>
      </c>
      <c r="D75" s="23">
        <v>34</v>
      </c>
      <c r="E75" s="23">
        <v>3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6"/>
      <c r="V75" s="23"/>
      <c r="W75" s="105"/>
      <c r="X75" s="105"/>
      <c r="Y75" s="161"/>
      <c r="Z75" s="23"/>
      <c r="AA75" s="23"/>
      <c r="AB75" s="23"/>
      <c r="AC75" s="23"/>
      <c r="AF75"/>
      <c r="AG75"/>
      <c r="AH75"/>
    </row>
    <row r="76" spans="1:34" x14ac:dyDescent="0.25">
      <c r="A76" s="22">
        <v>36773</v>
      </c>
      <c r="B76" s="23">
        <v>0</v>
      </c>
      <c r="C76" s="23">
        <v>64</v>
      </c>
      <c r="D76" s="23">
        <v>34</v>
      </c>
      <c r="E76" s="23">
        <v>3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6"/>
      <c r="V76" s="23"/>
      <c r="W76" s="105"/>
      <c r="X76" s="105"/>
      <c r="Y76" s="161"/>
      <c r="Z76" s="23"/>
      <c r="AA76" s="23"/>
      <c r="AB76" s="23"/>
      <c r="AC76" s="23"/>
      <c r="AF76"/>
      <c r="AG76"/>
      <c r="AH76"/>
    </row>
    <row r="77" spans="1:34" ht="15.75" thickBot="1" x14ac:dyDescent="0.3">
      <c r="A77" s="24">
        <v>36774</v>
      </c>
      <c r="B77" s="20">
        <v>0</v>
      </c>
      <c r="C77" s="20">
        <v>15</v>
      </c>
      <c r="D77" s="20">
        <v>34</v>
      </c>
      <c r="E77" s="20">
        <v>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1"/>
      <c r="V77" s="20"/>
      <c r="W77" s="106"/>
      <c r="X77" s="109"/>
      <c r="Y77" s="165"/>
      <c r="Z77" s="20"/>
      <c r="AA77" s="20"/>
      <c r="AB77" s="20"/>
      <c r="AC77" s="20"/>
      <c r="AF77"/>
      <c r="AG77"/>
      <c r="AH77"/>
    </row>
    <row r="78" spans="1:34" x14ac:dyDescent="0.25">
      <c r="AF78"/>
      <c r="AG78"/>
      <c r="AH78"/>
    </row>
    <row r="82" spans="1:33" ht="16.5" thickBot="1" x14ac:dyDescent="0.3">
      <c r="A82" s="69" t="s">
        <v>5</v>
      </c>
    </row>
    <row r="83" spans="1:33" ht="15.75" thickBot="1" x14ac:dyDescent="0.3">
      <c r="A83" s="47" t="s">
        <v>0</v>
      </c>
      <c r="B83" s="48">
        <v>1981</v>
      </c>
      <c r="C83" s="48">
        <f>+B83+1</f>
        <v>1982</v>
      </c>
      <c r="D83" s="48">
        <f t="shared" ref="D83:K83" si="3">+C83+1</f>
        <v>1983</v>
      </c>
      <c r="E83" s="48">
        <f t="shared" si="3"/>
        <v>1984</v>
      </c>
      <c r="F83" s="48">
        <f t="shared" si="3"/>
        <v>1985</v>
      </c>
      <c r="G83" s="48">
        <f t="shared" si="3"/>
        <v>1986</v>
      </c>
      <c r="H83" s="48">
        <f t="shared" si="3"/>
        <v>1987</v>
      </c>
      <c r="I83" s="48">
        <f t="shared" si="3"/>
        <v>1988</v>
      </c>
      <c r="J83" s="48">
        <f t="shared" si="3"/>
        <v>1989</v>
      </c>
      <c r="K83" s="48">
        <f t="shared" si="3"/>
        <v>1990</v>
      </c>
      <c r="L83" s="48">
        <v>1991</v>
      </c>
      <c r="M83" s="48">
        <v>1992</v>
      </c>
      <c r="N83" s="48">
        <v>1993</v>
      </c>
      <c r="O83" s="48">
        <v>1994</v>
      </c>
      <c r="P83" s="48">
        <v>1995</v>
      </c>
      <c r="Q83" s="48">
        <v>1996</v>
      </c>
      <c r="R83" s="48">
        <v>1997</v>
      </c>
      <c r="S83" s="48">
        <v>1998</v>
      </c>
      <c r="T83" s="48">
        <v>1999</v>
      </c>
      <c r="U83" s="48">
        <v>2000</v>
      </c>
      <c r="V83" s="48">
        <v>2001</v>
      </c>
      <c r="W83" s="49">
        <v>2002</v>
      </c>
      <c r="X83" s="49">
        <v>2003</v>
      </c>
      <c r="Y83" s="120">
        <v>2004</v>
      </c>
      <c r="Z83" s="176">
        <v>2005</v>
      </c>
      <c r="AA83" s="176">
        <v>2006</v>
      </c>
      <c r="AB83" s="176">
        <v>2007</v>
      </c>
      <c r="AC83" s="193">
        <v>2008</v>
      </c>
    </row>
    <row r="84" spans="1:33" x14ac:dyDescent="0.25">
      <c r="A84" s="22">
        <v>36704</v>
      </c>
      <c r="B84" s="28">
        <f t="shared" ref="B84:W84" si="4">+B7</f>
        <v>0</v>
      </c>
      <c r="C84" s="28">
        <f t="shared" si="4"/>
        <v>15</v>
      </c>
      <c r="D84" s="28">
        <f t="shared" si="4"/>
        <v>0</v>
      </c>
      <c r="E84" s="28">
        <f t="shared" si="4"/>
        <v>0</v>
      </c>
      <c r="F84" s="28">
        <f t="shared" si="4"/>
        <v>0</v>
      </c>
      <c r="G84" s="28">
        <f t="shared" si="4"/>
        <v>0</v>
      </c>
      <c r="H84" s="28">
        <f t="shared" si="4"/>
        <v>0</v>
      </c>
      <c r="I84" s="28">
        <f t="shared" si="4"/>
        <v>0</v>
      </c>
      <c r="J84" s="28">
        <f t="shared" si="4"/>
        <v>0</v>
      </c>
      <c r="K84" s="28">
        <f t="shared" si="4"/>
        <v>0</v>
      </c>
      <c r="L84" s="28">
        <f t="shared" si="4"/>
        <v>0</v>
      </c>
      <c r="M84" s="28">
        <f t="shared" si="4"/>
        <v>0</v>
      </c>
      <c r="N84" s="28">
        <f t="shared" si="4"/>
        <v>0</v>
      </c>
      <c r="O84" s="28">
        <f t="shared" si="4"/>
        <v>0</v>
      </c>
      <c r="P84" s="28">
        <f t="shared" si="4"/>
        <v>0</v>
      </c>
      <c r="Q84" s="28">
        <f t="shared" si="4"/>
        <v>0</v>
      </c>
      <c r="R84" s="28">
        <f t="shared" si="4"/>
        <v>0</v>
      </c>
      <c r="S84" s="28">
        <f t="shared" si="4"/>
        <v>0</v>
      </c>
      <c r="T84" s="28">
        <f t="shared" si="4"/>
        <v>0</v>
      </c>
      <c r="U84" s="28">
        <f t="shared" si="4"/>
        <v>0</v>
      </c>
      <c r="V84" s="28">
        <f t="shared" si="4"/>
        <v>0</v>
      </c>
      <c r="W84" s="28">
        <f t="shared" si="4"/>
        <v>0</v>
      </c>
      <c r="X84" s="28"/>
      <c r="Y84" s="121"/>
      <c r="Z84" s="121"/>
      <c r="AA84" s="121"/>
      <c r="AB84" s="121"/>
      <c r="AC84" s="121"/>
    </row>
    <row r="85" spans="1:33" x14ac:dyDescent="0.25">
      <c r="A85" s="22">
        <v>36705</v>
      </c>
      <c r="B85" s="28">
        <f t="shared" ref="B85:B93" si="5">+B84+B8</f>
        <v>0</v>
      </c>
      <c r="C85" s="28">
        <f t="shared" ref="C85:C93" si="6">+C84+C8</f>
        <v>36</v>
      </c>
      <c r="D85" s="28">
        <f t="shared" ref="D85:D93" si="7">+D84+D8</f>
        <v>0</v>
      </c>
      <c r="E85" s="28">
        <f t="shared" ref="E85:E93" si="8">+E84+E8</f>
        <v>0</v>
      </c>
      <c r="F85" s="28">
        <f t="shared" ref="F85:F93" si="9">+F84+F8</f>
        <v>0</v>
      </c>
      <c r="G85" s="28">
        <f t="shared" ref="G85:G93" si="10">+G84+G8</f>
        <v>0</v>
      </c>
      <c r="H85" s="28">
        <f t="shared" ref="H85:H93" si="11">+H84+H8</f>
        <v>0</v>
      </c>
      <c r="I85" s="28">
        <f t="shared" ref="I85:I93" si="12">+I84+I8</f>
        <v>0</v>
      </c>
      <c r="J85" s="28">
        <f t="shared" ref="J85:J93" si="13">+J84+J8</f>
        <v>0</v>
      </c>
      <c r="K85" s="28">
        <f t="shared" ref="K85:K93" si="14">+K84+K8</f>
        <v>0</v>
      </c>
      <c r="L85" s="28">
        <f t="shared" ref="L85:L93" si="15">+L84+L8</f>
        <v>0</v>
      </c>
      <c r="M85" s="28">
        <f t="shared" ref="M85:M93" si="16">+M84+M8</f>
        <v>0</v>
      </c>
      <c r="N85" s="28">
        <f t="shared" ref="N85:N93" si="17">+N84+N8</f>
        <v>0</v>
      </c>
      <c r="O85" s="28">
        <f t="shared" ref="O85:O93" si="18">+O84+O8</f>
        <v>0</v>
      </c>
      <c r="P85" s="28">
        <f t="shared" ref="P85:P93" si="19">+P84+P8</f>
        <v>0</v>
      </c>
      <c r="Q85" s="28">
        <f t="shared" ref="Q85:Q93" si="20">+Q84+Q8</f>
        <v>0</v>
      </c>
      <c r="R85" s="28">
        <f t="shared" ref="R85:R93" si="21">+R84+R8</f>
        <v>0</v>
      </c>
      <c r="S85" s="28">
        <f t="shared" ref="S85:S93" si="22">+S84+S8</f>
        <v>0</v>
      </c>
      <c r="T85" s="28">
        <f t="shared" ref="T85:T93" si="23">+T84+T8</f>
        <v>0</v>
      </c>
      <c r="U85" s="28">
        <f t="shared" ref="U85:U93" si="24">+U84+U8</f>
        <v>0</v>
      </c>
      <c r="V85" s="28">
        <f t="shared" ref="V85:V93" si="25">+V84+V8</f>
        <v>0</v>
      </c>
      <c r="W85" s="28">
        <f t="shared" ref="W85:W93" si="26">+W84+W8</f>
        <v>0</v>
      </c>
      <c r="X85" s="28"/>
      <c r="Y85" s="23"/>
      <c r="Z85" s="23"/>
      <c r="AA85" s="23"/>
      <c r="AB85" s="23"/>
      <c r="AC85" s="23"/>
    </row>
    <row r="86" spans="1:33" x14ac:dyDescent="0.25">
      <c r="A86" s="22">
        <v>36706</v>
      </c>
      <c r="B86" s="28">
        <f t="shared" si="5"/>
        <v>135</v>
      </c>
      <c r="C86" s="28">
        <f t="shared" si="6"/>
        <v>45</v>
      </c>
      <c r="D86" s="28">
        <f t="shared" si="7"/>
        <v>0</v>
      </c>
      <c r="E86" s="28">
        <f t="shared" si="8"/>
        <v>0</v>
      </c>
      <c r="F86" s="28">
        <f t="shared" si="9"/>
        <v>0</v>
      </c>
      <c r="G86" s="28">
        <f t="shared" si="10"/>
        <v>98</v>
      </c>
      <c r="H86" s="28">
        <f t="shared" si="11"/>
        <v>0</v>
      </c>
      <c r="I86" s="28">
        <f t="shared" si="12"/>
        <v>0</v>
      </c>
      <c r="J86" s="28">
        <f t="shared" si="13"/>
        <v>0</v>
      </c>
      <c r="K86" s="28">
        <f t="shared" si="14"/>
        <v>0</v>
      </c>
      <c r="L86" s="28">
        <f t="shared" si="15"/>
        <v>0</v>
      </c>
      <c r="M86" s="28">
        <f t="shared" si="16"/>
        <v>0</v>
      </c>
      <c r="N86" s="28">
        <f t="shared" si="17"/>
        <v>0</v>
      </c>
      <c r="O86" s="28">
        <f t="shared" si="18"/>
        <v>0</v>
      </c>
      <c r="P86" s="28">
        <f t="shared" si="19"/>
        <v>0</v>
      </c>
      <c r="Q86" s="28">
        <f t="shared" si="20"/>
        <v>0</v>
      </c>
      <c r="R86" s="28">
        <f t="shared" si="21"/>
        <v>0</v>
      </c>
      <c r="S86" s="28">
        <f t="shared" si="22"/>
        <v>0</v>
      </c>
      <c r="T86" s="28">
        <f t="shared" si="23"/>
        <v>0</v>
      </c>
      <c r="U86" s="28">
        <f t="shared" si="24"/>
        <v>0</v>
      </c>
      <c r="V86" s="28">
        <f t="shared" si="25"/>
        <v>0</v>
      </c>
      <c r="W86" s="28">
        <f t="shared" si="26"/>
        <v>0</v>
      </c>
      <c r="X86" s="28"/>
      <c r="Y86" s="23"/>
      <c r="Z86" s="23"/>
      <c r="AA86" s="23"/>
      <c r="AB86" s="23"/>
      <c r="AC86" s="23"/>
    </row>
    <row r="87" spans="1:33" x14ac:dyDescent="0.25">
      <c r="A87" s="22">
        <v>36707</v>
      </c>
      <c r="B87" s="28">
        <f t="shared" si="5"/>
        <v>549</v>
      </c>
      <c r="C87" s="28">
        <f t="shared" si="6"/>
        <v>48</v>
      </c>
      <c r="D87" s="28">
        <f t="shared" si="7"/>
        <v>52</v>
      </c>
      <c r="E87" s="28">
        <f t="shared" si="8"/>
        <v>0</v>
      </c>
      <c r="F87" s="28">
        <f t="shared" si="9"/>
        <v>0</v>
      </c>
      <c r="G87" s="28">
        <f t="shared" si="10"/>
        <v>159</v>
      </c>
      <c r="H87" s="28">
        <f t="shared" si="11"/>
        <v>0</v>
      </c>
      <c r="I87" s="28">
        <f t="shared" si="12"/>
        <v>0</v>
      </c>
      <c r="J87" s="28">
        <f t="shared" si="13"/>
        <v>0</v>
      </c>
      <c r="K87" s="28">
        <f t="shared" si="14"/>
        <v>0</v>
      </c>
      <c r="L87" s="28">
        <f t="shared" si="15"/>
        <v>0</v>
      </c>
      <c r="M87" s="28">
        <f t="shared" si="16"/>
        <v>0</v>
      </c>
      <c r="N87" s="28">
        <f t="shared" si="17"/>
        <v>0</v>
      </c>
      <c r="O87" s="28">
        <f t="shared" si="18"/>
        <v>0</v>
      </c>
      <c r="P87" s="28">
        <f t="shared" si="19"/>
        <v>0</v>
      </c>
      <c r="Q87" s="28">
        <f t="shared" si="20"/>
        <v>0</v>
      </c>
      <c r="R87" s="28">
        <f t="shared" si="21"/>
        <v>0</v>
      </c>
      <c r="S87" s="28">
        <f t="shared" si="22"/>
        <v>0</v>
      </c>
      <c r="T87" s="28">
        <f t="shared" si="23"/>
        <v>0</v>
      </c>
      <c r="U87" s="28">
        <f t="shared" si="24"/>
        <v>0</v>
      </c>
      <c r="V87" s="28">
        <f t="shared" si="25"/>
        <v>0</v>
      </c>
      <c r="W87" s="28">
        <f t="shared" si="26"/>
        <v>0</v>
      </c>
      <c r="X87" s="28"/>
      <c r="Y87" s="23"/>
      <c r="Z87" s="23"/>
      <c r="AA87" s="23"/>
      <c r="AB87" s="23"/>
      <c r="AC87" s="23"/>
    </row>
    <row r="88" spans="1:33" x14ac:dyDescent="0.25">
      <c r="A88" s="22">
        <v>36708</v>
      </c>
      <c r="B88" s="28">
        <f t="shared" si="5"/>
        <v>1078</v>
      </c>
      <c r="C88" s="28">
        <f t="shared" si="6"/>
        <v>69</v>
      </c>
      <c r="D88" s="28">
        <f t="shared" si="7"/>
        <v>86</v>
      </c>
      <c r="E88" s="28">
        <f t="shared" si="8"/>
        <v>82</v>
      </c>
      <c r="F88" s="28">
        <f t="shared" si="9"/>
        <v>32</v>
      </c>
      <c r="G88" s="28">
        <f t="shared" si="10"/>
        <v>210</v>
      </c>
      <c r="H88" s="28">
        <f t="shared" si="11"/>
        <v>20</v>
      </c>
      <c r="I88" s="28">
        <f t="shared" si="12"/>
        <v>0</v>
      </c>
      <c r="J88" s="28">
        <f t="shared" si="13"/>
        <v>0</v>
      </c>
      <c r="K88" s="28">
        <f t="shared" si="14"/>
        <v>0</v>
      </c>
      <c r="L88" s="28">
        <f t="shared" si="15"/>
        <v>0</v>
      </c>
      <c r="M88" s="28">
        <f t="shared" si="16"/>
        <v>0</v>
      </c>
      <c r="N88" s="28">
        <f t="shared" si="17"/>
        <v>0</v>
      </c>
      <c r="O88" s="28">
        <f t="shared" si="18"/>
        <v>0</v>
      </c>
      <c r="P88" s="28">
        <f t="shared" si="19"/>
        <v>0</v>
      </c>
      <c r="Q88" s="28">
        <f t="shared" si="20"/>
        <v>0</v>
      </c>
      <c r="R88" s="28">
        <f t="shared" si="21"/>
        <v>0</v>
      </c>
      <c r="S88" s="28">
        <f t="shared" si="22"/>
        <v>0</v>
      </c>
      <c r="T88" s="28">
        <f t="shared" si="23"/>
        <v>0</v>
      </c>
      <c r="U88" s="28">
        <f t="shared" si="24"/>
        <v>0</v>
      </c>
      <c r="V88" s="28">
        <f t="shared" si="25"/>
        <v>0</v>
      </c>
      <c r="W88" s="28">
        <f t="shared" si="26"/>
        <v>0</v>
      </c>
      <c r="X88" s="28"/>
      <c r="Y88" s="23"/>
      <c r="Z88" s="23"/>
      <c r="AA88" s="23"/>
      <c r="AB88" s="23"/>
      <c r="AC88" s="23"/>
    </row>
    <row r="89" spans="1:33" x14ac:dyDescent="0.25">
      <c r="A89" s="22">
        <v>36709</v>
      </c>
      <c r="B89" s="28">
        <f t="shared" si="5"/>
        <v>1864</v>
      </c>
      <c r="C89" s="28">
        <f t="shared" si="6"/>
        <v>80</v>
      </c>
      <c r="D89" s="28">
        <f t="shared" si="7"/>
        <v>129</v>
      </c>
      <c r="E89" s="28">
        <f t="shared" si="8"/>
        <v>221</v>
      </c>
      <c r="F89" s="28">
        <f t="shared" si="9"/>
        <v>57</v>
      </c>
      <c r="G89" s="28">
        <f t="shared" si="10"/>
        <v>260</v>
      </c>
      <c r="H89" s="28">
        <f t="shared" si="11"/>
        <v>45</v>
      </c>
      <c r="I89" s="28">
        <f t="shared" si="12"/>
        <v>0</v>
      </c>
      <c r="J89" s="28">
        <f t="shared" si="13"/>
        <v>0</v>
      </c>
      <c r="K89" s="28">
        <f t="shared" si="14"/>
        <v>0</v>
      </c>
      <c r="L89" s="28">
        <f t="shared" si="15"/>
        <v>0</v>
      </c>
      <c r="M89" s="28">
        <f t="shared" si="16"/>
        <v>0</v>
      </c>
      <c r="N89" s="28">
        <f t="shared" si="17"/>
        <v>0</v>
      </c>
      <c r="O89" s="28">
        <f t="shared" si="18"/>
        <v>0</v>
      </c>
      <c r="P89" s="28">
        <f t="shared" si="19"/>
        <v>0</v>
      </c>
      <c r="Q89" s="28">
        <f t="shared" si="20"/>
        <v>0</v>
      </c>
      <c r="R89" s="28">
        <f t="shared" si="21"/>
        <v>0</v>
      </c>
      <c r="S89" s="28">
        <f t="shared" si="22"/>
        <v>0</v>
      </c>
      <c r="T89" s="28">
        <f t="shared" si="23"/>
        <v>0</v>
      </c>
      <c r="U89" s="28">
        <f t="shared" si="24"/>
        <v>0</v>
      </c>
      <c r="V89" s="28">
        <f t="shared" si="25"/>
        <v>0</v>
      </c>
      <c r="W89" s="28">
        <f t="shared" si="26"/>
        <v>0</v>
      </c>
      <c r="X89" s="28"/>
      <c r="Y89" s="23"/>
      <c r="Z89" s="23"/>
      <c r="AA89" s="23"/>
      <c r="AB89" s="23"/>
      <c r="AC89" s="23"/>
    </row>
    <row r="90" spans="1:33" x14ac:dyDescent="0.25">
      <c r="A90" s="22">
        <v>36710</v>
      </c>
      <c r="B90" s="28">
        <f t="shared" si="5"/>
        <v>2214</v>
      </c>
      <c r="C90" s="28">
        <f t="shared" si="6"/>
        <v>128</v>
      </c>
      <c r="D90" s="28">
        <f t="shared" si="7"/>
        <v>175</v>
      </c>
      <c r="E90" s="28">
        <f t="shared" si="8"/>
        <v>348</v>
      </c>
      <c r="F90" s="28">
        <f t="shared" si="9"/>
        <v>77</v>
      </c>
      <c r="G90" s="28">
        <f t="shared" si="10"/>
        <v>309</v>
      </c>
      <c r="H90" s="28">
        <f t="shared" si="11"/>
        <v>78</v>
      </c>
      <c r="I90" s="28">
        <f t="shared" si="12"/>
        <v>0</v>
      </c>
      <c r="J90" s="28">
        <f t="shared" si="13"/>
        <v>0</v>
      </c>
      <c r="K90" s="28">
        <f t="shared" si="14"/>
        <v>0</v>
      </c>
      <c r="L90" s="28">
        <f t="shared" si="15"/>
        <v>0</v>
      </c>
      <c r="M90" s="28">
        <f t="shared" si="16"/>
        <v>0</v>
      </c>
      <c r="N90" s="28">
        <f t="shared" si="17"/>
        <v>0</v>
      </c>
      <c r="O90" s="28">
        <f t="shared" si="18"/>
        <v>0</v>
      </c>
      <c r="P90" s="28">
        <f t="shared" si="19"/>
        <v>0</v>
      </c>
      <c r="Q90" s="28">
        <f t="shared" si="20"/>
        <v>0</v>
      </c>
      <c r="R90" s="28">
        <f t="shared" si="21"/>
        <v>0</v>
      </c>
      <c r="S90" s="28">
        <f t="shared" si="22"/>
        <v>0</v>
      </c>
      <c r="T90" s="28">
        <f t="shared" si="23"/>
        <v>0</v>
      </c>
      <c r="U90" s="28">
        <f t="shared" si="24"/>
        <v>0</v>
      </c>
      <c r="V90" s="28">
        <f t="shared" si="25"/>
        <v>0</v>
      </c>
      <c r="W90" s="28">
        <f t="shared" si="26"/>
        <v>0</v>
      </c>
      <c r="X90" s="28"/>
      <c r="Y90" s="23"/>
      <c r="Z90" s="23"/>
      <c r="AA90" s="23"/>
      <c r="AB90" s="23"/>
      <c r="AC90" s="23"/>
    </row>
    <row r="91" spans="1:33" x14ac:dyDescent="0.25">
      <c r="A91" s="22">
        <v>36711</v>
      </c>
      <c r="B91" s="28">
        <f t="shared" si="5"/>
        <v>2401</v>
      </c>
      <c r="C91" s="28">
        <f t="shared" si="6"/>
        <v>172</v>
      </c>
      <c r="D91" s="28">
        <f t="shared" si="7"/>
        <v>264</v>
      </c>
      <c r="E91" s="28">
        <f t="shared" si="8"/>
        <v>505</v>
      </c>
      <c r="F91" s="28">
        <f t="shared" si="9"/>
        <v>98</v>
      </c>
      <c r="G91" s="28">
        <f t="shared" si="10"/>
        <v>368</v>
      </c>
      <c r="H91" s="28">
        <f t="shared" si="11"/>
        <v>112</v>
      </c>
      <c r="I91" s="28">
        <f t="shared" si="12"/>
        <v>0</v>
      </c>
      <c r="J91" s="28">
        <f t="shared" si="13"/>
        <v>0</v>
      </c>
      <c r="K91" s="28">
        <f t="shared" si="14"/>
        <v>0</v>
      </c>
      <c r="L91" s="28">
        <f t="shared" si="15"/>
        <v>0</v>
      </c>
      <c r="M91" s="28">
        <f t="shared" si="16"/>
        <v>0</v>
      </c>
      <c r="N91" s="28">
        <f t="shared" si="17"/>
        <v>0</v>
      </c>
      <c r="O91" s="28">
        <f t="shared" si="18"/>
        <v>0</v>
      </c>
      <c r="P91" s="28">
        <f t="shared" si="19"/>
        <v>0</v>
      </c>
      <c r="Q91" s="28">
        <f t="shared" si="20"/>
        <v>0</v>
      </c>
      <c r="R91" s="28">
        <f t="shared" si="21"/>
        <v>0</v>
      </c>
      <c r="S91" s="28">
        <f t="shared" si="22"/>
        <v>0</v>
      </c>
      <c r="T91" s="28">
        <f t="shared" si="23"/>
        <v>0</v>
      </c>
      <c r="U91" s="28">
        <f t="shared" si="24"/>
        <v>0</v>
      </c>
      <c r="V91" s="28">
        <f t="shared" si="25"/>
        <v>0</v>
      </c>
      <c r="W91" s="28">
        <f t="shared" si="26"/>
        <v>0</v>
      </c>
      <c r="X91" s="28"/>
      <c r="Y91" s="23"/>
      <c r="Z91" s="23"/>
      <c r="AA91" s="23"/>
      <c r="AB91" s="23"/>
      <c r="AC91" s="23"/>
    </row>
    <row r="92" spans="1:33" x14ac:dyDescent="0.25">
      <c r="A92" s="22">
        <v>36712</v>
      </c>
      <c r="B92" s="28">
        <f t="shared" si="5"/>
        <v>2518</v>
      </c>
      <c r="C92" s="28">
        <f t="shared" si="6"/>
        <v>202</v>
      </c>
      <c r="D92" s="28">
        <f t="shared" si="7"/>
        <v>341</v>
      </c>
      <c r="E92" s="28">
        <f t="shared" si="8"/>
        <v>597</v>
      </c>
      <c r="F92" s="28">
        <f t="shared" si="9"/>
        <v>135</v>
      </c>
      <c r="G92" s="28">
        <f t="shared" si="10"/>
        <v>416</v>
      </c>
      <c r="H92" s="28">
        <f t="shared" si="11"/>
        <v>146</v>
      </c>
      <c r="I92" s="28">
        <f t="shared" si="12"/>
        <v>0</v>
      </c>
      <c r="J92" s="28">
        <f t="shared" si="13"/>
        <v>0</v>
      </c>
      <c r="K92" s="28">
        <f t="shared" si="14"/>
        <v>0</v>
      </c>
      <c r="L92" s="28">
        <f t="shared" si="15"/>
        <v>0</v>
      </c>
      <c r="M92" s="28">
        <f t="shared" si="16"/>
        <v>0</v>
      </c>
      <c r="N92" s="28">
        <f t="shared" si="17"/>
        <v>0</v>
      </c>
      <c r="O92" s="28">
        <f t="shared" si="18"/>
        <v>0</v>
      </c>
      <c r="P92" s="28">
        <f t="shared" si="19"/>
        <v>0</v>
      </c>
      <c r="Q92" s="28">
        <f t="shared" si="20"/>
        <v>0</v>
      </c>
      <c r="R92" s="28">
        <f t="shared" si="21"/>
        <v>0</v>
      </c>
      <c r="S92" s="28">
        <f t="shared" si="22"/>
        <v>0</v>
      </c>
      <c r="T92" s="28">
        <f t="shared" si="23"/>
        <v>0</v>
      </c>
      <c r="U92" s="28">
        <f t="shared" si="24"/>
        <v>0</v>
      </c>
      <c r="V92" s="28">
        <f t="shared" si="25"/>
        <v>0</v>
      </c>
      <c r="W92" s="28">
        <f t="shared" si="26"/>
        <v>0</v>
      </c>
      <c r="X92" s="28"/>
      <c r="Y92" s="23"/>
      <c r="Z92" s="23"/>
      <c r="AA92" s="23"/>
      <c r="AB92" s="23"/>
      <c r="AC92" s="23"/>
    </row>
    <row r="93" spans="1:33" x14ac:dyDescent="0.25">
      <c r="A93" s="22">
        <v>36713</v>
      </c>
      <c r="B93" s="28">
        <f t="shared" si="5"/>
        <v>2738</v>
      </c>
      <c r="C93" s="28">
        <f t="shared" si="6"/>
        <v>219</v>
      </c>
      <c r="D93" s="28">
        <f t="shared" si="7"/>
        <v>395</v>
      </c>
      <c r="E93" s="28">
        <f t="shared" si="8"/>
        <v>658</v>
      </c>
      <c r="F93" s="28">
        <f t="shared" si="9"/>
        <v>200</v>
      </c>
      <c r="G93" s="28">
        <f t="shared" si="10"/>
        <v>473</v>
      </c>
      <c r="H93" s="28">
        <f t="shared" si="11"/>
        <v>179</v>
      </c>
      <c r="I93" s="28">
        <f t="shared" si="12"/>
        <v>0</v>
      </c>
      <c r="J93" s="28">
        <f t="shared" si="13"/>
        <v>0</v>
      </c>
      <c r="K93" s="28">
        <f t="shared" si="14"/>
        <v>0</v>
      </c>
      <c r="L93" s="28">
        <f t="shared" si="15"/>
        <v>0</v>
      </c>
      <c r="M93" s="28">
        <f t="shared" si="16"/>
        <v>0</v>
      </c>
      <c r="N93" s="28">
        <f t="shared" si="17"/>
        <v>0</v>
      </c>
      <c r="O93" s="28">
        <f t="shared" si="18"/>
        <v>0</v>
      </c>
      <c r="P93" s="28">
        <f t="shared" si="19"/>
        <v>0</v>
      </c>
      <c r="Q93" s="28">
        <f t="shared" si="20"/>
        <v>0</v>
      </c>
      <c r="R93" s="28">
        <f t="shared" si="21"/>
        <v>362</v>
      </c>
      <c r="S93" s="28">
        <f t="shared" si="22"/>
        <v>0</v>
      </c>
      <c r="T93" s="28">
        <f t="shared" si="23"/>
        <v>0</v>
      </c>
      <c r="U93" s="28">
        <f t="shared" si="24"/>
        <v>0</v>
      </c>
      <c r="V93" s="28">
        <f t="shared" si="25"/>
        <v>0</v>
      </c>
      <c r="W93" s="28">
        <f t="shared" si="26"/>
        <v>0</v>
      </c>
      <c r="X93" s="28"/>
      <c r="Y93" s="23"/>
      <c r="Z93" s="23"/>
      <c r="AA93" s="23"/>
      <c r="AB93" s="23"/>
      <c r="AC93" s="23"/>
    </row>
    <row r="94" spans="1:33" ht="15.75" x14ac:dyDescent="0.25">
      <c r="A94" s="22">
        <v>36714</v>
      </c>
      <c r="B94" s="28">
        <f t="shared" ref="B94:B125" si="27">+B93+B17</f>
        <v>2973</v>
      </c>
      <c r="C94" s="28">
        <f t="shared" ref="C94:C125" si="28">+C93+C17</f>
        <v>226</v>
      </c>
      <c r="D94" s="28">
        <f t="shared" ref="D94:D125" si="29">+D93+D17</f>
        <v>430</v>
      </c>
      <c r="E94" s="28">
        <f t="shared" ref="E94:E125" si="30">+E93+E17</f>
        <v>719</v>
      </c>
      <c r="F94" s="28">
        <f t="shared" ref="F94:F125" si="31">+F93+F17</f>
        <v>307</v>
      </c>
      <c r="G94" s="28">
        <f t="shared" ref="G94:G125" si="32">+G93+G17</f>
        <v>534</v>
      </c>
      <c r="H94" s="28">
        <f t="shared" ref="H94:H125" si="33">+H93+H17</f>
        <v>210</v>
      </c>
      <c r="I94" s="28">
        <f t="shared" ref="I94:I125" si="34">+I93+I17</f>
        <v>208</v>
      </c>
      <c r="J94" s="28">
        <f t="shared" ref="J94:J125" si="35">+J93+J17</f>
        <v>262</v>
      </c>
      <c r="K94" s="28">
        <f t="shared" ref="K94:K125" si="36">+K93+K17</f>
        <v>300</v>
      </c>
      <c r="L94" s="28">
        <f t="shared" ref="L94:L125" si="37">+L93+L17</f>
        <v>49</v>
      </c>
      <c r="M94" s="28">
        <f t="shared" ref="M94:M125" si="38">+M93+M17</f>
        <v>150</v>
      </c>
      <c r="N94" s="28">
        <f t="shared" ref="N94:N125" si="39">+N93+N17</f>
        <v>144</v>
      </c>
      <c r="O94" s="28">
        <f t="shared" ref="O94:O125" si="40">+O93+O17</f>
        <v>271</v>
      </c>
      <c r="P94" s="28">
        <f t="shared" ref="P94:P125" si="41">+P93+P17</f>
        <v>69</v>
      </c>
      <c r="Q94" s="28">
        <f t="shared" ref="Q94:Q125" si="42">+Q93+Q17</f>
        <v>114</v>
      </c>
      <c r="R94" s="28">
        <f t="shared" ref="R94:R125" si="43">+R93+R17</f>
        <v>658</v>
      </c>
      <c r="S94" s="28">
        <f t="shared" ref="S94:S125" si="44">+S93+S17</f>
        <v>353</v>
      </c>
      <c r="T94" s="28">
        <f t="shared" ref="T94:T125" si="45">+T93+T17</f>
        <v>49</v>
      </c>
      <c r="U94" s="28">
        <f t="shared" ref="U94:U125" si="46">+U93+U17</f>
        <v>893</v>
      </c>
      <c r="V94" s="28">
        <f t="shared" ref="V94:V125" si="47">+V93+V17</f>
        <v>436</v>
      </c>
      <c r="W94" s="28">
        <v>2270</v>
      </c>
      <c r="X94" s="111">
        <v>687</v>
      </c>
      <c r="Y94" s="122">
        <v>122</v>
      </c>
      <c r="Z94" s="23">
        <f>Z17</f>
        <v>264</v>
      </c>
      <c r="AA94" s="23">
        <f>AA17</f>
        <v>388</v>
      </c>
      <c r="AB94" s="23">
        <f>AB17</f>
        <v>19</v>
      </c>
      <c r="AC94" s="28">
        <f>AC17</f>
        <v>102</v>
      </c>
      <c r="AG94" s="27"/>
    </row>
    <row r="95" spans="1:33" ht="15.75" x14ac:dyDescent="0.25">
      <c r="A95" s="22">
        <v>36715</v>
      </c>
      <c r="B95" s="28">
        <f t="shared" si="27"/>
        <v>3237</v>
      </c>
      <c r="C95" s="28">
        <f t="shared" si="28"/>
        <v>256</v>
      </c>
      <c r="D95" s="28">
        <f t="shared" si="29"/>
        <v>457</v>
      </c>
      <c r="E95" s="28">
        <f t="shared" si="30"/>
        <v>757</v>
      </c>
      <c r="F95" s="28">
        <f t="shared" si="31"/>
        <v>355</v>
      </c>
      <c r="G95" s="28">
        <f t="shared" si="32"/>
        <v>596</v>
      </c>
      <c r="H95" s="28">
        <f t="shared" si="33"/>
        <v>245</v>
      </c>
      <c r="I95" s="28">
        <f t="shared" si="34"/>
        <v>395</v>
      </c>
      <c r="J95" s="28">
        <f t="shared" si="35"/>
        <v>607</v>
      </c>
      <c r="K95" s="28">
        <f t="shared" si="36"/>
        <v>663</v>
      </c>
      <c r="L95" s="28">
        <f t="shared" si="37"/>
        <v>111</v>
      </c>
      <c r="M95" s="28">
        <f t="shared" si="38"/>
        <v>226</v>
      </c>
      <c r="N95" s="28">
        <f t="shared" si="39"/>
        <v>306</v>
      </c>
      <c r="O95" s="28">
        <f t="shared" si="40"/>
        <v>568</v>
      </c>
      <c r="P95" s="28">
        <f t="shared" si="41"/>
        <v>141</v>
      </c>
      <c r="Q95" s="28">
        <f t="shared" si="42"/>
        <v>255</v>
      </c>
      <c r="R95" s="28">
        <f t="shared" si="43"/>
        <v>1022</v>
      </c>
      <c r="S95" s="28">
        <f t="shared" si="44"/>
        <v>707</v>
      </c>
      <c r="T95" s="28">
        <f t="shared" si="45"/>
        <v>133</v>
      </c>
      <c r="U95" s="28">
        <f t="shared" si="46"/>
        <v>1729</v>
      </c>
      <c r="V95" s="28">
        <f t="shared" si="47"/>
        <v>825</v>
      </c>
      <c r="W95" s="28">
        <v>7974</v>
      </c>
      <c r="X95" s="111">
        <v>1226</v>
      </c>
      <c r="Y95" s="122">
        <v>308</v>
      </c>
      <c r="Z95" s="23">
        <f>Z94+Z18</f>
        <v>618</v>
      </c>
      <c r="AA95" s="23">
        <f>AA94+AA18</f>
        <v>600</v>
      </c>
      <c r="AB95" s="23">
        <f>AB94+AB18</f>
        <v>60</v>
      </c>
      <c r="AC95" s="28">
        <f t="shared" ref="AC95:AC110" si="48">AC94+AC18</f>
        <v>215</v>
      </c>
      <c r="AG95" s="27"/>
    </row>
    <row r="96" spans="1:33" ht="15.75" x14ac:dyDescent="0.25">
      <c r="A96" s="22">
        <v>36716</v>
      </c>
      <c r="B96" s="28">
        <f t="shared" si="27"/>
        <v>3648</v>
      </c>
      <c r="C96" s="28">
        <f t="shared" si="28"/>
        <v>274</v>
      </c>
      <c r="D96" s="28">
        <f t="shared" si="29"/>
        <v>499</v>
      </c>
      <c r="E96" s="28">
        <f t="shared" si="30"/>
        <v>881</v>
      </c>
      <c r="F96" s="28">
        <f t="shared" si="31"/>
        <v>451</v>
      </c>
      <c r="G96" s="28">
        <f t="shared" si="32"/>
        <v>648</v>
      </c>
      <c r="H96" s="28">
        <f t="shared" si="33"/>
        <v>276</v>
      </c>
      <c r="I96" s="28">
        <f t="shared" si="34"/>
        <v>648</v>
      </c>
      <c r="J96" s="28">
        <f t="shared" si="35"/>
        <v>888</v>
      </c>
      <c r="K96" s="28">
        <f t="shared" si="36"/>
        <v>1077</v>
      </c>
      <c r="L96" s="28">
        <f t="shared" si="37"/>
        <v>142</v>
      </c>
      <c r="M96" s="28">
        <f t="shared" si="38"/>
        <v>352</v>
      </c>
      <c r="N96" s="28">
        <f t="shared" si="39"/>
        <v>498</v>
      </c>
      <c r="O96" s="28">
        <f t="shared" si="40"/>
        <v>1002</v>
      </c>
      <c r="P96" s="28">
        <f t="shared" si="41"/>
        <v>245</v>
      </c>
      <c r="Q96" s="28">
        <f t="shared" si="42"/>
        <v>447</v>
      </c>
      <c r="R96" s="28">
        <f t="shared" si="43"/>
        <v>1370</v>
      </c>
      <c r="S96" s="28">
        <f t="shared" si="44"/>
        <v>1145</v>
      </c>
      <c r="T96" s="28">
        <f t="shared" si="45"/>
        <v>246</v>
      </c>
      <c r="U96" s="28">
        <f t="shared" si="46"/>
        <v>2686</v>
      </c>
      <c r="V96" s="28">
        <f t="shared" si="47"/>
        <v>1224</v>
      </c>
      <c r="W96" s="28">
        <v>12178</v>
      </c>
      <c r="X96" s="111">
        <v>1747</v>
      </c>
      <c r="Y96" s="122">
        <v>417</v>
      </c>
      <c r="Z96" s="23">
        <f t="shared" ref="Z96:Z154" si="49">Z95+Z19</f>
        <v>770</v>
      </c>
      <c r="AA96" s="23">
        <f t="shared" ref="AA96:AA154" si="50">AA95+AA19</f>
        <v>797</v>
      </c>
      <c r="AB96" s="23">
        <f t="shared" ref="AB96:AB154" si="51">AB95+AB19</f>
        <v>97</v>
      </c>
      <c r="AC96" s="28">
        <f t="shared" si="48"/>
        <v>351</v>
      </c>
      <c r="AG96" s="27"/>
    </row>
    <row r="97" spans="1:33" ht="15.75" x14ac:dyDescent="0.25">
      <c r="A97" s="22">
        <v>36717</v>
      </c>
      <c r="B97" s="28">
        <f t="shared" si="27"/>
        <v>7832</v>
      </c>
      <c r="C97" s="28">
        <f t="shared" si="28"/>
        <v>282</v>
      </c>
      <c r="D97" s="28">
        <f t="shared" si="29"/>
        <v>560</v>
      </c>
      <c r="E97" s="28">
        <f t="shared" si="30"/>
        <v>1118</v>
      </c>
      <c r="F97" s="28">
        <f t="shared" si="31"/>
        <v>544</v>
      </c>
      <c r="G97" s="28">
        <f t="shared" si="32"/>
        <v>711</v>
      </c>
      <c r="H97" s="28">
        <f t="shared" si="33"/>
        <v>301</v>
      </c>
      <c r="I97" s="28">
        <f t="shared" si="34"/>
        <v>837</v>
      </c>
      <c r="J97" s="28">
        <f t="shared" si="35"/>
        <v>1154</v>
      </c>
      <c r="K97" s="28">
        <f t="shared" si="36"/>
        <v>1448</v>
      </c>
      <c r="L97" s="28">
        <f t="shared" si="37"/>
        <v>176</v>
      </c>
      <c r="M97" s="28">
        <f t="shared" si="38"/>
        <v>470</v>
      </c>
      <c r="N97" s="28">
        <f t="shared" si="39"/>
        <v>700</v>
      </c>
      <c r="O97" s="28">
        <f t="shared" si="40"/>
        <v>1283</v>
      </c>
      <c r="P97" s="28">
        <f t="shared" si="41"/>
        <v>370</v>
      </c>
      <c r="Q97" s="28">
        <f t="shared" si="42"/>
        <v>593</v>
      </c>
      <c r="R97" s="28">
        <f t="shared" si="43"/>
        <v>1734</v>
      </c>
      <c r="S97" s="28">
        <f t="shared" si="44"/>
        <v>2037</v>
      </c>
      <c r="T97" s="28">
        <f t="shared" si="45"/>
        <v>513</v>
      </c>
      <c r="U97" s="28">
        <f t="shared" si="46"/>
        <v>3235</v>
      </c>
      <c r="V97" s="28">
        <f t="shared" si="47"/>
        <v>1884</v>
      </c>
      <c r="W97" s="28">
        <v>14702</v>
      </c>
      <c r="X97" s="111">
        <v>2467</v>
      </c>
      <c r="Y97" s="122">
        <v>530</v>
      </c>
      <c r="Z97" s="23">
        <f t="shared" si="49"/>
        <v>1018</v>
      </c>
      <c r="AA97" s="23">
        <f t="shared" si="50"/>
        <v>1179</v>
      </c>
      <c r="AB97" s="23">
        <f t="shared" si="51"/>
        <v>119</v>
      </c>
      <c r="AC97" s="28">
        <f t="shared" si="48"/>
        <v>510</v>
      </c>
      <c r="AG97" s="27"/>
    </row>
    <row r="98" spans="1:33" ht="15.75" x14ac:dyDescent="0.25">
      <c r="A98" s="22">
        <v>36718</v>
      </c>
      <c r="B98" s="28">
        <f t="shared" si="27"/>
        <v>12762</v>
      </c>
      <c r="C98" s="28">
        <f t="shared" si="28"/>
        <v>291</v>
      </c>
      <c r="D98" s="28">
        <f t="shared" si="29"/>
        <v>653</v>
      </c>
      <c r="E98" s="28">
        <f t="shared" si="30"/>
        <v>1332</v>
      </c>
      <c r="F98" s="28">
        <f t="shared" si="31"/>
        <v>632</v>
      </c>
      <c r="G98" s="28">
        <f t="shared" si="32"/>
        <v>798</v>
      </c>
      <c r="H98" s="28">
        <f t="shared" si="33"/>
        <v>341</v>
      </c>
      <c r="I98" s="28">
        <f t="shared" si="34"/>
        <v>1006</v>
      </c>
      <c r="J98" s="28">
        <f t="shared" si="35"/>
        <v>1325</v>
      </c>
      <c r="K98" s="28">
        <f t="shared" si="36"/>
        <v>1781</v>
      </c>
      <c r="L98" s="28">
        <f t="shared" si="37"/>
        <v>209</v>
      </c>
      <c r="M98" s="28">
        <f t="shared" si="38"/>
        <v>553</v>
      </c>
      <c r="N98" s="28">
        <f t="shared" si="39"/>
        <v>851</v>
      </c>
      <c r="O98" s="28">
        <f t="shared" si="40"/>
        <v>1641</v>
      </c>
      <c r="P98" s="28">
        <f t="shared" si="41"/>
        <v>508</v>
      </c>
      <c r="Q98" s="28">
        <f t="shared" si="42"/>
        <v>673</v>
      </c>
      <c r="R98" s="28">
        <f t="shared" si="43"/>
        <v>2054</v>
      </c>
      <c r="S98" s="28">
        <f t="shared" si="44"/>
        <v>3552</v>
      </c>
      <c r="T98" s="28">
        <f t="shared" si="45"/>
        <v>1016</v>
      </c>
      <c r="U98" s="28">
        <f t="shared" si="46"/>
        <v>4406</v>
      </c>
      <c r="V98" s="28">
        <f t="shared" si="47"/>
        <v>2417</v>
      </c>
      <c r="W98" s="28">
        <v>16234</v>
      </c>
      <c r="X98" s="111">
        <v>3275</v>
      </c>
      <c r="Y98" s="122">
        <v>601</v>
      </c>
      <c r="Z98" s="23">
        <f t="shared" si="49"/>
        <v>1308</v>
      </c>
      <c r="AA98" s="23">
        <f t="shared" si="50"/>
        <v>1676</v>
      </c>
      <c r="AB98" s="23">
        <f t="shared" si="51"/>
        <v>138</v>
      </c>
      <c r="AC98" s="28">
        <f t="shared" si="48"/>
        <v>641</v>
      </c>
      <c r="AG98" s="27"/>
    </row>
    <row r="99" spans="1:33" ht="15.75" x14ac:dyDescent="0.25">
      <c r="A99" s="22">
        <v>36719</v>
      </c>
      <c r="B99" s="28">
        <f t="shared" si="27"/>
        <v>21615</v>
      </c>
      <c r="C99" s="28">
        <f t="shared" si="28"/>
        <v>301</v>
      </c>
      <c r="D99" s="28">
        <f t="shared" si="29"/>
        <v>814</v>
      </c>
      <c r="E99" s="28">
        <f t="shared" si="30"/>
        <v>1570</v>
      </c>
      <c r="F99" s="28">
        <f t="shared" si="31"/>
        <v>744</v>
      </c>
      <c r="G99" s="28">
        <f t="shared" si="32"/>
        <v>891</v>
      </c>
      <c r="H99" s="28">
        <f t="shared" si="33"/>
        <v>358</v>
      </c>
      <c r="I99" s="28">
        <f t="shared" si="34"/>
        <v>1165</v>
      </c>
      <c r="J99" s="28">
        <f t="shared" si="35"/>
        <v>1403</v>
      </c>
      <c r="K99" s="28">
        <f t="shared" si="36"/>
        <v>2025</v>
      </c>
      <c r="L99" s="28">
        <f t="shared" si="37"/>
        <v>244</v>
      </c>
      <c r="M99" s="28">
        <f t="shared" si="38"/>
        <v>663</v>
      </c>
      <c r="N99" s="28">
        <f t="shared" si="39"/>
        <v>977</v>
      </c>
      <c r="O99" s="28">
        <f t="shared" si="40"/>
        <v>2106</v>
      </c>
      <c r="P99" s="28">
        <f t="shared" si="41"/>
        <v>643</v>
      </c>
      <c r="Q99" s="28">
        <f t="shared" si="42"/>
        <v>818</v>
      </c>
      <c r="R99" s="28">
        <f t="shared" si="43"/>
        <v>2489</v>
      </c>
      <c r="S99" s="28">
        <f t="shared" si="44"/>
        <v>5183</v>
      </c>
      <c r="T99" s="28">
        <f t="shared" si="45"/>
        <v>1729</v>
      </c>
      <c r="U99" s="28">
        <f t="shared" si="46"/>
        <v>6161</v>
      </c>
      <c r="V99" s="28">
        <f t="shared" si="47"/>
        <v>3466</v>
      </c>
      <c r="W99" s="28">
        <v>17766</v>
      </c>
      <c r="X99" s="111">
        <v>4141</v>
      </c>
      <c r="Y99" s="122">
        <v>694</v>
      </c>
      <c r="Z99" s="23">
        <f t="shared" si="49"/>
        <v>1520</v>
      </c>
      <c r="AA99" s="23">
        <f t="shared" si="50"/>
        <v>2035</v>
      </c>
      <c r="AB99" s="23">
        <f t="shared" si="51"/>
        <v>183</v>
      </c>
      <c r="AC99" s="28">
        <f t="shared" si="48"/>
        <v>940</v>
      </c>
      <c r="AG99" s="27"/>
    </row>
    <row r="100" spans="1:33" ht="15.75" x14ac:dyDescent="0.25">
      <c r="A100" s="22">
        <v>36720</v>
      </c>
      <c r="B100" s="28">
        <f t="shared" si="27"/>
        <v>32051</v>
      </c>
      <c r="C100" s="28">
        <f t="shared" si="28"/>
        <v>329</v>
      </c>
      <c r="D100" s="28">
        <f t="shared" si="29"/>
        <v>1192</v>
      </c>
      <c r="E100" s="28">
        <f t="shared" si="30"/>
        <v>1816</v>
      </c>
      <c r="F100" s="28">
        <f t="shared" si="31"/>
        <v>895</v>
      </c>
      <c r="G100" s="28">
        <f t="shared" si="32"/>
        <v>970</v>
      </c>
      <c r="H100" s="28">
        <f t="shared" si="33"/>
        <v>374</v>
      </c>
      <c r="I100" s="28">
        <f t="shared" si="34"/>
        <v>1327</v>
      </c>
      <c r="J100" s="28">
        <f t="shared" si="35"/>
        <v>1494</v>
      </c>
      <c r="K100" s="28">
        <f t="shared" si="36"/>
        <v>2221</v>
      </c>
      <c r="L100" s="28">
        <f t="shared" si="37"/>
        <v>298</v>
      </c>
      <c r="M100" s="28">
        <f t="shared" si="38"/>
        <v>799</v>
      </c>
      <c r="N100" s="28">
        <f t="shared" si="39"/>
        <v>1141</v>
      </c>
      <c r="O100" s="28">
        <f t="shared" si="40"/>
        <v>2511</v>
      </c>
      <c r="P100" s="28">
        <f t="shared" si="41"/>
        <v>700</v>
      </c>
      <c r="Q100" s="28">
        <f t="shared" si="42"/>
        <v>968</v>
      </c>
      <c r="R100" s="28">
        <f t="shared" si="43"/>
        <v>4807</v>
      </c>
      <c r="S100" s="28">
        <f t="shared" si="44"/>
        <v>6064</v>
      </c>
      <c r="T100" s="28">
        <f t="shared" si="45"/>
        <v>2351</v>
      </c>
      <c r="U100" s="28">
        <f t="shared" si="46"/>
        <v>10026</v>
      </c>
      <c r="V100" s="28">
        <f t="shared" si="47"/>
        <v>4202</v>
      </c>
      <c r="W100" s="28">
        <v>18510</v>
      </c>
      <c r="X100" s="111">
        <v>9212</v>
      </c>
      <c r="Y100" s="122">
        <v>759</v>
      </c>
      <c r="Z100" s="23">
        <f t="shared" si="49"/>
        <v>2121</v>
      </c>
      <c r="AA100" s="23">
        <f t="shared" si="50"/>
        <v>2207</v>
      </c>
      <c r="AB100" s="23">
        <f t="shared" si="51"/>
        <v>289</v>
      </c>
      <c r="AC100" s="28">
        <f t="shared" si="48"/>
        <v>1161</v>
      </c>
      <c r="AG100" s="27"/>
    </row>
    <row r="101" spans="1:33" ht="15.75" x14ac:dyDescent="0.25">
      <c r="A101" s="22">
        <v>36721</v>
      </c>
      <c r="B101" s="28">
        <f t="shared" si="27"/>
        <v>47960</v>
      </c>
      <c r="C101" s="28">
        <f t="shared" si="28"/>
        <v>385</v>
      </c>
      <c r="D101" s="28">
        <f t="shared" si="29"/>
        <v>3574</v>
      </c>
      <c r="E101" s="28">
        <f t="shared" si="30"/>
        <v>2195</v>
      </c>
      <c r="F101" s="28">
        <f t="shared" si="31"/>
        <v>953</v>
      </c>
      <c r="G101" s="28">
        <f t="shared" si="32"/>
        <v>1037</v>
      </c>
      <c r="H101" s="28">
        <f t="shared" si="33"/>
        <v>455</v>
      </c>
      <c r="I101" s="28">
        <f t="shared" si="34"/>
        <v>1523</v>
      </c>
      <c r="J101" s="28">
        <f t="shared" si="35"/>
        <v>1820</v>
      </c>
      <c r="K101" s="28">
        <f t="shared" si="36"/>
        <v>2445</v>
      </c>
      <c r="L101" s="28">
        <f t="shared" si="37"/>
        <v>348</v>
      </c>
      <c r="M101" s="28">
        <f t="shared" si="38"/>
        <v>1085</v>
      </c>
      <c r="N101" s="28">
        <f t="shared" si="39"/>
        <v>1325</v>
      </c>
      <c r="O101" s="28">
        <f t="shared" si="40"/>
        <v>2779</v>
      </c>
      <c r="P101" s="28">
        <f t="shared" si="41"/>
        <v>759</v>
      </c>
      <c r="Q101" s="28">
        <f t="shared" si="42"/>
        <v>1202</v>
      </c>
      <c r="R101" s="28">
        <f t="shared" si="43"/>
        <v>13771</v>
      </c>
      <c r="S101" s="28">
        <f t="shared" si="44"/>
        <v>6680</v>
      </c>
      <c r="T101" s="28">
        <f t="shared" si="45"/>
        <v>3081</v>
      </c>
      <c r="U101" s="28">
        <f t="shared" si="46"/>
        <v>16459</v>
      </c>
      <c r="V101" s="28">
        <f t="shared" si="47"/>
        <v>4822</v>
      </c>
      <c r="W101" s="28">
        <v>19765</v>
      </c>
      <c r="X101" s="111">
        <v>22718</v>
      </c>
      <c r="Y101" s="122">
        <v>996</v>
      </c>
      <c r="Z101" s="23">
        <f t="shared" si="49"/>
        <v>2986</v>
      </c>
      <c r="AA101" s="23">
        <f t="shared" si="50"/>
        <v>2453</v>
      </c>
      <c r="AB101" s="23">
        <f t="shared" si="51"/>
        <v>336</v>
      </c>
      <c r="AC101" s="28">
        <f t="shared" si="48"/>
        <v>1531</v>
      </c>
      <c r="AG101" s="27"/>
    </row>
    <row r="102" spans="1:33" ht="15.75" x14ac:dyDescent="0.25">
      <c r="A102" s="22">
        <v>36722</v>
      </c>
      <c r="B102" s="28">
        <f t="shared" si="27"/>
        <v>63320</v>
      </c>
      <c r="C102" s="28">
        <f t="shared" si="28"/>
        <v>457</v>
      </c>
      <c r="D102" s="28">
        <f t="shared" si="29"/>
        <v>6170</v>
      </c>
      <c r="E102" s="28">
        <f t="shared" si="30"/>
        <v>2532</v>
      </c>
      <c r="F102" s="28">
        <f t="shared" si="31"/>
        <v>1044</v>
      </c>
      <c r="G102" s="28">
        <f t="shared" si="32"/>
        <v>1260</v>
      </c>
      <c r="H102" s="28">
        <f t="shared" si="33"/>
        <v>547</v>
      </c>
      <c r="I102" s="28">
        <f t="shared" si="34"/>
        <v>1769</v>
      </c>
      <c r="J102" s="28">
        <f t="shared" si="35"/>
        <v>2252</v>
      </c>
      <c r="K102" s="28">
        <f t="shared" si="36"/>
        <v>2629</v>
      </c>
      <c r="L102" s="28">
        <f t="shared" si="37"/>
        <v>428</v>
      </c>
      <c r="M102" s="28">
        <f t="shared" si="38"/>
        <v>1472</v>
      </c>
      <c r="N102" s="28">
        <f t="shared" si="39"/>
        <v>2042</v>
      </c>
      <c r="O102" s="28">
        <f t="shared" si="40"/>
        <v>3019</v>
      </c>
      <c r="P102" s="28">
        <f t="shared" si="41"/>
        <v>794</v>
      </c>
      <c r="Q102" s="28">
        <f t="shared" si="42"/>
        <v>1954</v>
      </c>
      <c r="R102" s="28">
        <f t="shared" si="43"/>
        <v>23569</v>
      </c>
      <c r="S102" s="28">
        <f t="shared" si="44"/>
        <v>7082</v>
      </c>
      <c r="T102" s="28">
        <f t="shared" si="45"/>
        <v>4349</v>
      </c>
      <c r="U102" s="28">
        <f t="shared" si="46"/>
        <v>34989</v>
      </c>
      <c r="V102" s="28">
        <f t="shared" si="47"/>
        <v>5656</v>
      </c>
      <c r="W102" s="28">
        <v>21326</v>
      </c>
      <c r="X102" s="111">
        <v>34726</v>
      </c>
      <c r="Y102" s="123">
        <v>6583</v>
      </c>
      <c r="Z102" s="23">
        <f t="shared" si="49"/>
        <v>4016</v>
      </c>
      <c r="AA102" s="23">
        <f t="shared" si="50"/>
        <v>2529</v>
      </c>
      <c r="AB102" s="23">
        <f t="shared" si="51"/>
        <v>372</v>
      </c>
      <c r="AC102" s="28">
        <f t="shared" si="48"/>
        <v>6166</v>
      </c>
      <c r="AG102" s="27"/>
    </row>
    <row r="103" spans="1:33" ht="15.75" x14ac:dyDescent="0.25">
      <c r="A103" s="22">
        <v>36723</v>
      </c>
      <c r="B103" s="28">
        <f t="shared" si="27"/>
        <v>72644</v>
      </c>
      <c r="C103" s="28">
        <f t="shared" si="28"/>
        <v>557</v>
      </c>
      <c r="D103" s="28">
        <f t="shared" si="29"/>
        <v>10022</v>
      </c>
      <c r="E103" s="28">
        <f t="shared" si="30"/>
        <v>3417</v>
      </c>
      <c r="F103" s="28">
        <f t="shared" si="31"/>
        <v>1121</v>
      </c>
      <c r="G103" s="28">
        <f t="shared" si="32"/>
        <v>2066</v>
      </c>
      <c r="H103" s="28">
        <f t="shared" si="33"/>
        <v>655</v>
      </c>
      <c r="I103" s="28">
        <f t="shared" si="34"/>
        <v>2029</v>
      </c>
      <c r="J103" s="28">
        <f t="shared" si="35"/>
        <v>2532</v>
      </c>
      <c r="K103" s="28">
        <f t="shared" si="36"/>
        <v>2850</v>
      </c>
      <c r="L103" s="28">
        <f t="shared" si="37"/>
        <v>523</v>
      </c>
      <c r="M103" s="28">
        <f t="shared" si="38"/>
        <v>2342</v>
      </c>
      <c r="N103" s="28">
        <f t="shared" si="39"/>
        <v>19052</v>
      </c>
      <c r="O103" s="28">
        <f t="shared" si="40"/>
        <v>3306</v>
      </c>
      <c r="P103" s="28">
        <f t="shared" si="41"/>
        <v>845</v>
      </c>
      <c r="Q103" s="28">
        <f t="shared" si="42"/>
        <v>11854</v>
      </c>
      <c r="R103" s="28">
        <f t="shared" si="43"/>
        <v>31091</v>
      </c>
      <c r="S103" s="28">
        <f t="shared" si="44"/>
        <v>7671</v>
      </c>
      <c r="T103" s="28">
        <f t="shared" si="45"/>
        <v>5685</v>
      </c>
      <c r="U103" s="28">
        <f t="shared" si="46"/>
        <v>54216</v>
      </c>
      <c r="V103" s="28">
        <f t="shared" si="47"/>
        <v>8198</v>
      </c>
      <c r="W103" s="28">
        <v>25806</v>
      </c>
      <c r="X103" s="111">
        <v>43125</v>
      </c>
      <c r="Y103" s="123">
        <v>18762</v>
      </c>
      <c r="Z103" s="23">
        <f t="shared" si="49"/>
        <v>4836</v>
      </c>
      <c r="AA103" s="23">
        <f t="shared" si="50"/>
        <v>2912</v>
      </c>
      <c r="AB103" s="23">
        <f t="shared" si="51"/>
        <v>483</v>
      </c>
      <c r="AC103" s="28">
        <f t="shared" si="48"/>
        <v>13330</v>
      </c>
      <c r="AG103" s="27"/>
    </row>
    <row r="104" spans="1:33" ht="15.75" x14ac:dyDescent="0.25">
      <c r="A104" s="22">
        <v>36724</v>
      </c>
      <c r="B104" s="28">
        <f t="shared" si="27"/>
        <v>78418</v>
      </c>
      <c r="C104" s="28">
        <f t="shared" si="28"/>
        <v>1847</v>
      </c>
      <c r="D104" s="28">
        <f t="shared" si="29"/>
        <v>13640</v>
      </c>
      <c r="E104" s="28">
        <f t="shared" si="30"/>
        <v>21236</v>
      </c>
      <c r="F104" s="28">
        <f t="shared" si="31"/>
        <v>1210</v>
      </c>
      <c r="G104" s="28">
        <f t="shared" si="32"/>
        <v>2492</v>
      </c>
      <c r="H104" s="28">
        <f t="shared" si="33"/>
        <v>923</v>
      </c>
      <c r="I104" s="28">
        <f t="shared" si="34"/>
        <v>2227</v>
      </c>
      <c r="J104" s="28">
        <f t="shared" si="35"/>
        <v>4942</v>
      </c>
      <c r="K104" s="28">
        <f t="shared" si="36"/>
        <v>3070</v>
      </c>
      <c r="L104" s="28">
        <f t="shared" si="37"/>
        <v>581</v>
      </c>
      <c r="M104" s="28">
        <f t="shared" si="38"/>
        <v>4076</v>
      </c>
      <c r="N104" s="28">
        <f t="shared" si="39"/>
        <v>40311</v>
      </c>
      <c r="O104" s="28">
        <f t="shared" si="40"/>
        <v>3698</v>
      </c>
      <c r="P104" s="28">
        <f t="shared" si="41"/>
        <v>1435</v>
      </c>
      <c r="Q104" s="28">
        <f t="shared" si="42"/>
        <v>31529</v>
      </c>
      <c r="R104" s="28">
        <f t="shared" si="43"/>
        <v>36200</v>
      </c>
      <c r="S104" s="28">
        <f t="shared" si="44"/>
        <v>8586</v>
      </c>
      <c r="T104" s="28">
        <f t="shared" si="45"/>
        <v>6750</v>
      </c>
      <c r="U104" s="28">
        <f t="shared" si="46"/>
        <v>65214</v>
      </c>
      <c r="V104" s="28">
        <f t="shared" si="47"/>
        <v>15394</v>
      </c>
      <c r="W104" s="28">
        <v>35084</v>
      </c>
      <c r="X104" s="111">
        <v>47140</v>
      </c>
      <c r="Y104" s="123">
        <v>26880</v>
      </c>
      <c r="Z104" s="23">
        <f t="shared" si="49"/>
        <v>5409</v>
      </c>
      <c r="AA104" s="23">
        <f t="shared" si="50"/>
        <v>3863</v>
      </c>
      <c r="AB104" s="23">
        <f t="shared" si="51"/>
        <v>707</v>
      </c>
      <c r="AC104" s="28">
        <f t="shared" si="48"/>
        <v>20579</v>
      </c>
      <c r="AG104" s="27"/>
    </row>
    <row r="105" spans="1:33" ht="15.75" x14ac:dyDescent="0.25">
      <c r="A105" s="22">
        <v>36725</v>
      </c>
      <c r="B105" s="28">
        <f t="shared" si="27"/>
        <v>83522</v>
      </c>
      <c r="C105" s="28">
        <f t="shared" si="28"/>
        <v>4853</v>
      </c>
      <c r="D105" s="28">
        <f t="shared" si="29"/>
        <v>18705</v>
      </c>
      <c r="E105" s="28">
        <f t="shared" si="30"/>
        <v>34587</v>
      </c>
      <c r="F105" s="28">
        <f t="shared" si="31"/>
        <v>1292</v>
      </c>
      <c r="G105" s="28">
        <f t="shared" si="32"/>
        <v>3269</v>
      </c>
      <c r="H105" s="28">
        <f t="shared" si="33"/>
        <v>1293</v>
      </c>
      <c r="I105" s="28">
        <f t="shared" si="34"/>
        <v>2417</v>
      </c>
      <c r="J105" s="28">
        <f t="shared" si="35"/>
        <v>9890</v>
      </c>
      <c r="K105" s="28">
        <f t="shared" si="36"/>
        <v>3554</v>
      </c>
      <c r="L105" s="28">
        <f t="shared" si="37"/>
        <v>988</v>
      </c>
      <c r="M105" s="28">
        <f t="shared" si="38"/>
        <v>5650</v>
      </c>
      <c r="N105" s="28">
        <f t="shared" si="39"/>
        <v>50999</v>
      </c>
      <c r="O105" s="28">
        <f t="shared" si="40"/>
        <v>7175</v>
      </c>
      <c r="P105" s="28">
        <f t="shared" si="41"/>
        <v>2699</v>
      </c>
      <c r="Q105" s="28">
        <f t="shared" si="42"/>
        <v>47024</v>
      </c>
      <c r="R105" s="28">
        <f t="shared" si="43"/>
        <v>40133</v>
      </c>
      <c r="S105" s="28">
        <f t="shared" si="44"/>
        <v>11225</v>
      </c>
      <c r="T105" s="28">
        <f t="shared" si="45"/>
        <v>8056</v>
      </c>
      <c r="U105" s="28">
        <f t="shared" si="46"/>
        <v>79844</v>
      </c>
      <c r="V105" s="28">
        <f t="shared" si="47"/>
        <v>22537</v>
      </c>
      <c r="W105" s="28">
        <v>42081</v>
      </c>
      <c r="X105" s="111">
        <v>57058</v>
      </c>
      <c r="Y105" s="123">
        <v>32570</v>
      </c>
      <c r="Z105" s="23">
        <f t="shared" si="49"/>
        <v>6109</v>
      </c>
      <c r="AA105" s="23">
        <f t="shared" si="50"/>
        <v>8119</v>
      </c>
      <c r="AB105" s="23">
        <f t="shared" si="51"/>
        <v>1021</v>
      </c>
      <c r="AC105" s="28">
        <f t="shared" si="48"/>
        <v>26968</v>
      </c>
      <c r="AG105" s="27"/>
    </row>
    <row r="106" spans="1:33" ht="15.75" x14ac:dyDescent="0.25">
      <c r="A106" s="22">
        <v>36726</v>
      </c>
      <c r="B106" s="28">
        <f t="shared" si="27"/>
        <v>88945</v>
      </c>
      <c r="C106" s="28">
        <f t="shared" si="28"/>
        <v>17653</v>
      </c>
      <c r="D106" s="28">
        <f t="shared" si="29"/>
        <v>36684</v>
      </c>
      <c r="E106" s="28">
        <f t="shared" si="30"/>
        <v>51461</v>
      </c>
      <c r="F106" s="28">
        <f t="shared" si="31"/>
        <v>1364</v>
      </c>
      <c r="G106" s="28">
        <f t="shared" si="32"/>
        <v>3750</v>
      </c>
      <c r="H106" s="28">
        <f t="shared" si="33"/>
        <v>1793</v>
      </c>
      <c r="I106" s="28">
        <f t="shared" si="34"/>
        <v>4722</v>
      </c>
      <c r="J106" s="28">
        <f t="shared" si="35"/>
        <v>15532</v>
      </c>
      <c r="K106" s="28">
        <f t="shared" si="36"/>
        <v>14690</v>
      </c>
      <c r="L106" s="28">
        <f t="shared" si="37"/>
        <v>3045</v>
      </c>
      <c r="M106" s="28">
        <f t="shared" si="38"/>
        <v>7896</v>
      </c>
      <c r="N106" s="28">
        <f t="shared" si="39"/>
        <v>54142</v>
      </c>
      <c r="O106" s="28">
        <f t="shared" si="40"/>
        <v>14691</v>
      </c>
      <c r="P106" s="28">
        <f t="shared" si="41"/>
        <v>8213</v>
      </c>
      <c r="Q106" s="28">
        <f t="shared" si="42"/>
        <v>55666</v>
      </c>
      <c r="R106" s="28">
        <f t="shared" si="43"/>
        <v>44151</v>
      </c>
      <c r="S106" s="28">
        <f t="shared" si="44"/>
        <v>19068</v>
      </c>
      <c r="T106" s="28">
        <f t="shared" si="45"/>
        <v>10708</v>
      </c>
      <c r="U106" s="28">
        <f t="shared" si="46"/>
        <v>97115</v>
      </c>
      <c r="V106" s="28">
        <f t="shared" si="47"/>
        <v>29987</v>
      </c>
      <c r="W106" s="28">
        <v>44800</v>
      </c>
      <c r="X106" s="111">
        <v>67201</v>
      </c>
      <c r="Y106" s="123">
        <v>36992</v>
      </c>
      <c r="Z106" s="23">
        <f t="shared" si="49"/>
        <v>7568</v>
      </c>
      <c r="AA106" s="23">
        <f t="shared" si="50"/>
        <v>14859</v>
      </c>
      <c r="AB106" s="23">
        <f t="shared" si="51"/>
        <v>1183</v>
      </c>
      <c r="AC106" s="28">
        <f t="shared" si="48"/>
        <v>34891</v>
      </c>
      <c r="AG106" s="27"/>
    </row>
    <row r="107" spans="1:33" ht="15.75" x14ac:dyDescent="0.25">
      <c r="A107" s="22">
        <v>36727</v>
      </c>
      <c r="B107" s="28">
        <f t="shared" si="27"/>
        <v>94931</v>
      </c>
      <c r="C107" s="28">
        <f t="shared" si="28"/>
        <v>37437</v>
      </c>
      <c r="D107" s="28">
        <f t="shared" si="29"/>
        <v>59152</v>
      </c>
      <c r="E107" s="28">
        <f t="shared" si="30"/>
        <v>68382</v>
      </c>
      <c r="F107" s="28">
        <f t="shared" si="31"/>
        <v>1447</v>
      </c>
      <c r="G107" s="28">
        <f t="shared" si="32"/>
        <v>3895</v>
      </c>
      <c r="H107" s="28">
        <f t="shared" si="33"/>
        <v>2252</v>
      </c>
      <c r="I107" s="28">
        <f t="shared" si="34"/>
        <v>10289</v>
      </c>
      <c r="J107" s="28">
        <f t="shared" si="35"/>
        <v>19433</v>
      </c>
      <c r="K107" s="28">
        <f t="shared" si="36"/>
        <v>30501</v>
      </c>
      <c r="L107" s="28">
        <f t="shared" si="37"/>
        <v>10950</v>
      </c>
      <c r="M107" s="28">
        <f t="shared" si="38"/>
        <v>9790</v>
      </c>
      <c r="N107" s="28">
        <f t="shared" si="39"/>
        <v>59495</v>
      </c>
      <c r="O107" s="28">
        <f t="shared" si="40"/>
        <v>21327</v>
      </c>
      <c r="P107" s="28">
        <f t="shared" si="41"/>
        <v>19429</v>
      </c>
      <c r="Q107" s="28">
        <f t="shared" si="42"/>
        <v>60835</v>
      </c>
      <c r="R107" s="28">
        <f t="shared" si="43"/>
        <v>49793</v>
      </c>
      <c r="S107" s="28">
        <f t="shared" si="44"/>
        <v>28604</v>
      </c>
      <c r="T107" s="28">
        <f t="shared" si="45"/>
        <v>15879</v>
      </c>
      <c r="U107" s="28">
        <f t="shared" si="46"/>
        <v>112953</v>
      </c>
      <c r="V107" s="28">
        <f t="shared" si="47"/>
        <v>34546</v>
      </c>
      <c r="W107" s="28">
        <v>49355</v>
      </c>
      <c r="X107" s="111">
        <v>88428</v>
      </c>
      <c r="Y107" s="123">
        <v>39541</v>
      </c>
      <c r="Z107" s="23">
        <f t="shared" si="49"/>
        <v>8932</v>
      </c>
      <c r="AA107" s="23">
        <f t="shared" si="50"/>
        <v>20112</v>
      </c>
      <c r="AB107" s="23">
        <f t="shared" si="51"/>
        <v>3208</v>
      </c>
      <c r="AC107" s="28">
        <f t="shared" si="48"/>
        <v>48462</v>
      </c>
      <c r="AG107" s="27"/>
    </row>
    <row r="108" spans="1:33" ht="15.75" x14ac:dyDescent="0.25">
      <c r="A108" s="22">
        <v>36728</v>
      </c>
      <c r="B108" s="28">
        <f t="shared" si="27"/>
        <v>102012</v>
      </c>
      <c r="C108" s="28">
        <f t="shared" si="28"/>
        <v>59958</v>
      </c>
      <c r="D108" s="28">
        <f t="shared" si="29"/>
        <v>72393</v>
      </c>
      <c r="E108" s="28">
        <f t="shared" si="30"/>
        <v>82762</v>
      </c>
      <c r="F108" s="28">
        <f t="shared" si="31"/>
        <v>1553</v>
      </c>
      <c r="G108" s="28">
        <f t="shared" si="32"/>
        <v>3994</v>
      </c>
      <c r="H108" s="28">
        <f t="shared" si="33"/>
        <v>3071</v>
      </c>
      <c r="I108" s="28">
        <f t="shared" si="34"/>
        <v>14095</v>
      </c>
      <c r="J108" s="28">
        <f t="shared" si="35"/>
        <v>22501</v>
      </c>
      <c r="K108" s="28">
        <f t="shared" si="36"/>
        <v>39843</v>
      </c>
      <c r="L108" s="28">
        <f t="shared" si="37"/>
        <v>21133</v>
      </c>
      <c r="M108" s="28">
        <f t="shared" si="38"/>
        <v>12141</v>
      </c>
      <c r="N108" s="28">
        <f t="shared" si="39"/>
        <v>65746</v>
      </c>
      <c r="O108" s="28">
        <f t="shared" si="40"/>
        <v>31944</v>
      </c>
      <c r="P108" s="28">
        <f t="shared" si="41"/>
        <v>30475</v>
      </c>
      <c r="Q108" s="28">
        <f t="shared" si="42"/>
        <v>63682</v>
      </c>
      <c r="R108" s="28">
        <f t="shared" si="43"/>
        <v>57949</v>
      </c>
      <c r="S108" s="28">
        <f t="shared" si="44"/>
        <v>36392</v>
      </c>
      <c r="T108" s="28">
        <f t="shared" si="45"/>
        <v>22004</v>
      </c>
      <c r="U108" s="28">
        <f t="shared" si="46"/>
        <v>121108</v>
      </c>
      <c r="V108" s="28">
        <f t="shared" si="47"/>
        <v>35355</v>
      </c>
      <c r="W108" s="28">
        <v>53735</v>
      </c>
      <c r="X108" s="111">
        <v>110427</v>
      </c>
      <c r="Y108" s="123">
        <v>40867</v>
      </c>
      <c r="Z108" s="23">
        <f t="shared" si="49"/>
        <v>10087</v>
      </c>
      <c r="AA108" s="23">
        <f t="shared" si="50"/>
        <v>22237</v>
      </c>
      <c r="AB108" s="23">
        <f t="shared" si="51"/>
        <v>7275</v>
      </c>
      <c r="AC108" s="28">
        <f t="shared" si="48"/>
        <v>57316</v>
      </c>
      <c r="AG108" s="27"/>
    </row>
    <row r="109" spans="1:33" ht="15.75" x14ac:dyDescent="0.25">
      <c r="A109" s="22">
        <v>36729</v>
      </c>
      <c r="B109" s="28">
        <f t="shared" si="27"/>
        <v>111596</v>
      </c>
      <c r="C109" s="28">
        <f t="shared" si="28"/>
        <v>71368</v>
      </c>
      <c r="D109" s="28">
        <f t="shared" si="29"/>
        <v>75411</v>
      </c>
      <c r="E109" s="28">
        <f t="shared" si="30"/>
        <v>93534</v>
      </c>
      <c r="F109" s="28">
        <f t="shared" si="31"/>
        <v>1666</v>
      </c>
      <c r="G109" s="28">
        <f t="shared" si="32"/>
        <v>4830</v>
      </c>
      <c r="H109" s="28">
        <f t="shared" si="33"/>
        <v>3882</v>
      </c>
      <c r="I109" s="28">
        <f t="shared" si="34"/>
        <v>15882</v>
      </c>
      <c r="J109" s="28">
        <f t="shared" si="35"/>
        <v>26912</v>
      </c>
      <c r="K109" s="28">
        <f t="shared" si="36"/>
        <v>45878</v>
      </c>
      <c r="L109" s="28">
        <f t="shared" si="37"/>
        <v>33118</v>
      </c>
      <c r="M109" s="28">
        <f t="shared" si="38"/>
        <v>15157</v>
      </c>
      <c r="N109" s="28">
        <f t="shared" si="39"/>
        <v>72658</v>
      </c>
      <c r="O109" s="28">
        <f t="shared" si="40"/>
        <v>38054</v>
      </c>
      <c r="P109" s="28">
        <f t="shared" si="41"/>
        <v>40629</v>
      </c>
      <c r="Q109" s="28">
        <f t="shared" si="42"/>
        <v>67497</v>
      </c>
      <c r="R109" s="28">
        <f t="shared" si="43"/>
        <v>68440</v>
      </c>
      <c r="S109" s="28">
        <f t="shared" si="44"/>
        <v>39131</v>
      </c>
      <c r="T109" s="28">
        <f t="shared" si="45"/>
        <v>31627</v>
      </c>
      <c r="U109" s="28">
        <f t="shared" si="46"/>
        <v>126479</v>
      </c>
      <c r="V109" s="28">
        <f t="shared" si="47"/>
        <v>35852</v>
      </c>
      <c r="W109" s="28">
        <v>57651</v>
      </c>
      <c r="X109" s="111">
        <v>122582</v>
      </c>
      <c r="Y109" s="123">
        <v>42279</v>
      </c>
      <c r="Z109" s="23">
        <f t="shared" si="49"/>
        <v>11194</v>
      </c>
      <c r="AA109" s="23">
        <f t="shared" si="50"/>
        <v>23882</v>
      </c>
      <c r="AB109" s="23">
        <f t="shared" si="51"/>
        <v>12802</v>
      </c>
      <c r="AC109" s="28">
        <f t="shared" si="48"/>
        <v>63097</v>
      </c>
      <c r="AG109" s="27"/>
    </row>
    <row r="110" spans="1:33" ht="15.75" x14ac:dyDescent="0.25">
      <c r="A110" s="22">
        <v>36730</v>
      </c>
      <c r="B110" s="28">
        <f t="shared" si="27"/>
        <v>117939</v>
      </c>
      <c r="C110" s="28">
        <f t="shared" si="28"/>
        <v>75684</v>
      </c>
      <c r="D110" s="28">
        <f t="shared" si="29"/>
        <v>79176</v>
      </c>
      <c r="E110" s="28">
        <f t="shared" si="30"/>
        <v>101752</v>
      </c>
      <c r="F110" s="28">
        <f t="shared" si="31"/>
        <v>2050</v>
      </c>
      <c r="G110" s="28">
        <f t="shared" si="32"/>
        <v>14879</v>
      </c>
      <c r="H110" s="28">
        <f t="shared" si="33"/>
        <v>7047</v>
      </c>
      <c r="I110" s="28">
        <f t="shared" si="34"/>
        <v>19625</v>
      </c>
      <c r="J110" s="28">
        <f t="shared" si="35"/>
        <v>34548</v>
      </c>
      <c r="K110" s="28">
        <f t="shared" si="36"/>
        <v>53672</v>
      </c>
      <c r="L110" s="28">
        <f t="shared" si="37"/>
        <v>41419</v>
      </c>
      <c r="M110" s="28">
        <f t="shared" si="38"/>
        <v>19574</v>
      </c>
      <c r="N110" s="28">
        <f t="shared" si="39"/>
        <v>81355</v>
      </c>
      <c r="O110" s="28">
        <f t="shared" si="40"/>
        <v>42621</v>
      </c>
      <c r="P110" s="28">
        <f t="shared" si="41"/>
        <v>45770</v>
      </c>
      <c r="Q110" s="28">
        <f t="shared" si="42"/>
        <v>71078</v>
      </c>
      <c r="R110" s="28">
        <f t="shared" si="43"/>
        <v>77718</v>
      </c>
      <c r="S110" s="28">
        <f t="shared" si="44"/>
        <v>40508</v>
      </c>
      <c r="T110" s="28">
        <f t="shared" si="45"/>
        <v>42838</v>
      </c>
      <c r="U110" s="28">
        <f t="shared" si="46"/>
        <v>128919</v>
      </c>
      <c r="V110" s="28">
        <f t="shared" si="47"/>
        <v>40070</v>
      </c>
      <c r="W110" s="28">
        <v>59247</v>
      </c>
      <c r="X110" s="111">
        <v>127575</v>
      </c>
      <c r="Y110" s="123">
        <v>44138</v>
      </c>
      <c r="Z110" s="23">
        <f t="shared" si="49"/>
        <v>12048</v>
      </c>
      <c r="AA110" s="23">
        <f t="shared" si="50"/>
        <v>26455</v>
      </c>
      <c r="AB110" s="23">
        <f t="shared" si="51"/>
        <v>20053</v>
      </c>
      <c r="AC110" s="28">
        <f t="shared" si="48"/>
        <v>70244</v>
      </c>
      <c r="AG110" s="27"/>
    </row>
    <row r="111" spans="1:33" ht="15.75" x14ac:dyDescent="0.25">
      <c r="A111" s="22">
        <v>36731</v>
      </c>
      <c r="B111" s="28">
        <f t="shared" si="27"/>
        <v>122888</v>
      </c>
      <c r="C111" s="28">
        <f t="shared" si="28"/>
        <v>80967</v>
      </c>
      <c r="D111" s="28">
        <f t="shared" si="29"/>
        <v>82117</v>
      </c>
      <c r="E111" s="28">
        <f t="shared" si="30"/>
        <v>112829</v>
      </c>
      <c r="F111" s="28">
        <f t="shared" si="31"/>
        <v>15501</v>
      </c>
      <c r="G111" s="28">
        <f t="shared" si="32"/>
        <v>17755</v>
      </c>
      <c r="H111" s="28">
        <f t="shared" si="33"/>
        <v>14387</v>
      </c>
      <c r="I111" s="28">
        <f t="shared" si="34"/>
        <v>25329</v>
      </c>
      <c r="J111" s="28">
        <f t="shared" si="35"/>
        <v>43562</v>
      </c>
      <c r="K111" s="28">
        <f t="shared" si="36"/>
        <v>63434</v>
      </c>
      <c r="L111" s="28">
        <f t="shared" si="37"/>
        <v>46620</v>
      </c>
      <c r="M111" s="28">
        <f t="shared" si="38"/>
        <v>24623</v>
      </c>
      <c r="N111" s="28">
        <f t="shared" si="39"/>
        <v>91631</v>
      </c>
      <c r="O111" s="28">
        <f t="shared" si="40"/>
        <v>50884</v>
      </c>
      <c r="P111" s="28">
        <f t="shared" si="41"/>
        <v>51670</v>
      </c>
      <c r="Q111" s="28">
        <f t="shared" si="42"/>
        <v>74560</v>
      </c>
      <c r="R111" s="28">
        <f t="shared" si="43"/>
        <v>85902</v>
      </c>
      <c r="S111" s="28">
        <f t="shared" si="44"/>
        <v>42674</v>
      </c>
      <c r="T111" s="28">
        <f t="shared" si="45"/>
        <v>50491</v>
      </c>
      <c r="U111" s="28">
        <f t="shared" si="46"/>
        <v>130178</v>
      </c>
      <c r="V111" s="28">
        <f t="shared" si="47"/>
        <v>47061</v>
      </c>
      <c r="W111" s="28">
        <v>61510</v>
      </c>
      <c r="X111" s="111">
        <v>135012</v>
      </c>
      <c r="Y111" s="123">
        <v>46856</v>
      </c>
      <c r="Z111" s="23">
        <f t="shared" si="49"/>
        <v>13461</v>
      </c>
      <c r="AA111" s="23">
        <f t="shared" si="50"/>
        <v>28528</v>
      </c>
      <c r="AB111" s="23">
        <f t="shared" si="51"/>
        <v>25557</v>
      </c>
      <c r="AC111" s="28">
        <f t="shared" ref="AC111:AC154" si="52">AC110+AC34</f>
        <v>74004</v>
      </c>
      <c r="AG111" s="27"/>
    </row>
    <row r="112" spans="1:33" ht="15.75" x14ac:dyDescent="0.25">
      <c r="A112" s="22">
        <v>36732</v>
      </c>
      <c r="B112" s="28">
        <f t="shared" si="27"/>
        <v>126122</v>
      </c>
      <c r="C112" s="28">
        <f t="shared" si="28"/>
        <v>83543</v>
      </c>
      <c r="D112" s="28">
        <f t="shared" si="29"/>
        <v>86028</v>
      </c>
      <c r="E112" s="28">
        <f t="shared" si="30"/>
        <v>117229</v>
      </c>
      <c r="F112" s="28">
        <f t="shared" si="31"/>
        <v>38455</v>
      </c>
      <c r="G112" s="28">
        <f t="shared" si="32"/>
        <v>23304</v>
      </c>
      <c r="H112" s="28">
        <f t="shared" si="33"/>
        <v>21809</v>
      </c>
      <c r="I112" s="28">
        <f t="shared" si="34"/>
        <v>32957</v>
      </c>
      <c r="J112" s="28">
        <f t="shared" si="35"/>
        <v>51211</v>
      </c>
      <c r="K112" s="28">
        <f t="shared" si="36"/>
        <v>70856</v>
      </c>
      <c r="L112" s="28">
        <f t="shared" si="37"/>
        <v>49410</v>
      </c>
      <c r="M112" s="28">
        <f t="shared" si="38"/>
        <v>29567</v>
      </c>
      <c r="N112" s="28">
        <f t="shared" si="39"/>
        <v>100496</v>
      </c>
      <c r="O112" s="28">
        <f t="shared" si="40"/>
        <v>59182</v>
      </c>
      <c r="P112" s="28">
        <f t="shared" si="41"/>
        <v>60092</v>
      </c>
      <c r="Q112" s="28">
        <f t="shared" si="42"/>
        <v>77600</v>
      </c>
      <c r="R112" s="28">
        <f t="shared" si="43"/>
        <v>95709</v>
      </c>
      <c r="S112" s="28">
        <f t="shared" si="44"/>
        <v>45228</v>
      </c>
      <c r="T112" s="28">
        <f t="shared" si="45"/>
        <v>56104</v>
      </c>
      <c r="U112" s="28">
        <f t="shared" si="46"/>
        <v>130966</v>
      </c>
      <c r="V112" s="28">
        <f t="shared" si="47"/>
        <v>52626</v>
      </c>
      <c r="W112" s="28">
        <v>63455</v>
      </c>
      <c r="X112" s="111">
        <v>141504</v>
      </c>
      <c r="Y112" s="123">
        <v>48576</v>
      </c>
      <c r="Z112" s="23">
        <f t="shared" si="49"/>
        <v>15876</v>
      </c>
      <c r="AA112" s="23">
        <f t="shared" si="50"/>
        <v>30181</v>
      </c>
      <c r="AB112" s="23">
        <f t="shared" si="51"/>
        <v>29879</v>
      </c>
      <c r="AC112" s="28">
        <f t="shared" si="52"/>
        <v>76681</v>
      </c>
      <c r="AG112" s="27"/>
    </row>
    <row r="113" spans="1:33" ht="15.75" x14ac:dyDescent="0.25">
      <c r="A113" s="22">
        <v>36733</v>
      </c>
      <c r="B113" s="28">
        <f t="shared" si="27"/>
        <v>128953</v>
      </c>
      <c r="C113" s="28">
        <f t="shared" si="28"/>
        <v>88820</v>
      </c>
      <c r="D113" s="28">
        <f t="shared" si="29"/>
        <v>90559</v>
      </c>
      <c r="E113" s="28">
        <f t="shared" si="30"/>
        <v>120682</v>
      </c>
      <c r="F113" s="28">
        <f t="shared" si="31"/>
        <v>54312</v>
      </c>
      <c r="G113" s="28">
        <f t="shared" si="32"/>
        <v>34186</v>
      </c>
      <c r="H113" s="28">
        <f t="shared" si="33"/>
        <v>29153</v>
      </c>
      <c r="I113" s="28">
        <f t="shared" si="34"/>
        <v>40323</v>
      </c>
      <c r="J113" s="28">
        <f t="shared" si="35"/>
        <v>62175</v>
      </c>
      <c r="K113" s="28">
        <f t="shared" si="36"/>
        <v>80403</v>
      </c>
      <c r="L113" s="28">
        <f t="shared" si="37"/>
        <v>55356</v>
      </c>
      <c r="M113" s="28">
        <f t="shared" si="38"/>
        <v>34315</v>
      </c>
      <c r="N113" s="28">
        <f t="shared" si="39"/>
        <v>108118</v>
      </c>
      <c r="O113" s="28">
        <f t="shared" si="40"/>
        <v>66226</v>
      </c>
      <c r="P113" s="28">
        <f t="shared" si="41"/>
        <v>70302</v>
      </c>
      <c r="Q113" s="28">
        <f t="shared" si="42"/>
        <v>79808</v>
      </c>
      <c r="R113" s="28">
        <f t="shared" si="43"/>
        <v>105466</v>
      </c>
      <c r="S113" s="28">
        <f t="shared" si="44"/>
        <v>48281</v>
      </c>
      <c r="T113" s="28">
        <f t="shared" si="45"/>
        <v>59919</v>
      </c>
      <c r="U113" s="28">
        <f t="shared" si="46"/>
        <v>131649</v>
      </c>
      <c r="V113" s="28">
        <f t="shared" si="47"/>
        <v>58807</v>
      </c>
      <c r="W113" s="28">
        <v>64440</v>
      </c>
      <c r="X113" s="111">
        <v>147083</v>
      </c>
      <c r="Y113" s="123">
        <v>50669</v>
      </c>
      <c r="Z113" s="23">
        <f t="shared" si="49"/>
        <v>17925</v>
      </c>
      <c r="AA113" s="23">
        <f t="shared" si="50"/>
        <v>32774</v>
      </c>
      <c r="AB113" s="23">
        <f t="shared" si="51"/>
        <v>33303</v>
      </c>
      <c r="AC113" s="28">
        <f t="shared" si="52"/>
        <v>77734</v>
      </c>
      <c r="AG113" s="27"/>
    </row>
    <row r="114" spans="1:33" ht="15.75" x14ac:dyDescent="0.25">
      <c r="A114" s="22">
        <v>36734</v>
      </c>
      <c r="B114" s="28">
        <f t="shared" si="27"/>
        <v>131031</v>
      </c>
      <c r="C114" s="28">
        <f t="shared" si="28"/>
        <v>92278</v>
      </c>
      <c r="D114" s="28">
        <f t="shared" si="29"/>
        <v>93300</v>
      </c>
      <c r="E114" s="28">
        <f t="shared" si="30"/>
        <v>124829</v>
      </c>
      <c r="F114" s="28">
        <f t="shared" si="31"/>
        <v>68127</v>
      </c>
      <c r="G114" s="28">
        <f t="shared" si="32"/>
        <v>45203</v>
      </c>
      <c r="H114" s="28">
        <f t="shared" si="33"/>
        <v>34787</v>
      </c>
      <c r="I114" s="28">
        <f t="shared" si="34"/>
        <v>42939</v>
      </c>
      <c r="J114" s="28">
        <f t="shared" si="35"/>
        <v>72080</v>
      </c>
      <c r="K114" s="28">
        <f t="shared" si="36"/>
        <v>93516</v>
      </c>
      <c r="L114" s="28">
        <f t="shared" si="37"/>
        <v>63038</v>
      </c>
      <c r="M114" s="28">
        <f t="shared" si="38"/>
        <v>40052</v>
      </c>
      <c r="N114" s="28">
        <f t="shared" si="39"/>
        <v>114704</v>
      </c>
      <c r="O114" s="28">
        <f t="shared" si="40"/>
        <v>71253</v>
      </c>
      <c r="P114" s="28">
        <f t="shared" si="41"/>
        <v>82196</v>
      </c>
      <c r="Q114" s="28">
        <f t="shared" si="42"/>
        <v>81539</v>
      </c>
      <c r="R114" s="28">
        <f t="shared" si="43"/>
        <v>109955</v>
      </c>
      <c r="S114" s="28">
        <f t="shared" si="44"/>
        <v>51019</v>
      </c>
      <c r="T114" s="28">
        <f t="shared" si="45"/>
        <v>64673</v>
      </c>
      <c r="U114" s="28">
        <f t="shared" si="46"/>
        <v>132307</v>
      </c>
      <c r="V114" s="28">
        <f t="shared" si="47"/>
        <v>67048</v>
      </c>
      <c r="W114" s="28">
        <v>65609</v>
      </c>
      <c r="X114" s="111">
        <v>152523</v>
      </c>
      <c r="Y114" s="123">
        <v>51449</v>
      </c>
      <c r="Z114" s="23">
        <f t="shared" si="49"/>
        <v>19067</v>
      </c>
      <c r="AA114" s="23">
        <f t="shared" si="50"/>
        <v>36183</v>
      </c>
      <c r="AB114" s="23">
        <f t="shared" si="51"/>
        <v>35977</v>
      </c>
      <c r="AC114" s="28">
        <f t="shared" si="52"/>
        <v>78281</v>
      </c>
      <c r="AG114" s="27"/>
    </row>
    <row r="115" spans="1:33" ht="15.75" x14ac:dyDescent="0.25">
      <c r="A115" s="22">
        <v>36735</v>
      </c>
      <c r="B115" s="28">
        <f t="shared" si="27"/>
        <v>132384</v>
      </c>
      <c r="C115" s="28">
        <f t="shared" si="28"/>
        <v>94611</v>
      </c>
      <c r="D115" s="28">
        <f t="shared" si="29"/>
        <v>94470</v>
      </c>
      <c r="E115" s="28">
        <f t="shared" si="30"/>
        <v>127699</v>
      </c>
      <c r="F115" s="28">
        <f t="shared" si="31"/>
        <v>83745</v>
      </c>
      <c r="G115" s="28">
        <f t="shared" si="32"/>
        <v>55829</v>
      </c>
      <c r="H115" s="28">
        <f t="shared" si="33"/>
        <v>38657</v>
      </c>
      <c r="I115" s="28">
        <f t="shared" si="34"/>
        <v>44888</v>
      </c>
      <c r="J115" s="28">
        <f t="shared" si="35"/>
        <v>76931</v>
      </c>
      <c r="K115" s="28">
        <f t="shared" si="36"/>
        <v>103016</v>
      </c>
      <c r="L115" s="28">
        <f t="shared" si="37"/>
        <v>69792</v>
      </c>
      <c r="M115" s="28">
        <f t="shared" si="38"/>
        <v>44529</v>
      </c>
      <c r="N115" s="28">
        <f t="shared" si="39"/>
        <v>117764</v>
      </c>
      <c r="O115" s="28">
        <f t="shared" si="40"/>
        <v>76724</v>
      </c>
      <c r="P115" s="28">
        <f t="shared" si="41"/>
        <v>90117</v>
      </c>
      <c r="Q115" s="28">
        <f t="shared" si="42"/>
        <v>82793</v>
      </c>
      <c r="R115" s="28">
        <f t="shared" si="43"/>
        <v>114008</v>
      </c>
      <c r="S115" s="28">
        <f t="shared" si="44"/>
        <v>54324</v>
      </c>
      <c r="T115" s="28">
        <f t="shared" si="45"/>
        <v>69491</v>
      </c>
      <c r="U115" s="28">
        <f t="shared" si="46"/>
        <v>132564</v>
      </c>
      <c r="V115" s="28">
        <f t="shared" si="47"/>
        <v>73540</v>
      </c>
      <c r="W115" s="28">
        <v>67215</v>
      </c>
      <c r="X115" s="111">
        <v>156360</v>
      </c>
      <c r="Y115" s="123">
        <v>51961</v>
      </c>
      <c r="Z115" s="23">
        <f t="shared" si="49"/>
        <v>19657</v>
      </c>
      <c r="AA115" s="23">
        <f t="shared" si="50"/>
        <v>42607</v>
      </c>
      <c r="AB115" s="23">
        <f t="shared" si="51"/>
        <v>41102</v>
      </c>
      <c r="AC115" s="28">
        <f t="shared" si="52"/>
        <v>79149</v>
      </c>
      <c r="AG115" s="27"/>
    </row>
    <row r="116" spans="1:33" ht="15.75" x14ac:dyDescent="0.25">
      <c r="A116" s="22">
        <v>36736</v>
      </c>
      <c r="B116" s="28">
        <f t="shared" si="27"/>
        <v>133536</v>
      </c>
      <c r="C116" s="28">
        <f t="shared" si="28"/>
        <v>96447</v>
      </c>
      <c r="D116" s="28">
        <f t="shared" si="29"/>
        <v>95345</v>
      </c>
      <c r="E116" s="28">
        <f t="shared" si="30"/>
        <v>129324</v>
      </c>
      <c r="F116" s="28">
        <f t="shared" si="31"/>
        <v>96741</v>
      </c>
      <c r="G116" s="28">
        <f t="shared" si="32"/>
        <v>69246</v>
      </c>
      <c r="H116" s="28">
        <f t="shared" si="33"/>
        <v>41169</v>
      </c>
      <c r="I116" s="28">
        <f t="shared" si="34"/>
        <v>46380</v>
      </c>
      <c r="J116" s="28">
        <f t="shared" si="35"/>
        <v>82177</v>
      </c>
      <c r="K116" s="28">
        <f t="shared" si="36"/>
        <v>107887</v>
      </c>
      <c r="L116" s="28">
        <f t="shared" si="37"/>
        <v>73941</v>
      </c>
      <c r="M116" s="28">
        <f t="shared" si="38"/>
        <v>48502</v>
      </c>
      <c r="N116" s="28">
        <f t="shared" si="39"/>
        <v>121500</v>
      </c>
      <c r="O116" s="28">
        <f t="shared" si="40"/>
        <v>84738</v>
      </c>
      <c r="P116" s="28">
        <f t="shared" si="41"/>
        <v>96520</v>
      </c>
      <c r="Q116" s="28">
        <f t="shared" si="42"/>
        <v>84143</v>
      </c>
      <c r="R116" s="28">
        <f t="shared" si="43"/>
        <v>117307</v>
      </c>
      <c r="S116" s="28">
        <f t="shared" si="44"/>
        <v>58943</v>
      </c>
      <c r="T116" s="28">
        <f t="shared" si="45"/>
        <v>75976</v>
      </c>
      <c r="U116" s="28">
        <f t="shared" si="46"/>
        <v>132598</v>
      </c>
      <c r="V116" s="28">
        <f t="shared" si="47"/>
        <v>76949</v>
      </c>
      <c r="W116" s="28">
        <v>68459</v>
      </c>
      <c r="X116" s="111">
        <v>159210</v>
      </c>
      <c r="Y116" s="123">
        <v>52694</v>
      </c>
      <c r="Z116" s="23">
        <f t="shared" si="49"/>
        <v>20476</v>
      </c>
      <c r="AA116" s="23">
        <f t="shared" si="50"/>
        <v>52416</v>
      </c>
      <c r="AB116" s="23">
        <f t="shared" si="51"/>
        <v>45100</v>
      </c>
      <c r="AC116" s="28">
        <f t="shared" si="52"/>
        <v>80252</v>
      </c>
      <c r="AG116" s="27"/>
    </row>
    <row r="117" spans="1:33" ht="15.75" x14ac:dyDescent="0.25">
      <c r="A117" s="22">
        <v>36737</v>
      </c>
      <c r="B117" s="28">
        <f t="shared" si="27"/>
        <v>135135</v>
      </c>
      <c r="C117" s="28">
        <f t="shared" si="28"/>
        <v>97740</v>
      </c>
      <c r="D117" s="28">
        <f t="shared" si="29"/>
        <v>96149</v>
      </c>
      <c r="E117" s="28">
        <f t="shared" si="30"/>
        <v>130504</v>
      </c>
      <c r="F117" s="28">
        <f t="shared" si="31"/>
        <v>100889</v>
      </c>
      <c r="G117" s="28">
        <f t="shared" si="32"/>
        <v>76550</v>
      </c>
      <c r="H117" s="28">
        <f t="shared" si="33"/>
        <v>43153</v>
      </c>
      <c r="I117" s="28">
        <f t="shared" si="34"/>
        <v>47910</v>
      </c>
      <c r="J117" s="28">
        <f t="shared" si="35"/>
        <v>83167</v>
      </c>
      <c r="K117" s="28">
        <f t="shared" si="36"/>
        <v>111694</v>
      </c>
      <c r="L117" s="28">
        <f t="shared" si="37"/>
        <v>78956</v>
      </c>
      <c r="M117" s="28">
        <f t="shared" si="38"/>
        <v>52466</v>
      </c>
      <c r="N117" s="28">
        <f t="shared" si="39"/>
        <v>126473</v>
      </c>
      <c r="O117" s="28">
        <f t="shared" si="40"/>
        <v>91194</v>
      </c>
      <c r="P117" s="28">
        <f t="shared" si="41"/>
        <v>100814</v>
      </c>
      <c r="Q117" s="28">
        <f t="shared" si="42"/>
        <v>85307</v>
      </c>
      <c r="R117" s="28">
        <f t="shared" si="43"/>
        <v>121102</v>
      </c>
      <c r="S117" s="28">
        <f t="shared" si="44"/>
        <v>66954</v>
      </c>
      <c r="T117" s="28">
        <f t="shared" si="45"/>
        <v>79628</v>
      </c>
      <c r="U117" s="28">
        <f t="shared" si="46"/>
        <v>132738</v>
      </c>
      <c r="V117" s="28">
        <f t="shared" si="47"/>
        <v>78841</v>
      </c>
      <c r="W117" s="28">
        <v>69996</v>
      </c>
      <c r="X117" s="111">
        <v>161254</v>
      </c>
      <c r="Y117" s="123">
        <v>53915</v>
      </c>
      <c r="Z117" s="23">
        <f t="shared" si="49"/>
        <v>21448</v>
      </c>
      <c r="AA117" s="23">
        <f t="shared" si="50"/>
        <v>58498</v>
      </c>
      <c r="AB117" s="23">
        <f t="shared" si="51"/>
        <v>47027</v>
      </c>
      <c r="AC117" s="28">
        <f t="shared" si="52"/>
        <v>80834</v>
      </c>
      <c r="AG117" s="27"/>
    </row>
    <row r="118" spans="1:33" ht="15.75" x14ac:dyDescent="0.25">
      <c r="A118" s="22">
        <v>36738</v>
      </c>
      <c r="B118" s="28">
        <f t="shared" si="27"/>
        <v>136007</v>
      </c>
      <c r="C118" s="28">
        <f t="shared" si="28"/>
        <v>101356</v>
      </c>
      <c r="D118" s="28">
        <f t="shared" si="29"/>
        <v>96566</v>
      </c>
      <c r="E118" s="28">
        <f t="shared" si="30"/>
        <v>132219</v>
      </c>
      <c r="F118" s="28">
        <f t="shared" si="31"/>
        <v>102871</v>
      </c>
      <c r="G118" s="28">
        <f t="shared" si="32"/>
        <v>79236</v>
      </c>
      <c r="H118" s="28">
        <f t="shared" si="33"/>
        <v>45185</v>
      </c>
      <c r="I118" s="28">
        <f t="shared" si="34"/>
        <v>49020</v>
      </c>
      <c r="J118" s="28">
        <f t="shared" si="35"/>
        <v>83523</v>
      </c>
      <c r="K118" s="28">
        <f t="shared" si="36"/>
        <v>115733</v>
      </c>
      <c r="L118" s="28">
        <f t="shared" si="37"/>
        <v>82646</v>
      </c>
      <c r="M118" s="28">
        <f t="shared" si="38"/>
        <v>54532</v>
      </c>
      <c r="N118" s="28">
        <f t="shared" si="39"/>
        <v>131283</v>
      </c>
      <c r="O118" s="28">
        <f t="shared" si="40"/>
        <v>96003</v>
      </c>
      <c r="P118" s="28">
        <f t="shared" si="41"/>
        <v>103242</v>
      </c>
      <c r="Q118" s="28">
        <f t="shared" si="42"/>
        <v>85532</v>
      </c>
      <c r="R118" s="28">
        <f t="shared" si="43"/>
        <v>125505</v>
      </c>
      <c r="S118" s="28">
        <f t="shared" si="44"/>
        <v>74396</v>
      </c>
      <c r="T118" s="28">
        <f t="shared" si="45"/>
        <v>83961</v>
      </c>
      <c r="U118" s="28">
        <f t="shared" si="46"/>
        <v>132928</v>
      </c>
      <c r="V118" s="28">
        <f t="shared" si="47"/>
        <v>79712</v>
      </c>
      <c r="W118" s="28">
        <v>71196</v>
      </c>
      <c r="X118" s="111">
        <v>164272</v>
      </c>
      <c r="Y118" s="123">
        <v>55638</v>
      </c>
      <c r="Z118" s="23">
        <f t="shared" si="49"/>
        <v>23180</v>
      </c>
      <c r="AA118" s="23">
        <f t="shared" si="50"/>
        <v>64872</v>
      </c>
      <c r="AB118" s="23">
        <f t="shared" si="51"/>
        <v>48203</v>
      </c>
      <c r="AC118" s="28">
        <f t="shared" si="52"/>
        <v>81766</v>
      </c>
      <c r="AG118" s="27"/>
    </row>
    <row r="119" spans="1:33" ht="15.75" x14ac:dyDescent="0.25">
      <c r="A119" s="22">
        <v>36739</v>
      </c>
      <c r="B119" s="28">
        <f t="shared" si="27"/>
        <v>136630</v>
      </c>
      <c r="C119" s="28">
        <f t="shared" si="28"/>
        <v>106208</v>
      </c>
      <c r="D119" s="28">
        <f t="shared" si="29"/>
        <v>97027</v>
      </c>
      <c r="E119" s="28">
        <f t="shared" si="30"/>
        <v>133422</v>
      </c>
      <c r="F119" s="28">
        <f t="shared" si="31"/>
        <v>103950</v>
      </c>
      <c r="G119" s="28">
        <f t="shared" si="32"/>
        <v>81202</v>
      </c>
      <c r="H119" s="28">
        <f t="shared" si="33"/>
        <v>46693</v>
      </c>
      <c r="I119" s="28">
        <f t="shared" si="34"/>
        <v>49530</v>
      </c>
      <c r="J119" s="28">
        <f t="shared" si="35"/>
        <v>84076</v>
      </c>
      <c r="K119" s="28">
        <f t="shared" si="36"/>
        <v>120579</v>
      </c>
      <c r="L119" s="28">
        <f t="shared" si="37"/>
        <v>85407</v>
      </c>
      <c r="M119" s="28">
        <f t="shared" si="38"/>
        <v>56672</v>
      </c>
      <c r="N119" s="28">
        <f t="shared" si="39"/>
        <v>132943</v>
      </c>
      <c r="O119" s="28">
        <f t="shared" si="40"/>
        <v>100847</v>
      </c>
      <c r="P119" s="28">
        <f t="shared" si="41"/>
        <v>106103</v>
      </c>
      <c r="Q119" s="28">
        <f t="shared" si="42"/>
        <v>85972</v>
      </c>
      <c r="R119" s="28">
        <f t="shared" si="43"/>
        <v>130407</v>
      </c>
      <c r="S119" s="28">
        <f t="shared" si="44"/>
        <v>81815</v>
      </c>
      <c r="T119" s="28">
        <f t="shared" si="45"/>
        <v>86925</v>
      </c>
      <c r="U119" s="28">
        <f t="shared" si="46"/>
        <v>133046</v>
      </c>
      <c r="V119" s="28">
        <f t="shared" si="47"/>
        <v>81016</v>
      </c>
      <c r="W119" s="28">
        <v>72110</v>
      </c>
      <c r="X119" s="111">
        <v>170108</v>
      </c>
      <c r="Y119" s="123">
        <v>56435</v>
      </c>
      <c r="Z119" s="23">
        <f t="shared" si="49"/>
        <v>25011</v>
      </c>
      <c r="AA119" s="23">
        <f t="shared" si="50"/>
        <v>68077</v>
      </c>
      <c r="AB119" s="23">
        <f t="shared" si="51"/>
        <v>49454</v>
      </c>
      <c r="AC119" s="28">
        <f t="shared" si="52"/>
        <v>82435</v>
      </c>
      <c r="AG119" s="27"/>
    </row>
    <row r="120" spans="1:33" ht="15.75" x14ac:dyDescent="0.25">
      <c r="A120" s="22">
        <v>36740</v>
      </c>
      <c r="B120" s="28">
        <f t="shared" si="27"/>
        <v>137443</v>
      </c>
      <c r="C120" s="28">
        <f t="shared" si="28"/>
        <v>107905</v>
      </c>
      <c r="D120" s="28">
        <f t="shared" si="29"/>
        <v>97865</v>
      </c>
      <c r="E120" s="28">
        <f t="shared" si="30"/>
        <v>134555</v>
      </c>
      <c r="F120" s="28">
        <f t="shared" si="31"/>
        <v>104820</v>
      </c>
      <c r="G120" s="28">
        <f t="shared" si="32"/>
        <v>83596</v>
      </c>
      <c r="H120" s="28">
        <f t="shared" si="33"/>
        <v>49406</v>
      </c>
      <c r="I120" s="28">
        <f t="shared" si="34"/>
        <v>50240</v>
      </c>
      <c r="J120" s="28">
        <f t="shared" si="35"/>
        <v>84652</v>
      </c>
      <c r="K120" s="28">
        <f t="shared" si="36"/>
        <v>127237</v>
      </c>
      <c r="L120" s="28">
        <f t="shared" si="37"/>
        <v>88347</v>
      </c>
      <c r="M120" s="28">
        <f t="shared" si="38"/>
        <v>58227</v>
      </c>
      <c r="N120" s="28">
        <f t="shared" si="39"/>
        <v>134631</v>
      </c>
      <c r="O120" s="28">
        <f t="shared" si="40"/>
        <v>106298</v>
      </c>
      <c r="P120" s="28">
        <f t="shared" si="41"/>
        <v>108768</v>
      </c>
      <c r="Q120" s="28">
        <f t="shared" si="42"/>
        <v>86527</v>
      </c>
      <c r="R120" s="28">
        <f t="shared" si="43"/>
        <v>134463</v>
      </c>
      <c r="S120" s="28">
        <f t="shared" si="44"/>
        <v>91122</v>
      </c>
      <c r="T120" s="28">
        <f t="shared" si="45"/>
        <v>88647</v>
      </c>
      <c r="U120" s="28">
        <f t="shared" si="46"/>
        <v>133094</v>
      </c>
      <c r="V120" s="28">
        <f t="shared" si="47"/>
        <v>82252</v>
      </c>
      <c r="W120" s="28">
        <v>73148</v>
      </c>
      <c r="X120" s="111">
        <v>174092</v>
      </c>
      <c r="Y120" s="123">
        <v>57684</v>
      </c>
      <c r="Z120" s="23">
        <f t="shared" si="49"/>
        <v>26496</v>
      </c>
      <c r="AA120" s="23">
        <f t="shared" si="50"/>
        <v>71470</v>
      </c>
      <c r="AB120" s="23">
        <f t="shared" si="51"/>
        <v>51664</v>
      </c>
      <c r="AC120" s="28">
        <f t="shared" si="52"/>
        <v>83318</v>
      </c>
      <c r="AG120" s="27"/>
    </row>
    <row r="121" spans="1:33" ht="15.75" x14ac:dyDescent="0.25">
      <c r="A121" s="22">
        <v>36741</v>
      </c>
      <c r="B121" s="28">
        <f t="shared" si="27"/>
        <v>137759</v>
      </c>
      <c r="C121" s="28">
        <f t="shared" si="28"/>
        <v>108685</v>
      </c>
      <c r="D121" s="28">
        <f t="shared" si="29"/>
        <v>98287</v>
      </c>
      <c r="E121" s="28">
        <f t="shared" si="30"/>
        <v>135824</v>
      </c>
      <c r="F121" s="28">
        <f t="shared" si="31"/>
        <v>105291</v>
      </c>
      <c r="G121" s="28">
        <f t="shared" si="32"/>
        <v>84408</v>
      </c>
      <c r="H121" s="28">
        <f t="shared" si="33"/>
        <v>52004</v>
      </c>
      <c r="I121" s="28">
        <f t="shared" si="34"/>
        <v>50732</v>
      </c>
      <c r="J121" s="28">
        <f t="shared" si="35"/>
        <v>85579</v>
      </c>
      <c r="K121" s="28">
        <f t="shared" si="36"/>
        <v>132806</v>
      </c>
      <c r="L121" s="28">
        <f t="shared" si="37"/>
        <v>93149</v>
      </c>
      <c r="M121" s="28">
        <f t="shared" si="38"/>
        <v>59221</v>
      </c>
      <c r="N121" s="28">
        <f t="shared" si="39"/>
        <v>137076</v>
      </c>
      <c r="O121" s="28">
        <f t="shared" si="40"/>
        <v>110389</v>
      </c>
      <c r="P121" s="28">
        <f t="shared" si="41"/>
        <v>110953</v>
      </c>
      <c r="Q121" s="28">
        <f t="shared" si="42"/>
        <v>87470</v>
      </c>
      <c r="R121" s="28">
        <f t="shared" si="43"/>
        <v>137362</v>
      </c>
      <c r="S121" s="28">
        <f t="shared" si="44"/>
        <v>99281</v>
      </c>
      <c r="T121" s="28">
        <f t="shared" si="45"/>
        <v>90506</v>
      </c>
      <c r="U121" s="28">
        <f t="shared" si="46"/>
        <v>133094</v>
      </c>
      <c r="V121" s="28">
        <f t="shared" si="47"/>
        <v>82744</v>
      </c>
      <c r="W121" s="28">
        <v>74455</v>
      </c>
      <c r="X121" s="111">
        <v>176567</v>
      </c>
      <c r="Y121" s="123">
        <v>58877</v>
      </c>
      <c r="Z121" s="23">
        <f t="shared" si="49"/>
        <v>28274</v>
      </c>
      <c r="AA121" s="23">
        <f t="shared" si="50"/>
        <v>76685</v>
      </c>
      <c r="AB121" s="23">
        <f t="shared" si="51"/>
        <v>54909</v>
      </c>
      <c r="AC121" s="28">
        <f t="shared" si="52"/>
        <v>84635</v>
      </c>
      <c r="AG121" s="27"/>
    </row>
    <row r="122" spans="1:33" ht="15.75" x14ac:dyDescent="0.25">
      <c r="A122" s="22">
        <v>36742</v>
      </c>
      <c r="B122" s="28">
        <f t="shared" si="27"/>
        <v>137946</v>
      </c>
      <c r="C122" s="28">
        <f t="shared" si="28"/>
        <v>109481</v>
      </c>
      <c r="D122" s="28">
        <f t="shared" si="29"/>
        <v>98713</v>
      </c>
      <c r="E122" s="28">
        <f t="shared" si="30"/>
        <v>137435</v>
      </c>
      <c r="F122" s="28">
        <f t="shared" si="31"/>
        <v>105728</v>
      </c>
      <c r="G122" s="28">
        <f t="shared" si="32"/>
        <v>85063</v>
      </c>
      <c r="H122" s="28">
        <f t="shared" si="33"/>
        <v>54369</v>
      </c>
      <c r="I122" s="28">
        <f t="shared" si="34"/>
        <v>51006</v>
      </c>
      <c r="J122" s="28">
        <f t="shared" si="35"/>
        <v>87325</v>
      </c>
      <c r="K122" s="28">
        <f t="shared" si="36"/>
        <v>135000</v>
      </c>
      <c r="L122" s="28">
        <f t="shared" si="37"/>
        <v>97703</v>
      </c>
      <c r="M122" s="28">
        <f t="shared" si="38"/>
        <v>60140</v>
      </c>
      <c r="N122" s="28">
        <f t="shared" si="39"/>
        <v>139543</v>
      </c>
      <c r="O122" s="28">
        <f t="shared" si="40"/>
        <v>113797</v>
      </c>
      <c r="P122" s="28">
        <f t="shared" si="41"/>
        <v>112450</v>
      </c>
      <c r="Q122" s="28">
        <f t="shared" si="42"/>
        <v>88942</v>
      </c>
      <c r="R122" s="28">
        <f t="shared" si="43"/>
        <v>140991</v>
      </c>
      <c r="S122" s="28">
        <f t="shared" si="44"/>
        <v>104811</v>
      </c>
      <c r="T122" s="28">
        <f t="shared" si="45"/>
        <v>92487</v>
      </c>
      <c r="U122" s="28">
        <f t="shared" si="46"/>
        <v>133094</v>
      </c>
      <c r="V122" s="28">
        <f t="shared" si="47"/>
        <v>83040</v>
      </c>
      <c r="W122" s="28">
        <v>75740</v>
      </c>
      <c r="X122" s="111">
        <v>177730</v>
      </c>
      <c r="Y122" s="123">
        <v>60672</v>
      </c>
      <c r="Z122" s="23">
        <f t="shared" si="49"/>
        <v>29252</v>
      </c>
      <c r="AA122" s="23">
        <f t="shared" si="50"/>
        <v>80545</v>
      </c>
      <c r="AB122" s="23">
        <f t="shared" si="51"/>
        <v>57946</v>
      </c>
      <c r="AC122" s="28">
        <f t="shared" si="52"/>
        <v>86405</v>
      </c>
      <c r="AG122" s="27"/>
    </row>
    <row r="123" spans="1:33" ht="15.75" x14ac:dyDescent="0.25">
      <c r="A123" s="22">
        <v>36743</v>
      </c>
      <c r="B123" s="28">
        <f t="shared" si="27"/>
        <v>138172</v>
      </c>
      <c r="C123" s="28">
        <f t="shared" si="28"/>
        <v>109911</v>
      </c>
      <c r="D123" s="28">
        <f t="shared" si="29"/>
        <v>99120</v>
      </c>
      <c r="E123" s="28">
        <f t="shared" si="30"/>
        <v>138385</v>
      </c>
      <c r="F123" s="28">
        <f t="shared" si="31"/>
        <v>106052</v>
      </c>
      <c r="G123" s="28">
        <f t="shared" si="32"/>
        <v>86085</v>
      </c>
      <c r="H123" s="28">
        <f t="shared" si="33"/>
        <v>56479</v>
      </c>
      <c r="I123" s="28">
        <f t="shared" si="34"/>
        <v>51360</v>
      </c>
      <c r="J123" s="28">
        <f t="shared" si="35"/>
        <v>88843</v>
      </c>
      <c r="K123" s="28">
        <f t="shared" si="36"/>
        <v>136227</v>
      </c>
      <c r="L123" s="28">
        <f t="shared" si="37"/>
        <v>101971</v>
      </c>
      <c r="M123" s="28">
        <f t="shared" si="38"/>
        <v>60450</v>
      </c>
      <c r="N123" s="28">
        <f t="shared" si="39"/>
        <v>140519</v>
      </c>
      <c r="O123" s="28">
        <f t="shared" si="40"/>
        <v>117684</v>
      </c>
      <c r="P123" s="28">
        <f t="shared" si="41"/>
        <v>114483</v>
      </c>
      <c r="Q123" s="28">
        <f t="shared" si="42"/>
        <v>89810</v>
      </c>
      <c r="R123" s="28">
        <f t="shared" si="43"/>
        <v>143744</v>
      </c>
      <c r="S123" s="28">
        <f t="shared" si="44"/>
        <v>108501</v>
      </c>
      <c r="T123" s="28">
        <f t="shared" si="45"/>
        <v>93772</v>
      </c>
      <c r="U123" s="28">
        <f t="shared" si="46"/>
        <v>133094</v>
      </c>
      <c r="V123" s="28">
        <f t="shared" si="47"/>
        <v>83532</v>
      </c>
      <c r="W123" s="28">
        <v>76933</v>
      </c>
      <c r="X123" s="111">
        <v>179066</v>
      </c>
      <c r="Y123" s="123">
        <v>62852</v>
      </c>
      <c r="Z123" s="23">
        <f t="shared" si="49"/>
        <v>29903</v>
      </c>
      <c r="AA123" s="23">
        <f t="shared" si="50"/>
        <v>83371</v>
      </c>
      <c r="AB123" s="23">
        <f t="shared" si="51"/>
        <v>59333</v>
      </c>
      <c r="AC123" s="28">
        <f t="shared" si="52"/>
        <v>87756</v>
      </c>
      <c r="AG123" s="27"/>
    </row>
    <row r="124" spans="1:33" ht="15.75" x14ac:dyDescent="0.25">
      <c r="A124" s="22">
        <v>36744</v>
      </c>
      <c r="B124" s="28">
        <f t="shared" si="27"/>
        <v>138259</v>
      </c>
      <c r="C124" s="28">
        <f t="shared" si="28"/>
        <v>110076</v>
      </c>
      <c r="D124" s="28">
        <f t="shared" si="29"/>
        <v>99458</v>
      </c>
      <c r="E124" s="28">
        <f t="shared" si="30"/>
        <v>139538</v>
      </c>
      <c r="F124" s="28">
        <f t="shared" si="31"/>
        <v>106433</v>
      </c>
      <c r="G124" s="28">
        <f t="shared" si="32"/>
        <v>86515</v>
      </c>
      <c r="H124" s="28">
        <f t="shared" si="33"/>
        <v>57623</v>
      </c>
      <c r="I124" s="28">
        <f t="shared" si="34"/>
        <v>51491</v>
      </c>
      <c r="J124" s="28">
        <f t="shared" si="35"/>
        <v>90111</v>
      </c>
      <c r="K124" s="28">
        <f t="shared" si="36"/>
        <v>137266</v>
      </c>
      <c r="L124" s="28">
        <f t="shared" si="37"/>
        <v>103240</v>
      </c>
      <c r="M124" s="28">
        <f t="shared" si="38"/>
        <v>60896</v>
      </c>
      <c r="N124" s="28">
        <f t="shared" si="39"/>
        <v>141192</v>
      </c>
      <c r="O124" s="28">
        <f t="shared" si="40"/>
        <v>120634</v>
      </c>
      <c r="P124" s="28">
        <f t="shared" si="41"/>
        <v>118242</v>
      </c>
      <c r="Q124" s="28">
        <f t="shared" si="42"/>
        <v>90338</v>
      </c>
      <c r="R124" s="28">
        <f t="shared" si="43"/>
        <v>145660</v>
      </c>
      <c r="S124" s="28">
        <f t="shared" si="44"/>
        <v>110870</v>
      </c>
      <c r="T124" s="28">
        <f t="shared" si="45"/>
        <v>94559</v>
      </c>
      <c r="U124" s="28">
        <f t="shared" si="46"/>
        <v>133094</v>
      </c>
      <c r="V124" s="28">
        <f t="shared" si="47"/>
        <v>83532</v>
      </c>
      <c r="W124" s="28">
        <v>77793</v>
      </c>
      <c r="X124" s="111">
        <v>180813</v>
      </c>
      <c r="Y124" s="123">
        <v>64895</v>
      </c>
      <c r="Z124" s="23">
        <f t="shared" si="49"/>
        <v>31146</v>
      </c>
      <c r="AA124" s="23">
        <f t="shared" si="50"/>
        <v>85386</v>
      </c>
      <c r="AB124" s="23">
        <f t="shared" si="51"/>
        <v>60586</v>
      </c>
      <c r="AC124" s="28">
        <f t="shared" si="52"/>
        <v>88456</v>
      </c>
      <c r="AG124" s="27"/>
    </row>
    <row r="125" spans="1:33" ht="15.75" x14ac:dyDescent="0.25">
      <c r="A125" s="22">
        <v>36745</v>
      </c>
      <c r="B125" s="28">
        <f t="shared" si="27"/>
        <v>138313</v>
      </c>
      <c r="C125" s="28">
        <f t="shared" si="28"/>
        <v>110445</v>
      </c>
      <c r="D125" s="28">
        <f t="shared" si="29"/>
        <v>99743</v>
      </c>
      <c r="E125" s="28">
        <f t="shared" si="30"/>
        <v>140209</v>
      </c>
      <c r="F125" s="28">
        <f t="shared" si="31"/>
        <v>106838</v>
      </c>
      <c r="G125" s="28">
        <f t="shared" si="32"/>
        <v>92076</v>
      </c>
      <c r="H125" s="28">
        <f t="shared" si="33"/>
        <v>58559</v>
      </c>
      <c r="I125" s="28">
        <f t="shared" si="34"/>
        <v>51730</v>
      </c>
      <c r="J125" s="28">
        <f t="shared" si="35"/>
        <v>90841</v>
      </c>
      <c r="K125" s="28">
        <f t="shared" si="36"/>
        <v>138208</v>
      </c>
      <c r="L125" s="28">
        <f t="shared" si="37"/>
        <v>105138</v>
      </c>
      <c r="M125" s="28">
        <f t="shared" si="38"/>
        <v>61372</v>
      </c>
      <c r="N125" s="28">
        <f t="shared" si="39"/>
        <v>141694</v>
      </c>
      <c r="O125" s="28">
        <f t="shared" si="40"/>
        <v>123216</v>
      </c>
      <c r="P125" s="28">
        <f t="shared" si="41"/>
        <v>119997</v>
      </c>
      <c r="Q125" s="28">
        <f t="shared" si="42"/>
        <v>90660</v>
      </c>
      <c r="R125" s="28">
        <f t="shared" si="43"/>
        <v>146951</v>
      </c>
      <c r="S125" s="28">
        <f t="shared" si="44"/>
        <v>112156</v>
      </c>
      <c r="T125" s="28">
        <f t="shared" si="45"/>
        <v>95322</v>
      </c>
      <c r="U125" s="28">
        <f t="shared" si="46"/>
        <v>133094</v>
      </c>
      <c r="V125" s="28">
        <f t="shared" si="47"/>
        <v>83532</v>
      </c>
      <c r="W125" s="28">
        <v>78314</v>
      </c>
      <c r="X125" s="111">
        <v>180813</v>
      </c>
      <c r="Y125" s="123">
        <v>66590</v>
      </c>
      <c r="Z125" s="23">
        <f t="shared" si="49"/>
        <v>33038</v>
      </c>
      <c r="AA125" s="23">
        <f t="shared" si="50"/>
        <v>88022</v>
      </c>
      <c r="AB125" s="23">
        <f t="shared" si="51"/>
        <v>63154</v>
      </c>
      <c r="AC125" s="28">
        <f t="shared" si="52"/>
        <v>88841</v>
      </c>
      <c r="AG125" s="27"/>
    </row>
    <row r="126" spans="1:33" ht="15.75" x14ac:dyDescent="0.25">
      <c r="A126" s="22">
        <v>36746</v>
      </c>
      <c r="B126" s="28">
        <f t="shared" ref="B126:B154" si="53">+B125+B49</f>
        <v>138355</v>
      </c>
      <c r="C126" s="28">
        <f t="shared" ref="C126:C154" si="54">+C125+C49</f>
        <v>110647</v>
      </c>
      <c r="D126" s="28">
        <f t="shared" ref="D126:D154" si="55">+D125+D49</f>
        <v>100042</v>
      </c>
      <c r="E126" s="28">
        <f t="shared" ref="E126:E154" si="56">+E125+E49</f>
        <v>141080</v>
      </c>
      <c r="F126" s="28">
        <f t="shared" ref="F126:F154" si="57">+F125+F49</f>
        <v>107124</v>
      </c>
      <c r="G126" s="28">
        <f t="shared" ref="G126:G154" si="58">+G125+G49</f>
        <v>92076</v>
      </c>
      <c r="H126" s="28">
        <f t="shared" ref="H126:H154" si="59">+H125+H49</f>
        <v>59284</v>
      </c>
      <c r="I126" s="28">
        <f t="shared" ref="I126:I154" si="60">+I125+I49</f>
        <v>51908</v>
      </c>
      <c r="J126" s="28">
        <f t="shared" ref="J126:J154" si="61">+J125+J49</f>
        <v>91324</v>
      </c>
      <c r="K126" s="28">
        <f t="shared" ref="K126:K154" si="62">+K125+K49</f>
        <v>138868</v>
      </c>
      <c r="L126" s="28">
        <f t="shared" ref="L126:L154" si="63">+L125+L49</f>
        <v>106875</v>
      </c>
      <c r="M126" s="28">
        <f t="shared" ref="M126:M154" si="64">+M125+M49</f>
        <v>62193</v>
      </c>
      <c r="N126" s="28">
        <f t="shared" ref="N126:N154" si="65">+N125+N49</f>
        <v>141694</v>
      </c>
      <c r="O126" s="28">
        <f t="shared" ref="O126:O154" si="66">+O125+O49</f>
        <v>124693</v>
      </c>
      <c r="P126" s="28">
        <f t="shared" ref="P126:P154" si="67">+P125+P49</f>
        <v>120272</v>
      </c>
      <c r="Q126" s="28">
        <f t="shared" ref="Q126:Q154" si="68">+Q125+Q49</f>
        <v>90660</v>
      </c>
      <c r="R126" s="28">
        <f t="shared" ref="R126:R154" si="69">+R125+R49</f>
        <v>149121</v>
      </c>
      <c r="S126" s="28">
        <f t="shared" ref="S126:S154" si="70">+S125+S49</f>
        <v>113337</v>
      </c>
      <c r="T126" s="28">
        <f t="shared" ref="T126:T154" si="71">+T125+T49</f>
        <v>96164</v>
      </c>
      <c r="U126" s="28">
        <f t="shared" ref="U126:U154" si="72">+U125+U49</f>
        <v>133094</v>
      </c>
      <c r="V126" s="28">
        <f t="shared" ref="V126:V154" si="73">+V125+V49</f>
        <v>83532</v>
      </c>
      <c r="W126" s="28">
        <v>78591</v>
      </c>
      <c r="X126" s="111">
        <v>180813</v>
      </c>
      <c r="Y126" s="123">
        <v>67930</v>
      </c>
      <c r="Z126" s="23">
        <f t="shared" si="49"/>
        <v>33843</v>
      </c>
      <c r="AA126" s="23">
        <f t="shared" si="50"/>
        <v>90084</v>
      </c>
      <c r="AB126" s="23">
        <f t="shared" si="51"/>
        <v>66032</v>
      </c>
      <c r="AC126" s="28">
        <f t="shared" si="52"/>
        <v>89148</v>
      </c>
      <c r="AG126" s="27"/>
    </row>
    <row r="127" spans="1:33" ht="15.75" x14ac:dyDescent="0.25">
      <c r="A127" s="22">
        <v>36747</v>
      </c>
      <c r="B127" s="28">
        <f t="shared" si="53"/>
        <v>138461</v>
      </c>
      <c r="C127" s="28">
        <f t="shared" si="54"/>
        <v>110951</v>
      </c>
      <c r="D127" s="28">
        <f t="shared" si="55"/>
        <v>100091</v>
      </c>
      <c r="E127" s="28">
        <f t="shared" si="56"/>
        <v>141708</v>
      </c>
      <c r="F127" s="28">
        <f t="shared" si="57"/>
        <v>107124</v>
      </c>
      <c r="G127" s="28">
        <f t="shared" si="58"/>
        <v>92076</v>
      </c>
      <c r="H127" s="28">
        <f t="shared" si="59"/>
        <v>61380</v>
      </c>
      <c r="I127" s="28">
        <f t="shared" si="60"/>
        <v>52030</v>
      </c>
      <c r="J127" s="28">
        <f t="shared" si="61"/>
        <v>91853</v>
      </c>
      <c r="K127" s="28">
        <f t="shared" si="62"/>
        <v>139409</v>
      </c>
      <c r="L127" s="28">
        <f t="shared" si="63"/>
        <v>108102</v>
      </c>
      <c r="M127" s="28">
        <f t="shared" si="64"/>
        <v>63847</v>
      </c>
      <c r="N127" s="28">
        <f t="shared" si="65"/>
        <v>141694</v>
      </c>
      <c r="O127" s="28">
        <f t="shared" si="66"/>
        <v>125960</v>
      </c>
      <c r="P127" s="28">
        <f t="shared" si="67"/>
        <v>120716</v>
      </c>
      <c r="Q127" s="28">
        <f t="shared" si="68"/>
        <v>90660</v>
      </c>
      <c r="R127" s="28">
        <f t="shared" si="69"/>
        <v>151632</v>
      </c>
      <c r="S127" s="28">
        <f t="shared" si="70"/>
        <v>113945</v>
      </c>
      <c r="T127" s="28">
        <f t="shared" si="71"/>
        <v>96812</v>
      </c>
      <c r="U127" s="28">
        <f t="shared" si="72"/>
        <v>133094</v>
      </c>
      <c r="V127" s="28">
        <f t="shared" si="73"/>
        <v>83532</v>
      </c>
      <c r="W127" s="28">
        <v>78591</v>
      </c>
      <c r="X127" s="111">
        <v>180813</v>
      </c>
      <c r="Y127" s="123">
        <v>68981</v>
      </c>
      <c r="Z127" s="23">
        <f t="shared" si="49"/>
        <v>34985</v>
      </c>
      <c r="AA127" s="23">
        <f t="shared" si="50"/>
        <v>91263</v>
      </c>
      <c r="AB127" s="23">
        <f t="shared" si="51"/>
        <v>69591</v>
      </c>
      <c r="AC127" s="28">
        <f t="shared" si="52"/>
        <v>89637</v>
      </c>
      <c r="AG127" s="27"/>
    </row>
    <row r="128" spans="1:33" ht="15.75" x14ac:dyDescent="0.25">
      <c r="A128" s="22">
        <v>36748</v>
      </c>
      <c r="B128" s="28">
        <f t="shared" si="53"/>
        <v>138592</v>
      </c>
      <c r="C128" s="28">
        <f t="shared" si="54"/>
        <v>111236</v>
      </c>
      <c r="D128" s="28">
        <f t="shared" si="55"/>
        <v>100143</v>
      </c>
      <c r="E128" s="28">
        <f t="shared" si="56"/>
        <v>142442</v>
      </c>
      <c r="F128" s="28">
        <f t="shared" si="57"/>
        <v>107124</v>
      </c>
      <c r="G128" s="28">
        <f t="shared" si="58"/>
        <v>92076</v>
      </c>
      <c r="H128" s="28">
        <f t="shared" si="59"/>
        <v>63378</v>
      </c>
      <c r="I128" s="28">
        <f t="shared" si="60"/>
        <v>52125</v>
      </c>
      <c r="J128" s="28">
        <f t="shared" si="61"/>
        <v>92204</v>
      </c>
      <c r="K128" s="28">
        <f t="shared" si="62"/>
        <v>139638</v>
      </c>
      <c r="L128" s="28">
        <f t="shared" si="63"/>
        <v>109004</v>
      </c>
      <c r="M128" s="28">
        <f t="shared" si="64"/>
        <v>65016</v>
      </c>
      <c r="N128" s="28">
        <f t="shared" si="65"/>
        <v>141694</v>
      </c>
      <c r="O128" s="28">
        <f t="shared" si="66"/>
        <v>127033</v>
      </c>
      <c r="P128" s="28">
        <f t="shared" si="67"/>
        <v>121220</v>
      </c>
      <c r="Q128" s="28">
        <f t="shared" si="68"/>
        <v>90660</v>
      </c>
      <c r="R128" s="28">
        <f t="shared" si="69"/>
        <v>154903</v>
      </c>
      <c r="S128" s="28">
        <f t="shared" si="70"/>
        <v>114756</v>
      </c>
      <c r="T128" s="28">
        <f t="shared" si="71"/>
        <v>97882</v>
      </c>
      <c r="U128" s="28">
        <f t="shared" si="72"/>
        <v>133094</v>
      </c>
      <c r="V128" s="28">
        <f t="shared" si="73"/>
        <v>83532</v>
      </c>
      <c r="W128" s="28">
        <v>78591</v>
      </c>
      <c r="X128" s="111">
        <v>180813</v>
      </c>
      <c r="Y128" s="123">
        <v>69902</v>
      </c>
      <c r="Z128" s="23">
        <f t="shared" si="49"/>
        <v>35753</v>
      </c>
      <c r="AA128" s="23">
        <f t="shared" si="50"/>
        <v>91898</v>
      </c>
      <c r="AB128" s="23">
        <f t="shared" si="51"/>
        <v>71716</v>
      </c>
      <c r="AC128" s="28">
        <f t="shared" si="52"/>
        <v>90146</v>
      </c>
      <c r="AG128" s="27"/>
    </row>
    <row r="129" spans="1:33" ht="15.75" x14ac:dyDescent="0.25">
      <c r="A129" s="22">
        <v>36749</v>
      </c>
      <c r="B129" s="28">
        <f t="shared" si="53"/>
        <v>138721</v>
      </c>
      <c r="C129" s="28">
        <f t="shared" si="54"/>
        <v>111488</v>
      </c>
      <c r="D129" s="28">
        <f t="shared" si="55"/>
        <v>100488</v>
      </c>
      <c r="E129" s="28">
        <f t="shared" si="56"/>
        <v>143163</v>
      </c>
      <c r="F129" s="28">
        <f t="shared" si="57"/>
        <v>107124</v>
      </c>
      <c r="G129" s="28">
        <f t="shared" si="58"/>
        <v>92076</v>
      </c>
      <c r="H129" s="28">
        <f t="shared" si="59"/>
        <v>64948</v>
      </c>
      <c r="I129" s="28">
        <f t="shared" si="60"/>
        <v>52330</v>
      </c>
      <c r="J129" s="28">
        <f t="shared" si="61"/>
        <v>92651</v>
      </c>
      <c r="K129" s="28">
        <f t="shared" si="62"/>
        <v>140016</v>
      </c>
      <c r="L129" s="28">
        <f t="shared" si="63"/>
        <v>109475</v>
      </c>
      <c r="M129" s="28">
        <f t="shared" si="64"/>
        <v>66074</v>
      </c>
      <c r="N129" s="28">
        <f t="shared" si="65"/>
        <v>141694</v>
      </c>
      <c r="O129" s="28">
        <f t="shared" si="66"/>
        <v>127517</v>
      </c>
      <c r="P129" s="28">
        <f t="shared" si="67"/>
        <v>121220</v>
      </c>
      <c r="Q129" s="28">
        <f t="shared" si="68"/>
        <v>90660</v>
      </c>
      <c r="R129" s="28">
        <f t="shared" si="69"/>
        <v>156569</v>
      </c>
      <c r="S129" s="28">
        <f t="shared" si="70"/>
        <v>115561</v>
      </c>
      <c r="T129" s="28">
        <f t="shared" si="71"/>
        <v>98470</v>
      </c>
      <c r="U129" s="28">
        <f t="shared" si="72"/>
        <v>133094</v>
      </c>
      <c r="V129" s="28">
        <f t="shared" si="73"/>
        <v>83532</v>
      </c>
      <c r="W129" s="28">
        <v>78591</v>
      </c>
      <c r="X129" s="111">
        <v>180813</v>
      </c>
      <c r="Y129" s="123">
        <v>70775</v>
      </c>
      <c r="Z129" s="23">
        <f t="shared" si="49"/>
        <v>36154</v>
      </c>
      <c r="AA129" s="23">
        <f t="shared" si="50"/>
        <v>92370</v>
      </c>
      <c r="AB129" s="23">
        <f t="shared" si="51"/>
        <v>74578</v>
      </c>
      <c r="AC129" s="28">
        <f t="shared" si="52"/>
        <v>90146</v>
      </c>
      <c r="AG129" s="27"/>
    </row>
    <row r="130" spans="1:33" ht="15.75" x14ac:dyDescent="0.25">
      <c r="A130" s="22">
        <v>36750</v>
      </c>
      <c r="B130" s="28">
        <f t="shared" si="53"/>
        <v>138875</v>
      </c>
      <c r="C130" s="28">
        <f t="shared" si="54"/>
        <v>111650</v>
      </c>
      <c r="D130" s="28">
        <f t="shared" si="55"/>
        <v>101082</v>
      </c>
      <c r="E130" s="28">
        <f t="shared" si="56"/>
        <v>143644</v>
      </c>
      <c r="F130" s="28">
        <f t="shared" si="57"/>
        <v>107124</v>
      </c>
      <c r="G130" s="28">
        <f t="shared" si="58"/>
        <v>92076</v>
      </c>
      <c r="H130" s="28">
        <f t="shared" si="59"/>
        <v>65612</v>
      </c>
      <c r="I130" s="28">
        <f t="shared" si="60"/>
        <v>52330</v>
      </c>
      <c r="J130" s="28">
        <f t="shared" si="61"/>
        <v>93041</v>
      </c>
      <c r="K130" s="28">
        <f t="shared" si="62"/>
        <v>140290</v>
      </c>
      <c r="L130" s="28">
        <f t="shared" si="63"/>
        <v>109632</v>
      </c>
      <c r="M130" s="28">
        <f t="shared" si="64"/>
        <v>66074</v>
      </c>
      <c r="N130" s="28">
        <f t="shared" si="65"/>
        <v>141694</v>
      </c>
      <c r="O130" s="28">
        <f t="shared" si="66"/>
        <v>128032</v>
      </c>
      <c r="P130" s="28">
        <f t="shared" si="67"/>
        <v>121220</v>
      </c>
      <c r="Q130" s="28">
        <f t="shared" si="68"/>
        <v>90660</v>
      </c>
      <c r="R130" s="28">
        <f t="shared" si="69"/>
        <v>157822</v>
      </c>
      <c r="S130" s="28">
        <f t="shared" si="70"/>
        <v>116413</v>
      </c>
      <c r="T130" s="28">
        <f t="shared" si="71"/>
        <v>98764</v>
      </c>
      <c r="U130" s="28">
        <f t="shared" si="72"/>
        <v>133094</v>
      </c>
      <c r="V130" s="28">
        <f t="shared" si="73"/>
        <v>83532</v>
      </c>
      <c r="W130" s="28">
        <v>78591</v>
      </c>
      <c r="X130" s="111">
        <v>180813</v>
      </c>
      <c r="Y130" s="123">
        <v>71281</v>
      </c>
      <c r="Z130" s="23">
        <f t="shared" si="49"/>
        <v>36616</v>
      </c>
      <c r="AA130" s="23">
        <f t="shared" si="50"/>
        <v>92896</v>
      </c>
      <c r="AB130" s="23">
        <f t="shared" si="51"/>
        <v>77923</v>
      </c>
      <c r="AC130" s="28">
        <f t="shared" si="52"/>
        <v>90146</v>
      </c>
      <c r="AG130" s="27"/>
    </row>
    <row r="131" spans="1:33" ht="15.75" x14ac:dyDescent="0.25">
      <c r="A131" s="22">
        <v>36751</v>
      </c>
      <c r="B131" s="28">
        <f t="shared" si="53"/>
        <v>138947</v>
      </c>
      <c r="C131" s="28">
        <f t="shared" si="54"/>
        <v>111780</v>
      </c>
      <c r="D131" s="28">
        <f t="shared" si="55"/>
        <v>101719</v>
      </c>
      <c r="E131" s="28">
        <f t="shared" si="56"/>
        <v>144117</v>
      </c>
      <c r="F131" s="28">
        <f t="shared" si="57"/>
        <v>107124</v>
      </c>
      <c r="G131" s="28">
        <f t="shared" si="58"/>
        <v>92076</v>
      </c>
      <c r="H131" s="28">
        <f t="shared" si="59"/>
        <v>65883</v>
      </c>
      <c r="I131" s="28">
        <f t="shared" si="60"/>
        <v>52330</v>
      </c>
      <c r="J131" s="28">
        <f t="shared" si="61"/>
        <v>93878</v>
      </c>
      <c r="K131" s="28">
        <f t="shared" si="62"/>
        <v>140290</v>
      </c>
      <c r="L131" s="28">
        <f t="shared" si="63"/>
        <v>109632</v>
      </c>
      <c r="M131" s="28">
        <f t="shared" si="64"/>
        <v>66074</v>
      </c>
      <c r="N131" s="28">
        <f t="shared" si="65"/>
        <v>141694</v>
      </c>
      <c r="O131" s="28">
        <f t="shared" si="66"/>
        <v>128032</v>
      </c>
      <c r="P131" s="28">
        <f t="shared" si="67"/>
        <v>121220</v>
      </c>
      <c r="Q131" s="28">
        <f t="shared" si="68"/>
        <v>90660</v>
      </c>
      <c r="R131" s="28">
        <f t="shared" si="69"/>
        <v>157822</v>
      </c>
      <c r="S131" s="28">
        <f t="shared" si="70"/>
        <v>117114</v>
      </c>
      <c r="T131" s="28">
        <f t="shared" si="71"/>
        <v>98940</v>
      </c>
      <c r="U131" s="28">
        <f t="shared" si="72"/>
        <v>133094</v>
      </c>
      <c r="V131" s="28">
        <f t="shared" si="73"/>
        <v>83532</v>
      </c>
      <c r="W131" s="28">
        <v>78591</v>
      </c>
      <c r="X131" s="111">
        <v>180813</v>
      </c>
      <c r="Y131" s="123">
        <v>71281</v>
      </c>
      <c r="Z131" s="23">
        <f t="shared" si="49"/>
        <v>36921</v>
      </c>
      <c r="AA131" s="23">
        <f t="shared" si="50"/>
        <v>92896</v>
      </c>
      <c r="AB131" s="23">
        <f t="shared" si="51"/>
        <v>79158</v>
      </c>
      <c r="AC131" s="28">
        <f t="shared" si="52"/>
        <v>90146</v>
      </c>
      <c r="AG131" s="27"/>
    </row>
    <row r="132" spans="1:33" ht="15.75" x14ac:dyDescent="0.25">
      <c r="A132" s="22">
        <v>36752</v>
      </c>
      <c r="B132" s="28">
        <f t="shared" si="53"/>
        <v>139046</v>
      </c>
      <c r="C132" s="28">
        <f t="shared" si="54"/>
        <v>112023</v>
      </c>
      <c r="D132" s="28">
        <f t="shared" si="55"/>
        <v>102038</v>
      </c>
      <c r="E132" s="28">
        <f t="shared" si="56"/>
        <v>144571</v>
      </c>
      <c r="F132" s="28">
        <f t="shared" si="57"/>
        <v>107124</v>
      </c>
      <c r="G132" s="28">
        <f t="shared" si="58"/>
        <v>92076</v>
      </c>
      <c r="H132" s="28">
        <f t="shared" si="59"/>
        <v>66054</v>
      </c>
      <c r="I132" s="28">
        <f t="shared" si="60"/>
        <v>52330</v>
      </c>
      <c r="J132" s="28">
        <f t="shared" si="61"/>
        <v>94864</v>
      </c>
      <c r="K132" s="28">
        <f t="shared" si="62"/>
        <v>140290</v>
      </c>
      <c r="L132" s="28">
        <f t="shared" si="63"/>
        <v>109632</v>
      </c>
      <c r="M132" s="28">
        <f t="shared" si="64"/>
        <v>66074</v>
      </c>
      <c r="N132" s="28">
        <f t="shared" si="65"/>
        <v>141694</v>
      </c>
      <c r="O132" s="28">
        <f t="shared" si="66"/>
        <v>128032</v>
      </c>
      <c r="P132" s="28">
        <f t="shared" si="67"/>
        <v>121220</v>
      </c>
      <c r="Q132" s="28">
        <f t="shared" si="68"/>
        <v>90660</v>
      </c>
      <c r="R132" s="28">
        <f t="shared" si="69"/>
        <v>157822</v>
      </c>
      <c r="S132" s="28">
        <f t="shared" si="70"/>
        <v>117668</v>
      </c>
      <c r="T132" s="28">
        <f t="shared" si="71"/>
        <v>99029</v>
      </c>
      <c r="U132" s="28">
        <f t="shared" si="72"/>
        <v>133094</v>
      </c>
      <c r="V132" s="28">
        <f t="shared" si="73"/>
        <v>83532</v>
      </c>
      <c r="W132" s="28">
        <v>78591</v>
      </c>
      <c r="X132" s="111">
        <v>180813</v>
      </c>
      <c r="Y132" s="123">
        <v>71281</v>
      </c>
      <c r="Z132" s="23">
        <f t="shared" si="49"/>
        <v>36921</v>
      </c>
      <c r="AA132" s="23">
        <f t="shared" si="50"/>
        <v>92896</v>
      </c>
      <c r="AB132" s="23">
        <f t="shared" si="51"/>
        <v>79442</v>
      </c>
      <c r="AC132" s="28">
        <f t="shared" si="52"/>
        <v>90146</v>
      </c>
      <c r="AG132" s="27"/>
    </row>
    <row r="133" spans="1:33" ht="15.75" x14ac:dyDescent="0.25">
      <c r="A133" s="22">
        <v>36753</v>
      </c>
      <c r="B133" s="28">
        <f t="shared" si="53"/>
        <v>139078</v>
      </c>
      <c r="C133" s="28">
        <f t="shared" si="54"/>
        <v>112139</v>
      </c>
      <c r="D133" s="28">
        <f t="shared" si="55"/>
        <v>102236</v>
      </c>
      <c r="E133" s="28">
        <f t="shared" si="56"/>
        <v>144911</v>
      </c>
      <c r="F133" s="28">
        <f t="shared" si="57"/>
        <v>107124</v>
      </c>
      <c r="G133" s="28">
        <f t="shared" si="58"/>
        <v>92076</v>
      </c>
      <c r="H133" s="28">
        <f t="shared" si="59"/>
        <v>66054</v>
      </c>
      <c r="I133" s="28">
        <f t="shared" si="60"/>
        <v>52330</v>
      </c>
      <c r="J133" s="28">
        <f t="shared" si="61"/>
        <v>95519</v>
      </c>
      <c r="K133" s="28">
        <f t="shared" si="62"/>
        <v>140290</v>
      </c>
      <c r="L133" s="28">
        <f t="shared" si="63"/>
        <v>109632</v>
      </c>
      <c r="M133" s="28">
        <f t="shared" si="64"/>
        <v>66074</v>
      </c>
      <c r="N133" s="28">
        <f t="shared" si="65"/>
        <v>141694</v>
      </c>
      <c r="O133" s="28">
        <f t="shared" si="66"/>
        <v>128032</v>
      </c>
      <c r="P133" s="28">
        <f t="shared" si="67"/>
        <v>121220</v>
      </c>
      <c r="Q133" s="28">
        <f t="shared" si="68"/>
        <v>90660</v>
      </c>
      <c r="R133" s="28">
        <f t="shared" si="69"/>
        <v>157822</v>
      </c>
      <c r="S133" s="28">
        <f t="shared" si="70"/>
        <v>117992</v>
      </c>
      <c r="T133" s="28">
        <f t="shared" si="71"/>
        <v>99029</v>
      </c>
      <c r="U133" s="28">
        <f t="shared" si="72"/>
        <v>133094</v>
      </c>
      <c r="V133" s="28">
        <f t="shared" si="73"/>
        <v>83532</v>
      </c>
      <c r="W133" s="28">
        <v>78591</v>
      </c>
      <c r="X133" s="111">
        <v>180813</v>
      </c>
      <c r="Y133" s="123">
        <v>71281</v>
      </c>
      <c r="Z133" s="23">
        <f t="shared" si="49"/>
        <v>36921</v>
      </c>
      <c r="AA133" s="23">
        <f t="shared" si="50"/>
        <v>92896</v>
      </c>
      <c r="AB133" s="23">
        <f t="shared" si="51"/>
        <v>79643</v>
      </c>
      <c r="AC133" s="28">
        <f t="shared" si="52"/>
        <v>90146</v>
      </c>
      <c r="AG133" s="27"/>
    </row>
    <row r="134" spans="1:33" ht="15.75" x14ac:dyDescent="0.25">
      <c r="A134" s="22">
        <v>36754</v>
      </c>
      <c r="B134" s="28">
        <f t="shared" si="53"/>
        <v>139105</v>
      </c>
      <c r="C134" s="28">
        <f t="shared" si="54"/>
        <v>112232</v>
      </c>
      <c r="D134" s="28">
        <f t="shared" si="55"/>
        <v>102508</v>
      </c>
      <c r="E134" s="28">
        <f t="shared" si="56"/>
        <v>145312</v>
      </c>
      <c r="F134" s="28">
        <f t="shared" si="57"/>
        <v>107124</v>
      </c>
      <c r="G134" s="28">
        <f t="shared" si="58"/>
        <v>92076</v>
      </c>
      <c r="H134" s="28">
        <f t="shared" si="59"/>
        <v>66054</v>
      </c>
      <c r="I134" s="28">
        <f t="shared" si="60"/>
        <v>52330</v>
      </c>
      <c r="J134" s="28">
        <f t="shared" si="61"/>
        <v>95759</v>
      </c>
      <c r="K134" s="28">
        <f t="shared" si="62"/>
        <v>140290</v>
      </c>
      <c r="L134" s="28">
        <f t="shared" si="63"/>
        <v>109632</v>
      </c>
      <c r="M134" s="28">
        <f t="shared" si="64"/>
        <v>66074</v>
      </c>
      <c r="N134" s="28">
        <f t="shared" si="65"/>
        <v>141694</v>
      </c>
      <c r="O134" s="28">
        <f t="shared" si="66"/>
        <v>128032</v>
      </c>
      <c r="P134" s="28">
        <f t="shared" si="67"/>
        <v>121220</v>
      </c>
      <c r="Q134" s="28">
        <f t="shared" si="68"/>
        <v>90660</v>
      </c>
      <c r="R134" s="28">
        <f t="shared" si="69"/>
        <v>157822</v>
      </c>
      <c r="S134" s="28">
        <f t="shared" si="70"/>
        <v>118225</v>
      </c>
      <c r="T134" s="28">
        <f t="shared" si="71"/>
        <v>99029</v>
      </c>
      <c r="U134" s="28">
        <f t="shared" si="72"/>
        <v>133094</v>
      </c>
      <c r="V134" s="28">
        <f t="shared" si="73"/>
        <v>83532</v>
      </c>
      <c r="W134" s="28">
        <v>78591</v>
      </c>
      <c r="X134" s="111">
        <v>180813</v>
      </c>
      <c r="Y134" s="123">
        <v>71281</v>
      </c>
      <c r="Z134" s="23">
        <f t="shared" si="49"/>
        <v>36921</v>
      </c>
      <c r="AA134" s="23">
        <f t="shared" si="50"/>
        <v>92896</v>
      </c>
      <c r="AB134" s="23">
        <f t="shared" si="51"/>
        <v>79901</v>
      </c>
      <c r="AC134" s="28">
        <f t="shared" si="52"/>
        <v>90146</v>
      </c>
      <c r="AG134" s="27"/>
    </row>
    <row r="135" spans="1:33" ht="15.75" x14ac:dyDescent="0.25">
      <c r="A135" s="22">
        <v>36755</v>
      </c>
      <c r="B135" s="28">
        <f t="shared" si="53"/>
        <v>139133</v>
      </c>
      <c r="C135" s="28">
        <f t="shared" si="54"/>
        <v>112352</v>
      </c>
      <c r="D135" s="28">
        <f t="shared" si="55"/>
        <v>102820</v>
      </c>
      <c r="E135" s="28">
        <f t="shared" si="56"/>
        <v>145703</v>
      </c>
      <c r="F135" s="28">
        <f t="shared" si="57"/>
        <v>107124</v>
      </c>
      <c r="G135" s="28">
        <f t="shared" si="58"/>
        <v>92076</v>
      </c>
      <c r="H135" s="28">
        <f t="shared" si="59"/>
        <v>66054</v>
      </c>
      <c r="I135" s="28">
        <f t="shared" si="60"/>
        <v>52330</v>
      </c>
      <c r="J135" s="28">
        <f t="shared" si="61"/>
        <v>95969</v>
      </c>
      <c r="K135" s="28">
        <f t="shared" si="62"/>
        <v>140290</v>
      </c>
      <c r="L135" s="28">
        <f t="shared" si="63"/>
        <v>109632</v>
      </c>
      <c r="M135" s="28">
        <f t="shared" si="64"/>
        <v>66074</v>
      </c>
      <c r="N135" s="28">
        <f t="shared" si="65"/>
        <v>141694</v>
      </c>
      <c r="O135" s="28">
        <f t="shared" si="66"/>
        <v>128032</v>
      </c>
      <c r="P135" s="28">
        <f t="shared" si="67"/>
        <v>121220</v>
      </c>
      <c r="Q135" s="28">
        <f t="shared" si="68"/>
        <v>90660</v>
      </c>
      <c r="R135" s="28">
        <f t="shared" si="69"/>
        <v>157822</v>
      </c>
      <c r="S135" s="28">
        <f t="shared" si="70"/>
        <v>118536</v>
      </c>
      <c r="T135" s="28">
        <f t="shared" si="71"/>
        <v>99029</v>
      </c>
      <c r="U135" s="28">
        <f t="shared" si="72"/>
        <v>133094</v>
      </c>
      <c r="V135" s="28">
        <f t="shared" si="73"/>
        <v>83532</v>
      </c>
      <c r="W135" s="28">
        <v>78591</v>
      </c>
      <c r="X135" s="111">
        <v>180813</v>
      </c>
      <c r="Y135" s="123">
        <v>71281</v>
      </c>
      <c r="Z135" s="23">
        <f t="shared" si="49"/>
        <v>36921</v>
      </c>
      <c r="AA135" s="23">
        <f t="shared" si="50"/>
        <v>92896</v>
      </c>
      <c r="AB135" s="23">
        <f t="shared" si="51"/>
        <v>79901</v>
      </c>
      <c r="AC135" s="28">
        <f t="shared" si="52"/>
        <v>90146</v>
      </c>
      <c r="AG135" s="27"/>
    </row>
    <row r="136" spans="1:33" ht="15.75" x14ac:dyDescent="0.25">
      <c r="A136" s="22">
        <v>36756</v>
      </c>
      <c r="B136" s="28">
        <f t="shared" si="53"/>
        <v>139165</v>
      </c>
      <c r="C136" s="28">
        <f t="shared" si="54"/>
        <v>112456</v>
      </c>
      <c r="D136" s="28">
        <f t="shared" si="55"/>
        <v>103036</v>
      </c>
      <c r="E136" s="28">
        <f t="shared" si="56"/>
        <v>146007</v>
      </c>
      <c r="F136" s="28">
        <f t="shared" si="57"/>
        <v>107124</v>
      </c>
      <c r="G136" s="28">
        <f t="shared" si="58"/>
        <v>92076</v>
      </c>
      <c r="H136" s="28">
        <f t="shared" si="59"/>
        <v>66054</v>
      </c>
      <c r="I136" s="28">
        <f t="shared" si="60"/>
        <v>52330</v>
      </c>
      <c r="J136" s="28">
        <f t="shared" si="61"/>
        <v>96108</v>
      </c>
      <c r="K136" s="28">
        <f t="shared" si="62"/>
        <v>140290</v>
      </c>
      <c r="L136" s="28">
        <f t="shared" si="63"/>
        <v>109632</v>
      </c>
      <c r="M136" s="28">
        <f t="shared" si="64"/>
        <v>66074</v>
      </c>
      <c r="N136" s="28">
        <f t="shared" si="65"/>
        <v>141694</v>
      </c>
      <c r="O136" s="28">
        <f t="shared" si="66"/>
        <v>128032</v>
      </c>
      <c r="P136" s="28">
        <f t="shared" si="67"/>
        <v>121220</v>
      </c>
      <c r="Q136" s="28">
        <f t="shared" si="68"/>
        <v>90660</v>
      </c>
      <c r="R136" s="28">
        <f t="shared" si="69"/>
        <v>157822</v>
      </c>
      <c r="S136" s="28">
        <f t="shared" si="70"/>
        <v>118778</v>
      </c>
      <c r="T136" s="28">
        <f t="shared" si="71"/>
        <v>99029</v>
      </c>
      <c r="U136" s="28">
        <f t="shared" si="72"/>
        <v>133094</v>
      </c>
      <c r="V136" s="28">
        <f t="shared" si="73"/>
        <v>83532</v>
      </c>
      <c r="W136" s="28">
        <v>78591</v>
      </c>
      <c r="X136" s="111">
        <v>180813</v>
      </c>
      <c r="Y136" s="123">
        <v>71281</v>
      </c>
      <c r="Z136" s="23">
        <f t="shared" si="49"/>
        <v>36921</v>
      </c>
      <c r="AA136" s="23">
        <f t="shared" si="50"/>
        <v>92896</v>
      </c>
      <c r="AB136" s="23">
        <f t="shared" si="51"/>
        <v>79901</v>
      </c>
      <c r="AC136" s="28">
        <f t="shared" si="52"/>
        <v>90146</v>
      </c>
      <c r="AG136" s="27"/>
    </row>
    <row r="137" spans="1:33" ht="15.75" x14ac:dyDescent="0.25">
      <c r="A137" s="22">
        <v>36757</v>
      </c>
      <c r="B137" s="28">
        <f t="shared" si="53"/>
        <v>139186</v>
      </c>
      <c r="C137" s="28">
        <f t="shared" si="54"/>
        <v>112562</v>
      </c>
      <c r="D137" s="28">
        <f t="shared" si="55"/>
        <v>103193</v>
      </c>
      <c r="E137" s="28">
        <f t="shared" si="56"/>
        <v>146249</v>
      </c>
      <c r="F137" s="28">
        <f t="shared" si="57"/>
        <v>107124</v>
      </c>
      <c r="G137" s="28">
        <f t="shared" si="58"/>
        <v>92076</v>
      </c>
      <c r="H137" s="28">
        <f t="shared" si="59"/>
        <v>66054</v>
      </c>
      <c r="I137" s="28">
        <f t="shared" si="60"/>
        <v>52330</v>
      </c>
      <c r="J137" s="28">
        <f t="shared" si="61"/>
        <v>96214</v>
      </c>
      <c r="K137" s="28">
        <f t="shared" si="62"/>
        <v>140290</v>
      </c>
      <c r="L137" s="28">
        <f t="shared" si="63"/>
        <v>109632</v>
      </c>
      <c r="M137" s="28">
        <f t="shared" si="64"/>
        <v>66074</v>
      </c>
      <c r="N137" s="28">
        <f t="shared" si="65"/>
        <v>141694</v>
      </c>
      <c r="O137" s="28">
        <f t="shared" si="66"/>
        <v>128032</v>
      </c>
      <c r="P137" s="28">
        <f t="shared" si="67"/>
        <v>121220</v>
      </c>
      <c r="Q137" s="28">
        <f t="shared" si="68"/>
        <v>90660</v>
      </c>
      <c r="R137" s="28">
        <f t="shared" si="69"/>
        <v>157822</v>
      </c>
      <c r="S137" s="28">
        <f t="shared" si="70"/>
        <v>119095</v>
      </c>
      <c r="T137" s="28">
        <f t="shared" si="71"/>
        <v>99029</v>
      </c>
      <c r="U137" s="28">
        <f t="shared" si="72"/>
        <v>133094</v>
      </c>
      <c r="V137" s="28">
        <f t="shared" si="73"/>
        <v>83532</v>
      </c>
      <c r="W137" s="28">
        <v>78591</v>
      </c>
      <c r="X137" s="111">
        <v>180813</v>
      </c>
      <c r="Y137" s="123">
        <v>71281</v>
      </c>
      <c r="Z137" s="23">
        <f t="shared" si="49"/>
        <v>36921</v>
      </c>
      <c r="AA137" s="23">
        <f t="shared" si="50"/>
        <v>92896</v>
      </c>
      <c r="AB137" s="23">
        <f t="shared" si="51"/>
        <v>79901</v>
      </c>
      <c r="AC137" s="28">
        <f t="shared" si="52"/>
        <v>90146</v>
      </c>
      <c r="AG137" s="27"/>
    </row>
    <row r="138" spans="1:33" ht="15.75" x14ac:dyDescent="0.25">
      <c r="A138" s="22">
        <v>36758</v>
      </c>
      <c r="B138" s="28">
        <f t="shared" si="53"/>
        <v>139217</v>
      </c>
      <c r="C138" s="28">
        <f t="shared" si="54"/>
        <v>112654</v>
      </c>
      <c r="D138" s="28">
        <f t="shared" si="55"/>
        <v>103389</v>
      </c>
      <c r="E138" s="28">
        <f t="shared" si="56"/>
        <v>146356</v>
      </c>
      <c r="F138" s="28">
        <f t="shared" si="57"/>
        <v>107124</v>
      </c>
      <c r="G138" s="28">
        <f t="shared" si="58"/>
        <v>92076</v>
      </c>
      <c r="H138" s="28">
        <f t="shared" si="59"/>
        <v>66054</v>
      </c>
      <c r="I138" s="28">
        <f t="shared" si="60"/>
        <v>52330</v>
      </c>
      <c r="J138" s="28">
        <f t="shared" si="61"/>
        <v>96269</v>
      </c>
      <c r="K138" s="28">
        <f t="shared" si="62"/>
        <v>140290</v>
      </c>
      <c r="L138" s="28">
        <f t="shared" si="63"/>
        <v>109632</v>
      </c>
      <c r="M138" s="28">
        <f t="shared" si="64"/>
        <v>66074</v>
      </c>
      <c r="N138" s="28">
        <f t="shared" si="65"/>
        <v>141694</v>
      </c>
      <c r="O138" s="28">
        <f t="shared" si="66"/>
        <v>128032</v>
      </c>
      <c r="P138" s="28">
        <f t="shared" si="67"/>
        <v>121220</v>
      </c>
      <c r="Q138" s="28">
        <f t="shared" si="68"/>
        <v>90660</v>
      </c>
      <c r="R138" s="28">
        <f t="shared" si="69"/>
        <v>157822</v>
      </c>
      <c r="S138" s="28">
        <f t="shared" si="70"/>
        <v>119326</v>
      </c>
      <c r="T138" s="28">
        <f t="shared" si="71"/>
        <v>99029</v>
      </c>
      <c r="U138" s="28">
        <f t="shared" si="72"/>
        <v>133094</v>
      </c>
      <c r="V138" s="28">
        <f t="shared" si="73"/>
        <v>83532</v>
      </c>
      <c r="W138" s="28">
        <v>78591</v>
      </c>
      <c r="X138" s="111">
        <v>180813</v>
      </c>
      <c r="Y138" s="123">
        <v>71281</v>
      </c>
      <c r="Z138" s="23">
        <f t="shared" si="49"/>
        <v>36921</v>
      </c>
      <c r="AA138" s="23">
        <f t="shared" si="50"/>
        <v>92896</v>
      </c>
      <c r="AB138" s="23">
        <f t="shared" si="51"/>
        <v>79901</v>
      </c>
      <c r="AC138" s="28">
        <f t="shared" si="52"/>
        <v>90146</v>
      </c>
      <c r="AG138" s="27"/>
    </row>
    <row r="139" spans="1:33" ht="15.75" x14ac:dyDescent="0.25">
      <c r="A139" s="22">
        <v>36759</v>
      </c>
      <c r="B139" s="28">
        <f t="shared" si="53"/>
        <v>139256</v>
      </c>
      <c r="C139" s="28">
        <f t="shared" si="54"/>
        <v>112687</v>
      </c>
      <c r="D139" s="28">
        <f t="shared" si="55"/>
        <v>103488</v>
      </c>
      <c r="E139" s="28">
        <f t="shared" si="56"/>
        <v>146520</v>
      </c>
      <c r="F139" s="28">
        <f t="shared" si="57"/>
        <v>107124</v>
      </c>
      <c r="G139" s="28">
        <f t="shared" si="58"/>
        <v>92076</v>
      </c>
      <c r="H139" s="28">
        <f t="shared" si="59"/>
        <v>66054</v>
      </c>
      <c r="I139" s="28">
        <f t="shared" si="60"/>
        <v>52330</v>
      </c>
      <c r="J139" s="28">
        <f t="shared" si="61"/>
        <v>96269</v>
      </c>
      <c r="K139" s="28">
        <f t="shared" si="62"/>
        <v>140290</v>
      </c>
      <c r="L139" s="28">
        <f t="shared" si="63"/>
        <v>109632</v>
      </c>
      <c r="M139" s="28">
        <f t="shared" si="64"/>
        <v>66074</v>
      </c>
      <c r="N139" s="28">
        <f t="shared" si="65"/>
        <v>141694</v>
      </c>
      <c r="O139" s="28">
        <f t="shared" si="66"/>
        <v>128032</v>
      </c>
      <c r="P139" s="28">
        <f t="shared" si="67"/>
        <v>121220</v>
      </c>
      <c r="Q139" s="28">
        <f t="shared" si="68"/>
        <v>90660</v>
      </c>
      <c r="R139" s="28">
        <f t="shared" si="69"/>
        <v>157822</v>
      </c>
      <c r="S139" s="28">
        <f t="shared" si="70"/>
        <v>119623</v>
      </c>
      <c r="T139" s="28">
        <f t="shared" si="71"/>
        <v>99029</v>
      </c>
      <c r="U139" s="28">
        <f t="shared" si="72"/>
        <v>133094</v>
      </c>
      <c r="V139" s="28">
        <f t="shared" si="73"/>
        <v>83532</v>
      </c>
      <c r="W139" s="28">
        <v>78591</v>
      </c>
      <c r="X139" s="111">
        <v>180813</v>
      </c>
      <c r="Y139" s="123">
        <v>71281</v>
      </c>
      <c r="Z139" s="23">
        <f t="shared" si="49"/>
        <v>36921</v>
      </c>
      <c r="AA139" s="23">
        <f t="shared" si="50"/>
        <v>92896</v>
      </c>
      <c r="AB139" s="23">
        <f t="shared" si="51"/>
        <v>79901</v>
      </c>
      <c r="AC139" s="28">
        <f t="shared" si="52"/>
        <v>90146</v>
      </c>
      <c r="AG139" s="27"/>
    </row>
    <row r="140" spans="1:33" ht="15.75" x14ac:dyDescent="0.25">
      <c r="A140" s="22">
        <v>36760</v>
      </c>
      <c r="B140" s="28">
        <f t="shared" si="53"/>
        <v>139291</v>
      </c>
      <c r="C140" s="28">
        <f t="shared" si="54"/>
        <v>112725</v>
      </c>
      <c r="D140" s="28">
        <f t="shared" si="55"/>
        <v>103537</v>
      </c>
      <c r="E140" s="28">
        <f t="shared" si="56"/>
        <v>146964</v>
      </c>
      <c r="F140" s="28">
        <f t="shared" si="57"/>
        <v>107124</v>
      </c>
      <c r="G140" s="28">
        <f t="shared" si="58"/>
        <v>92076</v>
      </c>
      <c r="H140" s="28">
        <f t="shared" si="59"/>
        <v>66054</v>
      </c>
      <c r="I140" s="28">
        <f t="shared" si="60"/>
        <v>52330</v>
      </c>
      <c r="J140" s="28">
        <f t="shared" si="61"/>
        <v>96269</v>
      </c>
      <c r="K140" s="28">
        <f t="shared" si="62"/>
        <v>140290</v>
      </c>
      <c r="L140" s="28">
        <f t="shared" si="63"/>
        <v>109632</v>
      </c>
      <c r="M140" s="28">
        <f t="shared" si="64"/>
        <v>66074</v>
      </c>
      <c r="N140" s="28">
        <f t="shared" si="65"/>
        <v>141694</v>
      </c>
      <c r="O140" s="28">
        <f t="shared" si="66"/>
        <v>128032</v>
      </c>
      <c r="P140" s="28">
        <f t="shared" si="67"/>
        <v>121220</v>
      </c>
      <c r="Q140" s="28">
        <f t="shared" si="68"/>
        <v>90660</v>
      </c>
      <c r="R140" s="28">
        <f t="shared" si="69"/>
        <v>157822</v>
      </c>
      <c r="S140" s="28">
        <f t="shared" si="70"/>
        <v>119623</v>
      </c>
      <c r="T140" s="28">
        <f t="shared" si="71"/>
        <v>99029</v>
      </c>
      <c r="U140" s="28">
        <f t="shared" si="72"/>
        <v>133094</v>
      </c>
      <c r="V140" s="28">
        <f t="shared" si="73"/>
        <v>83532</v>
      </c>
      <c r="W140" s="28">
        <v>78591</v>
      </c>
      <c r="X140" s="111">
        <v>180813</v>
      </c>
      <c r="Y140" s="123">
        <v>71281</v>
      </c>
      <c r="Z140" s="23">
        <f t="shared" si="49"/>
        <v>36921</v>
      </c>
      <c r="AA140" s="23">
        <f t="shared" si="50"/>
        <v>92896</v>
      </c>
      <c r="AB140" s="23">
        <f t="shared" si="51"/>
        <v>79901</v>
      </c>
      <c r="AC140" s="28">
        <f t="shared" si="52"/>
        <v>90146</v>
      </c>
      <c r="AG140" s="27"/>
    </row>
    <row r="141" spans="1:33" ht="15.75" x14ac:dyDescent="0.25">
      <c r="A141" s="22">
        <v>36761</v>
      </c>
      <c r="B141" s="28">
        <f t="shared" si="53"/>
        <v>139320</v>
      </c>
      <c r="C141" s="28">
        <f t="shared" si="54"/>
        <v>112820</v>
      </c>
      <c r="D141" s="28">
        <f t="shared" si="55"/>
        <v>103631</v>
      </c>
      <c r="E141" s="28">
        <f t="shared" si="56"/>
        <v>147392</v>
      </c>
      <c r="F141" s="28">
        <f t="shared" si="57"/>
        <v>107124</v>
      </c>
      <c r="G141" s="28">
        <f t="shared" si="58"/>
        <v>92076</v>
      </c>
      <c r="H141" s="28">
        <f t="shared" si="59"/>
        <v>66054</v>
      </c>
      <c r="I141" s="28">
        <f t="shared" si="60"/>
        <v>52330</v>
      </c>
      <c r="J141" s="28">
        <f t="shared" si="61"/>
        <v>96269</v>
      </c>
      <c r="K141" s="28">
        <f t="shared" si="62"/>
        <v>140290</v>
      </c>
      <c r="L141" s="28">
        <f t="shared" si="63"/>
        <v>109632</v>
      </c>
      <c r="M141" s="28">
        <f t="shared" si="64"/>
        <v>66074</v>
      </c>
      <c r="N141" s="28">
        <f t="shared" si="65"/>
        <v>141694</v>
      </c>
      <c r="O141" s="28">
        <f t="shared" si="66"/>
        <v>128032</v>
      </c>
      <c r="P141" s="28">
        <f t="shared" si="67"/>
        <v>121220</v>
      </c>
      <c r="Q141" s="28">
        <f t="shared" si="68"/>
        <v>90660</v>
      </c>
      <c r="R141" s="28">
        <f t="shared" si="69"/>
        <v>157822</v>
      </c>
      <c r="S141" s="28">
        <f t="shared" si="70"/>
        <v>119623</v>
      </c>
      <c r="T141" s="28">
        <f t="shared" si="71"/>
        <v>99029</v>
      </c>
      <c r="U141" s="28">
        <f t="shared" si="72"/>
        <v>133094</v>
      </c>
      <c r="V141" s="28">
        <f t="shared" si="73"/>
        <v>83532</v>
      </c>
      <c r="W141" s="28">
        <v>78591</v>
      </c>
      <c r="X141" s="111">
        <v>180813</v>
      </c>
      <c r="Y141" s="123">
        <v>71281</v>
      </c>
      <c r="Z141" s="23">
        <f t="shared" si="49"/>
        <v>36921</v>
      </c>
      <c r="AA141" s="23">
        <f t="shared" si="50"/>
        <v>92896</v>
      </c>
      <c r="AB141" s="23">
        <f t="shared" si="51"/>
        <v>79901</v>
      </c>
      <c r="AC141" s="28">
        <f t="shared" si="52"/>
        <v>90146</v>
      </c>
      <c r="AG141" s="27"/>
    </row>
    <row r="142" spans="1:33" ht="15.75" x14ac:dyDescent="0.25">
      <c r="A142" s="22">
        <v>36762</v>
      </c>
      <c r="B142" s="28">
        <f t="shared" si="53"/>
        <v>139333</v>
      </c>
      <c r="C142" s="28">
        <f t="shared" si="54"/>
        <v>112944</v>
      </c>
      <c r="D142" s="28">
        <f t="shared" si="55"/>
        <v>103744</v>
      </c>
      <c r="E142" s="28">
        <f t="shared" si="56"/>
        <v>147790</v>
      </c>
      <c r="F142" s="28">
        <f t="shared" si="57"/>
        <v>107124</v>
      </c>
      <c r="G142" s="28">
        <f t="shared" si="58"/>
        <v>92076</v>
      </c>
      <c r="H142" s="28">
        <f t="shared" si="59"/>
        <v>66054</v>
      </c>
      <c r="I142" s="28">
        <f t="shared" si="60"/>
        <v>52330</v>
      </c>
      <c r="J142" s="28">
        <f t="shared" si="61"/>
        <v>96269</v>
      </c>
      <c r="K142" s="28">
        <f t="shared" si="62"/>
        <v>140290</v>
      </c>
      <c r="L142" s="28">
        <f t="shared" si="63"/>
        <v>109632</v>
      </c>
      <c r="M142" s="28">
        <f t="shared" si="64"/>
        <v>66074</v>
      </c>
      <c r="N142" s="28">
        <f t="shared" si="65"/>
        <v>141694</v>
      </c>
      <c r="O142" s="28">
        <f t="shared" si="66"/>
        <v>128032</v>
      </c>
      <c r="P142" s="28">
        <f t="shared" si="67"/>
        <v>121220</v>
      </c>
      <c r="Q142" s="28">
        <f t="shared" si="68"/>
        <v>90660</v>
      </c>
      <c r="R142" s="28">
        <f t="shared" si="69"/>
        <v>157822</v>
      </c>
      <c r="S142" s="28">
        <f t="shared" si="70"/>
        <v>119623</v>
      </c>
      <c r="T142" s="28">
        <f t="shared" si="71"/>
        <v>99029</v>
      </c>
      <c r="U142" s="28">
        <f t="shared" si="72"/>
        <v>133094</v>
      </c>
      <c r="V142" s="28">
        <f t="shared" si="73"/>
        <v>83532</v>
      </c>
      <c r="W142" s="28">
        <v>78591</v>
      </c>
      <c r="X142" s="111">
        <v>180813</v>
      </c>
      <c r="Y142" s="123">
        <v>71281</v>
      </c>
      <c r="Z142" s="23">
        <f t="shared" si="49"/>
        <v>36921</v>
      </c>
      <c r="AA142" s="23">
        <f t="shared" si="50"/>
        <v>92896</v>
      </c>
      <c r="AB142" s="23">
        <f t="shared" si="51"/>
        <v>79901</v>
      </c>
      <c r="AC142" s="28">
        <f t="shared" si="52"/>
        <v>90146</v>
      </c>
      <c r="AG142" s="27"/>
    </row>
    <row r="143" spans="1:33" ht="15.75" x14ac:dyDescent="0.25">
      <c r="A143" s="22">
        <v>36763</v>
      </c>
      <c r="B143" s="28">
        <f t="shared" si="53"/>
        <v>139343</v>
      </c>
      <c r="C143" s="28">
        <f t="shared" si="54"/>
        <v>113051</v>
      </c>
      <c r="D143" s="28">
        <f t="shared" si="55"/>
        <v>103833</v>
      </c>
      <c r="E143" s="28">
        <f t="shared" si="56"/>
        <v>148176</v>
      </c>
      <c r="F143" s="28">
        <f t="shared" si="57"/>
        <v>107124</v>
      </c>
      <c r="G143" s="28">
        <f t="shared" si="58"/>
        <v>92076</v>
      </c>
      <c r="H143" s="28">
        <f t="shared" si="59"/>
        <v>66054</v>
      </c>
      <c r="I143" s="28">
        <f t="shared" si="60"/>
        <v>52330</v>
      </c>
      <c r="J143" s="28">
        <f t="shared" si="61"/>
        <v>96269</v>
      </c>
      <c r="K143" s="28">
        <f t="shared" si="62"/>
        <v>140290</v>
      </c>
      <c r="L143" s="28">
        <f t="shared" si="63"/>
        <v>109632</v>
      </c>
      <c r="M143" s="28">
        <f t="shared" si="64"/>
        <v>66074</v>
      </c>
      <c r="N143" s="28">
        <f t="shared" si="65"/>
        <v>141694</v>
      </c>
      <c r="O143" s="28">
        <f t="shared" si="66"/>
        <v>128032</v>
      </c>
      <c r="P143" s="28">
        <f t="shared" si="67"/>
        <v>121220</v>
      </c>
      <c r="Q143" s="28">
        <f t="shared" si="68"/>
        <v>90660</v>
      </c>
      <c r="R143" s="28">
        <f t="shared" si="69"/>
        <v>157822</v>
      </c>
      <c r="S143" s="28">
        <f t="shared" si="70"/>
        <v>119623</v>
      </c>
      <c r="T143" s="28">
        <f t="shared" si="71"/>
        <v>99029</v>
      </c>
      <c r="U143" s="28">
        <f t="shared" si="72"/>
        <v>133094</v>
      </c>
      <c r="V143" s="28">
        <f t="shared" si="73"/>
        <v>83532</v>
      </c>
      <c r="W143" s="28">
        <v>78591</v>
      </c>
      <c r="X143" s="111">
        <v>180813</v>
      </c>
      <c r="Y143" s="123">
        <v>71281</v>
      </c>
      <c r="Z143" s="23">
        <f t="shared" si="49"/>
        <v>36921</v>
      </c>
      <c r="AA143" s="23">
        <f t="shared" si="50"/>
        <v>92896</v>
      </c>
      <c r="AB143" s="23">
        <f t="shared" si="51"/>
        <v>79901</v>
      </c>
      <c r="AC143" s="28">
        <f t="shared" si="52"/>
        <v>90146</v>
      </c>
      <c r="AG143" s="27"/>
    </row>
    <row r="144" spans="1:33" ht="15.75" x14ac:dyDescent="0.25">
      <c r="A144" s="22">
        <v>36764</v>
      </c>
      <c r="B144" s="28">
        <f t="shared" si="53"/>
        <v>139356</v>
      </c>
      <c r="C144" s="28">
        <f t="shared" si="54"/>
        <v>113137</v>
      </c>
      <c r="D144" s="28">
        <f t="shared" si="55"/>
        <v>103892</v>
      </c>
      <c r="E144" s="28">
        <f t="shared" si="56"/>
        <v>148495</v>
      </c>
      <c r="F144" s="28">
        <f t="shared" si="57"/>
        <v>107124</v>
      </c>
      <c r="G144" s="28">
        <f t="shared" si="58"/>
        <v>92076</v>
      </c>
      <c r="H144" s="28">
        <f t="shared" si="59"/>
        <v>66054</v>
      </c>
      <c r="I144" s="28">
        <f t="shared" si="60"/>
        <v>52330</v>
      </c>
      <c r="J144" s="28">
        <f t="shared" si="61"/>
        <v>96269</v>
      </c>
      <c r="K144" s="28">
        <f t="shared" si="62"/>
        <v>140290</v>
      </c>
      <c r="L144" s="28">
        <f t="shared" si="63"/>
        <v>109632</v>
      </c>
      <c r="M144" s="28">
        <f t="shared" si="64"/>
        <v>66074</v>
      </c>
      <c r="N144" s="28">
        <f t="shared" si="65"/>
        <v>141694</v>
      </c>
      <c r="O144" s="28">
        <f t="shared" si="66"/>
        <v>128032</v>
      </c>
      <c r="P144" s="28">
        <f t="shared" si="67"/>
        <v>121220</v>
      </c>
      <c r="Q144" s="28">
        <f t="shared" si="68"/>
        <v>90660</v>
      </c>
      <c r="R144" s="28">
        <f t="shared" si="69"/>
        <v>157822</v>
      </c>
      <c r="S144" s="28">
        <f t="shared" si="70"/>
        <v>119623</v>
      </c>
      <c r="T144" s="28">
        <f t="shared" si="71"/>
        <v>99029</v>
      </c>
      <c r="U144" s="28">
        <f t="shared" si="72"/>
        <v>133094</v>
      </c>
      <c r="V144" s="28">
        <f t="shared" si="73"/>
        <v>83532</v>
      </c>
      <c r="W144" s="28">
        <v>78591</v>
      </c>
      <c r="X144" s="111">
        <v>180813</v>
      </c>
      <c r="Y144" s="123">
        <v>71281</v>
      </c>
      <c r="Z144" s="23">
        <f t="shared" si="49"/>
        <v>36921</v>
      </c>
      <c r="AA144" s="23">
        <f t="shared" si="50"/>
        <v>92896</v>
      </c>
      <c r="AB144" s="23">
        <f t="shared" si="51"/>
        <v>79901</v>
      </c>
      <c r="AC144" s="28">
        <f t="shared" si="52"/>
        <v>90146</v>
      </c>
      <c r="AG144" s="27"/>
    </row>
    <row r="145" spans="1:33" ht="15.75" x14ac:dyDescent="0.25">
      <c r="A145" s="22">
        <v>36765</v>
      </c>
      <c r="B145" s="28">
        <f t="shared" si="53"/>
        <v>139376</v>
      </c>
      <c r="C145" s="28">
        <f t="shared" si="54"/>
        <v>113212</v>
      </c>
      <c r="D145" s="28">
        <f t="shared" si="55"/>
        <v>104021</v>
      </c>
      <c r="E145" s="28">
        <f t="shared" si="56"/>
        <v>148703</v>
      </c>
      <c r="F145" s="28">
        <f t="shared" si="57"/>
        <v>107124</v>
      </c>
      <c r="G145" s="28">
        <f t="shared" si="58"/>
        <v>92076</v>
      </c>
      <c r="H145" s="28">
        <f t="shared" si="59"/>
        <v>66054</v>
      </c>
      <c r="I145" s="28">
        <f t="shared" si="60"/>
        <v>52330</v>
      </c>
      <c r="J145" s="28">
        <f t="shared" si="61"/>
        <v>96269</v>
      </c>
      <c r="K145" s="28">
        <f t="shared" si="62"/>
        <v>140290</v>
      </c>
      <c r="L145" s="28">
        <f t="shared" si="63"/>
        <v>109632</v>
      </c>
      <c r="M145" s="28">
        <f t="shared" si="64"/>
        <v>66074</v>
      </c>
      <c r="N145" s="28">
        <f t="shared" si="65"/>
        <v>141694</v>
      </c>
      <c r="O145" s="28">
        <f t="shared" si="66"/>
        <v>128032</v>
      </c>
      <c r="P145" s="28">
        <f t="shared" si="67"/>
        <v>121220</v>
      </c>
      <c r="Q145" s="28">
        <f t="shared" si="68"/>
        <v>90660</v>
      </c>
      <c r="R145" s="28">
        <f t="shared" si="69"/>
        <v>157822</v>
      </c>
      <c r="S145" s="28">
        <f t="shared" si="70"/>
        <v>119623</v>
      </c>
      <c r="T145" s="28">
        <f t="shared" si="71"/>
        <v>99029</v>
      </c>
      <c r="U145" s="28">
        <f t="shared" si="72"/>
        <v>133094</v>
      </c>
      <c r="V145" s="28">
        <f t="shared" si="73"/>
        <v>83532</v>
      </c>
      <c r="W145" s="28">
        <v>78591</v>
      </c>
      <c r="X145" s="111">
        <v>180813</v>
      </c>
      <c r="Y145" s="123">
        <v>71281</v>
      </c>
      <c r="Z145" s="23">
        <f t="shared" si="49"/>
        <v>36921</v>
      </c>
      <c r="AA145" s="23">
        <f t="shared" si="50"/>
        <v>92896</v>
      </c>
      <c r="AB145" s="23">
        <f t="shared" si="51"/>
        <v>79901</v>
      </c>
      <c r="AC145" s="28">
        <f t="shared" si="52"/>
        <v>90146</v>
      </c>
      <c r="AG145" s="27"/>
    </row>
    <row r="146" spans="1:33" ht="15.75" x14ac:dyDescent="0.25">
      <c r="A146" s="22">
        <v>36766</v>
      </c>
      <c r="B146" s="28">
        <f t="shared" si="53"/>
        <v>139392</v>
      </c>
      <c r="C146" s="28">
        <f t="shared" si="54"/>
        <v>113304</v>
      </c>
      <c r="D146" s="28">
        <f t="shared" si="55"/>
        <v>104119</v>
      </c>
      <c r="E146" s="28">
        <f t="shared" si="56"/>
        <v>148837</v>
      </c>
      <c r="F146" s="28">
        <f t="shared" si="57"/>
        <v>107124</v>
      </c>
      <c r="G146" s="28">
        <f t="shared" si="58"/>
        <v>92076</v>
      </c>
      <c r="H146" s="28">
        <f t="shared" si="59"/>
        <v>66054</v>
      </c>
      <c r="I146" s="28">
        <f t="shared" si="60"/>
        <v>52330</v>
      </c>
      <c r="J146" s="28">
        <f t="shared" si="61"/>
        <v>96269</v>
      </c>
      <c r="K146" s="28">
        <f t="shared" si="62"/>
        <v>140290</v>
      </c>
      <c r="L146" s="28">
        <f t="shared" si="63"/>
        <v>109632</v>
      </c>
      <c r="M146" s="28">
        <f t="shared" si="64"/>
        <v>66074</v>
      </c>
      <c r="N146" s="28">
        <f t="shared" si="65"/>
        <v>141694</v>
      </c>
      <c r="O146" s="28">
        <f t="shared" si="66"/>
        <v>128032</v>
      </c>
      <c r="P146" s="28">
        <f t="shared" si="67"/>
        <v>121220</v>
      </c>
      <c r="Q146" s="28">
        <f t="shared" si="68"/>
        <v>90660</v>
      </c>
      <c r="R146" s="28">
        <f t="shared" si="69"/>
        <v>157822</v>
      </c>
      <c r="S146" s="28">
        <f t="shared" si="70"/>
        <v>119623</v>
      </c>
      <c r="T146" s="28">
        <f t="shared" si="71"/>
        <v>99029</v>
      </c>
      <c r="U146" s="28">
        <f t="shared" si="72"/>
        <v>133094</v>
      </c>
      <c r="V146" s="28">
        <f t="shared" si="73"/>
        <v>83532</v>
      </c>
      <c r="W146" s="28">
        <v>78591</v>
      </c>
      <c r="X146" s="111">
        <v>180813</v>
      </c>
      <c r="Y146" s="123">
        <v>71281</v>
      </c>
      <c r="Z146" s="23">
        <f t="shared" si="49"/>
        <v>36921</v>
      </c>
      <c r="AA146" s="23">
        <f t="shared" si="50"/>
        <v>92896</v>
      </c>
      <c r="AB146" s="23">
        <f t="shared" si="51"/>
        <v>79901</v>
      </c>
      <c r="AC146" s="28">
        <f t="shared" si="52"/>
        <v>90146</v>
      </c>
      <c r="AG146" s="27"/>
    </row>
    <row r="147" spans="1:33" ht="15.75" x14ac:dyDescent="0.25">
      <c r="A147" s="22">
        <v>36767</v>
      </c>
      <c r="B147" s="28">
        <f t="shared" si="53"/>
        <v>139401</v>
      </c>
      <c r="C147" s="28">
        <f t="shared" si="54"/>
        <v>113408</v>
      </c>
      <c r="D147" s="28">
        <f t="shared" si="55"/>
        <v>104188</v>
      </c>
      <c r="E147" s="28">
        <f t="shared" si="56"/>
        <v>149012</v>
      </c>
      <c r="F147" s="28">
        <f t="shared" si="57"/>
        <v>107124</v>
      </c>
      <c r="G147" s="28">
        <f t="shared" si="58"/>
        <v>92076</v>
      </c>
      <c r="H147" s="28">
        <f t="shared" si="59"/>
        <v>66054</v>
      </c>
      <c r="I147" s="28">
        <f t="shared" si="60"/>
        <v>52330</v>
      </c>
      <c r="J147" s="28">
        <f t="shared" si="61"/>
        <v>96269</v>
      </c>
      <c r="K147" s="28">
        <f t="shared" si="62"/>
        <v>140290</v>
      </c>
      <c r="L147" s="28">
        <f t="shared" si="63"/>
        <v>109632</v>
      </c>
      <c r="M147" s="28">
        <f t="shared" si="64"/>
        <v>66074</v>
      </c>
      <c r="N147" s="28">
        <f t="shared" si="65"/>
        <v>141694</v>
      </c>
      <c r="O147" s="28">
        <f t="shared" si="66"/>
        <v>128032</v>
      </c>
      <c r="P147" s="28">
        <f t="shared" si="67"/>
        <v>121220</v>
      </c>
      <c r="Q147" s="28">
        <f t="shared" si="68"/>
        <v>90660</v>
      </c>
      <c r="R147" s="28">
        <f t="shared" si="69"/>
        <v>157822</v>
      </c>
      <c r="S147" s="28">
        <f t="shared" si="70"/>
        <v>119623</v>
      </c>
      <c r="T147" s="28">
        <f t="shared" si="71"/>
        <v>99029</v>
      </c>
      <c r="U147" s="28">
        <f t="shared" si="72"/>
        <v>133094</v>
      </c>
      <c r="V147" s="28">
        <f t="shared" si="73"/>
        <v>83532</v>
      </c>
      <c r="W147" s="28">
        <v>78591</v>
      </c>
      <c r="X147" s="111">
        <v>180813</v>
      </c>
      <c r="Y147" s="123">
        <v>71281</v>
      </c>
      <c r="Z147" s="23">
        <f t="shared" si="49"/>
        <v>36921</v>
      </c>
      <c r="AA147" s="23">
        <f t="shared" si="50"/>
        <v>92896</v>
      </c>
      <c r="AB147" s="23">
        <f t="shared" si="51"/>
        <v>79901</v>
      </c>
      <c r="AC147" s="28">
        <f t="shared" si="52"/>
        <v>90146</v>
      </c>
      <c r="AG147" s="27"/>
    </row>
    <row r="148" spans="1:33" ht="15.75" x14ac:dyDescent="0.25">
      <c r="A148" s="22">
        <v>36768</v>
      </c>
      <c r="B148" s="28">
        <f t="shared" si="53"/>
        <v>139401</v>
      </c>
      <c r="C148" s="28">
        <f t="shared" si="54"/>
        <v>113484</v>
      </c>
      <c r="D148" s="28">
        <f t="shared" si="55"/>
        <v>104223</v>
      </c>
      <c r="E148" s="28">
        <f t="shared" si="56"/>
        <v>149153</v>
      </c>
      <c r="F148" s="28">
        <f t="shared" si="57"/>
        <v>107124</v>
      </c>
      <c r="G148" s="28">
        <f t="shared" si="58"/>
        <v>92076</v>
      </c>
      <c r="H148" s="28">
        <f t="shared" si="59"/>
        <v>66054</v>
      </c>
      <c r="I148" s="28">
        <f t="shared" si="60"/>
        <v>52330</v>
      </c>
      <c r="J148" s="28">
        <f t="shared" si="61"/>
        <v>96269</v>
      </c>
      <c r="K148" s="28">
        <f t="shared" si="62"/>
        <v>140290</v>
      </c>
      <c r="L148" s="28">
        <f t="shared" si="63"/>
        <v>109632</v>
      </c>
      <c r="M148" s="28">
        <f t="shared" si="64"/>
        <v>66074</v>
      </c>
      <c r="N148" s="28">
        <f t="shared" si="65"/>
        <v>141694</v>
      </c>
      <c r="O148" s="28">
        <f t="shared" si="66"/>
        <v>128032</v>
      </c>
      <c r="P148" s="28">
        <f t="shared" si="67"/>
        <v>121220</v>
      </c>
      <c r="Q148" s="28">
        <f t="shared" si="68"/>
        <v>90660</v>
      </c>
      <c r="R148" s="28">
        <f t="shared" si="69"/>
        <v>157822</v>
      </c>
      <c r="S148" s="28">
        <f t="shared" si="70"/>
        <v>119623</v>
      </c>
      <c r="T148" s="28">
        <f t="shared" si="71"/>
        <v>99029</v>
      </c>
      <c r="U148" s="28">
        <f t="shared" si="72"/>
        <v>133094</v>
      </c>
      <c r="V148" s="28">
        <f t="shared" si="73"/>
        <v>83532</v>
      </c>
      <c r="W148" s="28">
        <v>78591</v>
      </c>
      <c r="X148" s="111">
        <v>180813</v>
      </c>
      <c r="Y148" s="123">
        <v>71281</v>
      </c>
      <c r="Z148" s="23">
        <f t="shared" si="49"/>
        <v>36921</v>
      </c>
      <c r="AA148" s="23">
        <f t="shared" si="50"/>
        <v>92896</v>
      </c>
      <c r="AB148" s="23">
        <f t="shared" si="51"/>
        <v>79901</v>
      </c>
      <c r="AC148" s="28">
        <f t="shared" si="52"/>
        <v>90146</v>
      </c>
      <c r="AG148" s="27"/>
    </row>
    <row r="149" spans="1:33" ht="15.75" x14ac:dyDescent="0.25">
      <c r="A149" s="22">
        <v>36769</v>
      </c>
      <c r="B149" s="28">
        <f t="shared" si="53"/>
        <v>139401</v>
      </c>
      <c r="C149" s="28">
        <f t="shared" si="54"/>
        <v>113531</v>
      </c>
      <c r="D149" s="28">
        <f t="shared" si="55"/>
        <v>104263</v>
      </c>
      <c r="E149" s="28">
        <f t="shared" si="56"/>
        <v>149292</v>
      </c>
      <c r="F149" s="28">
        <f t="shared" si="57"/>
        <v>107124</v>
      </c>
      <c r="G149" s="28">
        <f t="shared" si="58"/>
        <v>92076</v>
      </c>
      <c r="H149" s="28">
        <f t="shared" si="59"/>
        <v>66054</v>
      </c>
      <c r="I149" s="28">
        <f t="shared" si="60"/>
        <v>52330</v>
      </c>
      <c r="J149" s="28">
        <f t="shared" si="61"/>
        <v>96269</v>
      </c>
      <c r="K149" s="28">
        <f t="shared" si="62"/>
        <v>140290</v>
      </c>
      <c r="L149" s="28">
        <f t="shared" si="63"/>
        <v>109632</v>
      </c>
      <c r="M149" s="28">
        <f t="shared" si="64"/>
        <v>66074</v>
      </c>
      <c r="N149" s="28">
        <f t="shared" si="65"/>
        <v>141694</v>
      </c>
      <c r="O149" s="28">
        <f t="shared" si="66"/>
        <v>128032</v>
      </c>
      <c r="P149" s="28">
        <f t="shared" si="67"/>
        <v>121220</v>
      </c>
      <c r="Q149" s="28">
        <f t="shared" si="68"/>
        <v>90660</v>
      </c>
      <c r="R149" s="28">
        <f t="shared" si="69"/>
        <v>157822</v>
      </c>
      <c r="S149" s="28">
        <f t="shared" si="70"/>
        <v>119623</v>
      </c>
      <c r="T149" s="28">
        <f t="shared" si="71"/>
        <v>99029</v>
      </c>
      <c r="U149" s="28">
        <f t="shared" si="72"/>
        <v>133094</v>
      </c>
      <c r="V149" s="28">
        <f t="shared" si="73"/>
        <v>83532</v>
      </c>
      <c r="W149" s="28">
        <v>78591</v>
      </c>
      <c r="X149" s="111">
        <v>180813</v>
      </c>
      <c r="Y149" s="123">
        <v>71281</v>
      </c>
      <c r="Z149" s="23">
        <f t="shared" si="49"/>
        <v>36921</v>
      </c>
      <c r="AA149" s="23">
        <f t="shared" si="50"/>
        <v>92896</v>
      </c>
      <c r="AB149" s="23">
        <f t="shared" si="51"/>
        <v>79901</v>
      </c>
      <c r="AC149" s="28">
        <f t="shared" si="52"/>
        <v>90146</v>
      </c>
      <c r="AG149" s="27"/>
    </row>
    <row r="150" spans="1:33" ht="15.75" x14ac:dyDescent="0.25">
      <c r="A150" s="22">
        <v>36770</v>
      </c>
      <c r="B150" s="28">
        <f t="shared" si="53"/>
        <v>139401</v>
      </c>
      <c r="C150" s="28">
        <f t="shared" si="54"/>
        <v>113598</v>
      </c>
      <c r="D150" s="28">
        <f t="shared" si="55"/>
        <v>104290</v>
      </c>
      <c r="E150" s="28">
        <f t="shared" si="56"/>
        <v>149366</v>
      </c>
      <c r="F150" s="28">
        <f t="shared" si="57"/>
        <v>107124</v>
      </c>
      <c r="G150" s="28">
        <f t="shared" si="58"/>
        <v>92076</v>
      </c>
      <c r="H150" s="28">
        <f t="shared" si="59"/>
        <v>66054</v>
      </c>
      <c r="I150" s="28">
        <f t="shared" si="60"/>
        <v>52330</v>
      </c>
      <c r="J150" s="28">
        <f t="shared" si="61"/>
        <v>96269</v>
      </c>
      <c r="K150" s="28">
        <f t="shared" si="62"/>
        <v>140290</v>
      </c>
      <c r="L150" s="28">
        <f t="shared" si="63"/>
        <v>109632</v>
      </c>
      <c r="M150" s="28">
        <f t="shared" si="64"/>
        <v>66074</v>
      </c>
      <c r="N150" s="28">
        <f t="shared" si="65"/>
        <v>141694</v>
      </c>
      <c r="O150" s="28">
        <f t="shared" si="66"/>
        <v>128032</v>
      </c>
      <c r="P150" s="28">
        <f t="shared" si="67"/>
        <v>121220</v>
      </c>
      <c r="Q150" s="28">
        <f t="shared" si="68"/>
        <v>90660</v>
      </c>
      <c r="R150" s="28">
        <f t="shared" si="69"/>
        <v>157822</v>
      </c>
      <c r="S150" s="28">
        <f t="shared" si="70"/>
        <v>119623</v>
      </c>
      <c r="T150" s="28">
        <f t="shared" si="71"/>
        <v>99029</v>
      </c>
      <c r="U150" s="28">
        <f t="shared" si="72"/>
        <v>133094</v>
      </c>
      <c r="V150" s="28">
        <f t="shared" si="73"/>
        <v>83532</v>
      </c>
      <c r="W150" s="28">
        <v>78591</v>
      </c>
      <c r="X150" s="111">
        <v>180813</v>
      </c>
      <c r="Y150" s="123">
        <v>71281</v>
      </c>
      <c r="Z150" s="23">
        <f t="shared" si="49"/>
        <v>36921</v>
      </c>
      <c r="AA150" s="23">
        <f t="shared" si="50"/>
        <v>92896</v>
      </c>
      <c r="AB150" s="23">
        <f t="shared" si="51"/>
        <v>79901</v>
      </c>
      <c r="AC150" s="28">
        <f t="shared" si="52"/>
        <v>90146</v>
      </c>
    </row>
    <row r="151" spans="1:33" ht="15.75" x14ac:dyDescent="0.25">
      <c r="A151" s="22">
        <v>36771</v>
      </c>
      <c r="B151" s="28">
        <f t="shared" si="53"/>
        <v>139401</v>
      </c>
      <c r="C151" s="28">
        <f t="shared" si="54"/>
        <v>113702</v>
      </c>
      <c r="D151" s="28">
        <f t="shared" si="55"/>
        <v>104312</v>
      </c>
      <c r="E151" s="28">
        <f t="shared" si="56"/>
        <v>149368</v>
      </c>
      <c r="F151" s="28">
        <f t="shared" si="57"/>
        <v>107124</v>
      </c>
      <c r="G151" s="28">
        <f t="shared" si="58"/>
        <v>92076</v>
      </c>
      <c r="H151" s="28">
        <f t="shared" si="59"/>
        <v>66054</v>
      </c>
      <c r="I151" s="28">
        <f t="shared" si="60"/>
        <v>52330</v>
      </c>
      <c r="J151" s="28">
        <f t="shared" si="61"/>
        <v>96269</v>
      </c>
      <c r="K151" s="28">
        <f t="shared" si="62"/>
        <v>140290</v>
      </c>
      <c r="L151" s="28">
        <f t="shared" si="63"/>
        <v>109632</v>
      </c>
      <c r="M151" s="28">
        <f t="shared" si="64"/>
        <v>66074</v>
      </c>
      <c r="N151" s="28">
        <f t="shared" si="65"/>
        <v>141694</v>
      </c>
      <c r="O151" s="28">
        <f t="shared" si="66"/>
        <v>128032</v>
      </c>
      <c r="P151" s="28">
        <f t="shared" si="67"/>
        <v>121220</v>
      </c>
      <c r="Q151" s="28">
        <f t="shared" si="68"/>
        <v>90660</v>
      </c>
      <c r="R151" s="28">
        <f t="shared" si="69"/>
        <v>157822</v>
      </c>
      <c r="S151" s="28">
        <f t="shared" si="70"/>
        <v>119623</v>
      </c>
      <c r="T151" s="28">
        <f t="shared" si="71"/>
        <v>99029</v>
      </c>
      <c r="U151" s="28">
        <f t="shared" si="72"/>
        <v>133094</v>
      </c>
      <c r="V151" s="28">
        <f t="shared" si="73"/>
        <v>83532</v>
      </c>
      <c r="W151" s="28">
        <v>78591</v>
      </c>
      <c r="X151" s="111">
        <v>180813</v>
      </c>
      <c r="Y151" s="123">
        <v>71281</v>
      </c>
      <c r="Z151" s="23">
        <f t="shared" si="49"/>
        <v>36921</v>
      </c>
      <c r="AA151" s="23">
        <f t="shared" si="50"/>
        <v>92896</v>
      </c>
      <c r="AB151" s="23">
        <f t="shared" si="51"/>
        <v>79901</v>
      </c>
      <c r="AC151" s="28">
        <f t="shared" si="52"/>
        <v>90146</v>
      </c>
    </row>
    <row r="152" spans="1:33" ht="15.75" x14ac:dyDescent="0.25">
      <c r="A152" s="22">
        <v>36772</v>
      </c>
      <c r="B152" s="28">
        <f t="shared" si="53"/>
        <v>139401</v>
      </c>
      <c r="C152" s="28">
        <f t="shared" si="54"/>
        <v>113768</v>
      </c>
      <c r="D152" s="28">
        <f t="shared" si="55"/>
        <v>104346</v>
      </c>
      <c r="E152" s="28">
        <f t="shared" si="56"/>
        <v>149371</v>
      </c>
      <c r="F152" s="28">
        <f t="shared" si="57"/>
        <v>107124</v>
      </c>
      <c r="G152" s="28">
        <f t="shared" si="58"/>
        <v>92076</v>
      </c>
      <c r="H152" s="28">
        <f t="shared" si="59"/>
        <v>66054</v>
      </c>
      <c r="I152" s="28">
        <f t="shared" si="60"/>
        <v>52330</v>
      </c>
      <c r="J152" s="28">
        <f t="shared" si="61"/>
        <v>96269</v>
      </c>
      <c r="K152" s="28">
        <f t="shared" si="62"/>
        <v>140290</v>
      </c>
      <c r="L152" s="28">
        <f t="shared" si="63"/>
        <v>109632</v>
      </c>
      <c r="M152" s="28">
        <f t="shared" si="64"/>
        <v>66074</v>
      </c>
      <c r="N152" s="28">
        <f t="shared" si="65"/>
        <v>141694</v>
      </c>
      <c r="O152" s="28">
        <f t="shared" si="66"/>
        <v>128032</v>
      </c>
      <c r="P152" s="28">
        <f t="shared" si="67"/>
        <v>121220</v>
      </c>
      <c r="Q152" s="28">
        <f t="shared" si="68"/>
        <v>90660</v>
      </c>
      <c r="R152" s="28">
        <f t="shared" si="69"/>
        <v>157822</v>
      </c>
      <c r="S152" s="28">
        <f t="shared" si="70"/>
        <v>119623</v>
      </c>
      <c r="T152" s="28">
        <f t="shared" si="71"/>
        <v>99029</v>
      </c>
      <c r="U152" s="28">
        <f t="shared" si="72"/>
        <v>133094</v>
      </c>
      <c r="V152" s="28">
        <f t="shared" si="73"/>
        <v>83532</v>
      </c>
      <c r="W152" s="28">
        <v>78591</v>
      </c>
      <c r="X152" s="111">
        <v>180813</v>
      </c>
      <c r="Y152" s="123">
        <v>71281</v>
      </c>
      <c r="Z152" s="23">
        <f t="shared" si="49"/>
        <v>36921</v>
      </c>
      <c r="AA152" s="23">
        <f t="shared" si="50"/>
        <v>92896</v>
      </c>
      <c r="AB152" s="23">
        <f t="shared" si="51"/>
        <v>79901</v>
      </c>
      <c r="AC152" s="28">
        <f t="shared" si="52"/>
        <v>90146</v>
      </c>
    </row>
    <row r="153" spans="1:33" ht="15.75" x14ac:dyDescent="0.25">
      <c r="A153" s="22">
        <v>36773</v>
      </c>
      <c r="B153" s="28">
        <f t="shared" si="53"/>
        <v>139401</v>
      </c>
      <c r="C153" s="28">
        <f t="shared" si="54"/>
        <v>113832</v>
      </c>
      <c r="D153" s="28">
        <f t="shared" si="55"/>
        <v>104380</v>
      </c>
      <c r="E153" s="28">
        <f t="shared" si="56"/>
        <v>149374</v>
      </c>
      <c r="F153" s="28">
        <f t="shared" si="57"/>
        <v>107124</v>
      </c>
      <c r="G153" s="28">
        <f t="shared" si="58"/>
        <v>92076</v>
      </c>
      <c r="H153" s="28">
        <f t="shared" si="59"/>
        <v>66054</v>
      </c>
      <c r="I153" s="28">
        <f t="shared" si="60"/>
        <v>52330</v>
      </c>
      <c r="J153" s="28">
        <f t="shared" si="61"/>
        <v>96269</v>
      </c>
      <c r="K153" s="28">
        <f t="shared" si="62"/>
        <v>140290</v>
      </c>
      <c r="L153" s="28">
        <f t="shared" si="63"/>
        <v>109632</v>
      </c>
      <c r="M153" s="28">
        <f t="shared" si="64"/>
        <v>66074</v>
      </c>
      <c r="N153" s="28">
        <f t="shared" si="65"/>
        <v>141694</v>
      </c>
      <c r="O153" s="28">
        <f t="shared" si="66"/>
        <v>128032</v>
      </c>
      <c r="P153" s="28">
        <f t="shared" si="67"/>
        <v>121220</v>
      </c>
      <c r="Q153" s="28">
        <f t="shared" si="68"/>
        <v>90660</v>
      </c>
      <c r="R153" s="28">
        <f t="shared" si="69"/>
        <v>157822</v>
      </c>
      <c r="S153" s="28">
        <f t="shared" si="70"/>
        <v>119623</v>
      </c>
      <c r="T153" s="28">
        <f t="shared" si="71"/>
        <v>99029</v>
      </c>
      <c r="U153" s="28">
        <f t="shared" si="72"/>
        <v>133094</v>
      </c>
      <c r="V153" s="28">
        <f t="shared" si="73"/>
        <v>83532</v>
      </c>
      <c r="W153" s="28">
        <v>78591</v>
      </c>
      <c r="X153" s="111">
        <v>180813</v>
      </c>
      <c r="Y153" s="123">
        <v>71281</v>
      </c>
      <c r="Z153" s="23">
        <f t="shared" si="49"/>
        <v>36921</v>
      </c>
      <c r="AA153" s="23">
        <f t="shared" si="50"/>
        <v>92896</v>
      </c>
      <c r="AB153" s="23">
        <f t="shared" si="51"/>
        <v>79901</v>
      </c>
      <c r="AC153" s="28">
        <f t="shared" si="52"/>
        <v>90146</v>
      </c>
    </row>
    <row r="154" spans="1:33" ht="15.75" x14ac:dyDescent="0.25">
      <c r="A154" s="181">
        <v>36774</v>
      </c>
      <c r="B154" s="182">
        <f t="shared" si="53"/>
        <v>139401</v>
      </c>
      <c r="C154" s="182">
        <f t="shared" si="54"/>
        <v>113847</v>
      </c>
      <c r="D154" s="182">
        <f t="shared" si="55"/>
        <v>104414</v>
      </c>
      <c r="E154" s="182">
        <f t="shared" si="56"/>
        <v>149375</v>
      </c>
      <c r="F154" s="182">
        <f t="shared" si="57"/>
        <v>107124</v>
      </c>
      <c r="G154" s="182">
        <f t="shared" si="58"/>
        <v>92076</v>
      </c>
      <c r="H154" s="182">
        <f t="shared" si="59"/>
        <v>66054</v>
      </c>
      <c r="I154" s="182">
        <f t="shared" si="60"/>
        <v>52330</v>
      </c>
      <c r="J154" s="182">
        <f t="shared" si="61"/>
        <v>96269</v>
      </c>
      <c r="K154" s="182">
        <f t="shared" si="62"/>
        <v>140290</v>
      </c>
      <c r="L154" s="182">
        <f t="shared" si="63"/>
        <v>109632</v>
      </c>
      <c r="M154" s="182">
        <f t="shared" si="64"/>
        <v>66074</v>
      </c>
      <c r="N154" s="182">
        <f t="shared" si="65"/>
        <v>141694</v>
      </c>
      <c r="O154" s="182">
        <f t="shared" si="66"/>
        <v>128032</v>
      </c>
      <c r="P154" s="182">
        <f t="shared" si="67"/>
        <v>121220</v>
      </c>
      <c r="Q154" s="182">
        <f t="shared" si="68"/>
        <v>90660</v>
      </c>
      <c r="R154" s="182">
        <f t="shared" si="69"/>
        <v>157822</v>
      </c>
      <c r="S154" s="182">
        <f t="shared" si="70"/>
        <v>119623</v>
      </c>
      <c r="T154" s="182">
        <f t="shared" si="71"/>
        <v>99029</v>
      </c>
      <c r="U154" s="182">
        <f t="shared" si="72"/>
        <v>133094</v>
      </c>
      <c r="V154" s="182">
        <f t="shared" si="73"/>
        <v>83532</v>
      </c>
      <c r="W154" s="182">
        <v>78591</v>
      </c>
      <c r="X154" s="183">
        <v>180813</v>
      </c>
      <c r="Y154" s="184">
        <v>71281</v>
      </c>
      <c r="Z154" s="180">
        <f t="shared" si="49"/>
        <v>36921</v>
      </c>
      <c r="AA154" s="180">
        <f t="shared" si="50"/>
        <v>92896</v>
      </c>
      <c r="AB154" s="180">
        <f t="shared" si="51"/>
        <v>79901</v>
      </c>
      <c r="AC154" s="182">
        <f t="shared" si="52"/>
        <v>90146</v>
      </c>
    </row>
    <row r="155" spans="1:33" x14ac:dyDescent="0.25">
      <c r="A155" s="25"/>
    </row>
    <row r="156" spans="1:33" x14ac:dyDescent="0.25">
      <c r="A156" s="25"/>
    </row>
    <row r="158" spans="1:33" x14ac:dyDescent="0.25">
      <c r="AF158" s="18" t="s">
        <v>18</v>
      </c>
    </row>
    <row r="159" spans="1:33" x14ac:dyDescent="0.25">
      <c r="A159" s="65">
        <v>36708</v>
      </c>
      <c r="B159" s="155">
        <f t="shared" ref="B159:B190" si="74">B88/B$154</f>
        <v>7.7330865632240803E-3</v>
      </c>
      <c r="C159" s="155">
        <f t="shared" ref="C159:Y170" si="75">C88/C$154</f>
        <v>6.0607657645787773E-4</v>
      </c>
      <c r="D159" s="155">
        <f t="shared" si="75"/>
        <v>8.2364433888175914E-4</v>
      </c>
      <c r="E159" s="155">
        <f t="shared" si="75"/>
        <v>5.4895397489539751E-4</v>
      </c>
      <c r="F159" s="155">
        <f t="shared" si="75"/>
        <v>2.987192412531272E-4</v>
      </c>
      <c r="G159" s="155">
        <f t="shared" si="75"/>
        <v>2.2807246187931708E-3</v>
      </c>
      <c r="H159" s="155">
        <f t="shared" si="75"/>
        <v>3.0278257183516519E-4</v>
      </c>
      <c r="I159" s="155">
        <f t="shared" si="75"/>
        <v>0</v>
      </c>
      <c r="J159" s="155">
        <f t="shared" si="75"/>
        <v>0</v>
      </c>
      <c r="K159" s="155">
        <f t="shared" si="75"/>
        <v>0</v>
      </c>
      <c r="L159" s="155">
        <f t="shared" si="75"/>
        <v>0</v>
      </c>
      <c r="M159" s="155">
        <f t="shared" si="75"/>
        <v>0</v>
      </c>
      <c r="N159" s="155">
        <f t="shared" si="75"/>
        <v>0</v>
      </c>
      <c r="O159" s="155">
        <f t="shared" si="75"/>
        <v>0</v>
      </c>
      <c r="P159" s="155">
        <f t="shared" si="75"/>
        <v>0</v>
      </c>
      <c r="Q159" s="155">
        <f t="shared" si="75"/>
        <v>0</v>
      </c>
      <c r="R159" s="155">
        <f t="shared" si="75"/>
        <v>0</v>
      </c>
      <c r="S159" s="155">
        <f t="shared" si="75"/>
        <v>0</v>
      </c>
      <c r="T159" s="155">
        <f t="shared" si="75"/>
        <v>0</v>
      </c>
      <c r="U159" s="155">
        <f t="shared" si="75"/>
        <v>0</v>
      </c>
      <c r="V159" s="155">
        <f t="shared" si="75"/>
        <v>0</v>
      </c>
      <c r="W159" s="155">
        <f t="shared" si="75"/>
        <v>0</v>
      </c>
      <c r="X159" s="155">
        <f t="shared" si="75"/>
        <v>0</v>
      </c>
      <c r="Y159" s="155">
        <f t="shared" si="75"/>
        <v>0</v>
      </c>
      <c r="Z159" s="155">
        <f t="shared" ref="Z159:AA174" si="76">Z88/Z$154</f>
        <v>0</v>
      </c>
      <c r="AA159" s="155">
        <f t="shared" si="76"/>
        <v>0</v>
      </c>
      <c r="AB159" s="155">
        <f t="shared" ref="AB159:AC190" si="77">AB88/AB$154</f>
        <v>0</v>
      </c>
      <c r="AC159" s="155">
        <f t="shared" si="77"/>
        <v>0</v>
      </c>
      <c r="AF159" s="459">
        <f>AVERAGE(B159:AC159)</f>
        <v>4.4978528161930645E-4</v>
      </c>
      <c r="AG159" s="459"/>
    </row>
    <row r="160" spans="1:33" x14ac:dyDescent="0.25">
      <c r="A160" s="65">
        <v>36709</v>
      </c>
      <c r="B160" s="155">
        <f t="shared" si="74"/>
        <v>1.3371496617671322E-2</v>
      </c>
      <c r="C160" s="155">
        <f t="shared" ref="C160:Q160" si="78">C89/C$154</f>
        <v>7.0269747995116254E-4</v>
      </c>
      <c r="D160" s="155">
        <f t="shared" si="78"/>
        <v>1.2354665083226387E-3</v>
      </c>
      <c r="E160" s="155">
        <f t="shared" si="78"/>
        <v>1.4794979079497908E-3</v>
      </c>
      <c r="F160" s="155">
        <f t="shared" si="78"/>
        <v>5.3209364848213288E-4</v>
      </c>
      <c r="G160" s="155">
        <f t="shared" si="78"/>
        <v>2.8237542899344019E-3</v>
      </c>
      <c r="H160" s="155">
        <f t="shared" si="78"/>
        <v>6.8126078662912159E-4</v>
      </c>
      <c r="I160" s="155">
        <f t="shared" si="78"/>
        <v>0</v>
      </c>
      <c r="J160" s="155">
        <f t="shared" si="78"/>
        <v>0</v>
      </c>
      <c r="K160" s="155">
        <f t="shared" si="78"/>
        <v>0</v>
      </c>
      <c r="L160" s="155">
        <f t="shared" si="78"/>
        <v>0</v>
      </c>
      <c r="M160" s="155">
        <f t="shared" si="78"/>
        <v>0</v>
      </c>
      <c r="N160" s="155">
        <f t="shared" si="78"/>
        <v>0</v>
      </c>
      <c r="O160" s="155">
        <f t="shared" si="78"/>
        <v>0</v>
      </c>
      <c r="P160" s="155">
        <f t="shared" si="78"/>
        <v>0</v>
      </c>
      <c r="Q160" s="155">
        <f t="shared" si="78"/>
        <v>0</v>
      </c>
      <c r="R160" s="155">
        <f t="shared" si="75"/>
        <v>0</v>
      </c>
      <c r="S160" s="155">
        <f t="shared" si="75"/>
        <v>0</v>
      </c>
      <c r="T160" s="155">
        <f t="shared" si="75"/>
        <v>0</v>
      </c>
      <c r="U160" s="155">
        <f t="shared" si="75"/>
        <v>0</v>
      </c>
      <c r="V160" s="155">
        <f t="shared" si="75"/>
        <v>0</v>
      </c>
      <c r="W160" s="155">
        <f t="shared" si="75"/>
        <v>0</v>
      </c>
      <c r="X160" s="155">
        <f t="shared" si="75"/>
        <v>0</v>
      </c>
      <c r="Y160" s="155">
        <f t="shared" si="75"/>
        <v>0</v>
      </c>
      <c r="Z160" s="155">
        <f t="shared" si="76"/>
        <v>0</v>
      </c>
      <c r="AA160" s="155">
        <f t="shared" si="76"/>
        <v>0</v>
      </c>
      <c r="AB160" s="155">
        <f t="shared" si="77"/>
        <v>0</v>
      </c>
      <c r="AC160" s="155">
        <f t="shared" si="77"/>
        <v>0</v>
      </c>
      <c r="AF160" s="459">
        <f t="shared" ref="AF160:AF223" si="79">AVERAGE(B160:AC160)</f>
        <v>7.4379525853359178E-4</v>
      </c>
      <c r="AG160" s="459"/>
    </row>
    <row r="161" spans="1:34" x14ac:dyDescent="0.25">
      <c r="A161" s="65">
        <v>36710</v>
      </c>
      <c r="B161" s="155">
        <f t="shared" si="74"/>
        <v>1.588223900832849E-2</v>
      </c>
      <c r="C161" s="155">
        <f t="shared" si="75"/>
        <v>1.1243159679218601E-3</v>
      </c>
      <c r="D161" s="155">
        <f t="shared" si="75"/>
        <v>1.6760204570268355E-3</v>
      </c>
      <c r="E161" s="155">
        <f t="shared" si="75"/>
        <v>2.3297071129707112E-3</v>
      </c>
      <c r="F161" s="155">
        <f t="shared" si="75"/>
        <v>7.1879317426533742E-4</v>
      </c>
      <c r="G161" s="155">
        <f t="shared" si="75"/>
        <v>3.3559233676528086E-3</v>
      </c>
      <c r="H161" s="155">
        <f t="shared" si="75"/>
        <v>1.1808520301571442E-3</v>
      </c>
      <c r="I161" s="155">
        <f t="shared" si="75"/>
        <v>0</v>
      </c>
      <c r="J161" s="155">
        <f t="shared" si="75"/>
        <v>0</v>
      </c>
      <c r="K161" s="155">
        <f t="shared" si="75"/>
        <v>0</v>
      </c>
      <c r="L161" s="155">
        <f t="shared" si="75"/>
        <v>0</v>
      </c>
      <c r="M161" s="155">
        <f t="shared" si="75"/>
        <v>0</v>
      </c>
      <c r="N161" s="155">
        <f t="shared" si="75"/>
        <v>0</v>
      </c>
      <c r="O161" s="155">
        <f t="shared" si="75"/>
        <v>0</v>
      </c>
      <c r="P161" s="155">
        <f t="shared" si="75"/>
        <v>0</v>
      </c>
      <c r="Q161" s="155">
        <f t="shared" si="75"/>
        <v>0</v>
      </c>
      <c r="R161" s="155">
        <f t="shared" si="75"/>
        <v>0</v>
      </c>
      <c r="S161" s="155">
        <f t="shared" si="75"/>
        <v>0</v>
      </c>
      <c r="T161" s="155">
        <f t="shared" si="75"/>
        <v>0</v>
      </c>
      <c r="U161" s="155">
        <f t="shared" si="75"/>
        <v>0</v>
      </c>
      <c r="V161" s="155">
        <f t="shared" si="75"/>
        <v>0</v>
      </c>
      <c r="W161" s="155">
        <f t="shared" si="75"/>
        <v>0</v>
      </c>
      <c r="X161" s="155">
        <f t="shared" si="75"/>
        <v>0</v>
      </c>
      <c r="Y161" s="155">
        <f t="shared" si="75"/>
        <v>0</v>
      </c>
      <c r="Z161" s="155">
        <f t="shared" si="76"/>
        <v>0</v>
      </c>
      <c r="AA161" s="155">
        <f t="shared" si="76"/>
        <v>0</v>
      </c>
      <c r="AB161" s="155">
        <f t="shared" si="77"/>
        <v>0</v>
      </c>
      <c r="AC161" s="155">
        <f t="shared" si="77"/>
        <v>0</v>
      </c>
      <c r="AF161" s="459">
        <f t="shared" si="79"/>
        <v>9.3813753994011391E-4</v>
      </c>
      <c r="AG161" s="459"/>
    </row>
    <row r="162" spans="1:34" x14ac:dyDescent="0.25">
      <c r="A162" s="65">
        <v>36711</v>
      </c>
      <c r="B162" s="155">
        <f t="shared" si="74"/>
        <v>1.722369279990818E-2</v>
      </c>
      <c r="C162" s="155">
        <f t="shared" si="75"/>
        <v>1.5107995818949994E-3</v>
      </c>
      <c r="D162" s="155">
        <f t="shared" si="75"/>
        <v>2.5283965751719119E-3</v>
      </c>
      <c r="E162" s="155">
        <f t="shared" si="75"/>
        <v>3.380753138075314E-3</v>
      </c>
      <c r="F162" s="155">
        <f t="shared" si="75"/>
        <v>9.148276763377021E-4</v>
      </c>
      <c r="G162" s="155">
        <f t="shared" si="75"/>
        <v>3.9966983795994612E-3</v>
      </c>
      <c r="H162" s="155">
        <f t="shared" si="75"/>
        <v>1.695582402276925E-3</v>
      </c>
      <c r="I162" s="155">
        <f t="shared" si="75"/>
        <v>0</v>
      </c>
      <c r="J162" s="155">
        <f t="shared" si="75"/>
        <v>0</v>
      </c>
      <c r="K162" s="155">
        <f t="shared" si="75"/>
        <v>0</v>
      </c>
      <c r="L162" s="155">
        <f t="shared" si="75"/>
        <v>0</v>
      </c>
      <c r="M162" s="155">
        <f t="shared" si="75"/>
        <v>0</v>
      </c>
      <c r="N162" s="155">
        <f t="shared" si="75"/>
        <v>0</v>
      </c>
      <c r="O162" s="155">
        <f t="shared" si="75"/>
        <v>0</v>
      </c>
      <c r="P162" s="155">
        <f t="shared" si="75"/>
        <v>0</v>
      </c>
      <c r="Q162" s="155">
        <f t="shared" si="75"/>
        <v>0</v>
      </c>
      <c r="R162" s="155">
        <f t="shared" si="75"/>
        <v>0</v>
      </c>
      <c r="S162" s="155">
        <f t="shared" si="75"/>
        <v>0</v>
      </c>
      <c r="T162" s="155">
        <f t="shared" si="75"/>
        <v>0</v>
      </c>
      <c r="U162" s="155">
        <f t="shared" si="75"/>
        <v>0</v>
      </c>
      <c r="V162" s="155">
        <f t="shared" si="75"/>
        <v>0</v>
      </c>
      <c r="W162" s="155">
        <f t="shared" si="75"/>
        <v>0</v>
      </c>
      <c r="X162" s="155">
        <f t="shared" si="75"/>
        <v>0</v>
      </c>
      <c r="Y162" s="155">
        <f t="shared" si="75"/>
        <v>0</v>
      </c>
      <c r="Z162" s="155">
        <f t="shared" si="76"/>
        <v>0</v>
      </c>
      <c r="AA162" s="155">
        <f t="shared" si="76"/>
        <v>0</v>
      </c>
      <c r="AB162" s="155">
        <f t="shared" si="77"/>
        <v>0</v>
      </c>
      <c r="AC162" s="155">
        <f t="shared" si="77"/>
        <v>0</v>
      </c>
      <c r="AF162" s="459">
        <f t="shared" si="79"/>
        <v>1.1160982340451607E-3</v>
      </c>
      <c r="AG162" s="459"/>
    </row>
    <row r="163" spans="1:34" x14ac:dyDescent="0.25">
      <c r="A163" s="65">
        <v>36712</v>
      </c>
      <c r="B163" s="155">
        <f t="shared" si="74"/>
        <v>1.8062998113356432E-2</v>
      </c>
      <c r="C163" s="155">
        <f t="shared" si="75"/>
        <v>1.7743111368766853E-3</v>
      </c>
      <c r="D163" s="155">
        <f t="shared" si="75"/>
        <v>3.2658455762637193E-3</v>
      </c>
      <c r="E163" s="155">
        <f t="shared" si="75"/>
        <v>3.9966527196652717E-3</v>
      </c>
      <c r="F163" s="155">
        <f t="shared" si="75"/>
        <v>1.2602217990366304E-3</v>
      </c>
      <c r="G163" s="155">
        <f t="shared" si="75"/>
        <v>4.5180068638950429E-3</v>
      </c>
      <c r="H163" s="155">
        <f t="shared" si="75"/>
        <v>2.2103127743967059E-3</v>
      </c>
      <c r="I163" s="155">
        <f t="shared" si="75"/>
        <v>0</v>
      </c>
      <c r="J163" s="155">
        <f t="shared" si="75"/>
        <v>0</v>
      </c>
      <c r="K163" s="155">
        <f t="shared" si="75"/>
        <v>0</v>
      </c>
      <c r="L163" s="155">
        <f t="shared" si="75"/>
        <v>0</v>
      </c>
      <c r="M163" s="155">
        <f t="shared" si="75"/>
        <v>0</v>
      </c>
      <c r="N163" s="155">
        <f t="shared" si="75"/>
        <v>0</v>
      </c>
      <c r="O163" s="155">
        <f t="shared" si="75"/>
        <v>0</v>
      </c>
      <c r="P163" s="155">
        <f t="shared" si="75"/>
        <v>0</v>
      </c>
      <c r="Q163" s="155">
        <f t="shared" si="75"/>
        <v>0</v>
      </c>
      <c r="R163" s="155">
        <f t="shared" si="75"/>
        <v>0</v>
      </c>
      <c r="S163" s="155">
        <f t="shared" si="75"/>
        <v>0</v>
      </c>
      <c r="T163" s="155">
        <f t="shared" si="75"/>
        <v>0</v>
      </c>
      <c r="U163" s="155">
        <f t="shared" si="75"/>
        <v>0</v>
      </c>
      <c r="V163" s="155">
        <f t="shared" si="75"/>
        <v>0</v>
      </c>
      <c r="W163" s="155">
        <f t="shared" si="75"/>
        <v>0</v>
      </c>
      <c r="X163" s="155">
        <f t="shared" si="75"/>
        <v>0</v>
      </c>
      <c r="Y163" s="155">
        <f t="shared" si="75"/>
        <v>0</v>
      </c>
      <c r="Z163" s="155">
        <f t="shared" si="76"/>
        <v>0</v>
      </c>
      <c r="AA163" s="155">
        <f t="shared" si="76"/>
        <v>0</v>
      </c>
      <c r="AB163" s="155">
        <f t="shared" si="77"/>
        <v>0</v>
      </c>
      <c r="AC163" s="155">
        <f t="shared" si="77"/>
        <v>0</v>
      </c>
      <c r="AF163" s="459">
        <f t="shared" si="79"/>
        <v>1.2531553208389461E-3</v>
      </c>
      <c r="AG163" s="459"/>
      <c r="AH163" s="460"/>
    </row>
    <row r="164" spans="1:34" x14ac:dyDescent="0.25">
      <c r="A164" s="65">
        <v>36713</v>
      </c>
      <c r="B164" s="155">
        <f t="shared" si="74"/>
        <v>1.9641179044626651E-2</v>
      </c>
      <c r="C164" s="155">
        <f t="shared" si="75"/>
        <v>1.9236343513663074E-3</v>
      </c>
      <c r="D164" s="155">
        <f t="shared" si="75"/>
        <v>3.7830176030034285E-3</v>
      </c>
      <c r="E164" s="155">
        <f t="shared" si="75"/>
        <v>4.405020920502092E-3</v>
      </c>
      <c r="F164" s="155">
        <f t="shared" si="75"/>
        <v>1.8669952578320452E-3</v>
      </c>
      <c r="G164" s="155">
        <f t="shared" si="75"/>
        <v>5.1370606889960466E-3</v>
      </c>
      <c r="H164" s="155">
        <f t="shared" si="75"/>
        <v>2.7099040179247281E-3</v>
      </c>
      <c r="I164" s="155">
        <f t="shared" si="75"/>
        <v>0</v>
      </c>
      <c r="J164" s="155">
        <f t="shared" si="75"/>
        <v>0</v>
      </c>
      <c r="K164" s="155">
        <f t="shared" si="75"/>
        <v>0</v>
      </c>
      <c r="L164" s="155">
        <f t="shared" si="75"/>
        <v>0</v>
      </c>
      <c r="M164" s="155">
        <f t="shared" si="75"/>
        <v>0</v>
      </c>
      <c r="N164" s="155">
        <f t="shared" si="75"/>
        <v>0</v>
      </c>
      <c r="O164" s="155">
        <f t="shared" si="75"/>
        <v>0</v>
      </c>
      <c r="P164" s="155">
        <f t="shared" si="75"/>
        <v>0</v>
      </c>
      <c r="Q164" s="155">
        <f t="shared" si="75"/>
        <v>0</v>
      </c>
      <c r="R164" s="155">
        <f t="shared" si="75"/>
        <v>2.2937233085374661E-3</v>
      </c>
      <c r="S164" s="155">
        <f t="shared" si="75"/>
        <v>0</v>
      </c>
      <c r="T164" s="155">
        <f t="shared" si="75"/>
        <v>0</v>
      </c>
      <c r="U164" s="155">
        <f t="shared" si="75"/>
        <v>0</v>
      </c>
      <c r="V164" s="155">
        <f t="shared" si="75"/>
        <v>0</v>
      </c>
      <c r="W164" s="155">
        <f t="shared" si="75"/>
        <v>0</v>
      </c>
      <c r="X164" s="155">
        <f t="shared" si="75"/>
        <v>0</v>
      </c>
      <c r="Y164" s="155">
        <f t="shared" si="75"/>
        <v>0</v>
      </c>
      <c r="Z164" s="155">
        <f t="shared" si="76"/>
        <v>0</v>
      </c>
      <c r="AA164" s="155">
        <f t="shared" si="76"/>
        <v>0</v>
      </c>
      <c r="AB164" s="155">
        <f t="shared" si="77"/>
        <v>0</v>
      </c>
      <c r="AC164" s="155">
        <f t="shared" si="77"/>
        <v>0</v>
      </c>
      <c r="AF164" s="459">
        <f t="shared" si="79"/>
        <v>1.4914476854567416E-3</v>
      </c>
      <c r="AG164" s="459"/>
    </row>
    <row r="165" spans="1:34" x14ac:dyDescent="0.25">
      <c r="A165" s="65">
        <v>36714</v>
      </c>
      <c r="B165" s="155">
        <f t="shared" si="74"/>
        <v>2.1326963221210752E-2</v>
      </c>
      <c r="C165" s="155">
        <f t="shared" si="75"/>
        <v>1.9851203808620341E-3</v>
      </c>
      <c r="D165" s="155">
        <f t="shared" si="75"/>
        <v>4.1182216944087961E-3</v>
      </c>
      <c r="E165" s="155">
        <f t="shared" si="75"/>
        <v>4.8133891213389124E-3</v>
      </c>
      <c r="F165" s="155">
        <f t="shared" si="75"/>
        <v>2.8658377207721893E-3</v>
      </c>
      <c r="G165" s="155">
        <f t="shared" si="75"/>
        <v>5.7995568877883489E-3</v>
      </c>
      <c r="H165" s="155">
        <f t="shared" si="75"/>
        <v>3.1792170042692341E-3</v>
      </c>
      <c r="I165" s="155">
        <f t="shared" si="75"/>
        <v>3.9747754634053122E-3</v>
      </c>
      <c r="J165" s="155">
        <f t="shared" si="75"/>
        <v>2.7215406828781851E-3</v>
      </c>
      <c r="K165" s="155">
        <f t="shared" si="75"/>
        <v>2.1384275429467531E-3</v>
      </c>
      <c r="L165" s="155">
        <f t="shared" si="75"/>
        <v>4.4694979568009341E-4</v>
      </c>
      <c r="M165" s="155">
        <f t="shared" si="75"/>
        <v>2.2701819172443018E-3</v>
      </c>
      <c r="N165" s="155">
        <f t="shared" si="75"/>
        <v>1.0162745070362894E-3</v>
      </c>
      <c r="O165" s="155">
        <f t="shared" si="75"/>
        <v>2.1166583354161458E-3</v>
      </c>
      <c r="P165" s="155">
        <f t="shared" si="75"/>
        <v>5.6921300115492495E-4</v>
      </c>
      <c r="Q165" s="155">
        <f t="shared" si="75"/>
        <v>1.2574454003970879E-3</v>
      </c>
      <c r="R165" s="155">
        <f t="shared" si="75"/>
        <v>4.1692539696620247E-3</v>
      </c>
      <c r="S165" s="155">
        <f t="shared" si="75"/>
        <v>2.9509375287361124E-3</v>
      </c>
      <c r="T165" s="155">
        <f t="shared" si="75"/>
        <v>4.9480455220188031E-4</v>
      </c>
      <c r="U165" s="155">
        <f t="shared" si="75"/>
        <v>6.7095436308173169E-3</v>
      </c>
      <c r="V165" s="155">
        <f t="shared" si="75"/>
        <v>5.2195565771201453E-3</v>
      </c>
      <c r="W165" s="155">
        <f t="shared" si="75"/>
        <v>2.8883714420226234E-2</v>
      </c>
      <c r="X165" s="155">
        <f t="shared" si="75"/>
        <v>3.7995055665245307E-3</v>
      </c>
      <c r="Y165" s="155">
        <f t="shared" si="75"/>
        <v>1.7115360334450976E-3</v>
      </c>
      <c r="Z165" s="155">
        <f t="shared" si="76"/>
        <v>7.1504022101243191E-3</v>
      </c>
      <c r="AA165" s="155">
        <f t="shared" si="76"/>
        <v>4.1767137444023422E-3</v>
      </c>
      <c r="AB165" s="155">
        <f t="shared" si="77"/>
        <v>2.3779427040963191E-4</v>
      </c>
      <c r="AC165" s="155">
        <f t="shared" si="77"/>
        <v>1.131497792469993E-3</v>
      </c>
      <c r="AF165" s="459">
        <f t="shared" si="79"/>
        <v>4.5441083204624628E-3</v>
      </c>
      <c r="AG165" s="459">
        <f>AF165-AF164+0.0045</f>
        <v>7.5526606350057209E-3</v>
      </c>
    </row>
    <row r="166" spans="1:34" x14ac:dyDescent="0.25">
      <c r="A166" s="65">
        <v>36715</v>
      </c>
      <c r="B166" s="155">
        <f t="shared" si="74"/>
        <v>2.3220780338735016E-2</v>
      </c>
      <c r="C166" s="155">
        <f t="shared" si="75"/>
        <v>2.2486319358437203E-3</v>
      </c>
      <c r="D166" s="155">
        <f t="shared" si="75"/>
        <v>4.3768077077786507E-3</v>
      </c>
      <c r="E166" s="155">
        <f t="shared" si="75"/>
        <v>5.0677824267782428E-3</v>
      </c>
      <c r="F166" s="155">
        <f t="shared" si="75"/>
        <v>3.31391658265188E-3</v>
      </c>
      <c r="G166" s="155">
        <f t="shared" si="75"/>
        <v>6.4729136800034757E-3</v>
      </c>
      <c r="H166" s="155">
        <f t="shared" si="75"/>
        <v>3.7090865049807732E-3</v>
      </c>
      <c r="I166" s="155">
        <f t="shared" si="75"/>
        <v>7.5482514809860502E-3</v>
      </c>
      <c r="J166" s="155">
        <f t="shared" si="75"/>
        <v>6.3052488339964061E-3</v>
      </c>
      <c r="K166" s="155">
        <f t="shared" si="75"/>
        <v>4.7259248699123247E-3</v>
      </c>
      <c r="L166" s="155">
        <f t="shared" si="75"/>
        <v>1.012478108581436E-3</v>
      </c>
      <c r="M166" s="155">
        <f t="shared" si="75"/>
        <v>3.420407421981415E-3</v>
      </c>
      <c r="N166" s="155">
        <f t="shared" si="75"/>
        <v>2.159583327452115E-3</v>
      </c>
      <c r="O166" s="155">
        <f t="shared" si="75"/>
        <v>4.4363909022744315E-3</v>
      </c>
      <c r="P166" s="155">
        <f t="shared" si="75"/>
        <v>1.1631743936644117E-3</v>
      </c>
      <c r="Q166" s="155">
        <f t="shared" si="75"/>
        <v>2.8127068166776967E-3</v>
      </c>
      <c r="R166" s="155">
        <f t="shared" si="75"/>
        <v>6.4756497826665487E-3</v>
      </c>
      <c r="S166" s="155">
        <f t="shared" si="75"/>
        <v>5.9102346538709109E-3</v>
      </c>
      <c r="T166" s="155">
        <f t="shared" si="75"/>
        <v>1.3430409274051037E-3</v>
      </c>
      <c r="U166" s="155">
        <f t="shared" si="75"/>
        <v>1.2990818519242039E-2</v>
      </c>
      <c r="V166" s="155">
        <f t="shared" si="75"/>
        <v>9.8764545323947704E-3</v>
      </c>
      <c r="W166" s="155">
        <f t="shared" si="75"/>
        <v>0.10146199946558766</v>
      </c>
      <c r="X166" s="155">
        <f t="shared" si="75"/>
        <v>6.780485916388755E-3</v>
      </c>
      <c r="Y166" s="155">
        <f t="shared" si="75"/>
        <v>4.3209270352548368E-3</v>
      </c>
      <c r="Z166" s="155">
        <f t="shared" si="76"/>
        <v>1.6738441537336474E-2</v>
      </c>
      <c r="AA166" s="155">
        <f t="shared" si="76"/>
        <v>6.4588356872201172E-3</v>
      </c>
      <c r="AB166" s="155">
        <f t="shared" si="77"/>
        <v>7.5092927497778501E-4</v>
      </c>
      <c r="AC166" s="155">
        <f t="shared" si="77"/>
        <v>2.3850198566769463E-3</v>
      </c>
      <c r="AF166" s="459">
        <f t="shared" si="79"/>
        <v>9.195961518618569E-3</v>
      </c>
      <c r="AG166" s="459">
        <f t="shared" ref="AG166:AG224" si="80">AF166-AF165</f>
        <v>4.6518531981561062E-3</v>
      </c>
    </row>
    <row r="167" spans="1:34" x14ac:dyDescent="0.25">
      <c r="A167" s="65">
        <v>36716</v>
      </c>
      <c r="B167" s="155">
        <f t="shared" si="74"/>
        <v>2.6169109260335291E-2</v>
      </c>
      <c r="C167" s="155">
        <f t="shared" si="75"/>
        <v>2.4067388688327317E-3</v>
      </c>
      <c r="D167" s="155">
        <f t="shared" si="75"/>
        <v>4.779052617465091E-3</v>
      </c>
      <c r="E167" s="155">
        <f t="shared" si="75"/>
        <v>5.8979079497907946E-3</v>
      </c>
      <c r="F167" s="155">
        <f t="shared" si="75"/>
        <v>4.2100743064112621E-3</v>
      </c>
      <c r="G167" s="155">
        <f t="shared" si="75"/>
        <v>7.0376645379903562E-3</v>
      </c>
      <c r="H167" s="155">
        <f t="shared" si="75"/>
        <v>4.1783994913252792E-3</v>
      </c>
      <c r="I167" s="155">
        <f t="shared" si="75"/>
        <v>1.2382954328301166E-2</v>
      </c>
      <c r="J167" s="155">
        <f t="shared" si="75"/>
        <v>9.224153154182551E-3</v>
      </c>
      <c r="K167" s="155">
        <f t="shared" si="75"/>
        <v>7.676954879178844E-3</v>
      </c>
      <c r="L167" s="155">
        <f t="shared" si="75"/>
        <v>1.2952422650321074E-3</v>
      </c>
      <c r="M167" s="155">
        <f t="shared" si="75"/>
        <v>5.3273602324666281E-3</v>
      </c>
      <c r="N167" s="155">
        <f t="shared" si="75"/>
        <v>3.514616003500501E-3</v>
      </c>
      <c r="O167" s="155">
        <f t="shared" si="75"/>
        <v>7.8261684578855278E-3</v>
      </c>
      <c r="P167" s="155">
        <f t="shared" si="75"/>
        <v>2.0211186272892263E-3</v>
      </c>
      <c r="Q167" s="155">
        <f t="shared" si="75"/>
        <v>4.9305095962938455E-3</v>
      </c>
      <c r="R167" s="155">
        <f t="shared" si="75"/>
        <v>8.6806655599346097E-3</v>
      </c>
      <c r="S167" s="155">
        <f t="shared" si="75"/>
        <v>9.5717378764953228E-3</v>
      </c>
      <c r="T167" s="155">
        <f t="shared" si="75"/>
        <v>2.484120813095154E-3</v>
      </c>
      <c r="U167" s="155">
        <f t="shared" si="75"/>
        <v>2.0181225299412447E-2</v>
      </c>
      <c r="V167" s="155">
        <f t="shared" si="75"/>
        <v>1.465306708806206E-2</v>
      </c>
      <c r="W167" s="155">
        <f t="shared" si="75"/>
        <v>0.1549541296077159</v>
      </c>
      <c r="X167" s="155">
        <f t="shared" si="75"/>
        <v>9.6619159020645638E-3</v>
      </c>
      <c r="Y167" s="155">
        <f t="shared" si="75"/>
        <v>5.8500862782508659E-3</v>
      </c>
      <c r="Z167" s="155">
        <f t="shared" si="76"/>
        <v>2.0855339779529265E-2</v>
      </c>
      <c r="AA167" s="155">
        <f t="shared" si="76"/>
        <v>8.5794867378573888E-3</v>
      </c>
      <c r="AB167" s="155">
        <f t="shared" si="77"/>
        <v>1.2140023278807523E-3</v>
      </c>
      <c r="AC167" s="155">
        <f t="shared" si="77"/>
        <v>3.8936835799702704E-3</v>
      </c>
      <c r="AF167" s="459">
        <f t="shared" si="79"/>
        <v>1.3194910193805349E-2</v>
      </c>
      <c r="AG167" s="459">
        <f t="shared" si="80"/>
        <v>3.9989486751867802E-3</v>
      </c>
    </row>
    <row r="168" spans="1:34" x14ac:dyDescent="0.25">
      <c r="A168" s="65">
        <v>36717</v>
      </c>
      <c r="B168" s="155">
        <f t="shared" si="74"/>
        <v>5.6183241153219848E-2</v>
      </c>
      <c r="C168" s="155">
        <f t="shared" si="75"/>
        <v>2.4770086168278481E-3</v>
      </c>
      <c r="D168" s="155">
        <f t="shared" si="75"/>
        <v>5.3632654624858733E-3</v>
      </c>
      <c r="E168" s="155">
        <f t="shared" si="75"/>
        <v>7.4845188284518825E-3</v>
      </c>
      <c r="F168" s="155">
        <f t="shared" si="75"/>
        <v>5.0782271013031623E-3</v>
      </c>
      <c r="G168" s="155">
        <f t="shared" si="75"/>
        <v>7.7218819236283074E-3</v>
      </c>
      <c r="H168" s="155">
        <f t="shared" si="75"/>
        <v>4.556877706119236E-3</v>
      </c>
      <c r="I168" s="155">
        <f t="shared" si="75"/>
        <v>1.5994649340722339E-2</v>
      </c>
      <c r="J168" s="155">
        <f t="shared" si="75"/>
        <v>1.1987244076493991E-2</v>
      </c>
      <c r="K168" s="155">
        <f t="shared" si="75"/>
        <v>1.0321476940622996E-2</v>
      </c>
      <c r="L168" s="155">
        <f t="shared" si="75"/>
        <v>1.6053706946876824E-3</v>
      </c>
      <c r="M168" s="155">
        <f t="shared" si="75"/>
        <v>7.1132366740321454E-3</v>
      </c>
      <c r="N168" s="155">
        <f t="shared" si="75"/>
        <v>4.9402232980930742E-3</v>
      </c>
      <c r="O168" s="155">
        <f t="shared" si="75"/>
        <v>1.0020932266933267E-2</v>
      </c>
      <c r="P168" s="155">
        <f t="shared" si="75"/>
        <v>3.0523016003959741E-3</v>
      </c>
      <c r="Q168" s="155">
        <f t="shared" si="75"/>
        <v>6.5409221266269583E-3</v>
      </c>
      <c r="R168" s="155">
        <f t="shared" si="75"/>
        <v>1.0987061372939134E-2</v>
      </c>
      <c r="S168" s="155">
        <f t="shared" si="75"/>
        <v>1.702849786412312E-2</v>
      </c>
      <c r="T168" s="155">
        <f t="shared" si="75"/>
        <v>5.1803007199911141E-3</v>
      </c>
      <c r="U168" s="155">
        <f t="shared" si="75"/>
        <v>2.4306129502456909E-2</v>
      </c>
      <c r="V168" s="155">
        <f t="shared" si="75"/>
        <v>2.2554230713977878E-2</v>
      </c>
      <c r="W168" s="155">
        <f t="shared" si="75"/>
        <v>0.18706976625822294</v>
      </c>
      <c r="X168" s="155">
        <f t="shared" si="75"/>
        <v>1.364393046960119E-2</v>
      </c>
      <c r="Y168" s="155">
        <f t="shared" si="75"/>
        <v>7.435361456769686E-3</v>
      </c>
      <c r="Z168" s="155">
        <f t="shared" si="76"/>
        <v>2.757238427994908E-2</v>
      </c>
      <c r="AA168" s="155">
        <f t="shared" si="76"/>
        <v>1.269161212538753E-2</v>
      </c>
      <c r="AB168" s="155">
        <f t="shared" si="77"/>
        <v>1.4893430620392736E-3</v>
      </c>
      <c r="AC168" s="155">
        <f t="shared" si="77"/>
        <v>5.6574889623499658E-3</v>
      </c>
      <c r="AF168" s="459">
        <f t="shared" si="79"/>
        <v>1.7716338735659021E-2</v>
      </c>
      <c r="AG168" s="459">
        <f t="shared" si="80"/>
        <v>4.5214285418536723E-3</v>
      </c>
    </row>
    <row r="169" spans="1:34" x14ac:dyDescent="0.25">
      <c r="A169" s="65">
        <v>36718</v>
      </c>
      <c r="B169" s="155">
        <f t="shared" si="74"/>
        <v>9.1548841113047966E-2</v>
      </c>
      <c r="C169" s="155">
        <f t="shared" si="75"/>
        <v>2.5560620833223538E-3</v>
      </c>
      <c r="D169" s="155">
        <f t="shared" si="75"/>
        <v>6.2539506196487059E-3</v>
      </c>
      <c r="E169" s="155">
        <f t="shared" si="75"/>
        <v>8.9171548117154813E-3</v>
      </c>
      <c r="F169" s="155">
        <f t="shared" si="75"/>
        <v>5.8997050147492625E-3</v>
      </c>
      <c r="G169" s="155">
        <f t="shared" si="75"/>
        <v>8.6667535514140491E-3</v>
      </c>
      <c r="H169" s="155">
        <f t="shared" si="75"/>
        <v>5.1624428497895657E-3</v>
      </c>
      <c r="I169" s="155">
        <f t="shared" si="75"/>
        <v>1.9224154404739156E-2</v>
      </c>
      <c r="J169" s="155">
        <f t="shared" si="75"/>
        <v>1.3763516812265631E-2</v>
      </c>
      <c r="K169" s="155">
        <f t="shared" si="75"/>
        <v>1.2695131513293892E-2</v>
      </c>
      <c r="L169" s="155">
        <f t="shared" si="75"/>
        <v>1.9063776999416228E-3</v>
      </c>
      <c r="M169" s="155">
        <f t="shared" si="75"/>
        <v>8.3694040015739931E-3</v>
      </c>
      <c r="N169" s="155">
        <f t="shared" si="75"/>
        <v>6.0059000381102942E-3</v>
      </c>
      <c r="O169" s="155">
        <f t="shared" si="75"/>
        <v>1.2817108222944264E-2</v>
      </c>
      <c r="P169" s="155">
        <f t="shared" si="75"/>
        <v>4.1907276027058245E-3</v>
      </c>
      <c r="Q169" s="155">
        <f t="shared" si="75"/>
        <v>7.4233399514670199E-3</v>
      </c>
      <c r="R169" s="155">
        <f t="shared" si="75"/>
        <v>1.3014662087668386E-2</v>
      </c>
      <c r="S169" s="155">
        <f t="shared" si="75"/>
        <v>2.9693286408132215E-2</v>
      </c>
      <c r="T169" s="155">
        <f t="shared" si="75"/>
        <v>1.0259620919124701E-2</v>
      </c>
      <c r="U169" s="155">
        <f t="shared" si="75"/>
        <v>3.3104422438276708E-2</v>
      </c>
      <c r="V169" s="155">
        <f t="shared" si="75"/>
        <v>2.8935018914906862E-2</v>
      </c>
      <c r="W169" s="155">
        <f t="shared" si="75"/>
        <v>0.20656309246605845</v>
      </c>
      <c r="X169" s="155">
        <f t="shared" si="75"/>
        <v>1.8112635706503403E-2</v>
      </c>
      <c r="Y169" s="155">
        <f t="shared" si="75"/>
        <v>8.4314193122992098E-3</v>
      </c>
      <c r="Z169" s="155">
        <f t="shared" si="76"/>
        <v>3.542699276834322E-2</v>
      </c>
      <c r="AA169" s="155">
        <f t="shared" si="76"/>
        <v>1.804168101963486E-2</v>
      </c>
      <c r="AB169" s="155">
        <f t="shared" si="77"/>
        <v>1.7271373324489055E-3</v>
      </c>
      <c r="AC169" s="155">
        <f t="shared" si="77"/>
        <v>7.1106871075810353E-3</v>
      </c>
      <c r="AF169" s="459">
        <f t="shared" si="79"/>
        <v>2.2350758098989537E-2</v>
      </c>
      <c r="AG169" s="459">
        <f t="shared" si="80"/>
        <v>4.6344193633305157E-3</v>
      </c>
    </row>
    <row r="170" spans="1:34" x14ac:dyDescent="0.25">
      <c r="A170" s="65">
        <v>36719</v>
      </c>
      <c r="B170" s="155">
        <f t="shared" si="74"/>
        <v>0.15505627649729917</v>
      </c>
      <c r="C170" s="155">
        <f t="shared" si="75"/>
        <v>2.6438992683162489E-3</v>
      </c>
      <c r="D170" s="155">
        <f t="shared" si="75"/>
        <v>7.7958894401133948E-3</v>
      </c>
      <c r="E170" s="155">
        <f t="shared" si="75"/>
        <v>1.0510460251046025E-2</v>
      </c>
      <c r="F170" s="155">
        <f t="shared" si="75"/>
        <v>6.9452223591352077E-3</v>
      </c>
      <c r="G170" s="155">
        <f t="shared" si="75"/>
        <v>9.6767887397367393E-3</v>
      </c>
      <c r="H170" s="155">
        <f t="shared" si="75"/>
        <v>5.4198080358494561E-3</v>
      </c>
      <c r="I170" s="155">
        <f t="shared" si="75"/>
        <v>2.2262564494553792E-2</v>
      </c>
      <c r="J170" s="155">
        <f t="shared" si="75"/>
        <v>1.4573746481214098E-2</v>
      </c>
      <c r="K170" s="155">
        <f t="shared" si="75"/>
        <v>1.4434385914890584E-2</v>
      </c>
      <c r="L170" s="155">
        <f t="shared" si="75"/>
        <v>2.2256275539988325E-3</v>
      </c>
      <c r="M170" s="155">
        <f t="shared" si="75"/>
        <v>1.0034204074219814E-2</v>
      </c>
      <c r="N170" s="155">
        <f t="shared" si="75"/>
        <v>6.8951402317670475E-3</v>
      </c>
      <c r="O170" s="155">
        <f t="shared" si="75"/>
        <v>1.6449012746813298E-2</v>
      </c>
      <c r="P170" s="155">
        <f t="shared" si="75"/>
        <v>5.3044052136611121E-3</v>
      </c>
      <c r="Q170" s="155">
        <f t="shared" si="75"/>
        <v>9.0227222589896322E-3</v>
      </c>
      <c r="R170" s="155">
        <f t="shared" si="75"/>
        <v>1.5770931809253461E-2</v>
      </c>
      <c r="S170" s="155">
        <f t="shared" si="75"/>
        <v>4.3327788134388874E-2</v>
      </c>
      <c r="T170" s="155">
        <f t="shared" ref="C170:Y181" si="81">T99/T$154</f>
        <v>1.7459532056266346E-2</v>
      </c>
      <c r="U170" s="155">
        <f t="shared" si="81"/>
        <v>4.6290591611943439E-2</v>
      </c>
      <c r="V170" s="155">
        <f t="shared" si="81"/>
        <v>4.1493080496097304E-2</v>
      </c>
      <c r="W170" s="155">
        <f t="shared" si="81"/>
        <v>0.22605641867389395</v>
      </c>
      <c r="X170" s="155">
        <f t="shared" si="81"/>
        <v>2.2902114339123845E-2</v>
      </c>
      <c r="Y170" s="155">
        <f t="shared" si="81"/>
        <v>9.7361148132040793E-3</v>
      </c>
      <c r="Z170" s="155">
        <f t="shared" si="76"/>
        <v>4.1168982421927902E-2</v>
      </c>
      <c r="AA170" s="155">
        <f t="shared" si="76"/>
        <v>2.1906217705821563E-2</v>
      </c>
      <c r="AB170" s="155">
        <f t="shared" si="77"/>
        <v>2.2903342886822441E-3</v>
      </c>
      <c r="AC170" s="155">
        <f t="shared" si="77"/>
        <v>1.0427528675703858E-2</v>
      </c>
      <c r="AF170" s="459">
        <f t="shared" si="79"/>
        <v>2.8502849592425404E-2</v>
      </c>
      <c r="AG170" s="459">
        <f t="shared" si="80"/>
        <v>6.152091493435867E-3</v>
      </c>
    </row>
    <row r="171" spans="1:34" x14ac:dyDescent="0.25">
      <c r="A171" s="65">
        <v>36720</v>
      </c>
      <c r="B171" s="155">
        <f t="shared" si="74"/>
        <v>0.22991944103700834</v>
      </c>
      <c r="C171" s="155">
        <f t="shared" si="81"/>
        <v>2.8898433862991559E-3</v>
      </c>
      <c r="D171" s="155">
        <f t="shared" si="81"/>
        <v>1.141609362729136E-2</v>
      </c>
      <c r="E171" s="155">
        <f t="shared" si="81"/>
        <v>1.2157322175732217E-2</v>
      </c>
      <c r="F171" s="155">
        <f t="shared" si="81"/>
        <v>8.3548037787984017E-3</v>
      </c>
      <c r="G171" s="155">
        <f t="shared" si="81"/>
        <v>1.0534775620139884E-2</v>
      </c>
      <c r="H171" s="155">
        <f t="shared" si="81"/>
        <v>5.6620340933175887E-3</v>
      </c>
      <c r="I171" s="155">
        <f t="shared" si="81"/>
        <v>2.5358303076629084E-2</v>
      </c>
      <c r="J171" s="155">
        <f t="shared" si="81"/>
        <v>1.5519014428320644E-2</v>
      </c>
      <c r="K171" s="155">
        <f t="shared" si="81"/>
        <v>1.5831491909615795E-2</v>
      </c>
      <c r="L171" s="155">
        <f t="shared" si="81"/>
        <v>2.7181844716870985E-3</v>
      </c>
      <c r="M171" s="155">
        <f t="shared" si="81"/>
        <v>1.2092502345854649E-2</v>
      </c>
      <c r="N171" s="155">
        <f t="shared" si="81"/>
        <v>8.0525639758917099E-3</v>
      </c>
      <c r="O171" s="155">
        <f t="shared" si="81"/>
        <v>1.9612284428892776E-2</v>
      </c>
      <c r="P171" s="155">
        <f t="shared" si="81"/>
        <v>5.7746246493977889E-3</v>
      </c>
      <c r="Q171" s="155">
        <f t="shared" si="81"/>
        <v>1.0677255680564747E-2</v>
      </c>
      <c r="R171" s="155">
        <f t="shared" si="81"/>
        <v>3.0458364486573481E-2</v>
      </c>
      <c r="S171" s="155">
        <f t="shared" si="81"/>
        <v>5.0692592561631125E-2</v>
      </c>
      <c r="T171" s="155">
        <f t="shared" si="81"/>
        <v>2.3740520453604499E-2</v>
      </c>
      <c r="U171" s="155">
        <f t="shared" si="81"/>
        <v>7.5330217740844821E-2</v>
      </c>
      <c r="V171" s="155">
        <f t="shared" si="81"/>
        <v>5.0304075084997367E-2</v>
      </c>
      <c r="W171" s="155">
        <f t="shared" si="81"/>
        <v>0.23552315150589762</v>
      </c>
      <c r="X171" s="155">
        <f t="shared" si="81"/>
        <v>5.0947664161315832E-2</v>
      </c>
      <c r="Y171" s="155">
        <f t="shared" si="81"/>
        <v>1.0647998765449418E-2</v>
      </c>
      <c r="Z171" s="155">
        <f t="shared" si="76"/>
        <v>5.7446981392703336E-2</v>
      </c>
      <c r="AA171" s="155">
        <f t="shared" si="76"/>
        <v>2.3757750602824663E-2</v>
      </c>
      <c r="AB171" s="155">
        <f t="shared" si="77"/>
        <v>3.6169760078096644E-3</v>
      </c>
      <c r="AC171" s="155">
        <f t="shared" si="77"/>
        <v>1.287910722605551E-2</v>
      </c>
      <c r="AF171" s="459">
        <f t="shared" si="79"/>
        <v>3.649699780982673E-2</v>
      </c>
      <c r="AG171" s="459">
        <f t="shared" si="80"/>
        <v>7.9941482174013256E-3</v>
      </c>
    </row>
    <row r="172" spans="1:34" x14ac:dyDescent="0.25">
      <c r="A172" s="65">
        <v>36721</v>
      </c>
      <c r="B172" s="155">
        <f t="shared" si="74"/>
        <v>0.34404344301690803</v>
      </c>
      <c r="C172" s="155">
        <f t="shared" si="81"/>
        <v>3.3817316222649698E-3</v>
      </c>
      <c r="D172" s="155">
        <f t="shared" si="81"/>
        <v>3.4229126362365199E-2</v>
      </c>
      <c r="E172" s="155">
        <f t="shared" si="81"/>
        <v>1.4694560669456068E-2</v>
      </c>
      <c r="F172" s="155">
        <f t="shared" si="81"/>
        <v>8.8962324035696955E-3</v>
      </c>
      <c r="G172" s="155">
        <f t="shared" si="81"/>
        <v>1.1262435379469134E-2</v>
      </c>
      <c r="H172" s="155">
        <f t="shared" si="81"/>
        <v>6.8883035092500077E-3</v>
      </c>
      <c r="I172" s="155">
        <f t="shared" si="81"/>
        <v>2.9103764570991782E-2</v>
      </c>
      <c r="J172" s="155">
        <f t="shared" si="81"/>
        <v>1.8905358942130905E-2</v>
      </c>
      <c r="K172" s="155">
        <f t="shared" si="81"/>
        <v>1.742818447501604E-2</v>
      </c>
      <c r="L172" s="155">
        <f t="shared" si="81"/>
        <v>3.1742556917688266E-3</v>
      </c>
      <c r="M172" s="155">
        <f t="shared" si="81"/>
        <v>1.6420982534733782E-2</v>
      </c>
      <c r="N172" s="155">
        <f t="shared" si="81"/>
        <v>9.3511369571047474E-3</v>
      </c>
      <c r="O172" s="155">
        <f t="shared" si="81"/>
        <v>2.1705511122219447E-2</v>
      </c>
      <c r="P172" s="155">
        <f t="shared" si="81"/>
        <v>6.2613430127041745E-3</v>
      </c>
      <c r="Q172" s="155">
        <f t="shared" si="81"/>
        <v>1.3258327818221928E-2</v>
      </c>
      <c r="R172" s="155">
        <f t="shared" si="81"/>
        <v>8.7256529507926658E-2</v>
      </c>
      <c r="S172" s="155">
        <f t="shared" si="81"/>
        <v>5.5842103943221623E-2</v>
      </c>
      <c r="T172" s="155">
        <f t="shared" si="81"/>
        <v>3.1112098476203939E-2</v>
      </c>
      <c r="U172" s="155">
        <f t="shared" si="81"/>
        <v>0.12366447773753889</v>
      </c>
      <c r="V172" s="155">
        <f t="shared" si="81"/>
        <v>5.7726380309342525E-2</v>
      </c>
      <c r="W172" s="155">
        <f t="shared" si="81"/>
        <v>0.25149190110826941</v>
      </c>
      <c r="X172" s="155">
        <f t="shared" si="81"/>
        <v>0.12564362075735705</v>
      </c>
      <c r="Y172" s="155">
        <f t="shared" si="81"/>
        <v>1.3972867945174732E-2</v>
      </c>
      <c r="Z172" s="155">
        <f t="shared" si="76"/>
        <v>8.0875382573603105E-2</v>
      </c>
      <c r="AA172" s="155">
        <f t="shared" si="76"/>
        <v>2.6405873234584914E-2</v>
      </c>
      <c r="AB172" s="155">
        <f t="shared" si="77"/>
        <v>4.205203939875596E-3</v>
      </c>
      <c r="AC172" s="155">
        <f t="shared" si="77"/>
        <v>1.6983560002662348E-2</v>
      </c>
      <c r="AF172" s="459">
        <f t="shared" si="79"/>
        <v>5.1220882057997692E-2</v>
      </c>
      <c r="AG172" s="459">
        <f t="shared" si="80"/>
        <v>1.4723884248170963E-2</v>
      </c>
    </row>
    <row r="173" spans="1:34" x14ac:dyDescent="0.25">
      <c r="A173" s="65">
        <v>36722</v>
      </c>
      <c r="B173" s="155">
        <f t="shared" si="74"/>
        <v>0.45422916621831982</v>
      </c>
      <c r="C173" s="155">
        <f t="shared" si="81"/>
        <v>4.014159354221016E-3</v>
      </c>
      <c r="D173" s="155">
        <f t="shared" si="81"/>
        <v>5.9091692684889001E-2</v>
      </c>
      <c r="E173" s="155">
        <f t="shared" si="81"/>
        <v>1.6950627615062761E-2</v>
      </c>
      <c r="F173" s="155">
        <f t="shared" si="81"/>
        <v>9.7457152458832758E-3</v>
      </c>
      <c r="G173" s="155">
        <f t="shared" si="81"/>
        <v>1.3684347712759025E-2</v>
      </c>
      <c r="H173" s="155">
        <f t="shared" si="81"/>
        <v>8.2811033396917675E-3</v>
      </c>
      <c r="I173" s="155">
        <f t="shared" si="81"/>
        <v>3.3804700936365374E-2</v>
      </c>
      <c r="J173" s="155">
        <f t="shared" si="81"/>
        <v>2.3392784800922415E-2</v>
      </c>
      <c r="K173" s="155">
        <f t="shared" si="81"/>
        <v>1.873975336802338E-2</v>
      </c>
      <c r="L173" s="155">
        <f t="shared" si="81"/>
        <v>3.9039696438995914E-3</v>
      </c>
      <c r="M173" s="155">
        <f t="shared" si="81"/>
        <v>2.2278051881224083E-2</v>
      </c>
      <c r="N173" s="155">
        <f t="shared" si="81"/>
        <v>1.4411337106722938E-2</v>
      </c>
      <c r="O173" s="155">
        <f t="shared" si="81"/>
        <v>2.3580042489377655E-2</v>
      </c>
      <c r="P173" s="155">
        <f t="shared" si="81"/>
        <v>6.5500742451740637E-3</v>
      </c>
      <c r="Q173" s="155">
        <f t="shared" si="81"/>
        <v>2.1553055371718508E-2</v>
      </c>
      <c r="R173" s="155">
        <f t="shared" si="81"/>
        <v>0.14933912889204293</v>
      </c>
      <c r="S173" s="155">
        <f t="shared" si="81"/>
        <v>5.920266169549334E-2</v>
      </c>
      <c r="T173" s="155">
        <f t="shared" si="81"/>
        <v>4.3916428520938314E-2</v>
      </c>
      <c r="U173" s="155">
        <f t="shared" si="81"/>
        <v>0.26288938644867538</v>
      </c>
      <c r="V173" s="155">
        <f t="shared" si="81"/>
        <v>6.7710577982090694E-2</v>
      </c>
      <c r="W173" s="155">
        <f t="shared" si="81"/>
        <v>0.27135422631090073</v>
      </c>
      <c r="X173" s="155">
        <f t="shared" si="81"/>
        <v>0.19205477482260677</v>
      </c>
      <c r="Y173" s="155">
        <f t="shared" si="81"/>
        <v>9.2352800886631781E-2</v>
      </c>
      <c r="Z173" s="155">
        <f t="shared" si="76"/>
        <v>0.10877278513583055</v>
      </c>
      <c r="AA173" s="155">
        <f t="shared" si="76"/>
        <v>2.7223992421632794E-2</v>
      </c>
      <c r="AB173" s="155">
        <f t="shared" si="77"/>
        <v>4.655761504862267E-3</v>
      </c>
      <c r="AC173" s="155">
        <f t="shared" si="77"/>
        <v>6.8400150866372328E-2</v>
      </c>
      <c r="AF173" s="459">
        <f t="shared" si="79"/>
        <v>7.4360116339369023E-2</v>
      </c>
      <c r="AG173" s="459">
        <f t="shared" si="80"/>
        <v>2.3139234281371331E-2</v>
      </c>
    </row>
    <row r="174" spans="1:34" x14ac:dyDescent="0.25">
      <c r="A174" s="65">
        <v>36723</v>
      </c>
      <c r="B174" s="194">
        <f t="shared" si="74"/>
        <v>0.52111534350542676</v>
      </c>
      <c r="C174" s="155">
        <f t="shared" si="81"/>
        <v>4.8925312041599688E-3</v>
      </c>
      <c r="D174" s="155">
        <f t="shared" si="81"/>
        <v>9.5983297258988257E-2</v>
      </c>
      <c r="E174" s="155">
        <f t="shared" si="81"/>
        <v>2.287531380753138E-2</v>
      </c>
      <c r="F174" s="155">
        <f t="shared" si="81"/>
        <v>1.0464508420148613E-2</v>
      </c>
      <c r="G174" s="155">
        <f t="shared" si="81"/>
        <v>2.2437986011555673E-2</v>
      </c>
      <c r="H174" s="155">
        <f t="shared" si="81"/>
        <v>9.916129227601659E-3</v>
      </c>
      <c r="I174" s="155">
        <f t="shared" si="81"/>
        <v>3.8773170265622013E-2</v>
      </c>
      <c r="J174" s="155">
        <f t="shared" si="81"/>
        <v>2.6301301561250247E-2</v>
      </c>
      <c r="K174" s="155">
        <f t="shared" si="81"/>
        <v>2.0315061657994155E-2</v>
      </c>
      <c r="L174" s="155">
        <f t="shared" si="81"/>
        <v>4.7705049620548742E-3</v>
      </c>
      <c r="M174" s="155">
        <f t="shared" si="81"/>
        <v>3.5445107001241032E-2</v>
      </c>
      <c r="N174" s="155">
        <f t="shared" si="81"/>
        <v>0.13445876325038464</v>
      </c>
      <c r="O174" s="155">
        <f t="shared" si="81"/>
        <v>2.5821669582604349E-2</v>
      </c>
      <c r="P174" s="155">
        <f t="shared" si="81"/>
        <v>6.9707968982016168E-3</v>
      </c>
      <c r="Q174" s="155">
        <f t="shared" si="81"/>
        <v>0.13075226119567615</v>
      </c>
      <c r="R174" s="155">
        <f t="shared" si="81"/>
        <v>0.19700041819264741</v>
      </c>
      <c r="S174" s="155">
        <f t="shared" si="81"/>
        <v>6.4126463974319314E-2</v>
      </c>
      <c r="T174" s="155">
        <f t="shared" si="81"/>
        <v>5.7407426107503864E-2</v>
      </c>
      <c r="U174" s="155">
        <f t="shared" si="81"/>
        <v>0.40735119539573533</v>
      </c>
      <c r="V174" s="155">
        <f t="shared" si="81"/>
        <v>9.8142029401905861E-2</v>
      </c>
      <c r="W174" s="155">
        <f t="shared" si="81"/>
        <v>0.32835820895522388</v>
      </c>
      <c r="X174" s="155">
        <f t="shared" si="81"/>
        <v>0.23850608086807917</v>
      </c>
      <c r="Y174" s="155">
        <f t="shared" si="81"/>
        <v>0.26321179556964691</v>
      </c>
      <c r="Z174" s="155">
        <f t="shared" si="76"/>
        <v>0.13098236775818639</v>
      </c>
      <c r="AA174" s="155">
        <f t="shared" si="76"/>
        <v>3.1346882535308304E-2</v>
      </c>
      <c r="AB174" s="155">
        <f t="shared" si="77"/>
        <v>6.0449806635711695E-3</v>
      </c>
      <c r="AC174" s="155">
        <f t="shared" si="77"/>
        <v>0.14787123111397066</v>
      </c>
      <c r="AF174" s="459">
        <f t="shared" si="79"/>
        <v>0.11005867236951927</v>
      </c>
      <c r="AG174" s="459">
        <f t="shared" si="80"/>
        <v>3.569855603015025E-2</v>
      </c>
    </row>
    <row r="175" spans="1:34" x14ac:dyDescent="0.25">
      <c r="A175" s="65">
        <v>36724</v>
      </c>
      <c r="B175" s="155">
        <f t="shared" si="74"/>
        <v>0.56253541940158247</v>
      </c>
      <c r="C175" s="155">
        <f t="shared" si="81"/>
        <v>1.6223528068372465E-2</v>
      </c>
      <c r="D175" s="155">
        <f t="shared" si="81"/>
        <v>0.13063382305054877</v>
      </c>
      <c r="E175" s="155">
        <f t="shared" si="81"/>
        <v>0.14216569037656904</v>
      </c>
      <c r="F175" s="155">
        <f t="shared" si="81"/>
        <v>1.1295321309883873E-2</v>
      </c>
      <c r="G175" s="155">
        <f t="shared" si="81"/>
        <v>2.7064598809678962E-2</v>
      </c>
      <c r="H175" s="155">
        <f t="shared" si="81"/>
        <v>1.3973415690192873E-2</v>
      </c>
      <c r="I175" s="155">
        <f t="shared" si="81"/>
        <v>4.2556850754825147E-2</v>
      </c>
      <c r="J175" s="155">
        <f t="shared" si="81"/>
        <v>5.1335320819786222E-2</v>
      </c>
      <c r="K175" s="155">
        <f t="shared" si="81"/>
        <v>2.1883241856155106E-2</v>
      </c>
      <c r="L175" s="155">
        <f t="shared" si="81"/>
        <v>5.2995475773496793E-3</v>
      </c>
      <c r="M175" s="155">
        <f t="shared" si="81"/>
        <v>6.1688409964585161E-2</v>
      </c>
      <c r="N175" s="155">
        <f t="shared" si="81"/>
        <v>0.28449334481347127</v>
      </c>
      <c r="O175" s="155">
        <f t="shared" si="81"/>
        <v>2.888340414896276E-2</v>
      </c>
      <c r="P175" s="155">
        <f t="shared" si="81"/>
        <v>1.1837980531265467E-2</v>
      </c>
      <c r="Q175" s="155">
        <f t="shared" si="81"/>
        <v>0.34777189499227884</v>
      </c>
      <c r="R175" s="155">
        <f t="shared" si="81"/>
        <v>0.22937233085374661</v>
      </c>
      <c r="S175" s="155">
        <f t="shared" si="81"/>
        <v>7.1775494679116897E-2</v>
      </c>
      <c r="T175" s="155">
        <f t="shared" si="81"/>
        <v>6.8161851578830437E-2</v>
      </c>
      <c r="U175" s="155">
        <f t="shared" si="81"/>
        <v>0.4899845222173802</v>
      </c>
      <c r="V175" s="155">
        <f t="shared" si="81"/>
        <v>0.1842886558444668</v>
      </c>
      <c r="W175" s="155">
        <f t="shared" si="81"/>
        <v>0.44641243908335559</v>
      </c>
      <c r="X175" s="155">
        <f t="shared" si="81"/>
        <v>0.26071134265788409</v>
      </c>
      <c r="Y175" s="155">
        <f t="shared" si="81"/>
        <v>0.37709908671314935</v>
      </c>
      <c r="Z175" s="155">
        <f t="shared" ref="Z175:AA190" si="82">Z104/Z$154</f>
        <v>0.14650199073697895</v>
      </c>
      <c r="AA175" s="155">
        <f t="shared" si="82"/>
        <v>4.1584137099552186E-2</v>
      </c>
      <c r="AB175" s="155">
        <f t="shared" si="77"/>
        <v>8.848449956821566E-3</v>
      </c>
      <c r="AC175" s="155">
        <f t="shared" si="77"/>
        <v>0.22828522618862734</v>
      </c>
      <c r="AF175" s="459">
        <f t="shared" si="79"/>
        <v>0.15402383284912208</v>
      </c>
      <c r="AG175" s="459">
        <f t="shared" si="80"/>
        <v>4.3965160479602805E-2</v>
      </c>
    </row>
    <row r="176" spans="1:34" x14ac:dyDescent="0.25">
      <c r="A176" s="65">
        <v>36725</v>
      </c>
      <c r="B176" s="155">
        <f t="shared" si="74"/>
        <v>0.59914921700705159</v>
      </c>
      <c r="C176" s="155">
        <f t="shared" si="81"/>
        <v>4.2627385877537394E-2</v>
      </c>
      <c r="D176" s="155">
        <f t="shared" si="81"/>
        <v>0.17914264370678262</v>
      </c>
      <c r="E176" s="155">
        <f t="shared" si="81"/>
        <v>0.23154476987447697</v>
      </c>
      <c r="F176" s="155">
        <f t="shared" si="81"/>
        <v>1.2060789365595011E-2</v>
      </c>
      <c r="G176" s="155">
        <f t="shared" si="81"/>
        <v>3.5503279899213695E-2</v>
      </c>
      <c r="H176" s="155">
        <f t="shared" si="81"/>
        <v>1.9574893269143429E-2</v>
      </c>
      <c r="I176" s="155">
        <f t="shared" si="81"/>
        <v>4.618765526466654E-2</v>
      </c>
      <c r="J176" s="155">
        <f t="shared" si="81"/>
        <v>0.10273296699872234</v>
      </c>
      <c r="K176" s="155">
        <f t="shared" si="81"/>
        <v>2.5333238292109202E-2</v>
      </c>
      <c r="L176" s="155">
        <f t="shared" si="81"/>
        <v>9.011967308814945E-3</v>
      </c>
      <c r="M176" s="155">
        <f t="shared" si="81"/>
        <v>8.5510185549535364E-2</v>
      </c>
      <c r="N176" s="155">
        <f t="shared" si="81"/>
        <v>0.35992349711349808</v>
      </c>
      <c r="O176" s="155">
        <f t="shared" si="81"/>
        <v>5.6040677330667331E-2</v>
      </c>
      <c r="P176" s="155">
        <f t="shared" si="81"/>
        <v>2.2265302755320904E-2</v>
      </c>
      <c r="Q176" s="194">
        <f t="shared" si="81"/>
        <v>0.51868519744098829</v>
      </c>
      <c r="R176" s="155">
        <f t="shared" si="81"/>
        <v>0.25429281088821581</v>
      </c>
      <c r="S176" s="155">
        <f t="shared" si="81"/>
        <v>9.383646957524891E-2</v>
      </c>
      <c r="T176" s="155">
        <f t="shared" si="81"/>
        <v>8.1349907602823415E-2</v>
      </c>
      <c r="U176" s="194">
        <f t="shared" si="81"/>
        <v>0.59990683276481283</v>
      </c>
      <c r="V176" s="155">
        <f t="shared" si="81"/>
        <v>0.26980079490494663</v>
      </c>
      <c r="W176" s="194">
        <f t="shared" si="81"/>
        <v>0.53544298965530401</v>
      </c>
      <c r="X176" s="155">
        <f t="shared" si="81"/>
        <v>0.31556359332570116</v>
      </c>
      <c r="Y176" s="155">
        <f t="shared" si="81"/>
        <v>0.45692400499431829</v>
      </c>
      <c r="Z176" s="155">
        <f t="shared" si="82"/>
        <v>0.16546139053655101</v>
      </c>
      <c r="AA176" s="155">
        <f t="shared" si="82"/>
        <v>8.7398811574233556E-2</v>
      </c>
      <c r="AB176" s="155">
        <f t="shared" si="77"/>
        <v>1.2778313162538642E-2</v>
      </c>
      <c r="AC176" s="155">
        <f t="shared" si="77"/>
        <v>0.29915914183657621</v>
      </c>
      <c r="AF176" s="459">
        <f t="shared" si="79"/>
        <v>0.19704316885269271</v>
      </c>
      <c r="AG176" s="459">
        <f t="shared" si="80"/>
        <v>4.3019336003570635E-2</v>
      </c>
    </row>
    <row r="177" spans="1:61" x14ac:dyDescent="0.25">
      <c r="A177" s="65">
        <v>36726</v>
      </c>
      <c r="B177" s="155">
        <f t="shared" si="74"/>
        <v>0.63805137696286252</v>
      </c>
      <c r="C177" s="155">
        <f t="shared" si="81"/>
        <v>0.1550589826697234</v>
      </c>
      <c r="D177" s="155">
        <f t="shared" si="81"/>
        <v>0.35133219683184247</v>
      </c>
      <c r="E177" s="155">
        <f t="shared" si="81"/>
        <v>0.34450878661087864</v>
      </c>
      <c r="F177" s="155">
        <f t="shared" si="81"/>
        <v>1.2732907658414548E-2</v>
      </c>
      <c r="G177" s="155">
        <f t="shared" si="81"/>
        <v>4.0727225335592337E-2</v>
      </c>
      <c r="H177" s="155">
        <f t="shared" si="81"/>
        <v>2.7144457565022557E-2</v>
      </c>
      <c r="I177" s="155">
        <f t="shared" si="81"/>
        <v>9.0235046818268674E-2</v>
      </c>
      <c r="J177" s="155">
        <f t="shared" si="81"/>
        <v>0.16133957971932814</v>
      </c>
      <c r="K177" s="155">
        <f t="shared" si="81"/>
        <v>0.10471166868629268</v>
      </c>
      <c r="L177" s="155">
        <f t="shared" si="81"/>
        <v>2.7774737302977234E-2</v>
      </c>
      <c r="M177" s="155">
        <f t="shared" si="81"/>
        <v>0.11950237612374005</v>
      </c>
      <c r="N177" s="155">
        <f t="shared" si="81"/>
        <v>0.38210509972193601</v>
      </c>
      <c r="O177" s="155">
        <f t="shared" si="81"/>
        <v>0.11474475131217196</v>
      </c>
      <c r="P177" s="155">
        <f t="shared" si="81"/>
        <v>6.775284606500577E-2</v>
      </c>
      <c r="Q177" s="155">
        <f t="shared" si="81"/>
        <v>0.61400838296933602</v>
      </c>
      <c r="R177" s="155">
        <f t="shared" si="81"/>
        <v>0.27975187236253501</v>
      </c>
      <c r="S177" s="155">
        <f t="shared" si="81"/>
        <v>0.15940078413014219</v>
      </c>
      <c r="T177" s="155">
        <f t="shared" si="81"/>
        <v>0.10812994173423947</v>
      </c>
      <c r="U177" s="155">
        <f t="shared" si="81"/>
        <v>0.72967226170976907</v>
      </c>
      <c r="V177" s="155">
        <f t="shared" si="81"/>
        <v>0.35898817219748119</v>
      </c>
      <c r="W177" s="155">
        <f t="shared" si="81"/>
        <v>0.57003982644323137</v>
      </c>
      <c r="X177" s="155">
        <f t="shared" si="81"/>
        <v>0.37166022354587336</v>
      </c>
      <c r="Y177" s="194">
        <f t="shared" si="81"/>
        <v>0.51896017171476272</v>
      </c>
      <c r="Z177" s="155">
        <f t="shared" si="82"/>
        <v>0.20497819669023049</v>
      </c>
      <c r="AA177" s="155">
        <f t="shared" si="82"/>
        <v>0.1599530657940062</v>
      </c>
      <c r="AB177" s="155">
        <f t="shared" si="77"/>
        <v>1.4805822204978661E-2</v>
      </c>
      <c r="AC177" s="155">
        <f t="shared" si="77"/>
        <v>0.3870498968340248</v>
      </c>
      <c r="AF177" s="459">
        <f t="shared" si="79"/>
        <v>0.2541114520612382</v>
      </c>
      <c r="AG177" s="459">
        <f t="shared" si="80"/>
        <v>5.7068283208545484E-2</v>
      </c>
    </row>
    <row r="178" spans="1:61" x14ac:dyDescent="0.25">
      <c r="A178" s="65">
        <v>36727</v>
      </c>
      <c r="B178" s="155">
        <f t="shared" si="74"/>
        <v>0.68099224539278769</v>
      </c>
      <c r="C178" s="155">
        <f t="shared" si="81"/>
        <v>0.3288360694616459</v>
      </c>
      <c r="D178" s="194">
        <f t="shared" si="81"/>
        <v>0.56651406899457923</v>
      </c>
      <c r="E178" s="155">
        <f t="shared" si="81"/>
        <v>0.45778744769874474</v>
      </c>
      <c r="F178" s="155">
        <f t="shared" si="81"/>
        <v>1.3507710690414846E-2</v>
      </c>
      <c r="G178" s="155">
        <f t="shared" si="81"/>
        <v>4.2302011381901906E-2</v>
      </c>
      <c r="H178" s="155">
        <f t="shared" si="81"/>
        <v>3.40933175886396E-2</v>
      </c>
      <c r="I178" s="155">
        <f t="shared" si="81"/>
        <v>0.19661761895662144</v>
      </c>
      <c r="J178" s="155">
        <f t="shared" si="81"/>
        <v>0.20186145072660983</v>
      </c>
      <c r="K178" s="155">
        <f t="shared" si="81"/>
        <v>0.21741392829139639</v>
      </c>
      <c r="L178" s="155">
        <f t="shared" si="81"/>
        <v>9.987959719789842E-2</v>
      </c>
      <c r="M178" s="155">
        <f t="shared" si="81"/>
        <v>0.1481672064654781</v>
      </c>
      <c r="N178" s="155">
        <f t="shared" si="81"/>
        <v>0.4198836930286392</v>
      </c>
      <c r="O178" s="155">
        <f t="shared" si="81"/>
        <v>0.16657554361409649</v>
      </c>
      <c r="P178" s="155">
        <f t="shared" si="81"/>
        <v>0.16027883187592806</v>
      </c>
      <c r="Q178" s="155">
        <f t="shared" si="81"/>
        <v>0.67102360467681443</v>
      </c>
      <c r="R178" s="155">
        <f t="shared" si="81"/>
        <v>0.31550100746410514</v>
      </c>
      <c r="S178" s="155">
        <f t="shared" si="81"/>
        <v>0.23911789538801068</v>
      </c>
      <c r="T178" s="155">
        <f t="shared" si="81"/>
        <v>0.16034696906966647</v>
      </c>
      <c r="U178" s="155">
        <f t="shared" si="81"/>
        <v>0.84867086420124127</v>
      </c>
      <c r="V178" s="155">
        <f t="shared" si="81"/>
        <v>0.41356605851649669</v>
      </c>
      <c r="W178" s="155">
        <f t="shared" si="81"/>
        <v>0.62799811683271622</v>
      </c>
      <c r="X178" s="155">
        <f t="shared" si="81"/>
        <v>0.48905775580295663</v>
      </c>
      <c r="Y178" s="155">
        <f t="shared" si="81"/>
        <v>0.55472005162666072</v>
      </c>
      <c r="Z178" s="155">
        <f t="shared" si="82"/>
        <v>0.24192194144253948</v>
      </c>
      <c r="AA178" s="155">
        <f t="shared" si="82"/>
        <v>0.21650017223561832</v>
      </c>
      <c r="AB178" s="155">
        <f t="shared" si="77"/>
        <v>4.0149685235478905E-2</v>
      </c>
      <c r="AC178" s="194">
        <f t="shared" si="77"/>
        <v>0.5375945688105962</v>
      </c>
      <c r="AF178" s="459">
        <f t="shared" si="79"/>
        <v>0.32467426545243866</v>
      </c>
      <c r="AG178" s="459">
        <f t="shared" si="80"/>
        <v>7.0562813391200463E-2</v>
      </c>
    </row>
    <row r="179" spans="1:61" x14ac:dyDescent="0.25">
      <c r="A179" s="65">
        <v>36728</v>
      </c>
      <c r="B179" s="155">
        <f t="shared" si="74"/>
        <v>0.73178815073062609</v>
      </c>
      <c r="C179" s="194">
        <f t="shared" si="81"/>
        <v>0.52665419378639755</v>
      </c>
      <c r="D179" s="155">
        <f t="shared" si="81"/>
        <v>0.69332656540310689</v>
      </c>
      <c r="E179" s="194">
        <f t="shared" si="81"/>
        <v>0.55405523012552305</v>
      </c>
      <c r="F179" s="155">
        <f t="shared" si="81"/>
        <v>1.449721817706583E-2</v>
      </c>
      <c r="G179" s="155">
        <f t="shared" si="81"/>
        <v>4.3377210130761547E-2</v>
      </c>
      <c r="H179" s="155">
        <f t="shared" si="81"/>
        <v>4.6492263905289613E-2</v>
      </c>
      <c r="I179" s="155">
        <f t="shared" si="81"/>
        <v>0.26934836613797059</v>
      </c>
      <c r="J179" s="155">
        <f t="shared" si="81"/>
        <v>0.23373048437191618</v>
      </c>
      <c r="K179" s="155">
        <f t="shared" si="81"/>
        <v>0.28400456197875829</v>
      </c>
      <c r="L179" s="155">
        <f t="shared" si="81"/>
        <v>0.19276306187974315</v>
      </c>
      <c r="M179" s="155">
        <f t="shared" si="81"/>
        <v>0.18374852438175379</v>
      </c>
      <c r="N179" s="155">
        <f t="shared" si="81"/>
        <v>0.46399988708061035</v>
      </c>
      <c r="O179" s="155">
        <f t="shared" si="81"/>
        <v>0.24950012496875781</v>
      </c>
      <c r="P179" s="155">
        <f t="shared" si="81"/>
        <v>0.25140240884342518</v>
      </c>
      <c r="Q179" s="155">
        <f t="shared" si="81"/>
        <v>0.7024266490183102</v>
      </c>
      <c r="R179" s="155">
        <f t="shared" si="81"/>
        <v>0.36717948068076695</v>
      </c>
      <c r="S179" s="155">
        <f t="shared" si="81"/>
        <v>0.30422243214097622</v>
      </c>
      <c r="T179" s="155">
        <f t="shared" si="81"/>
        <v>0.2221975380949015</v>
      </c>
      <c r="U179" s="155">
        <f t="shared" si="81"/>
        <v>0.90994334831021684</v>
      </c>
      <c r="V179" s="155">
        <f t="shared" si="81"/>
        <v>0.4232509696882632</v>
      </c>
      <c r="W179" s="155">
        <f t="shared" si="81"/>
        <v>0.68372968915015719</v>
      </c>
      <c r="X179" s="194">
        <f t="shared" si="81"/>
        <v>0.61072489256856533</v>
      </c>
      <c r="Y179" s="155">
        <f t="shared" si="81"/>
        <v>0.57332248425246557</v>
      </c>
      <c r="Z179" s="155">
        <f t="shared" si="82"/>
        <v>0.27320495111183335</v>
      </c>
      <c r="AA179" s="155">
        <f t="shared" si="82"/>
        <v>0.23937521529452291</v>
      </c>
      <c r="AB179" s="155">
        <f t="shared" si="77"/>
        <v>9.1050174591056438E-2</v>
      </c>
      <c r="AC179" s="155">
        <f t="shared" si="77"/>
        <v>0.63581301444323657</v>
      </c>
      <c r="AF179" s="459">
        <f t="shared" si="79"/>
        <v>0.38482603897310641</v>
      </c>
      <c r="AG179" s="459">
        <f t="shared" si="80"/>
        <v>6.0151773520667751E-2</v>
      </c>
    </row>
    <row r="180" spans="1:61" x14ac:dyDescent="0.25">
      <c r="A180" s="65">
        <v>36729</v>
      </c>
      <c r="B180" s="155">
        <f t="shared" si="74"/>
        <v>0.80053945093650691</v>
      </c>
      <c r="C180" s="155">
        <f t="shared" si="81"/>
        <v>0.62687642186443204</v>
      </c>
      <c r="D180" s="155">
        <f t="shared" si="81"/>
        <v>0.72223073534200399</v>
      </c>
      <c r="E180" s="155">
        <f t="shared" si="81"/>
        <v>0.62616903765690379</v>
      </c>
      <c r="F180" s="155">
        <f t="shared" si="81"/>
        <v>1.5552070497740936E-2</v>
      </c>
      <c r="G180" s="155">
        <f t="shared" si="81"/>
        <v>5.2456666232242932E-2</v>
      </c>
      <c r="H180" s="155">
        <f t="shared" si="81"/>
        <v>5.8770097193205556E-2</v>
      </c>
      <c r="I180" s="155">
        <f t="shared" si="81"/>
        <v>0.30349703802789985</v>
      </c>
      <c r="J180" s="155">
        <f t="shared" si="81"/>
        <v>0.27955001090693787</v>
      </c>
      <c r="K180" s="155">
        <f t="shared" si="81"/>
        <v>0.32702259605103712</v>
      </c>
      <c r="L180" s="155">
        <f t="shared" si="81"/>
        <v>0.30208333333333331</v>
      </c>
      <c r="M180" s="155">
        <f t="shared" si="81"/>
        <v>0.22939431546447922</v>
      </c>
      <c r="N180" s="194">
        <f t="shared" si="81"/>
        <v>0.51278106341835228</v>
      </c>
      <c r="O180" s="155">
        <f t="shared" si="81"/>
        <v>0.29722256935766056</v>
      </c>
      <c r="P180" s="155">
        <f t="shared" si="81"/>
        <v>0.33516746411483256</v>
      </c>
      <c r="Q180" s="155">
        <f t="shared" si="81"/>
        <v>0.74450694904037062</v>
      </c>
      <c r="R180" s="155">
        <f t="shared" si="81"/>
        <v>0.43365310286271874</v>
      </c>
      <c r="S180" s="155">
        <f t="shared" si="81"/>
        <v>0.32711936667697683</v>
      </c>
      <c r="T180" s="155">
        <f t="shared" si="81"/>
        <v>0.31937109331609931</v>
      </c>
      <c r="U180" s="155">
        <f t="shared" si="81"/>
        <v>0.95029828542233308</v>
      </c>
      <c r="V180" s="155">
        <f t="shared" si="81"/>
        <v>0.42920078532777856</v>
      </c>
      <c r="W180" s="155">
        <f t="shared" si="81"/>
        <v>0.73355727755086464</v>
      </c>
      <c r="X180" s="155">
        <f t="shared" si="81"/>
        <v>0.67794904127468714</v>
      </c>
      <c r="Y180" s="155">
        <f t="shared" si="81"/>
        <v>0.59313140949201049</v>
      </c>
      <c r="Z180" s="155">
        <f t="shared" si="82"/>
        <v>0.30318788765201377</v>
      </c>
      <c r="AA180" s="155">
        <f t="shared" si="82"/>
        <v>0.25708318980365141</v>
      </c>
      <c r="AB180" s="155">
        <f t="shared" si="77"/>
        <v>0.16022327630442673</v>
      </c>
      <c r="AC180" s="155">
        <f t="shared" si="77"/>
        <v>0.69994231579881527</v>
      </c>
      <c r="AF180" s="459">
        <f t="shared" si="79"/>
        <v>0.43280488753286839</v>
      </c>
      <c r="AG180" s="459">
        <f t="shared" si="80"/>
        <v>4.7978848559761977E-2</v>
      </c>
    </row>
    <row r="181" spans="1:61" x14ac:dyDescent="0.25">
      <c r="A181" s="65">
        <v>36730</v>
      </c>
      <c r="B181" s="155">
        <f t="shared" si="74"/>
        <v>0.84604127660490236</v>
      </c>
      <c r="C181" s="155">
        <f t="shared" si="81"/>
        <v>0.66478695090779727</v>
      </c>
      <c r="D181" s="155">
        <f t="shared" si="81"/>
        <v>0.75828911831746704</v>
      </c>
      <c r="E181" s="155">
        <f t="shared" si="81"/>
        <v>0.68118493723849372</v>
      </c>
      <c r="F181" s="155">
        <f t="shared" si="81"/>
        <v>1.9136701392778462E-2</v>
      </c>
      <c r="G181" s="155">
        <f t="shared" si="81"/>
        <v>0.16159476953820756</v>
      </c>
      <c r="H181" s="155">
        <f t="shared" si="81"/>
        <v>0.10668543918612045</v>
      </c>
      <c r="I181" s="155">
        <f t="shared" si="81"/>
        <v>0.37502388687177529</v>
      </c>
      <c r="J181" s="155">
        <f t="shared" si="81"/>
        <v>0.35886941798502114</v>
      </c>
      <c r="K181" s="155">
        <f t="shared" si="81"/>
        <v>0.38257894361679379</v>
      </c>
      <c r="L181" s="155">
        <f t="shared" si="81"/>
        <v>0.37780027729130183</v>
      </c>
      <c r="M181" s="155">
        <f t="shared" si="81"/>
        <v>0.29624360565426644</v>
      </c>
      <c r="N181" s="155">
        <f t="shared" si="81"/>
        <v>0.57415980916623144</v>
      </c>
      <c r="O181" s="155">
        <f t="shared" si="81"/>
        <v>0.33289333916520869</v>
      </c>
      <c r="P181" s="155">
        <f t="shared" si="81"/>
        <v>0.3775779574327669</v>
      </c>
      <c r="Q181" s="155">
        <f t="shared" si="81"/>
        <v>0.78400617692477392</v>
      </c>
      <c r="R181" s="155">
        <f t="shared" si="81"/>
        <v>0.49244085108540003</v>
      </c>
      <c r="S181" s="155">
        <f t="shared" si="81"/>
        <v>0.3386305309179673</v>
      </c>
      <c r="T181" s="155">
        <f t="shared" si="81"/>
        <v>0.43258035524947236</v>
      </c>
      <c r="U181" s="155">
        <f t="shared" si="81"/>
        <v>0.96863119299141964</v>
      </c>
      <c r="V181" s="155">
        <f t="shared" ref="C181:Y192" si="83">V110/V$154</f>
        <v>0.47969640377340422</v>
      </c>
      <c r="W181" s="155">
        <f t="shared" si="83"/>
        <v>0.75386494636790469</v>
      </c>
      <c r="X181" s="155">
        <f t="shared" si="83"/>
        <v>0.70556320618539592</v>
      </c>
      <c r="Y181" s="155">
        <f t="shared" si="83"/>
        <v>0.61921129052622714</v>
      </c>
      <c r="Z181" s="155">
        <f t="shared" si="82"/>
        <v>0.32631835540749166</v>
      </c>
      <c r="AA181" s="155">
        <f t="shared" si="82"/>
        <v>0.28478083017568034</v>
      </c>
      <c r="AB181" s="155">
        <f t="shared" si="77"/>
        <v>0.25097307918549205</v>
      </c>
      <c r="AC181" s="155">
        <f t="shared" si="77"/>
        <v>0.77922481308100189</v>
      </c>
      <c r="AF181" s="459">
        <f t="shared" si="79"/>
        <v>0.48317101650859884</v>
      </c>
      <c r="AG181" s="459">
        <f t="shared" si="80"/>
        <v>5.0366128975730451E-2</v>
      </c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</row>
    <row r="182" spans="1:61" x14ac:dyDescent="0.25">
      <c r="A182" s="65">
        <v>36731</v>
      </c>
      <c r="B182" s="155">
        <f t="shared" si="74"/>
        <v>0.88154317400879478</v>
      </c>
      <c r="C182" s="155">
        <f t="shared" si="83"/>
        <v>0.71119133574007221</v>
      </c>
      <c r="D182" s="155">
        <f t="shared" si="83"/>
        <v>0.78645583925527229</v>
      </c>
      <c r="E182" s="155">
        <f t="shared" si="83"/>
        <v>0.7553405857740586</v>
      </c>
      <c r="F182" s="155">
        <f t="shared" si="83"/>
        <v>0.14470146745827264</v>
      </c>
      <c r="G182" s="155">
        <f t="shared" si="83"/>
        <v>0.19282983622225119</v>
      </c>
      <c r="H182" s="155">
        <f t="shared" si="83"/>
        <v>0.21780664304962608</v>
      </c>
      <c r="I182" s="155">
        <f t="shared" si="83"/>
        <v>0.48402446015669787</v>
      </c>
      <c r="J182" s="155">
        <f t="shared" si="83"/>
        <v>0.4525028825478607</v>
      </c>
      <c r="K182" s="155">
        <f t="shared" si="83"/>
        <v>0.45216337586428113</v>
      </c>
      <c r="L182" s="155">
        <f t="shared" si="83"/>
        <v>0.42524080560420313</v>
      </c>
      <c r="M182" s="155">
        <f t="shared" si="83"/>
        <v>0.37265792898870964</v>
      </c>
      <c r="N182" s="155">
        <f t="shared" si="83"/>
        <v>0.64668228718223775</v>
      </c>
      <c r="O182" s="155">
        <f t="shared" si="83"/>
        <v>0.39743189202699325</v>
      </c>
      <c r="P182" s="155">
        <f t="shared" si="83"/>
        <v>0.42624979376340538</v>
      </c>
      <c r="Q182" s="155">
        <f t="shared" si="83"/>
        <v>0.8224134127509376</v>
      </c>
      <c r="R182" s="194">
        <f t="shared" si="83"/>
        <v>0.54429673936460066</v>
      </c>
      <c r="S182" s="155">
        <f t="shared" si="83"/>
        <v>0.35673741671752091</v>
      </c>
      <c r="T182" s="194">
        <f t="shared" si="83"/>
        <v>0.50986074786173752</v>
      </c>
      <c r="U182" s="155">
        <f t="shared" si="83"/>
        <v>0.97809067275759987</v>
      </c>
      <c r="V182" s="194">
        <f t="shared" si="83"/>
        <v>0.5633888809079155</v>
      </c>
      <c r="W182" s="155">
        <f t="shared" si="83"/>
        <v>0.78265959206524915</v>
      </c>
      <c r="X182" s="155">
        <f t="shared" si="83"/>
        <v>0.74669409832257638</v>
      </c>
      <c r="Y182" s="155">
        <f t="shared" si="83"/>
        <v>0.65734206871396306</v>
      </c>
      <c r="Z182" s="155">
        <f t="shared" si="82"/>
        <v>0.3645892581457707</v>
      </c>
      <c r="AA182" s="155">
        <f t="shared" si="82"/>
        <v>0.30709610747502586</v>
      </c>
      <c r="AB182" s="155">
        <f t="shared" si="77"/>
        <v>0.31985832467678754</v>
      </c>
      <c r="AC182" s="155">
        <f t="shared" si="77"/>
        <v>0.82093492778381738</v>
      </c>
      <c r="AF182" s="459">
        <f t="shared" si="79"/>
        <v>0.54002801982807991</v>
      </c>
      <c r="AG182" s="459">
        <f t="shared" si="80"/>
        <v>5.685700331948107E-2</v>
      </c>
    </row>
    <row r="183" spans="1:61" x14ac:dyDescent="0.25">
      <c r="A183" s="65">
        <v>36732</v>
      </c>
      <c r="B183" s="155">
        <f t="shared" si="74"/>
        <v>0.90474243369846696</v>
      </c>
      <c r="C183" s="155">
        <f t="shared" si="83"/>
        <v>0.7338181945944996</v>
      </c>
      <c r="D183" s="155">
        <f t="shared" si="83"/>
        <v>0.82391250215488343</v>
      </c>
      <c r="E183" s="155">
        <f t="shared" si="83"/>
        <v>0.78479665271966526</v>
      </c>
      <c r="F183" s="155">
        <f t="shared" si="83"/>
        <v>0.35897651319965646</v>
      </c>
      <c r="G183" s="155">
        <f t="shared" si="83"/>
        <v>0.25309526912550501</v>
      </c>
      <c r="H183" s="155">
        <f t="shared" si="83"/>
        <v>0.33016925545765585</v>
      </c>
      <c r="I183" s="194">
        <f t="shared" si="83"/>
        <v>0.62979170647811966</v>
      </c>
      <c r="J183" s="194">
        <f t="shared" si="83"/>
        <v>0.531957327904102</v>
      </c>
      <c r="K183" s="194">
        <f t="shared" si="83"/>
        <v>0.50506807327678382</v>
      </c>
      <c r="L183" s="155">
        <f t="shared" si="83"/>
        <v>0.45068957968476359</v>
      </c>
      <c r="M183" s="155">
        <f t="shared" si="83"/>
        <v>0.44748312498108184</v>
      </c>
      <c r="N183" s="155">
        <f t="shared" si="83"/>
        <v>0.70924668652165934</v>
      </c>
      <c r="O183" s="155">
        <f t="shared" si="83"/>
        <v>0.4622438140464884</v>
      </c>
      <c r="P183" s="194">
        <f t="shared" si="83"/>
        <v>0.49572677775944562</v>
      </c>
      <c r="Q183" s="155">
        <f t="shared" si="83"/>
        <v>0.85594529009485987</v>
      </c>
      <c r="R183" s="155">
        <f t="shared" si="83"/>
        <v>0.6064363650188187</v>
      </c>
      <c r="S183" s="155">
        <f t="shared" si="83"/>
        <v>0.37808782591976459</v>
      </c>
      <c r="T183" s="155">
        <f t="shared" si="83"/>
        <v>0.56654111421906717</v>
      </c>
      <c r="U183" s="155">
        <f t="shared" si="83"/>
        <v>0.98401130028400985</v>
      </c>
      <c r="V183" s="155">
        <f t="shared" si="83"/>
        <v>0.63001005602643301</v>
      </c>
      <c r="W183" s="155">
        <f t="shared" si="83"/>
        <v>0.80740797292310829</v>
      </c>
      <c r="X183" s="155">
        <f t="shared" si="83"/>
        <v>0.78259859633986495</v>
      </c>
      <c r="Y183" s="155">
        <f t="shared" si="83"/>
        <v>0.68147192098876275</v>
      </c>
      <c r="Z183" s="155">
        <f t="shared" si="82"/>
        <v>0.42999918745429433</v>
      </c>
      <c r="AA183" s="155">
        <f t="shared" si="82"/>
        <v>0.32489019979331724</v>
      </c>
      <c r="AB183" s="155">
        <f t="shared" si="77"/>
        <v>0.37395026345102061</v>
      </c>
      <c r="AC183" s="155">
        <f t="shared" si="77"/>
        <v>0.85063119827834843</v>
      </c>
      <c r="AF183" s="459">
        <f t="shared" si="79"/>
        <v>0.59620354294265887</v>
      </c>
      <c r="AG183" s="459">
        <f t="shared" si="80"/>
        <v>5.6175523114578962E-2</v>
      </c>
    </row>
    <row r="184" spans="1:61" x14ac:dyDescent="0.25">
      <c r="A184" s="65">
        <v>36733</v>
      </c>
      <c r="B184" s="155">
        <f t="shared" si="74"/>
        <v>0.9250507528640397</v>
      </c>
      <c r="C184" s="155">
        <f t="shared" si="83"/>
        <v>0.78016987711577823</v>
      </c>
      <c r="D184" s="155">
        <f t="shared" si="83"/>
        <v>0.86730706610224684</v>
      </c>
      <c r="E184" s="155">
        <f t="shared" si="83"/>
        <v>0.80791297071129708</v>
      </c>
      <c r="F184" s="194">
        <f t="shared" si="83"/>
        <v>0.50700123221687021</v>
      </c>
      <c r="G184" s="155">
        <f t="shared" si="83"/>
        <v>0.37128024675268256</v>
      </c>
      <c r="H184" s="155">
        <f t="shared" si="83"/>
        <v>0.44135101583552849</v>
      </c>
      <c r="I184" s="155">
        <f t="shared" si="83"/>
        <v>0.77055226447544434</v>
      </c>
      <c r="J184" s="155">
        <f t="shared" si="83"/>
        <v>0.6458465341906533</v>
      </c>
      <c r="K184" s="155">
        <f t="shared" si="83"/>
        <v>0.57311996578515934</v>
      </c>
      <c r="L184" s="194">
        <f t="shared" si="83"/>
        <v>0.50492556917688269</v>
      </c>
      <c r="M184" s="194">
        <f t="shared" si="83"/>
        <v>0.51934194993492144</v>
      </c>
      <c r="N184" s="155">
        <f t="shared" si="83"/>
        <v>0.76303866077603855</v>
      </c>
      <c r="O184" s="194">
        <f t="shared" si="83"/>
        <v>0.51726130967258188</v>
      </c>
      <c r="P184" s="155">
        <f t="shared" si="83"/>
        <v>0.57995380300280486</v>
      </c>
      <c r="Q184" s="155">
        <f t="shared" si="83"/>
        <v>0.88030002206044566</v>
      </c>
      <c r="R184" s="155">
        <f t="shared" si="83"/>
        <v>0.66825917806136026</v>
      </c>
      <c r="S184" s="155">
        <f t="shared" si="83"/>
        <v>0.40360967372495254</v>
      </c>
      <c r="T184" s="155">
        <f t="shared" si="83"/>
        <v>0.60506518292621359</v>
      </c>
      <c r="U184" s="155">
        <f t="shared" si="83"/>
        <v>0.98914301170601227</v>
      </c>
      <c r="V184" s="155">
        <f t="shared" si="83"/>
        <v>0.70400565052913855</v>
      </c>
      <c r="W184" s="155">
        <f t="shared" si="83"/>
        <v>0.81994121464289804</v>
      </c>
      <c r="X184" s="155">
        <f t="shared" si="83"/>
        <v>0.81345367866248552</v>
      </c>
      <c r="Y184" s="155">
        <f t="shared" si="83"/>
        <v>0.71083458425106272</v>
      </c>
      <c r="Z184" s="155">
        <f t="shared" si="82"/>
        <v>0.48549605915332739</v>
      </c>
      <c r="AA184" s="155">
        <f t="shared" si="82"/>
        <v>0.35280313468825353</v>
      </c>
      <c r="AB184" s="155">
        <f t="shared" si="77"/>
        <v>0.41680329407641958</v>
      </c>
      <c r="AC184" s="155">
        <f t="shared" si="77"/>
        <v>0.86231224901825931</v>
      </c>
      <c r="AF184" s="459">
        <f t="shared" si="79"/>
        <v>0.65307643400406301</v>
      </c>
      <c r="AG184" s="459">
        <f t="shared" si="80"/>
        <v>5.6872891061404141E-2</v>
      </c>
    </row>
    <row r="185" spans="1:61" x14ac:dyDescent="0.25">
      <c r="A185" s="65">
        <v>36734</v>
      </c>
      <c r="B185" s="155">
        <f t="shared" si="74"/>
        <v>0.93995738911485571</v>
      </c>
      <c r="C185" s="155">
        <f t="shared" si="83"/>
        <v>0.81054397568666714</v>
      </c>
      <c r="D185" s="155">
        <f t="shared" si="83"/>
        <v>0.89355833508916427</v>
      </c>
      <c r="E185" s="155">
        <f t="shared" si="83"/>
        <v>0.83567531380753135</v>
      </c>
      <c r="F185" s="155">
        <f t="shared" si="83"/>
        <v>0.63596392965161863</v>
      </c>
      <c r="G185" s="155">
        <f t="shared" si="83"/>
        <v>0.49093140449194145</v>
      </c>
      <c r="H185" s="194">
        <f t="shared" si="83"/>
        <v>0.52664486632149454</v>
      </c>
      <c r="I185" s="155">
        <f t="shared" si="83"/>
        <v>0.82054270972673415</v>
      </c>
      <c r="J185" s="155">
        <f t="shared" si="83"/>
        <v>0.74873531458725029</v>
      </c>
      <c r="K185" s="155">
        <f t="shared" si="83"/>
        <v>0.66659063368736193</v>
      </c>
      <c r="L185" s="155">
        <f t="shared" si="83"/>
        <v>0.57499635143023931</v>
      </c>
      <c r="M185" s="155">
        <f t="shared" si="83"/>
        <v>0.60616884099645851</v>
      </c>
      <c r="N185" s="155">
        <f t="shared" si="83"/>
        <v>0.80951910454923992</v>
      </c>
      <c r="O185" s="155">
        <f t="shared" si="83"/>
        <v>0.55652493126718316</v>
      </c>
      <c r="P185" s="155">
        <f t="shared" si="83"/>
        <v>0.67807292525985807</v>
      </c>
      <c r="Q185" s="155">
        <f t="shared" si="83"/>
        <v>0.89939333774542241</v>
      </c>
      <c r="R185" s="155">
        <f t="shared" si="83"/>
        <v>0.69670261433767156</v>
      </c>
      <c r="S185" s="155">
        <f t="shared" si="83"/>
        <v>0.42649824866455449</v>
      </c>
      <c r="T185" s="155">
        <f t="shared" si="83"/>
        <v>0.65307132254188172</v>
      </c>
      <c r="U185" s="155">
        <f t="shared" si="83"/>
        <v>0.99408688596029871</v>
      </c>
      <c r="V185" s="155">
        <f t="shared" si="83"/>
        <v>0.80266245271273284</v>
      </c>
      <c r="W185" s="155">
        <f t="shared" si="83"/>
        <v>0.83481569136415112</v>
      </c>
      <c r="X185" s="155">
        <f t="shared" si="83"/>
        <v>0.8435400109505401</v>
      </c>
      <c r="Y185" s="155">
        <f t="shared" si="83"/>
        <v>0.7217771916780068</v>
      </c>
      <c r="Z185" s="194">
        <f t="shared" si="82"/>
        <v>0.51642696568348634</v>
      </c>
      <c r="AA185" s="155">
        <f t="shared" si="82"/>
        <v>0.38950008611780917</v>
      </c>
      <c r="AB185" s="155">
        <f t="shared" si="77"/>
        <v>0.45026970876459621</v>
      </c>
      <c r="AC185" s="155">
        <f t="shared" si="77"/>
        <v>0.86838018325826993</v>
      </c>
      <c r="AF185" s="459">
        <f t="shared" si="79"/>
        <v>0.70326966876596519</v>
      </c>
      <c r="AG185" s="459">
        <f t="shared" si="80"/>
        <v>5.0193234761902183E-2</v>
      </c>
    </row>
    <row r="186" spans="1:61" x14ac:dyDescent="0.25">
      <c r="A186" s="65">
        <v>36735</v>
      </c>
      <c r="B186" s="155">
        <f t="shared" si="74"/>
        <v>0.94966320184216757</v>
      </c>
      <c r="C186" s="155">
        <f t="shared" si="83"/>
        <v>0.831036390945743</v>
      </c>
      <c r="D186" s="155">
        <f t="shared" si="83"/>
        <v>0.90476372900185797</v>
      </c>
      <c r="E186" s="155">
        <f t="shared" si="83"/>
        <v>0.85488870292887031</v>
      </c>
      <c r="F186" s="155">
        <f t="shared" si="83"/>
        <v>0.78175758933572304</v>
      </c>
      <c r="G186" s="194">
        <f t="shared" si="83"/>
        <v>0.60633607020287583</v>
      </c>
      <c r="H186" s="155">
        <f t="shared" si="83"/>
        <v>0.58523329397159896</v>
      </c>
      <c r="I186" s="155">
        <f t="shared" si="83"/>
        <v>0.85778712019873882</v>
      </c>
      <c r="J186" s="155">
        <f t="shared" si="83"/>
        <v>0.79912536745993001</v>
      </c>
      <c r="K186" s="155">
        <f t="shared" si="83"/>
        <v>0.73430750588067573</v>
      </c>
      <c r="L186" s="155">
        <f t="shared" si="83"/>
        <v>0.6366024518388792</v>
      </c>
      <c r="M186" s="155">
        <f t="shared" si="83"/>
        <v>0.6739262039531434</v>
      </c>
      <c r="N186" s="155">
        <f t="shared" si="83"/>
        <v>0.83111493782376111</v>
      </c>
      <c r="O186" s="155">
        <f t="shared" si="83"/>
        <v>0.59925643589102728</v>
      </c>
      <c r="P186" s="155">
        <f t="shared" si="83"/>
        <v>0.7434169278996865</v>
      </c>
      <c r="Q186" s="155">
        <f t="shared" si="83"/>
        <v>0.91322523714979043</v>
      </c>
      <c r="R186" s="155">
        <f t="shared" si="83"/>
        <v>0.72238344464016424</v>
      </c>
      <c r="S186" s="155">
        <f t="shared" si="83"/>
        <v>0.45412671476221128</v>
      </c>
      <c r="T186" s="155">
        <f t="shared" si="83"/>
        <v>0.701723737491038</v>
      </c>
      <c r="U186" s="155">
        <f t="shared" si="83"/>
        <v>0.99601785204441973</v>
      </c>
      <c r="V186" s="155">
        <f t="shared" si="83"/>
        <v>0.88038117128765025</v>
      </c>
      <c r="W186" s="155">
        <f t="shared" si="83"/>
        <v>0.85525060121387941</v>
      </c>
      <c r="X186" s="155">
        <f t="shared" si="83"/>
        <v>0.86476083025003736</v>
      </c>
      <c r="Y186" s="155">
        <f t="shared" si="83"/>
        <v>0.72896003142492394</v>
      </c>
      <c r="Z186" s="155">
        <f t="shared" si="82"/>
        <v>0.53240703122883992</v>
      </c>
      <c r="AA186" s="155">
        <f t="shared" si="82"/>
        <v>0.45865268687564587</v>
      </c>
      <c r="AB186" s="194">
        <f t="shared" si="77"/>
        <v>0.51441158433561529</v>
      </c>
      <c r="AC186" s="155">
        <f t="shared" si="77"/>
        <v>0.87800900760987732</v>
      </c>
      <c r="AF186" s="459">
        <f t="shared" si="79"/>
        <v>0.7460544949817417</v>
      </c>
      <c r="AG186" s="459">
        <f t="shared" si="80"/>
        <v>4.2784826215776506E-2</v>
      </c>
    </row>
    <row r="187" spans="1:61" x14ac:dyDescent="0.25">
      <c r="A187" s="65">
        <v>36736</v>
      </c>
      <c r="B187" s="155">
        <f t="shared" si="74"/>
        <v>0.95792713108227345</v>
      </c>
      <c r="C187" s="155">
        <f t="shared" si="83"/>
        <v>0.84716329811062219</v>
      </c>
      <c r="D187" s="155">
        <f t="shared" si="83"/>
        <v>0.91314383128699217</v>
      </c>
      <c r="E187" s="155">
        <f t="shared" si="83"/>
        <v>0.86576736401673637</v>
      </c>
      <c r="F187" s="155">
        <f t="shared" si="83"/>
        <v>0.90307494118964937</v>
      </c>
      <c r="G187" s="155">
        <f t="shared" si="83"/>
        <v>0.75205265215691386</v>
      </c>
      <c r="H187" s="155">
        <f t="shared" si="83"/>
        <v>0.62326278499409571</v>
      </c>
      <c r="I187" s="155">
        <f t="shared" si="83"/>
        <v>0.88629849034970376</v>
      </c>
      <c r="J187" s="155">
        <f t="shared" si="83"/>
        <v>0.85361850647664361</v>
      </c>
      <c r="K187" s="155">
        <f t="shared" si="83"/>
        <v>0.76902844108632118</v>
      </c>
      <c r="L187" s="155">
        <f t="shared" si="83"/>
        <v>0.67444724168126091</v>
      </c>
      <c r="M187" s="155">
        <f t="shared" si="83"/>
        <v>0.7340557556678875</v>
      </c>
      <c r="N187" s="155">
        <f t="shared" si="83"/>
        <v>0.85748161531186928</v>
      </c>
      <c r="O187" s="155">
        <f t="shared" si="83"/>
        <v>0.66185016245938511</v>
      </c>
      <c r="P187" s="155">
        <f t="shared" si="83"/>
        <v>0.79623824451410663</v>
      </c>
      <c r="Q187" s="155">
        <f t="shared" si="83"/>
        <v>0.92811603794396647</v>
      </c>
      <c r="R187" s="155">
        <f t="shared" si="83"/>
        <v>0.74328674075857615</v>
      </c>
      <c r="S187" s="155">
        <f t="shared" si="83"/>
        <v>0.4927396905277413</v>
      </c>
      <c r="T187" s="155">
        <f t="shared" si="83"/>
        <v>0.76720960526714399</v>
      </c>
      <c r="U187" s="155">
        <f t="shared" si="83"/>
        <v>0.99627331059251356</v>
      </c>
      <c r="V187" s="155">
        <f t="shared" si="83"/>
        <v>0.92119187856150941</v>
      </c>
      <c r="W187" s="155">
        <f t="shared" si="83"/>
        <v>0.87107938568029419</v>
      </c>
      <c r="X187" s="155">
        <f t="shared" si="83"/>
        <v>0.88052297124653645</v>
      </c>
      <c r="Y187" s="155">
        <f t="shared" si="83"/>
        <v>0.7392432766094752</v>
      </c>
      <c r="Z187" s="155">
        <f t="shared" si="82"/>
        <v>0.55458952899433922</v>
      </c>
      <c r="AA187" s="194">
        <f t="shared" si="82"/>
        <v>0.56424388563554939</v>
      </c>
      <c r="AB187" s="155">
        <f t="shared" si="77"/>
        <v>0.56444850502496835</v>
      </c>
      <c r="AC187" s="155">
        <f t="shared" si="77"/>
        <v>0.89024471413041062</v>
      </c>
      <c r="AF187" s="459">
        <f t="shared" si="79"/>
        <v>0.78602142826276722</v>
      </c>
      <c r="AG187" s="459">
        <f t="shared" si="80"/>
        <v>3.9966933281025518E-2</v>
      </c>
    </row>
    <row r="188" spans="1:61" x14ac:dyDescent="0.25">
      <c r="A188" s="65">
        <v>36737</v>
      </c>
      <c r="B188" s="155">
        <f t="shared" si="74"/>
        <v>0.96939763703273296</v>
      </c>
      <c r="C188" s="155">
        <f t="shared" si="83"/>
        <v>0.85852064613033285</v>
      </c>
      <c r="D188" s="155">
        <f t="shared" si="83"/>
        <v>0.92084394812956116</v>
      </c>
      <c r="E188" s="155">
        <f t="shared" si="83"/>
        <v>0.87366694560669456</v>
      </c>
      <c r="F188" s="155">
        <f t="shared" si="83"/>
        <v>0.94179642283708598</v>
      </c>
      <c r="G188" s="155">
        <f t="shared" si="83"/>
        <v>0.83137842651722493</v>
      </c>
      <c r="H188" s="155">
        <f t="shared" si="83"/>
        <v>0.65329881612014418</v>
      </c>
      <c r="I188" s="155">
        <f t="shared" si="83"/>
        <v>0.91553602140263712</v>
      </c>
      <c r="J188" s="155">
        <f t="shared" si="83"/>
        <v>0.86390219073637409</v>
      </c>
      <c r="K188" s="155">
        <f t="shared" si="83"/>
        <v>0.79616508660631546</v>
      </c>
      <c r="L188" s="155">
        <f t="shared" si="83"/>
        <v>0.72019118505545821</v>
      </c>
      <c r="M188" s="155">
        <f t="shared" si="83"/>
        <v>0.79404909646759692</v>
      </c>
      <c r="N188" s="155">
        <f t="shared" si="83"/>
        <v>0.89257837311389332</v>
      </c>
      <c r="O188" s="155">
        <f t="shared" si="83"/>
        <v>0.71227505623594101</v>
      </c>
      <c r="P188" s="155">
        <f t="shared" si="83"/>
        <v>0.83166144200626957</v>
      </c>
      <c r="Q188" s="155">
        <f t="shared" si="83"/>
        <v>0.94095521729538933</v>
      </c>
      <c r="R188" s="155">
        <f t="shared" si="83"/>
        <v>0.76733281798481834</v>
      </c>
      <c r="S188" s="194">
        <f t="shared" si="83"/>
        <v>0.55970841727761389</v>
      </c>
      <c r="T188" s="155">
        <f t="shared" si="83"/>
        <v>0.80408769148431269</v>
      </c>
      <c r="U188" s="155">
        <f t="shared" si="83"/>
        <v>0.99732519873172343</v>
      </c>
      <c r="V188" s="155">
        <f t="shared" si="83"/>
        <v>0.94384188095580135</v>
      </c>
      <c r="W188" s="155">
        <f t="shared" si="83"/>
        <v>0.89063633240447382</v>
      </c>
      <c r="X188" s="155">
        <f t="shared" si="83"/>
        <v>0.89182746815770986</v>
      </c>
      <c r="Y188" s="155">
        <f t="shared" si="83"/>
        <v>0.75637266592780683</v>
      </c>
      <c r="Z188" s="155">
        <f t="shared" si="82"/>
        <v>0.58091600985888792</v>
      </c>
      <c r="AA188" s="155">
        <f t="shared" si="82"/>
        <v>0.62971495005167066</v>
      </c>
      <c r="AB188" s="155">
        <f t="shared" si="77"/>
        <v>0.58856585023967156</v>
      </c>
      <c r="AC188" s="155">
        <f t="shared" si="77"/>
        <v>0.89670090741685715</v>
      </c>
      <c r="AF188" s="459">
        <f t="shared" si="79"/>
        <v>0.81511595363517864</v>
      </c>
      <c r="AG188" s="459">
        <f t="shared" si="80"/>
        <v>2.9094525372411417E-2</v>
      </c>
    </row>
    <row r="189" spans="1:61" x14ac:dyDescent="0.25">
      <c r="A189" s="65">
        <v>36738</v>
      </c>
      <c r="B189" s="155">
        <f t="shared" si="74"/>
        <v>0.97565297236031301</v>
      </c>
      <c r="C189" s="155">
        <f t="shared" si="83"/>
        <v>0.89028257222412532</v>
      </c>
      <c r="D189" s="155">
        <f t="shared" si="83"/>
        <v>0.92483766544716228</v>
      </c>
      <c r="E189" s="155">
        <f t="shared" si="83"/>
        <v>0.88514811715481168</v>
      </c>
      <c r="F189" s="155">
        <f t="shared" si="83"/>
        <v>0.96029834584220153</v>
      </c>
      <c r="G189" s="155">
        <f t="shared" si="83"/>
        <v>0.86054998045093178</v>
      </c>
      <c r="H189" s="155">
        <f t="shared" si="83"/>
        <v>0.68406152541859688</v>
      </c>
      <c r="I189" s="155">
        <f t="shared" si="83"/>
        <v>0.93674756353907895</v>
      </c>
      <c r="J189" s="155">
        <f t="shared" si="83"/>
        <v>0.86760016204593382</v>
      </c>
      <c r="K189" s="155">
        <f t="shared" si="83"/>
        <v>0.82495544942618859</v>
      </c>
      <c r="L189" s="155">
        <f t="shared" si="83"/>
        <v>0.75384924109748974</v>
      </c>
      <c r="M189" s="155">
        <f t="shared" si="83"/>
        <v>0.82531706874110844</v>
      </c>
      <c r="N189" s="155">
        <f t="shared" si="83"/>
        <v>0.92652476463364719</v>
      </c>
      <c r="O189" s="155">
        <f t="shared" si="83"/>
        <v>0.74983597850537365</v>
      </c>
      <c r="P189" s="155">
        <f t="shared" si="83"/>
        <v>0.85169114007589508</v>
      </c>
      <c r="Q189" s="155">
        <f t="shared" si="83"/>
        <v>0.94343701742775199</v>
      </c>
      <c r="R189" s="155">
        <f t="shared" si="83"/>
        <v>0.7952313365690461</v>
      </c>
      <c r="S189" s="155">
        <f t="shared" si="83"/>
        <v>0.62192053367663414</v>
      </c>
      <c r="T189" s="155">
        <f t="shared" si="83"/>
        <v>0.8478425511718789</v>
      </c>
      <c r="U189" s="155">
        <f t="shared" si="83"/>
        <v>0.99875276120636547</v>
      </c>
      <c r="V189" s="155">
        <f t="shared" si="83"/>
        <v>0.95426902265000235</v>
      </c>
      <c r="W189" s="155">
        <f t="shared" si="83"/>
        <v>0.90590525632706032</v>
      </c>
      <c r="X189" s="155">
        <f t="shared" si="83"/>
        <v>0.90851874588663428</v>
      </c>
      <c r="Y189" s="155">
        <f t="shared" si="83"/>
        <v>0.78054460515424873</v>
      </c>
      <c r="Z189" s="155">
        <f t="shared" si="82"/>
        <v>0.62782698193440045</v>
      </c>
      <c r="AA189" s="155">
        <f t="shared" si="82"/>
        <v>0.69832931450223912</v>
      </c>
      <c r="AB189" s="155">
        <f t="shared" si="77"/>
        <v>0.60328406402923618</v>
      </c>
      <c r="AC189" s="155">
        <f t="shared" si="77"/>
        <v>0.90703969116766137</v>
      </c>
      <c r="AF189" s="459">
        <f t="shared" si="79"/>
        <v>0.83965194388092901</v>
      </c>
      <c r="AG189" s="459">
        <f t="shared" si="80"/>
        <v>2.4535990245750372E-2</v>
      </c>
    </row>
    <row r="190" spans="1:61" x14ac:dyDescent="0.25">
      <c r="A190" s="65">
        <v>36739</v>
      </c>
      <c r="B190" s="155">
        <f t="shared" si="74"/>
        <v>0.98012209381568283</v>
      </c>
      <c r="C190" s="155">
        <f t="shared" si="83"/>
        <v>0.93290117438316333</v>
      </c>
      <c r="D190" s="155">
        <f t="shared" si="83"/>
        <v>0.92925278219395868</v>
      </c>
      <c r="E190" s="155">
        <f t="shared" si="83"/>
        <v>0.89320167364016734</v>
      </c>
      <c r="F190" s="155">
        <f t="shared" si="83"/>
        <v>0.97037078525820541</v>
      </c>
      <c r="G190" s="155">
        <f t="shared" si="83"/>
        <v>0.881901907120205</v>
      </c>
      <c r="H190" s="155">
        <f t="shared" si="83"/>
        <v>0.7068913313349684</v>
      </c>
      <c r="I190" s="155">
        <f t="shared" si="83"/>
        <v>0.94649340722339004</v>
      </c>
      <c r="J190" s="155">
        <f t="shared" si="83"/>
        <v>0.87334448264758124</v>
      </c>
      <c r="K190" s="155">
        <f t="shared" si="83"/>
        <v>0.85949818233658848</v>
      </c>
      <c r="L190" s="155">
        <f t="shared" si="83"/>
        <v>0.77903349387040277</v>
      </c>
      <c r="M190" s="155">
        <f t="shared" si="83"/>
        <v>0.85770499742712714</v>
      </c>
      <c r="N190" s="155">
        <f t="shared" si="83"/>
        <v>0.93824015131198213</v>
      </c>
      <c r="O190" s="155">
        <f t="shared" si="83"/>
        <v>0.78767026993251688</v>
      </c>
      <c r="P190" s="155">
        <f t="shared" si="83"/>
        <v>0.87529285596436235</v>
      </c>
      <c r="Q190" s="155">
        <f t="shared" si="83"/>
        <v>0.94829031546437237</v>
      </c>
      <c r="R190" s="155">
        <f t="shared" si="83"/>
        <v>0.82629164501780483</v>
      </c>
      <c r="S190" s="155">
        <f t="shared" si="83"/>
        <v>0.68394037935848462</v>
      </c>
      <c r="T190" s="155">
        <f t="shared" si="83"/>
        <v>0.87777317755404982</v>
      </c>
      <c r="U190" s="155">
        <f t="shared" si="83"/>
        <v>0.9996393526379852</v>
      </c>
      <c r="V190" s="155">
        <f t="shared" si="83"/>
        <v>0.96987980654120576</v>
      </c>
      <c r="W190" s="155">
        <f t="shared" si="83"/>
        <v>0.9175350867147638</v>
      </c>
      <c r="X190" s="155">
        <f t="shared" si="83"/>
        <v>0.94079518618683389</v>
      </c>
      <c r="Y190" s="155">
        <f t="shared" si="83"/>
        <v>0.79172570530716457</v>
      </c>
      <c r="Z190" s="155">
        <f t="shared" si="82"/>
        <v>0.67741935483870963</v>
      </c>
      <c r="AA190" s="155">
        <f t="shared" si="82"/>
        <v>0.73283026179813981</v>
      </c>
      <c r="AB190" s="155">
        <f t="shared" si="77"/>
        <v>0.61894093941252304</v>
      </c>
      <c r="AC190" s="155">
        <f t="shared" si="77"/>
        <v>0.91446098551239097</v>
      </c>
      <c r="AF190" s="459">
        <f t="shared" si="79"/>
        <v>0.86112292088588305</v>
      </c>
      <c r="AG190" s="459">
        <f t="shared" si="80"/>
        <v>2.1470977004954039E-2</v>
      </c>
    </row>
    <row r="191" spans="1:61" x14ac:dyDescent="0.25">
      <c r="A191" s="65">
        <v>36740</v>
      </c>
      <c r="B191" s="155">
        <f t="shared" ref="B191:B222" si="84">B120/B$154</f>
        <v>0.98595418971169502</v>
      </c>
      <c r="C191" s="155">
        <f t="shared" si="83"/>
        <v>0.94780714467662741</v>
      </c>
      <c r="D191" s="155">
        <f t="shared" si="83"/>
        <v>0.93727852586817861</v>
      </c>
      <c r="E191" s="155">
        <f t="shared" si="83"/>
        <v>0.90078661087866108</v>
      </c>
      <c r="F191" s="155">
        <f t="shared" si="83"/>
        <v>0.97849221462977487</v>
      </c>
      <c r="G191" s="155">
        <f t="shared" si="83"/>
        <v>0.90790216777444721</v>
      </c>
      <c r="H191" s="155">
        <f t="shared" si="83"/>
        <v>0.74796378720440848</v>
      </c>
      <c r="I191" s="155">
        <f t="shared" si="83"/>
        <v>0.96006115039174467</v>
      </c>
      <c r="J191" s="155">
        <f t="shared" si="83"/>
        <v>0.87932771712596991</v>
      </c>
      <c r="K191" s="155">
        <f t="shared" si="83"/>
        <v>0.90695701760638681</v>
      </c>
      <c r="L191" s="155">
        <f t="shared" si="83"/>
        <v>0.80585048161120842</v>
      </c>
      <c r="M191" s="155">
        <f t="shared" si="83"/>
        <v>0.88123921663589311</v>
      </c>
      <c r="N191" s="155">
        <f t="shared" si="83"/>
        <v>0.95015314692224084</v>
      </c>
      <c r="O191" s="155">
        <f t="shared" si="83"/>
        <v>0.83024556360909774</v>
      </c>
      <c r="P191" s="155">
        <f t="shared" si="83"/>
        <v>0.89727767695099814</v>
      </c>
      <c r="Q191" s="155">
        <f t="shared" si="83"/>
        <v>0.95441208912420028</v>
      </c>
      <c r="R191" s="155">
        <f t="shared" si="83"/>
        <v>0.8519914840769981</v>
      </c>
      <c r="S191" s="155">
        <f t="shared" si="83"/>
        <v>0.76174314304105395</v>
      </c>
      <c r="T191" s="155">
        <f t="shared" si="83"/>
        <v>0.89516202324571592</v>
      </c>
      <c r="U191" s="155">
        <f t="shared" si="83"/>
        <v>1</v>
      </c>
      <c r="V191" s="155">
        <f t="shared" si="83"/>
        <v>0.98467653114973908</v>
      </c>
      <c r="W191" s="155">
        <f t="shared" si="83"/>
        <v>0.93074270590780117</v>
      </c>
      <c r="X191" s="155">
        <f t="shared" si="83"/>
        <v>0.96282900012720329</v>
      </c>
      <c r="Y191" s="155">
        <f t="shared" si="83"/>
        <v>0.80924790617415576</v>
      </c>
      <c r="Z191" s="155">
        <f t="shared" ref="Z191:AA206" si="85">Z120/Z$154</f>
        <v>0.71764036727065894</v>
      </c>
      <c r="AA191" s="155">
        <f t="shared" si="85"/>
        <v>0.76935497760936966</v>
      </c>
      <c r="AB191" s="155">
        <f t="shared" ref="AB191:AC222" si="86">AB120/AB$154</f>
        <v>0.64660016770753803</v>
      </c>
      <c r="AC191" s="155">
        <f t="shared" si="86"/>
        <v>0.92425620659818519</v>
      </c>
      <c r="AF191" s="459">
        <f t="shared" si="79"/>
        <v>0.88306975762964135</v>
      </c>
      <c r="AG191" s="459">
        <f t="shared" si="80"/>
        <v>2.1946836743758302E-2</v>
      </c>
    </row>
    <row r="192" spans="1:61" x14ac:dyDescent="0.25">
      <c r="A192" s="65">
        <v>36741</v>
      </c>
      <c r="B192" s="155">
        <f t="shared" si="84"/>
        <v>0.98822103141297413</v>
      </c>
      <c r="C192" s="155">
        <f t="shared" si="83"/>
        <v>0.95465844510615128</v>
      </c>
      <c r="D192" s="155">
        <f t="shared" si="83"/>
        <v>0.9413201294845519</v>
      </c>
      <c r="E192" s="155">
        <f t="shared" si="83"/>
        <v>0.90928200836820083</v>
      </c>
      <c r="F192" s="155">
        <f t="shared" si="83"/>
        <v>0.98288898846196926</v>
      </c>
      <c r="G192" s="155">
        <f t="shared" si="83"/>
        <v>0.9167209696337808</v>
      </c>
      <c r="H192" s="155">
        <f t="shared" si="83"/>
        <v>0.78729524328579648</v>
      </c>
      <c r="I192" s="155">
        <f t="shared" si="83"/>
        <v>0.96946302312249188</v>
      </c>
      <c r="J192" s="155">
        <f t="shared" si="83"/>
        <v>0.88895698511462673</v>
      </c>
      <c r="K192" s="155">
        <f t="shared" si="83"/>
        <v>0.94665336089528829</v>
      </c>
      <c r="L192" s="155">
        <f t="shared" si="83"/>
        <v>0.8496515615878576</v>
      </c>
      <c r="M192" s="155">
        <f t="shared" si="83"/>
        <v>0.89628295547416537</v>
      </c>
      <c r="N192" s="155">
        <f t="shared" si="83"/>
        <v>0.96740864115629455</v>
      </c>
      <c r="O192" s="155">
        <f t="shared" si="83"/>
        <v>0.86219851287178206</v>
      </c>
      <c r="P192" s="155">
        <f t="shared" si="83"/>
        <v>0.9153027553209041</v>
      </c>
      <c r="Q192" s="155">
        <f t="shared" si="83"/>
        <v>0.96481358923450256</v>
      </c>
      <c r="R192" s="155">
        <f t="shared" si="83"/>
        <v>0.87036027930199844</v>
      </c>
      <c r="S192" s="155">
        <f t="shared" si="83"/>
        <v>0.82994909005793205</v>
      </c>
      <c r="T192" s="155">
        <f t="shared" si="83"/>
        <v>0.91393430207313009</v>
      </c>
      <c r="U192" s="155">
        <f t="shared" si="83"/>
        <v>1</v>
      </c>
      <c r="V192" s="155">
        <f t="shared" si="83"/>
        <v>0.99056648948905812</v>
      </c>
      <c r="W192" s="155">
        <f t="shared" si="83"/>
        <v>0.94737310888015169</v>
      </c>
      <c r="X192" s="155">
        <f t="shared" ref="C192:Y203" si="87">X121/X$154</f>
        <v>0.97651717520311043</v>
      </c>
      <c r="Y192" s="155">
        <f t="shared" si="87"/>
        <v>0.82598448394382795</v>
      </c>
      <c r="Z192" s="155">
        <f t="shared" si="85"/>
        <v>0.76579724276157202</v>
      </c>
      <c r="AA192" s="155">
        <f t="shared" si="85"/>
        <v>0.82549302445745776</v>
      </c>
      <c r="AB192" s="155">
        <f t="shared" si="86"/>
        <v>0.68721292599591999</v>
      </c>
      <c r="AC192" s="155">
        <f t="shared" si="86"/>
        <v>0.938865839859783</v>
      </c>
      <c r="AF192" s="459">
        <f t="shared" si="79"/>
        <v>0.90404186294840272</v>
      </c>
      <c r="AG192" s="459">
        <f t="shared" si="80"/>
        <v>2.0972105318761369E-2</v>
      </c>
    </row>
    <row r="193" spans="1:33" x14ac:dyDescent="0.25">
      <c r="A193" s="65">
        <v>36742</v>
      </c>
      <c r="B193" s="155">
        <f t="shared" si="84"/>
        <v>0.98956248520455381</v>
      </c>
      <c r="C193" s="155">
        <f t="shared" si="87"/>
        <v>0.96165028503166528</v>
      </c>
      <c r="D193" s="155">
        <f t="shared" si="87"/>
        <v>0.94540004213994289</v>
      </c>
      <c r="E193" s="155">
        <f t="shared" si="87"/>
        <v>0.92006694560669455</v>
      </c>
      <c r="F193" s="155">
        <f t="shared" si="87"/>
        <v>0.98696837310033236</v>
      </c>
      <c r="G193" s="155">
        <f t="shared" si="87"/>
        <v>0.92383465832573097</v>
      </c>
      <c r="H193" s="155">
        <f t="shared" si="87"/>
        <v>0.82309928240530472</v>
      </c>
      <c r="I193" s="155">
        <f t="shared" si="87"/>
        <v>0.97469902541563158</v>
      </c>
      <c r="J193" s="155">
        <f t="shared" si="87"/>
        <v>0.90709366462724239</v>
      </c>
      <c r="K193" s="155">
        <f t="shared" si="87"/>
        <v>0.96229239432603897</v>
      </c>
      <c r="L193" s="155">
        <f t="shared" si="87"/>
        <v>0.89119052831290135</v>
      </c>
      <c r="M193" s="155">
        <f t="shared" si="87"/>
        <v>0.91019160335381544</v>
      </c>
      <c r="N193" s="155">
        <f t="shared" si="87"/>
        <v>0.98481939955114539</v>
      </c>
      <c r="O193" s="155">
        <f t="shared" si="87"/>
        <v>0.88881685828542867</v>
      </c>
      <c r="P193" s="155">
        <f t="shared" si="87"/>
        <v>0.92765220260683057</v>
      </c>
      <c r="Q193" s="155">
        <f t="shared" si="87"/>
        <v>0.98105007721155968</v>
      </c>
      <c r="R193" s="155">
        <f t="shared" si="87"/>
        <v>0.89335453865747483</v>
      </c>
      <c r="S193" s="155">
        <f t="shared" si="87"/>
        <v>0.87617765814266491</v>
      </c>
      <c r="T193" s="155">
        <f t="shared" si="87"/>
        <v>0.93393854325500614</v>
      </c>
      <c r="U193" s="155">
        <f t="shared" si="87"/>
        <v>1</v>
      </c>
      <c r="V193" s="155">
        <f t="shared" si="87"/>
        <v>0.99411004166068095</v>
      </c>
      <c r="W193" s="155">
        <f t="shared" si="87"/>
        <v>0.96372358158058813</v>
      </c>
      <c r="X193" s="155">
        <f t="shared" si="87"/>
        <v>0.98294923484483965</v>
      </c>
      <c r="Y193" s="155">
        <f t="shared" si="87"/>
        <v>0.85116651000968002</v>
      </c>
      <c r="Z193" s="155">
        <f t="shared" si="85"/>
        <v>0.79228623276725985</v>
      </c>
      <c r="AA193" s="155">
        <f t="shared" si="85"/>
        <v>0.86704486737857389</v>
      </c>
      <c r="AB193" s="155">
        <f t="shared" si="86"/>
        <v>0.72522246279771219</v>
      </c>
      <c r="AC193" s="155">
        <f t="shared" si="86"/>
        <v>0.95850065449382116</v>
      </c>
      <c r="AF193" s="459">
        <f t="shared" si="79"/>
        <v>0.92203079111046848</v>
      </c>
      <c r="AG193" s="459">
        <f t="shared" si="80"/>
        <v>1.7988928162065765E-2</v>
      </c>
    </row>
    <row r="194" spans="1:33" x14ac:dyDescent="0.25">
      <c r="A194" s="65">
        <v>36743</v>
      </c>
      <c r="B194" s="155">
        <f t="shared" si="84"/>
        <v>0.99118370743394957</v>
      </c>
      <c r="C194" s="155">
        <f t="shared" si="87"/>
        <v>0.96542728398640276</v>
      </c>
      <c r="D194" s="155">
        <f t="shared" si="87"/>
        <v>0.94929798685999967</v>
      </c>
      <c r="E194" s="155">
        <f t="shared" si="87"/>
        <v>0.92642677824267783</v>
      </c>
      <c r="F194" s="155">
        <f t="shared" si="87"/>
        <v>0.98999290541802021</v>
      </c>
      <c r="G194" s="155">
        <f t="shared" si="87"/>
        <v>0.9349341848038577</v>
      </c>
      <c r="H194" s="155">
        <f t="shared" si="87"/>
        <v>0.8550428437339147</v>
      </c>
      <c r="I194" s="155">
        <f t="shared" si="87"/>
        <v>0.98146378750238872</v>
      </c>
      <c r="J194" s="155">
        <f t="shared" si="87"/>
        <v>0.92286198049216261</v>
      </c>
      <c r="K194" s="155">
        <f t="shared" si="87"/>
        <v>0.97103856297669111</v>
      </c>
      <c r="L194" s="155">
        <f t="shared" si="87"/>
        <v>0.9301207676590777</v>
      </c>
      <c r="M194" s="155">
        <f t="shared" si="87"/>
        <v>0.91488331264945366</v>
      </c>
      <c r="N194" s="155">
        <f t="shared" si="87"/>
        <v>0.9917074823210581</v>
      </c>
      <c r="O194" s="155">
        <f t="shared" si="87"/>
        <v>0.91917645588602848</v>
      </c>
      <c r="P194" s="155">
        <f t="shared" si="87"/>
        <v>0.94442336248143866</v>
      </c>
      <c r="Q194" s="155">
        <f t="shared" si="87"/>
        <v>0.99062431061107437</v>
      </c>
      <c r="R194" s="155">
        <f t="shared" si="87"/>
        <v>0.91079824105637996</v>
      </c>
      <c r="S194" s="155">
        <f t="shared" si="87"/>
        <v>0.90702456885381577</v>
      </c>
      <c r="T194" s="155">
        <f t="shared" si="87"/>
        <v>0.94691454018519827</v>
      </c>
      <c r="U194" s="155">
        <f t="shared" si="87"/>
        <v>1</v>
      </c>
      <c r="V194" s="155">
        <f t="shared" si="87"/>
        <v>1</v>
      </c>
      <c r="W194" s="155">
        <f t="shared" si="87"/>
        <v>0.9789034367802929</v>
      </c>
      <c r="X194" s="155">
        <f t="shared" si="87"/>
        <v>0.99033808409793544</v>
      </c>
      <c r="Y194" s="155">
        <f t="shared" si="87"/>
        <v>0.88174969486960064</v>
      </c>
      <c r="Z194" s="155">
        <f t="shared" si="85"/>
        <v>0.80991847458086186</v>
      </c>
      <c r="AA194" s="155">
        <f t="shared" si="85"/>
        <v>0.89746598346538065</v>
      </c>
      <c r="AB194" s="155">
        <f t="shared" si="86"/>
        <v>0.74258144453761532</v>
      </c>
      <c r="AC194" s="155">
        <f t="shared" si="86"/>
        <v>0.97348745368624234</v>
      </c>
      <c r="AF194" s="459">
        <f t="shared" si="79"/>
        <v>0.93634955839898293</v>
      </c>
      <c r="AG194" s="459">
        <f t="shared" si="80"/>
        <v>1.4318767288514445E-2</v>
      </c>
    </row>
    <row r="195" spans="1:33" x14ac:dyDescent="0.25">
      <c r="A195" s="65">
        <v>36744</v>
      </c>
      <c r="B195" s="155">
        <f t="shared" si="84"/>
        <v>0.99180780625677001</v>
      </c>
      <c r="C195" s="155">
        <f t="shared" si="87"/>
        <v>0.96687659753880206</v>
      </c>
      <c r="D195" s="155">
        <f t="shared" si="87"/>
        <v>0.95253510065699998</v>
      </c>
      <c r="E195" s="155">
        <f t="shared" si="87"/>
        <v>0.9341456066945607</v>
      </c>
      <c r="F195" s="155">
        <f t="shared" si="87"/>
        <v>0.99354953138419033</v>
      </c>
      <c r="G195" s="155">
        <f t="shared" si="87"/>
        <v>0.93960423997567222</v>
      </c>
      <c r="H195" s="155">
        <f t="shared" si="87"/>
        <v>0.87236200684288612</v>
      </c>
      <c r="I195" s="155">
        <f t="shared" si="87"/>
        <v>0.98396713166443728</v>
      </c>
      <c r="J195" s="155">
        <f t="shared" si="87"/>
        <v>0.93603340639250432</v>
      </c>
      <c r="K195" s="155">
        <f t="shared" si="87"/>
        <v>0.97844465036709671</v>
      </c>
      <c r="L195" s="155">
        <f t="shared" si="87"/>
        <v>0.94169585522475185</v>
      </c>
      <c r="M195" s="155">
        <f t="shared" si="87"/>
        <v>0.92163332021672673</v>
      </c>
      <c r="N195" s="155">
        <f t="shared" si="87"/>
        <v>0.99645715414908187</v>
      </c>
      <c r="O195" s="155">
        <f t="shared" si="87"/>
        <v>0.94221757060734812</v>
      </c>
      <c r="P195" s="155">
        <f t="shared" si="87"/>
        <v>0.97543309684870483</v>
      </c>
      <c r="Q195" s="155">
        <f t="shared" si="87"/>
        <v>0.99644826825501875</v>
      </c>
      <c r="R195" s="155">
        <f t="shared" si="87"/>
        <v>0.92293850033582137</v>
      </c>
      <c r="S195" s="155">
        <f t="shared" si="87"/>
        <v>0.92682845272230252</v>
      </c>
      <c r="T195" s="155">
        <f t="shared" si="87"/>
        <v>0.95486170717668561</v>
      </c>
      <c r="U195" s="155">
        <f t="shared" si="87"/>
        <v>1</v>
      </c>
      <c r="V195" s="155">
        <f t="shared" si="87"/>
        <v>1</v>
      </c>
      <c r="W195" s="155">
        <f t="shared" si="87"/>
        <v>0.98984616559147998</v>
      </c>
      <c r="X195" s="155">
        <f t="shared" si="87"/>
        <v>1</v>
      </c>
      <c r="Y195" s="155">
        <f t="shared" si="87"/>
        <v>0.91041090893786558</v>
      </c>
      <c r="Z195" s="155">
        <f t="shared" si="85"/>
        <v>0.84358495165353053</v>
      </c>
      <c r="AA195" s="155">
        <f t="shared" si="85"/>
        <v>0.91915690664829486</v>
      </c>
      <c r="AB195" s="155">
        <f t="shared" si="86"/>
        <v>0.75826335089673469</v>
      </c>
      <c r="AC195" s="155">
        <f t="shared" si="86"/>
        <v>0.98125263461495793</v>
      </c>
      <c r="AF195" s="459">
        <f t="shared" si="79"/>
        <v>0.94751267577332932</v>
      </c>
      <c r="AG195" s="459">
        <f t="shared" si="80"/>
        <v>1.1163117374346387E-2</v>
      </c>
    </row>
    <row r="196" spans="1:33" x14ac:dyDescent="0.25">
      <c r="A196" s="65">
        <v>36745</v>
      </c>
      <c r="B196" s="155">
        <f t="shared" si="84"/>
        <v>0.99219517793989997</v>
      </c>
      <c r="C196" s="155">
        <f t="shared" si="87"/>
        <v>0.97011778966507678</v>
      </c>
      <c r="D196" s="155">
        <f t="shared" si="87"/>
        <v>0.95526461968701515</v>
      </c>
      <c r="E196" s="155">
        <f t="shared" si="87"/>
        <v>0.93863765690376566</v>
      </c>
      <c r="F196" s="155">
        <f t="shared" si="87"/>
        <v>0.99733019678130019</v>
      </c>
      <c r="G196" s="155">
        <f t="shared" si="87"/>
        <v>1</v>
      </c>
      <c r="H196" s="155">
        <f t="shared" si="87"/>
        <v>0.88653223120477187</v>
      </c>
      <c r="I196" s="155">
        <f t="shared" si="87"/>
        <v>0.98853430154786925</v>
      </c>
      <c r="J196" s="155">
        <f t="shared" si="87"/>
        <v>0.94361632508907334</v>
      </c>
      <c r="K196" s="155">
        <f t="shared" si="87"/>
        <v>0.98515931285194958</v>
      </c>
      <c r="L196" s="155">
        <f t="shared" si="87"/>
        <v>0.95900831873905434</v>
      </c>
      <c r="M196" s="155">
        <f t="shared" si="87"/>
        <v>0.92883736416744866</v>
      </c>
      <c r="N196" s="155">
        <f t="shared" si="87"/>
        <v>1</v>
      </c>
      <c r="O196" s="155">
        <f t="shared" si="87"/>
        <v>0.96238440389902524</v>
      </c>
      <c r="P196" s="155">
        <f t="shared" si="87"/>
        <v>0.98991090579112362</v>
      </c>
      <c r="Q196" s="155">
        <f t="shared" si="87"/>
        <v>1</v>
      </c>
      <c r="R196" s="155">
        <f t="shared" si="87"/>
        <v>0.93111860196930718</v>
      </c>
      <c r="S196" s="155">
        <f t="shared" si="87"/>
        <v>0.93757889369101255</v>
      </c>
      <c r="T196" s="155">
        <f t="shared" si="87"/>
        <v>0.9625665209181149</v>
      </c>
      <c r="U196" s="155">
        <f t="shared" si="87"/>
        <v>1</v>
      </c>
      <c r="V196" s="155">
        <f t="shared" si="87"/>
        <v>1</v>
      </c>
      <c r="W196" s="155">
        <f t="shared" si="87"/>
        <v>0.99647542339453632</v>
      </c>
      <c r="X196" s="155">
        <f t="shared" si="87"/>
        <v>1</v>
      </c>
      <c r="Y196" s="155">
        <f t="shared" si="87"/>
        <v>0.93419003661564792</v>
      </c>
      <c r="Z196" s="155">
        <f t="shared" si="85"/>
        <v>0.89482950082608814</v>
      </c>
      <c r="AA196" s="155">
        <f t="shared" si="85"/>
        <v>0.94753272476748196</v>
      </c>
      <c r="AB196" s="155">
        <f t="shared" si="86"/>
        <v>0.79040312386578393</v>
      </c>
      <c r="AC196" s="155">
        <f t="shared" si="86"/>
        <v>0.98552348412575153</v>
      </c>
      <c r="AF196" s="459">
        <f t="shared" si="79"/>
        <v>0.95991953265861041</v>
      </c>
      <c r="AG196" s="459">
        <f t="shared" si="80"/>
        <v>1.2406856885281092E-2</v>
      </c>
    </row>
    <row r="197" spans="1:33" x14ac:dyDescent="0.25">
      <c r="A197" s="65">
        <v>36746</v>
      </c>
      <c r="B197" s="155">
        <f t="shared" si="84"/>
        <v>0.99249646702677885</v>
      </c>
      <c r="C197" s="155">
        <f t="shared" si="87"/>
        <v>0.97189210080195354</v>
      </c>
      <c r="D197" s="155">
        <f t="shared" si="87"/>
        <v>0.95812822035359246</v>
      </c>
      <c r="E197" s="155">
        <f t="shared" si="87"/>
        <v>0.94446861924686187</v>
      </c>
      <c r="F197" s="155">
        <f t="shared" si="87"/>
        <v>1</v>
      </c>
      <c r="G197" s="155">
        <f t="shared" si="87"/>
        <v>1</v>
      </c>
      <c r="H197" s="155">
        <f t="shared" si="87"/>
        <v>0.89750809943379661</v>
      </c>
      <c r="I197" s="155">
        <f t="shared" si="87"/>
        <v>0.99193579208866811</v>
      </c>
      <c r="J197" s="155">
        <f t="shared" si="87"/>
        <v>0.94863351650063887</v>
      </c>
      <c r="K197" s="155">
        <f t="shared" si="87"/>
        <v>0.98986385344643235</v>
      </c>
      <c r="L197" s="155">
        <f t="shared" si="87"/>
        <v>0.97485223292469347</v>
      </c>
      <c r="M197" s="155">
        <f t="shared" si="87"/>
        <v>0.94126282652783244</v>
      </c>
      <c r="N197" s="155">
        <f t="shared" si="87"/>
        <v>1</v>
      </c>
      <c r="O197" s="155">
        <f t="shared" si="87"/>
        <v>0.97392058235441137</v>
      </c>
      <c r="P197" s="155">
        <f t="shared" si="87"/>
        <v>0.99217950833195845</v>
      </c>
      <c r="Q197" s="155">
        <f t="shared" si="87"/>
        <v>1</v>
      </c>
      <c r="R197" s="155">
        <f t="shared" si="87"/>
        <v>0.94486826931606493</v>
      </c>
      <c r="S197" s="155">
        <f t="shared" si="87"/>
        <v>0.94745157703786065</v>
      </c>
      <c r="T197" s="155">
        <f t="shared" si="87"/>
        <v>0.97106908077431864</v>
      </c>
      <c r="U197" s="155">
        <f t="shared" si="87"/>
        <v>1</v>
      </c>
      <c r="V197" s="155">
        <f t="shared" si="87"/>
        <v>1</v>
      </c>
      <c r="W197" s="155">
        <f t="shared" si="87"/>
        <v>1</v>
      </c>
      <c r="X197" s="155">
        <f t="shared" si="87"/>
        <v>1</v>
      </c>
      <c r="Y197" s="155">
        <f t="shared" si="87"/>
        <v>0.95298887501578255</v>
      </c>
      <c r="Z197" s="155">
        <f t="shared" si="85"/>
        <v>0.91663281059559598</v>
      </c>
      <c r="AA197" s="155">
        <f t="shared" si="85"/>
        <v>0.96972959007922843</v>
      </c>
      <c r="AB197" s="155">
        <f t="shared" si="86"/>
        <v>0.82642269808888502</v>
      </c>
      <c r="AC197" s="155">
        <f t="shared" si="86"/>
        <v>0.988929070618774</v>
      </c>
      <c r="AF197" s="459">
        <f t="shared" si="79"/>
        <v>0.96768692109157606</v>
      </c>
      <c r="AG197" s="459">
        <f t="shared" si="80"/>
        <v>7.7673884329656495E-3</v>
      </c>
    </row>
    <row r="198" spans="1:33" x14ac:dyDescent="0.25">
      <c r="A198" s="65">
        <v>36747</v>
      </c>
      <c r="B198" s="155">
        <f t="shared" si="84"/>
        <v>0.99325686329366358</v>
      </c>
      <c r="C198" s="155">
        <f t="shared" si="87"/>
        <v>0.97456235122576795</v>
      </c>
      <c r="D198" s="155">
        <f t="shared" si="87"/>
        <v>0.95859750608155991</v>
      </c>
      <c r="E198" s="155">
        <f t="shared" si="87"/>
        <v>0.94867280334728032</v>
      </c>
      <c r="F198" s="155">
        <f t="shared" si="87"/>
        <v>1</v>
      </c>
      <c r="G198" s="155">
        <f t="shared" si="87"/>
        <v>1</v>
      </c>
      <c r="H198" s="155">
        <f t="shared" si="87"/>
        <v>0.92923971296212193</v>
      </c>
      <c r="I198" s="155">
        <f t="shared" si="87"/>
        <v>0.99426715077393468</v>
      </c>
      <c r="J198" s="155">
        <f t="shared" si="87"/>
        <v>0.95412853566568678</v>
      </c>
      <c r="K198" s="155">
        <f t="shared" si="87"/>
        <v>0.99372015111554635</v>
      </c>
      <c r="L198" s="155">
        <f t="shared" si="87"/>
        <v>0.98604422066549913</v>
      </c>
      <c r="M198" s="155">
        <f t="shared" si="87"/>
        <v>0.96629536580197961</v>
      </c>
      <c r="N198" s="155">
        <f t="shared" si="87"/>
        <v>1</v>
      </c>
      <c r="O198" s="155">
        <f t="shared" si="87"/>
        <v>0.98381654586353406</v>
      </c>
      <c r="P198" s="155">
        <f t="shared" si="87"/>
        <v>0.99584227025243355</v>
      </c>
      <c r="Q198" s="155">
        <f t="shared" si="87"/>
        <v>1</v>
      </c>
      <c r="R198" s="155">
        <f t="shared" si="87"/>
        <v>0.96077859867445603</v>
      </c>
      <c r="S198" s="155">
        <f t="shared" si="87"/>
        <v>0.95253421164826158</v>
      </c>
      <c r="T198" s="155">
        <f t="shared" si="87"/>
        <v>0.97761261852588632</v>
      </c>
      <c r="U198" s="155">
        <f t="shared" si="87"/>
        <v>1</v>
      </c>
      <c r="V198" s="155">
        <f t="shared" si="87"/>
        <v>1</v>
      </c>
      <c r="W198" s="155">
        <f t="shared" si="87"/>
        <v>1</v>
      </c>
      <c r="X198" s="155">
        <f t="shared" si="87"/>
        <v>1</v>
      </c>
      <c r="Y198" s="155">
        <f t="shared" si="87"/>
        <v>0.96773333707439568</v>
      </c>
      <c r="Z198" s="155">
        <f t="shared" si="85"/>
        <v>0.94756371712575505</v>
      </c>
      <c r="AA198" s="155">
        <f t="shared" si="85"/>
        <v>0.98242120220461593</v>
      </c>
      <c r="AB198" s="155">
        <f t="shared" si="86"/>
        <v>0.87096531958298395</v>
      </c>
      <c r="AC198" s="155">
        <f t="shared" si="86"/>
        <v>0.99435360415326246</v>
      </c>
      <c r="AF198" s="459">
        <f t="shared" si="79"/>
        <v>0.97615736021566524</v>
      </c>
      <c r="AG198" s="459">
        <f t="shared" si="80"/>
        <v>8.4704391240891796E-3</v>
      </c>
    </row>
    <row r="199" spans="1:33" x14ac:dyDescent="0.25">
      <c r="A199" s="65">
        <v>36748</v>
      </c>
      <c r="B199" s="155">
        <f t="shared" si="84"/>
        <v>0.9941965983027381</v>
      </c>
      <c r="C199" s="155">
        <f t="shared" si="87"/>
        <v>0.97706571099809392</v>
      </c>
      <c r="D199" s="155">
        <f t="shared" si="87"/>
        <v>0.9590955235887908</v>
      </c>
      <c r="E199" s="155">
        <f t="shared" si="87"/>
        <v>0.95358661087866103</v>
      </c>
      <c r="F199" s="155">
        <f t="shared" si="87"/>
        <v>1</v>
      </c>
      <c r="G199" s="155">
        <f t="shared" si="87"/>
        <v>1</v>
      </c>
      <c r="H199" s="155">
        <f t="shared" si="87"/>
        <v>0.95948769188845495</v>
      </c>
      <c r="I199" s="155">
        <f t="shared" si="87"/>
        <v>0.99608255302885529</v>
      </c>
      <c r="J199" s="155">
        <f t="shared" si="87"/>
        <v>0.95777456917595483</v>
      </c>
      <c r="K199" s="155">
        <f t="shared" si="87"/>
        <v>0.99535248413999577</v>
      </c>
      <c r="L199" s="155">
        <f t="shared" si="87"/>
        <v>0.99427174547577346</v>
      </c>
      <c r="M199" s="155">
        <f t="shared" si="87"/>
        <v>0.98398765021037016</v>
      </c>
      <c r="N199" s="155">
        <f t="shared" si="87"/>
        <v>1</v>
      </c>
      <c r="O199" s="155">
        <f t="shared" si="87"/>
        <v>0.99219726318420398</v>
      </c>
      <c r="P199" s="155">
        <f t="shared" si="87"/>
        <v>1</v>
      </c>
      <c r="Q199" s="155">
        <f t="shared" si="87"/>
        <v>1</v>
      </c>
      <c r="R199" s="155">
        <f t="shared" si="87"/>
        <v>0.98150447973032906</v>
      </c>
      <c r="S199" s="155">
        <f t="shared" si="87"/>
        <v>0.95931384432759581</v>
      </c>
      <c r="T199" s="155">
        <f t="shared" si="87"/>
        <v>0.98841753425764167</v>
      </c>
      <c r="U199" s="155">
        <f t="shared" si="87"/>
        <v>1</v>
      </c>
      <c r="V199" s="155">
        <f t="shared" si="87"/>
        <v>1</v>
      </c>
      <c r="W199" s="155">
        <f t="shared" si="87"/>
        <v>1</v>
      </c>
      <c r="X199" s="155">
        <f t="shared" si="87"/>
        <v>1</v>
      </c>
      <c r="Y199" s="155">
        <f t="shared" si="87"/>
        <v>0.98065403122851813</v>
      </c>
      <c r="Z199" s="155">
        <f t="shared" si="85"/>
        <v>0.96836488719157121</v>
      </c>
      <c r="AA199" s="155">
        <f t="shared" si="85"/>
        <v>0.98925680330692389</v>
      </c>
      <c r="AB199" s="155">
        <f t="shared" si="86"/>
        <v>0.89756073140511383</v>
      </c>
      <c r="AC199" s="155">
        <f t="shared" si="86"/>
        <v>1</v>
      </c>
      <c r="AF199" s="459">
        <f t="shared" si="79"/>
        <v>0.98314895401141378</v>
      </c>
      <c r="AG199" s="459">
        <f t="shared" si="80"/>
        <v>6.9915937957485408E-3</v>
      </c>
    </row>
    <row r="200" spans="1:33" x14ac:dyDescent="0.25">
      <c r="A200" s="65">
        <v>36749</v>
      </c>
      <c r="B200" s="155">
        <f t="shared" si="84"/>
        <v>0.99512198621243753</v>
      </c>
      <c r="C200" s="155">
        <f t="shared" si="87"/>
        <v>0.97927920805994007</v>
      </c>
      <c r="D200" s="155">
        <f t="shared" si="87"/>
        <v>0.96239967820407224</v>
      </c>
      <c r="E200" s="155">
        <f t="shared" si="87"/>
        <v>0.95841338912133889</v>
      </c>
      <c r="F200" s="155">
        <f t="shared" si="87"/>
        <v>1</v>
      </c>
      <c r="G200" s="155">
        <f t="shared" si="87"/>
        <v>1</v>
      </c>
      <c r="H200" s="155">
        <f t="shared" si="87"/>
        <v>0.98325612377751537</v>
      </c>
      <c r="I200" s="155">
        <f t="shared" si="87"/>
        <v>1</v>
      </c>
      <c r="J200" s="155">
        <f t="shared" si="87"/>
        <v>0.96241780843262115</v>
      </c>
      <c r="K200" s="155">
        <f t="shared" si="87"/>
        <v>0.99804690284410869</v>
      </c>
      <c r="L200" s="155">
        <f t="shared" si="87"/>
        <v>0.99856793636894337</v>
      </c>
      <c r="M200" s="155">
        <f t="shared" si="87"/>
        <v>1</v>
      </c>
      <c r="N200" s="155">
        <f t="shared" si="87"/>
        <v>1</v>
      </c>
      <c r="O200" s="155">
        <f t="shared" si="87"/>
        <v>0.995977568107973</v>
      </c>
      <c r="P200" s="155">
        <f t="shared" si="87"/>
        <v>1</v>
      </c>
      <c r="Q200" s="155">
        <f t="shared" si="87"/>
        <v>1</v>
      </c>
      <c r="R200" s="155">
        <f t="shared" si="87"/>
        <v>0.99206067595138825</v>
      </c>
      <c r="S200" s="155">
        <f t="shared" si="87"/>
        <v>0.96604331942853794</v>
      </c>
      <c r="T200" s="155">
        <f t="shared" si="87"/>
        <v>0.99435518888406427</v>
      </c>
      <c r="U200" s="155">
        <f t="shared" si="87"/>
        <v>1</v>
      </c>
      <c r="V200" s="155">
        <f t="shared" si="87"/>
        <v>1</v>
      </c>
      <c r="W200" s="155">
        <f t="shared" si="87"/>
        <v>1</v>
      </c>
      <c r="X200" s="155">
        <f t="shared" si="87"/>
        <v>1</v>
      </c>
      <c r="Y200" s="155">
        <f t="shared" si="87"/>
        <v>0.99290133415636705</v>
      </c>
      <c r="Z200" s="155">
        <f t="shared" si="85"/>
        <v>0.97922591479104037</v>
      </c>
      <c r="AA200" s="155">
        <f t="shared" si="85"/>
        <v>0.99433775404753699</v>
      </c>
      <c r="AB200" s="155">
        <f t="shared" si="86"/>
        <v>0.9333800578215542</v>
      </c>
      <c r="AC200" s="155">
        <f t="shared" si="86"/>
        <v>1</v>
      </c>
      <c r="AF200" s="459">
        <f t="shared" si="79"/>
        <v>0.9887780302217658</v>
      </c>
      <c r="AG200" s="459">
        <f t="shared" si="80"/>
        <v>5.6290762103520242E-3</v>
      </c>
    </row>
    <row r="201" spans="1:33" x14ac:dyDescent="0.25">
      <c r="A201" s="65">
        <v>36750</v>
      </c>
      <c r="B201" s="155">
        <f t="shared" si="84"/>
        <v>0.99622671286432662</v>
      </c>
      <c r="C201" s="155">
        <f t="shared" si="87"/>
        <v>0.98070217045684116</v>
      </c>
      <c r="D201" s="155">
        <f t="shared" si="87"/>
        <v>0.96808857049820907</v>
      </c>
      <c r="E201" s="155">
        <f t="shared" si="87"/>
        <v>0.96163347280334732</v>
      </c>
      <c r="F201" s="155">
        <f t="shared" si="87"/>
        <v>1</v>
      </c>
      <c r="G201" s="155">
        <f t="shared" si="87"/>
        <v>1</v>
      </c>
      <c r="H201" s="155">
        <f t="shared" si="87"/>
        <v>0.99330850516244285</v>
      </c>
      <c r="I201" s="155">
        <f t="shared" si="87"/>
        <v>1</v>
      </c>
      <c r="J201" s="155">
        <f t="shared" si="87"/>
        <v>0.96646895677736344</v>
      </c>
      <c r="K201" s="155">
        <f t="shared" si="87"/>
        <v>1</v>
      </c>
      <c r="L201" s="155">
        <f t="shared" si="87"/>
        <v>1</v>
      </c>
      <c r="M201" s="155">
        <f t="shared" si="87"/>
        <v>1</v>
      </c>
      <c r="N201" s="155">
        <f t="shared" si="87"/>
        <v>1</v>
      </c>
      <c r="O201" s="155">
        <f t="shared" si="87"/>
        <v>1</v>
      </c>
      <c r="P201" s="155">
        <f t="shared" si="87"/>
        <v>1</v>
      </c>
      <c r="Q201" s="155">
        <f t="shared" si="87"/>
        <v>1</v>
      </c>
      <c r="R201" s="155">
        <f t="shared" si="87"/>
        <v>1</v>
      </c>
      <c r="S201" s="155">
        <f t="shared" si="87"/>
        <v>0.97316569556021837</v>
      </c>
      <c r="T201" s="155">
        <f t="shared" si="87"/>
        <v>0.99732401619727551</v>
      </c>
      <c r="U201" s="155">
        <f t="shared" si="87"/>
        <v>1</v>
      </c>
      <c r="V201" s="155">
        <f t="shared" si="87"/>
        <v>1</v>
      </c>
      <c r="W201" s="155">
        <f t="shared" si="87"/>
        <v>1</v>
      </c>
      <c r="X201" s="155">
        <f t="shared" si="87"/>
        <v>1</v>
      </c>
      <c r="Y201" s="155">
        <f t="shared" si="87"/>
        <v>1</v>
      </c>
      <c r="Z201" s="155">
        <f t="shared" si="85"/>
        <v>0.99173911865875786</v>
      </c>
      <c r="AA201" s="155">
        <f t="shared" si="85"/>
        <v>1</v>
      </c>
      <c r="AB201" s="155">
        <f t="shared" si="86"/>
        <v>0.97524436490156574</v>
      </c>
      <c r="AC201" s="155">
        <f t="shared" si="86"/>
        <v>1</v>
      </c>
      <c r="AF201" s="459">
        <f t="shared" si="79"/>
        <v>0.99299648513858396</v>
      </c>
      <c r="AG201" s="459">
        <f t="shared" si="80"/>
        <v>4.2184549168181595E-3</v>
      </c>
    </row>
    <row r="202" spans="1:33" x14ac:dyDescent="0.25">
      <c r="A202" s="65">
        <v>36751</v>
      </c>
      <c r="B202" s="155">
        <f t="shared" si="84"/>
        <v>0.99674320844183328</v>
      </c>
      <c r="C202" s="155">
        <f t="shared" si="87"/>
        <v>0.98184405386176188</v>
      </c>
      <c r="D202" s="155">
        <f t="shared" si="87"/>
        <v>0.97418928496178669</v>
      </c>
      <c r="E202" s="155">
        <f t="shared" si="87"/>
        <v>0.96479999999999999</v>
      </c>
      <c r="F202" s="155">
        <f t="shared" si="87"/>
        <v>1</v>
      </c>
      <c r="G202" s="155">
        <f t="shared" si="87"/>
        <v>1</v>
      </c>
      <c r="H202" s="155">
        <f t="shared" si="87"/>
        <v>0.99741120901080937</v>
      </c>
      <c r="I202" s="155">
        <f t="shared" si="87"/>
        <v>1</v>
      </c>
      <c r="J202" s="155">
        <f t="shared" si="87"/>
        <v>0.97516334437877195</v>
      </c>
      <c r="K202" s="155">
        <f t="shared" si="87"/>
        <v>1</v>
      </c>
      <c r="L202" s="155">
        <f t="shared" si="87"/>
        <v>1</v>
      </c>
      <c r="M202" s="155">
        <f t="shared" si="87"/>
        <v>1</v>
      </c>
      <c r="N202" s="155">
        <f t="shared" si="87"/>
        <v>1</v>
      </c>
      <c r="O202" s="155">
        <f t="shared" si="87"/>
        <v>1</v>
      </c>
      <c r="P202" s="155">
        <f t="shared" si="87"/>
        <v>1</v>
      </c>
      <c r="Q202" s="155">
        <f t="shared" si="87"/>
        <v>1</v>
      </c>
      <c r="R202" s="155">
        <f t="shared" si="87"/>
        <v>1</v>
      </c>
      <c r="S202" s="155">
        <f t="shared" si="87"/>
        <v>0.97902577263569712</v>
      </c>
      <c r="T202" s="155">
        <f t="shared" si="87"/>
        <v>0.99910127336436805</v>
      </c>
      <c r="U202" s="155">
        <f t="shared" si="87"/>
        <v>1</v>
      </c>
      <c r="V202" s="155">
        <f t="shared" si="87"/>
        <v>1</v>
      </c>
      <c r="W202" s="155">
        <f t="shared" si="87"/>
        <v>1</v>
      </c>
      <c r="X202" s="155">
        <f t="shared" si="87"/>
        <v>1</v>
      </c>
      <c r="Y202" s="155">
        <f t="shared" si="87"/>
        <v>1</v>
      </c>
      <c r="Z202" s="155">
        <f t="shared" si="85"/>
        <v>1</v>
      </c>
      <c r="AA202" s="155">
        <f t="shared" si="85"/>
        <v>1</v>
      </c>
      <c r="AB202" s="155">
        <f t="shared" si="86"/>
        <v>0.99070099247819177</v>
      </c>
      <c r="AC202" s="155">
        <f t="shared" si="86"/>
        <v>1</v>
      </c>
      <c r="AF202" s="459">
        <f t="shared" si="79"/>
        <v>0.99496354068332926</v>
      </c>
      <c r="AG202" s="459">
        <f t="shared" si="80"/>
        <v>1.9670555447452998E-3</v>
      </c>
    </row>
    <row r="203" spans="1:33" x14ac:dyDescent="0.25">
      <c r="A203" s="65">
        <v>36752</v>
      </c>
      <c r="B203" s="155">
        <f t="shared" si="84"/>
        <v>0.99745338986090493</v>
      </c>
      <c r="C203" s="155">
        <f t="shared" si="87"/>
        <v>0.98397849745711352</v>
      </c>
      <c r="D203" s="155">
        <f t="shared" si="87"/>
        <v>0.9772444308234528</v>
      </c>
      <c r="E203" s="155">
        <f t="shared" si="87"/>
        <v>0.96783933054393301</v>
      </c>
      <c r="F203" s="155">
        <f t="shared" si="87"/>
        <v>1</v>
      </c>
      <c r="G203" s="155">
        <f t="shared" si="87"/>
        <v>1</v>
      </c>
      <c r="H203" s="155">
        <f t="shared" si="87"/>
        <v>1</v>
      </c>
      <c r="I203" s="155">
        <f t="shared" si="87"/>
        <v>1</v>
      </c>
      <c r="J203" s="155">
        <f t="shared" si="87"/>
        <v>0.98540547839906922</v>
      </c>
      <c r="K203" s="155">
        <f t="shared" si="87"/>
        <v>1</v>
      </c>
      <c r="L203" s="155">
        <f t="shared" si="87"/>
        <v>1</v>
      </c>
      <c r="M203" s="155">
        <f t="shared" si="87"/>
        <v>1</v>
      </c>
      <c r="N203" s="155">
        <f t="shared" si="87"/>
        <v>1</v>
      </c>
      <c r="O203" s="155">
        <f t="shared" si="87"/>
        <v>1</v>
      </c>
      <c r="P203" s="155">
        <f t="shared" si="87"/>
        <v>1</v>
      </c>
      <c r="Q203" s="155">
        <f t="shared" si="87"/>
        <v>1</v>
      </c>
      <c r="R203" s="155">
        <f t="shared" si="87"/>
        <v>1</v>
      </c>
      <c r="S203" s="155">
        <f t="shared" si="87"/>
        <v>0.98365698904056909</v>
      </c>
      <c r="T203" s="155">
        <f t="shared" si="87"/>
        <v>1</v>
      </c>
      <c r="U203" s="155">
        <f t="shared" si="87"/>
        <v>1</v>
      </c>
      <c r="V203" s="155">
        <f t="shared" si="87"/>
        <v>1</v>
      </c>
      <c r="W203" s="155">
        <f t="shared" si="87"/>
        <v>1</v>
      </c>
      <c r="X203" s="155">
        <f t="shared" si="87"/>
        <v>1</v>
      </c>
      <c r="Y203" s="155">
        <f t="shared" si="87"/>
        <v>1</v>
      </c>
      <c r="Z203" s="155">
        <f t="shared" si="85"/>
        <v>1</v>
      </c>
      <c r="AA203" s="155">
        <f t="shared" si="85"/>
        <v>1</v>
      </c>
      <c r="AB203" s="155">
        <f t="shared" si="86"/>
        <v>0.99425539104641991</v>
      </c>
      <c r="AC203" s="155">
        <f t="shared" si="86"/>
        <v>1</v>
      </c>
      <c r="AF203" s="459">
        <f t="shared" si="79"/>
        <v>0.99606548239898085</v>
      </c>
      <c r="AG203" s="459">
        <f t="shared" si="80"/>
        <v>1.1019417156515887E-3</v>
      </c>
    </row>
    <row r="204" spans="1:33" x14ac:dyDescent="0.25">
      <c r="A204" s="65">
        <v>36753</v>
      </c>
      <c r="B204" s="155">
        <f t="shared" si="84"/>
        <v>0.9976829434509078</v>
      </c>
      <c r="C204" s="155">
        <f t="shared" ref="C204:Y215" si="88">C133/C$154</f>
        <v>0.98499740880304265</v>
      </c>
      <c r="D204" s="155">
        <f t="shared" si="88"/>
        <v>0.97914072825483178</v>
      </c>
      <c r="E204" s="155">
        <f t="shared" si="88"/>
        <v>0.97011548117154811</v>
      </c>
      <c r="F204" s="155">
        <f t="shared" si="88"/>
        <v>1</v>
      </c>
      <c r="G204" s="155">
        <f t="shared" si="88"/>
        <v>1</v>
      </c>
      <c r="H204" s="155">
        <f t="shared" si="88"/>
        <v>1</v>
      </c>
      <c r="I204" s="155">
        <f t="shared" si="88"/>
        <v>1</v>
      </c>
      <c r="J204" s="155">
        <f t="shared" si="88"/>
        <v>0.99220933010626478</v>
      </c>
      <c r="K204" s="155">
        <f t="shared" si="88"/>
        <v>1</v>
      </c>
      <c r="L204" s="155">
        <f t="shared" si="88"/>
        <v>1</v>
      </c>
      <c r="M204" s="155">
        <f t="shared" si="88"/>
        <v>1</v>
      </c>
      <c r="N204" s="155">
        <f t="shared" si="88"/>
        <v>1</v>
      </c>
      <c r="O204" s="155">
        <f t="shared" si="88"/>
        <v>1</v>
      </c>
      <c r="P204" s="155">
        <f t="shared" si="88"/>
        <v>1</v>
      </c>
      <c r="Q204" s="155">
        <f t="shared" si="88"/>
        <v>1</v>
      </c>
      <c r="R204" s="155">
        <f t="shared" si="88"/>
        <v>1</v>
      </c>
      <c r="S204" s="155">
        <f t="shared" si="88"/>
        <v>0.98636549827374331</v>
      </c>
      <c r="T204" s="155">
        <f t="shared" si="88"/>
        <v>1</v>
      </c>
      <c r="U204" s="155">
        <f t="shared" si="88"/>
        <v>1</v>
      </c>
      <c r="V204" s="155">
        <f t="shared" si="88"/>
        <v>1</v>
      </c>
      <c r="W204" s="155">
        <f t="shared" si="88"/>
        <v>1</v>
      </c>
      <c r="X204" s="155">
        <f t="shared" si="88"/>
        <v>1</v>
      </c>
      <c r="Y204" s="155">
        <f t="shared" si="88"/>
        <v>1</v>
      </c>
      <c r="Z204" s="155">
        <f t="shared" si="85"/>
        <v>1</v>
      </c>
      <c r="AA204" s="155">
        <f t="shared" si="85"/>
        <v>1</v>
      </c>
      <c r="AB204" s="155">
        <f t="shared" si="86"/>
        <v>0.99677100411759556</v>
      </c>
      <c r="AC204" s="155">
        <f t="shared" si="86"/>
        <v>1</v>
      </c>
      <c r="AF204" s="459">
        <f t="shared" si="79"/>
        <v>0.99668865693492603</v>
      </c>
      <c r="AG204" s="459">
        <f t="shared" si="80"/>
        <v>6.2317453594518124E-4</v>
      </c>
    </row>
    <row r="205" spans="1:33" x14ac:dyDescent="0.25">
      <c r="A205" s="65">
        <v>36754</v>
      </c>
      <c r="B205" s="155">
        <f t="shared" si="84"/>
        <v>0.99787662929247278</v>
      </c>
      <c r="C205" s="155">
        <f t="shared" si="88"/>
        <v>0.98581429462348591</v>
      </c>
      <c r="D205" s="155">
        <f t="shared" si="88"/>
        <v>0.98174574290803918</v>
      </c>
      <c r="E205" s="155">
        <f t="shared" si="88"/>
        <v>0.9728</v>
      </c>
      <c r="F205" s="155">
        <f t="shared" si="88"/>
        <v>1</v>
      </c>
      <c r="G205" s="155">
        <f t="shared" si="88"/>
        <v>1</v>
      </c>
      <c r="H205" s="155">
        <f t="shared" si="88"/>
        <v>1</v>
      </c>
      <c r="I205" s="155">
        <f t="shared" si="88"/>
        <v>1</v>
      </c>
      <c r="J205" s="155">
        <f t="shared" si="88"/>
        <v>0.99470234447226002</v>
      </c>
      <c r="K205" s="155">
        <f t="shared" si="88"/>
        <v>1</v>
      </c>
      <c r="L205" s="155">
        <f t="shared" si="88"/>
        <v>1</v>
      </c>
      <c r="M205" s="155">
        <f t="shared" si="88"/>
        <v>1</v>
      </c>
      <c r="N205" s="155">
        <f t="shared" si="88"/>
        <v>1</v>
      </c>
      <c r="O205" s="155">
        <f t="shared" si="88"/>
        <v>1</v>
      </c>
      <c r="P205" s="155">
        <f t="shared" si="88"/>
        <v>1</v>
      </c>
      <c r="Q205" s="155">
        <f t="shared" si="88"/>
        <v>1</v>
      </c>
      <c r="R205" s="155">
        <f t="shared" si="88"/>
        <v>1</v>
      </c>
      <c r="S205" s="155">
        <f t="shared" si="88"/>
        <v>0.98831328423463716</v>
      </c>
      <c r="T205" s="155">
        <f t="shared" si="88"/>
        <v>1</v>
      </c>
      <c r="U205" s="155">
        <f t="shared" si="88"/>
        <v>1</v>
      </c>
      <c r="V205" s="155">
        <f t="shared" si="88"/>
        <v>1</v>
      </c>
      <c r="W205" s="155">
        <f t="shared" si="88"/>
        <v>1</v>
      </c>
      <c r="X205" s="155">
        <f t="shared" si="88"/>
        <v>1</v>
      </c>
      <c r="Y205" s="155">
        <f t="shared" si="88"/>
        <v>1</v>
      </c>
      <c r="Z205" s="155">
        <f t="shared" si="85"/>
        <v>1</v>
      </c>
      <c r="AA205" s="155">
        <f t="shared" si="85"/>
        <v>1</v>
      </c>
      <c r="AB205" s="155">
        <f t="shared" si="86"/>
        <v>1</v>
      </c>
      <c r="AC205" s="155">
        <f t="shared" si="86"/>
        <v>1</v>
      </c>
      <c r="AF205" s="459">
        <f t="shared" si="79"/>
        <v>0.99718758198324609</v>
      </c>
      <c r="AG205" s="459">
        <f t="shared" si="80"/>
        <v>4.9892504832005358E-4</v>
      </c>
    </row>
    <row r="206" spans="1:33" x14ac:dyDescent="0.25">
      <c r="A206" s="65">
        <v>36755</v>
      </c>
      <c r="B206" s="155">
        <f t="shared" si="84"/>
        <v>0.99807748868372537</v>
      </c>
      <c r="C206" s="155">
        <f t="shared" si="88"/>
        <v>0.98686834084341268</v>
      </c>
      <c r="D206" s="155">
        <f t="shared" si="88"/>
        <v>0.98473384795142416</v>
      </c>
      <c r="E206" s="155">
        <f t="shared" si="88"/>
        <v>0.97541757322175737</v>
      </c>
      <c r="F206" s="155">
        <f t="shared" si="88"/>
        <v>1</v>
      </c>
      <c r="G206" s="155">
        <f t="shared" si="88"/>
        <v>1</v>
      </c>
      <c r="H206" s="155">
        <f t="shared" si="88"/>
        <v>1</v>
      </c>
      <c r="I206" s="155">
        <f t="shared" si="88"/>
        <v>1</v>
      </c>
      <c r="J206" s="155">
        <f t="shared" si="88"/>
        <v>0.99688373204250591</v>
      </c>
      <c r="K206" s="155">
        <f t="shared" si="88"/>
        <v>1</v>
      </c>
      <c r="L206" s="155">
        <f t="shared" si="88"/>
        <v>1</v>
      </c>
      <c r="M206" s="155">
        <f t="shared" si="88"/>
        <v>1</v>
      </c>
      <c r="N206" s="155">
        <f t="shared" si="88"/>
        <v>1</v>
      </c>
      <c r="O206" s="155">
        <f t="shared" si="88"/>
        <v>1</v>
      </c>
      <c r="P206" s="155">
        <f t="shared" si="88"/>
        <v>1</v>
      </c>
      <c r="Q206" s="155">
        <f t="shared" si="88"/>
        <v>1</v>
      </c>
      <c r="R206" s="155">
        <f t="shared" si="88"/>
        <v>1</v>
      </c>
      <c r="S206" s="155">
        <f t="shared" si="88"/>
        <v>0.9909131187146285</v>
      </c>
      <c r="T206" s="155">
        <f t="shared" si="88"/>
        <v>1</v>
      </c>
      <c r="U206" s="155">
        <f t="shared" si="88"/>
        <v>1</v>
      </c>
      <c r="V206" s="155">
        <f t="shared" si="88"/>
        <v>1</v>
      </c>
      <c r="W206" s="155">
        <f t="shared" si="88"/>
        <v>1</v>
      </c>
      <c r="X206" s="155">
        <f t="shared" si="88"/>
        <v>1</v>
      </c>
      <c r="Y206" s="155">
        <f t="shared" si="88"/>
        <v>1</v>
      </c>
      <c r="Z206" s="155">
        <f t="shared" si="85"/>
        <v>1</v>
      </c>
      <c r="AA206" s="155">
        <f t="shared" si="85"/>
        <v>1</v>
      </c>
      <c r="AB206" s="155">
        <f t="shared" si="86"/>
        <v>1</v>
      </c>
      <c r="AC206" s="155">
        <f t="shared" si="86"/>
        <v>1</v>
      </c>
      <c r="AF206" s="459">
        <f t="shared" si="79"/>
        <v>0.99760336076633771</v>
      </c>
      <c r="AG206" s="459">
        <f t="shared" si="80"/>
        <v>4.1577878309162486E-4</v>
      </c>
    </row>
    <row r="207" spans="1:33" x14ac:dyDescent="0.25">
      <c r="A207" s="65">
        <v>36756</v>
      </c>
      <c r="B207" s="155">
        <f t="shared" si="84"/>
        <v>0.99830704227372835</v>
      </c>
      <c r="C207" s="155">
        <f t="shared" si="88"/>
        <v>0.98778184756734921</v>
      </c>
      <c r="D207" s="155">
        <f t="shared" si="88"/>
        <v>0.98680253605838297</v>
      </c>
      <c r="E207" s="155">
        <f t="shared" si="88"/>
        <v>0.97745271966527192</v>
      </c>
      <c r="F207" s="155">
        <f t="shared" si="88"/>
        <v>1</v>
      </c>
      <c r="G207" s="155">
        <f t="shared" si="88"/>
        <v>1</v>
      </c>
      <c r="H207" s="155">
        <f t="shared" si="88"/>
        <v>1</v>
      </c>
      <c r="I207" s="155">
        <f t="shared" si="88"/>
        <v>1</v>
      </c>
      <c r="J207" s="155">
        <f t="shared" si="88"/>
        <v>0.99832760286281153</v>
      </c>
      <c r="K207" s="155">
        <f t="shared" si="88"/>
        <v>1</v>
      </c>
      <c r="L207" s="155">
        <f t="shared" si="88"/>
        <v>1</v>
      </c>
      <c r="M207" s="155">
        <f t="shared" si="88"/>
        <v>1</v>
      </c>
      <c r="N207" s="155">
        <f t="shared" si="88"/>
        <v>1</v>
      </c>
      <c r="O207" s="155">
        <f t="shared" si="88"/>
        <v>1</v>
      </c>
      <c r="P207" s="155">
        <f t="shared" si="88"/>
        <v>1</v>
      </c>
      <c r="Q207" s="155">
        <f t="shared" si="88"/>
        <v>1</v>
      </c>
      <c r="R207" s="155">
        <f t="shared" si="88"/>
        <v>1</v>
      </c>
      <c r="S207" s="155">
        <f t="shared" si="88"/>
        <v>0.99293614104311045</v>
      </c>
      <c r="T207" s="155">
        <f t="shared" si="88"/>
        <v>1</v>
      </c>
      <c r="U207" s="155">
        <f t="shared" si="88"/>
        <v>1</v>
      </c>
      <c r="V207" s="155">
        <f t="shared" si="88"/>
        <v>1</v>
      </c>
      <c r="W207" s="155">
        <f t="shared" si="88"/>
        <v>1</v>
      </c>
      <c r="X207" s="155">
        <f t="shared" si="88"/>
        <v>1</v>
      </c>
      <c r="Y207" s="155">
        <f t="shared" si="88"/>
        <v>1</v>
      </c>
      <c r="Z207" s="155">
        <f t="shared" ref="Z207:AA214" si="89">Z136/Z$154</f>
        <v>1</v>
      </c>
      <c r="AA207" s="155">
        <f t="shared" si="89"/>
        <v>1</v>
      </c>
      <c r="AB207" s="155">
        <f t="shared" si="86"/>
        <v>1</v>
      </c>
      <c r="AC207" s="155">
        <f t="shared" si="86"/>
        <v>1</v>
      </c>
      <c r="AF207" s="459">
        <f t="shared" si="79"/>
        <v>0.99791456748109475</v>
      </c>
      <c r="AG207" s="459">
        <f t="shared" si="80"/>
        <v>3.1120671475703965E-4</v>
      </c>
    </row>
    <row r="208" spans="1:33" x14ac:dyDescent="0.25">
      <c r="A208" s="65">
        <v>36757</v>
      </c>
      <c r="B208" s="155">
        <f t="shared" si="84"/>
        <v>0.99845768681716773</v>
      </c>
      <c r="C208" s="155">
        <f t="shared" si="88"/>
        <v>0.9887129217282844</v>
      </c>
      <c r="D208" s="155">
        <f t="shared" si="88"/>
        <v>0.98830616583982989</v>
      </c>
      <c r="E208" s="155">
        <f t="shared" si="88"/>
        <v>0.97907280334728031</v>
      </c>
      <c r="F208" s="155">
        <f t="shared" si="88"/>
        <v>1</v>
      </c>
      <c r="G208" s="155">
        <f t="shared" si="88"/>
        <v>1</v>
      </c>
      <c r="H208" s="155">
        <f t="shared" si="88"/>
        <v>1</v>
      </c>
      <c r="I208" s="155">
        <f t="shared" si="88"/>
        <v>1</v>
      </c>
      <c r="J208" s="155">
        <f t="shared" si="88"/>
        <v>0.99942868420779274</v>
      </c>
      <c r="K208" s="155">
        <f t="shared" si="88"/>
        <v>1</v>
      </c>
      <c r="L208" s="155">
        <f t="shared" si="88"/>
        <v>1</v>
      </c>
      <c r="M208" s="155">
        <f t="shared" si="88"/>
        <v>1</v>
      </c>
      <c r="N208" s="155">
        <f t="shared" si="88"/>
        <v>1</v>
      </c>
      <c r="O208" s="155">
        <f t="shared" si="88"/>
        <v>1</v>
      </c>
      <c r="P208" s="155">
        <f t="shared" si="88"/>
        <v>1</v>
      </c>
      <c r="Q208" s="155">
        <f t="shared" si="88"/>
        <v>1</v>
      </c>
      <c r="R208" s="155">
        <f t="shared" si="88"/>
        <v>1</v>
      </c>
      <c r="S208" s="155">
        <f t="shared" si="88"/>
        <v>0.99558613310149391</v>
      </c>
      <c r="T208" s="155">
        <f t="shared" si="88"/>
        <v>1</v>
      </c>
      <c r="U208" s="155">
        <f t="shared" si="88"/>
        <v>1</v>
      </c>
      <c r="V208" s="155">
        <f t="shared" si="88"/>
        <v>1</v>
      </c>
      <c r="W208" s="155">
        <f t="shared" si="88"/>
        <v>1</v>
      </c>
      <c r="X208" s="155">
        <f t="shared" si="88"/>
        <v>1</v>
      </c>
      <c r="Y208" s="155">
        <f t="shared" si="88"/>
        <v>1</v>
      </c>
      <c r="Z208" s="155">
        <f t="shared" si="89"/>
        <v>1</v>
      </c>
      <c r="AA208" s="155">
        <f t="shared" si="89"/>
        <v>1</v>
      </c>
      <c r="AB208" s="155">
        <f t="shared" si="86"/>
        <v>1</v>
      </c>
      <c r="AC208" s="155">
        <f t="shared" si="86"/>
        <v>1</v>
      </c>
      <c r="AF208" s="459">
        <f t="shared" si="79"/>
        <v>0.99819872839435175</v>
      </c>
      <c r="AG208" s="459">
        <f t="shared" si="80"/>
        <v>2.8416091325700332E-4</v>
      </c>
    </row>
    <row r="209" spans="1:33" x14ac:dyDescent="0.25">
      <c r="A209" s="65">
        <v>36758</v>
      </c>
      <c r="B209" s="155">
        <f t="shared" si="84"/>
        <v>0.99868006685748312</v>
      </c>
      <c r="C209" s="155">
        <f t="shared" si="88"/>
        <v>0.98952102383022833</v>
      </c>
      <c r="D209" s="155">
        <f t="shared" si="88"/>
        <v>0.99018330875169991</v>
      </c>
      <c r="E209" s="155">
        <f t="shared" si="88"/>
        <v>0.97978912133891216</v>
      </c>
      <c r="F209" s="155">
        <f t="shared" si="88"/>
        <v>1</v>
      </c>
      <c r="G209" s="155">
        <f t="shared" si="88"/>
        <v>1</v>
      </c>
      <c r="H209" s="155">
        <f t="shared" si="88"/>
        <v>1</v>
      </c>
      <c r="I209" s="155">
        <f t="shared" si="88"/>
        <v>1</v>
      </c>
      <c r="J209" s="155">
        <f t="shared" si="88"/>
        <v>1</v>
      </c>
      <c r="K209" s="155">
        <f t="shared" si="88"/>
        <v>1</v>
      </c>
      <c r="L209" s="155">
        <f t="shared" si="88"/>
        <v>1</v>
      </c>
      <c r="M209" s="155">
        <f t="shared" si="88"/>
        <v>1</v>
      </c>
      <c r="N209" s="155">
        <f t="shared" si="88"/>
        <v>1</v>
      </c>
      <c r="O209" s="155">
        <f t="shared" si="88"/>
        <v>1</v>
      </c>
      <c r="P209" s="155">
        <f t="shared" si="88"/>
        <v>1</v>
      </c>
      <c r="Q209" s="155">
        <f t="shared" si="88"/>
        <v>1</v>
      </c>
      <c r="R209" s="155">
        <f t="shared" si="88"/>
        <v>1</v>
      </c>
      <c r="S209" s="155">
        <f t="shared" si="88"/>
        <v>0.99751719986959031</v>
      </c>
      <c r="T209" s="155">
        <f t="shared" si="88"/>
        <v>1</v>
      </c>
      <c r="U209" s="155">
        <f t="shared" si="88"/>
        <v>1</v>
      </c>
      <c r="V209" s="155">
        <f t="shared" si="88"/>
        <v>1</v>
      </c>
      <c r="W209" s="155">
        <f t="shared" si="88"/>
        <v>1</v>
      </c>
      <c r="X209" s="155">
        <f t="shared" si="88"/>
        <v>1</v>
      </c>
      <c r="Y209" s="155">
        <f t="shared" si="88"/>
        <v>1</v>
      </c>
      <c r="Z209" s="155">
        <f t="shared" si="89"/>
        <v>1</v>
      </c>
      <c r="AA209" s="155">
        <f t="shared" si="89"/>
        <v>1</v>
      </c>
      <c r="AB209" s="155">
        <f t="shared" si="86"/>
        <v>1</v>
      </c>
      <c r="AC209" s="155">
        <f t="shared" si="86"/>
        <v>1</v>
      </c>
      <c r="AF209" s="459">
        <f t="shared" si="79"/>
        <v>0.99841752573742559</v>
      </c>
      <c r="AG209" s="459">
        <f t="shared" si="80"/>
        <v>2.1879734307383991E-4</v>
      </c>
    </row>
    <row r="210" spans="1:33" x14ac:dyDescent="0.25">
      <c r="A210" s="65">
        <v>36759</v>
      </c>
      <c r="B210" s="155">
        <f t="shared" si="84"/>
        <v>0.99895983529529919</v>
      </c>
      <c r="C210" s="155">
        <f t="shared" si="88"/>
        <v>0.98981088654070815</v>
      </c>
      <c r="D210" s="155">
        <f t="shared" si="88"/>
        <v>0.9911314574673894</v>
      </c>
      <c r="E210" s="155">
        <f t="shared" si="88"/>
        <v>0.98088702928870297</v>
      </c>
      <c r="F210" s="155">
        <f t="shared" si="88"/>
        <v>1</v>
      </c>
      <c r="G210" s="155">
        <f t="shared" si="88"/>
        <v>1</v>
      </c>
      <c r="H210" s="155">
        <f t="shared" si="88"/>
        <v>1</v>
      </c>
      <c r="I210" s="155">
        <f t="shared" si="88"/>
        <v>1</v>
      </c>
      <c r="J210" s="155">
        <f t="shared" si="88"/>
        <v>1</v>
      </c>
      <c r="K210" s="155">
        <f t="shared" si="88"/>
        <v>1</v>
      </c>
      <c r="L210" s="155">
        <f t="shared" si="88"/>
        <v>1</v>
      </c>
      <c r="M210" s="155">
        <f t="shared" si="88"/>
        <v>1</v>
      </c>
      <c r="N210" s="155">
        <f t="shared" si="88"/>
        <v>1</v>
      </c>
      <c r="O210" s="155">
        <f t="shared" si="88"/>
        <v>1</v>
      </c>
      <c r="P210" s="155">
        <f t="shared" si="88"/>
        <v>1</v>
      </c>
      <c r="Q210" s="155">
        <f t="shared" si="88"/>
        <v>1</v>
      </c>
      <c r="R210" s="155">
        <f t="shared" si="88"/>
        <v>1</v>
      </c>
      <c r="S210" s="155">
        <f t="shared" si="88"/>
        <v>1</v>
      </c>
      <c r="T210" s="155">
        <f t="shared" si="88"/>
        <v>1</v>
      </c>
      <c r="U210" s="155">
        <f t="shared" si="88"/>
        <v>1</v>
      </c>
      <c r="V210" s="155">
        <f t="shared" si="88"/>
        <v>1</v>
      </c>
      <c r="W210" s="155">
        <f t="shared" si="88"/>
        <v>1</v>
      </c>
      <c r="X210" s="155">
        <f t="shared" si="88"/>
        <v>1</v>
      </c>
      <c r="Y210" s="155">
        <f t="shared" si="88"/>
        <v>1</v>
      </c>
      <c r="Z210" s="155">
        <f t="shared" si="89"/>
        <v>1</v>
      </c>
      <c r="AA210" s="155">
        <f t="shared" si="89"/>
        <v>1</v>
      </c>
      <c r="AB210" s="155">
        <f t="shared" si="86"/>
        <v>1</v>
      </c>
      <c r="AC210" s="155">
        <f t="shared" si="86"/>
        <v>1</v>
      </c>
      <c r="AF210" s="459">
        <f t="shared" si="79"/>
        <v>0.99859961459257496</v>
      </c>
      <c r="AG210" s="459">
        <f t="shared" si="80"/>
        <v>1.820888551493649E-4</v>
      </c>
    </row>
    <row r="211" spans="1:33" x14ac:dyDescent="0.25">
      <c r="A211" s="65">
        <v>36760</v>
      </c>
      <c r="B211" s="155">
        <f t="shared" si="84"/>
        <v>0.99921090953436487</v>
      </c>
      <c r="C211" s="155">
        <f t="shared" si="88"/>
        <v>0.99014466784368493</v>
      </c>
      <c r="D211" s="155">
        <f t="shared" si="88"/>
        <v>0.99160074319535696</v>
      </c>
      <c r="E211" s="155">
        <f t="shared" si="88"/>
        <v>0.98385941422594148</v>
      </c>
      <c r="F211" s="155">
        <f t="shared" si="88"/>
        <v>1</v>
      </c>
      <c r="G211" s="155">
        <f t="shared" si="88"/>
        <v>1</v>
      </c>
      <c r="H211" s="155">
        <f t="shared" si="88"/>
        <v>1</v>
      </c>
      <c r="I211" s="155">
        <f t="shared" si="88"/>
        <v>1</v>
      </c>
      <c r="J211" s="155">
        <f t="shared" si="88"/>
        <v>1</v>
      </c>
      <c r="K211" s="155">
        <f t="shared" si="88"/>
        <v>1</v>
      </c>
      <c r="L211" s="155">
        <f t="shared" si="88"/>
        <v>1</v>
      </c>
      <c r="M211" s="155">
        <f t="shared" si="88"/>
        <v>1</v>
      </c>
      <c r="N211" s="155">
        <f t="shared" si="88"/>
        <v>1</v>
      </c>
      <c r="O211" s="155">
        <f t="shared" si="88"/>
        <v>1</v>
      </c>
      <c r="P211" s="155">
        <f t="shared" si="88"/>
        <v>1</v>
      </c>
      <c r="Q211" s="155">
        <f t="shared" si="88"/>
        <v>1</v>
      </c>
      <c r="R211" s="155">
        <f t="shared" si="88"/>
        <v>1</v>
      </c>
      <c r="S211" s="155">
        <f t="shared" si="88"/>
        <v>1</v>
      </c>
      <c r="T211" s="155">
        <f t="shared" si="88"/>
        <v>1</v>
      </c>
      <c r="U211" s="155">
        <f t="shared" si="88"/>
        <v>1</v>
      </c>
      <c r="V211" s="155">
        <f t="shared" si="88"/>
        <v>1</v>
      </c>
      <c r="W211" s="155">
        <f t="shared" si="88"/>
        <v>1</v>
      </c>
      <c r="X211" s="155">
        <f t="shared" si="88"/>
        <v>1</v>
      </c>
      <c r="Y211" s="155">
        <f t="shared" si="88"/>
        <v>1</v>
      </c>
      <c r="Z211" s="155">
        <f t="shared" si="89"/>
        <v>1</v>
      </c>
      <c r="AA211" s="155">
        <f t="shared" si="89"/>
        <v>1</v>
      </c>
      <c r="AB211" s="155">
        <f t="shared" si="86"/>
        <v>1</v>
      </c>
      <c r="AC211" s="155">
        <f t="shared" si="86"/>
        <v>1</v>
      </c>
      <c r="AF211" s="459">
        <f t="shared" si="79"/>
        <v>0.99874341909997677</v>
      </c>
      <c r="AG211" s="459">
        <f t="shared" si="80"/>
        <v>1.4380450740181239E-4</v>
      </c>
    </row>
    <row r="212" spans="1:33" x14ac:dyDescent="0.25">
      <c r="A212" s="65">
        <v>36761</v>
      </c>
      <c r="B212" s="155">
        <f t="shared" si="84"/>
        <v>0.99941894247530505</v>
      </c>
      <c r="C212" s="155">
        <f t="shared" si="88"/>
        <v>0.99097912110112696</v>
      </c>
      <c r="D212" s="155">
        <f t="shared" si="88"/>
        <v>0.99250100561227417</v>
      </c>
      <c r="E212" s="155">
        <f t="shared" si="88"/>
        <v>0.98672468619246867</v>
      </c>
      <c r="F212" s="155">
        <f t="shared" si="88"/>
        <v>1</v>
      </c>
      <c r="G212" s="155">
        <f t="shared" si="88"/>
        <v>1</v>
      </c>
      <c r="H212" s="155">
        <f t="shared" si="88"/>
        <v>1</v>
      </c>
      <c r="I212" s="155">
        <f t="shared" si="88"/>
        <v>1</v>
      </c>
      <c r="J212" s="155">
        <f t="shared" si="88"/>
        <v>1</v>
      </c>
      <c r="K212" s="155">
        <f t="shared" si="88"/>
        <v>1</v>
      </c>
      <c r="L212" s="155">
        <f t="shared" si="88"/>
        <v>1</v>
      </c>
      <c r="M212" s="155">
        <f t="shared" si="88"/>
        <v>1</v>
      </c>
      <c r="N212" s="155">
        <f t="shared" si="88"/>
        <v>1</v>
      </c>
      <c r="O212" s="155">
        <f t="shared" si="88"/>
        <v>1</v>
      </c>
      <c r="P212" s="155">
        <f t="shared" si="88"/>
        <v>1</v>
      </c>
      <c r="Q212" s="155">
        <f t="shared" si="88"/>
        <v>1</v>
      </c>
      <c r="R212" s="155">
        <f t="shared" si="88"/>
        <v>1</v>
      </c>
      <c r="S212" s="155">
        <f t="shared" si="88"/>
        <v>1</v>
      </c>
      <c r="T212" s="155">
        <f t="shared" si="88"/>
        <v>1</v>
      </c>
      <c r="U212" s="155">
        <f t="shared" si="88"/>
        <v>1</v>
      </c>
      <c r="V212" s="155">
        <f t="shared" si="88"/>
        <v>1</v>
      </c>
      <c r="W212" s="155">
        <f t="shared" si="88"/>
        <v>1</v>
      </c>
      <c r="X212" s="155">
        <f t="shared" si="88"/>
        <v>1</v>
      </c>
      <c r="Y212" s="155">
        <f t="shared" si="88"/>
        <v>1</v>
      </c>
      <c r="Z212" s="155">
        <f t="shared" si="89"/>
        <v>1</v>
      </c>
      <c r="AA212" s="155">
        <f t="shared" si="89"/>
        <v>1</v>
      </c>
      <c r="AB212" s="155">
        <f t="shared" si="86"/>
        <v>1</v>
      </c>
      <c r="AC212" s="155">
        <f t="shared" si="86"/>
        <v>1</v>
      </c>
      <c r="AF212" s="459">
        <f t="shared" si="79"/>
        <v>0.99891513412075628</v>
      </c>
      <c r="AG212" s="459">
        <f t="shared" si="80"/>
        <v>1.7171502077950596E-4</v>
      </c>
    </row>
    <row r="213" spans="1:33" x14ac:dyDescent="0.25">
      <c r="A213" s="65">
        <v>36762</v>
      </c>
      <c r="B213" s="155">
        <f t="shared" si="84"/>
        <v>0.99951219862124374</v>
      </c>
      <c r="C213" s="155">
        <f t="shared" si="88"/>
        <v>0.99206830219505127</v>
      </c>
      <c r="D213" s="155">
        <f t="shared" si="88"/>
        <v>0.9935832359645258</v>
      </c>
      <c r="E213" s="155">
        <f t="shared" si="88"/>
        <v>0.9893891213389121</v>
      </c>
      <c r="F213" s="155">
        <f t="shared" si="88"/>
        <v>1</v>
      </c>
      <c r="G213" s="155">
        <f t="shared" si="88"/>
        <v>1</v>
      </c>
      <c r="H213" s="155">
        <f t="shared" si="88"/>
        <v>1</v>
      </c>
      <c r="I213" s="155">
        <f t="shared" si="88"/>
        <v>1</v>
      </c>
      <c r="J213" s="155">
        <f t="shared" si="88"/>
        <v>1</v>
      </c>
      <c r="K213" s="155">
        <f t="shared" si="88"/>
        <v>1</v>
      </c>
      <c r="L213" s="155">
        <f t="shared" si="88"/>
        <v>1</v>
      </c>
      <c r="M213" s="155">
        <f t="shared" si="88"/>
        <v>1</v>
      </c>
      <c r="N213" s="155">
        <f t="shared" si="88"/>
        <v>1</v>
      </c>
      <c r="O213" s="155">
        <f t="shared" si="88"/>
        <v>1</v>
      </c>
      <c r="P213" s="155">
        <f t="shared" si="88"/>
        <v>1</v>
      </c>
      <c r="Q213" s="155">
        <f t="shared" si="88"/>
        <v>1</v>
      </c>
      <c r="R213" s="155">
        <f t="shared" si="88"/>
        <v>1</v>
      </c>
      <c r="S213" s="155">
        <f t="shared" si="88"/>
        <v>1</v>
      </c>
      <c r="T213" s="155">
        <f t="shared" si="88"/>
        <v>1</v>
      </c>
      <c r="U213" s="155">
        <f t="shared" si="88"/>
        <v>1</v>
      </c>
      <c r="V213" s="155">
        <f t="shared" si="88"/>
        <v>1</v>
      </c>
      <c r="W213" s="155">
        <f t="shared" si="88"/>
        <v>1</v>
      </c>
      <c r="X213" s="155">
        <f t="shared" si="88"/>
        <v>1</v>
      </c>
      <c r="Y213" s="155">
        <f t="shared" si="88"/>
        <v>1</v>
      </c>
      <c r="Z213" s="155">
        <f t="shared" si="89"/>
        <v>1</v>
      </c>
      <c r="AA213" s="155">
        <f t="shared" si="89"/>
        <v>1</v>
      </c>
      <c r="AB213" s="155">
        <f t="shared" si="86"/>
        <v>1</v>
      </c>
      <c r="AC213" s="155">
        <f t="shared" si="86"/>
        <v>1</v>
      </c>
      <c r="AF213" s="459">
        <f t="shared" si="79"/>
        <v>0.99909117350427612</v>
      </c>
      <c r="AG213" s="459">
        <f t="shared" si="80"/>
        <v>1.7603938351984372E-4</v>
      </c>
    </row>
    <row r="214" spans="1:33" x14ac:dyDescent="0.25">
      <c r="A214" s="65">
        <v>36763</v>
      </c>
      <c r="B214" s="155">
        <f t="shared" si="84"/>
        <v>0.99958393411811963</v>
      </c>
      <c r="C214" s="155">
        <f t="shared" si="88"/>
        <v>0.99300816007448589</v>
      </c>
      <c r="D214" s="155">
        <f t="shared" si="88"/>
        <v>0.99443561208267095</v>
      </c>
      <c r="E214" s="155">
        <f t="shared" si="88"/>
        <v>0.99197322175732217</v>
      </c>
      <c r="F214" s="155">
        <f t="shared" si="88"/>
        <v>1</v>
      </c>
      <c r="G214" s="155">
        <f t="shared" si="88"/>
        <v>1</v>
      </c>
      <c r="H214" s="155">
        <f t="shared" si="88"/>
        <v>1</v>
      </c>
      <c r="I214" s="155">
        <f t="shared" si="88"/>
        <v>1</v>
      </c>
      <c r="J214" s="155">
        <f t="shared" si="88"/>
        <v>1</v>
      </c>
      <c r="K214" s="155">
        <f t="shared" si="88"/>
        <v>1</v>
      </c>
      <c r="L214" s="155">
        <f t="shared" si="88"/>
        <v>1</v>
      </c>
      <c r="M214" s="155">
        <f t="shared" si="88"/>
        <v>1</v>
      </c>
      <c r="N214" s="155">
        <f t="shared" si="88"/>
        <v>1</v>
      </c>
      <c r="O214" s="155">
        <f t="shared" si="88"/>
        <v>1</v>
      </c>
      <c r="P214" s="155">
        <f t="shared" si="88"/>
        <v>1</v>
      </c>
      <c r="Q214" s="155">
        <f t="shared" si="88"/>
        <v>1</v>
      </c>
      <c r="R214" s="155">
        <f t="shared" si="88"/>
        <v>1</v>
      </c>
      <c r="S214" s="155">
        <f t="shared" si="88"/>
        <v>1</v>
      </c>
      <c r="T214" s="155">
        <f t="shared" si="88"/>
        <v>1</v>
      </c>
      <c r="U214" s="155">
        <f t="shared" si="88"/>
        <v>1</v>
      </c>
      <c r="V214" s="155">
        <f t="shared" si="88"/>
        <v>1</v>
      </c>
      <c r="W214" s="155">
        <f t="shared" si="88"/>
        <v>1</v>
      </c>
      <c r="X214" s="155">
        <f t="shared" si="88"/>
        <v>1</v>
      </c>
      <c r="Y214" s="155">
        <f t="shared" si="88"/>
        <v>1</v>
      </c>
      <c r="Z214" s="155">
        <f t="shared" si="89"/>
        <v>1</v>
      </c>
      <c r="AA214" s="155">
        <f t="shared" si="89"/>
        <v>1</v>
      </c>
      <c r="AB214" s="155">
        <f t="shared" si="86"/>
        <v>1</v>
      </c>
      <c r="AC214" s="155">
        <f t="shared" si="86"/>
        <v>1</v>
      </c>
      <c r="AF214" s="459">
        <f t="shared" si="79"/>
        <v>0.99925003314402139</v>
      </c>
      <c r="AG214" s="459">
        <f t="shared" si="80"/>
        <v>1.5885963974526796E-4</v>
      </c>
    </row>
    <row r="215" spans="1:33" x14ac:dyDescent="0.25">
      <c r="A215" s="65">
        <v>36764</v>
      </c>
      <c r="B215" s="155">
        <f t="shared" si="84"/>
        <v>0.99967719026405832</v>
      </c>
      <c r="C215" s="155">
        <f t="shared" si="88"/>
        <v>0.99376355986543341</v>
      </c>
      <c r="D215" s="155">
        <f t="shared" si="88"/>
        <v>0.99500067040818285</v>
      </c>
      <c r="E215" s="155">
        <f t="shared" ref="C215:Y223" si="90">E144/E$154</f>
        <v>0.99410878661087865</v>
      </c>
      <c r="F215" s="155">
        <f t="shared" si="90"/>
        <v>1</v>
      </c>
      <c r="G215" s="155">
        <f t="shared" si="90"/>
        <v>1</v>
      </c>
      <c r="H215" s="155">
        <f t="shared" si="90"/>
        <v>1</v>
      </c>
      <c r="I215" s="155">
        <f t="shared" si="90"/>
        <v>1</v>
      </c>
      <c r="J215" s="155">
        <f t="shared" si="90"/>
        <v>1</v>
      </c>
      <c r="K215" s="155">
        <f t="shared" si="90"/>
        <v>1</v>
      </c>
      <c r="L215" s="155">
        <f t="shared" si="90"/>
        <v>1</v>
      </c>
      <c r="M215" s="155">
        <f t="shared" si="90"/>
        <v>1</v>
      </c>
      <c r="N215" s="155">
        <f t="shared" si="90"/>
        <v>1</v>
      </c>
      <c r="O215" s="155">
        <f t="shared" si="90"/>
        <v>1</v>
      </c>
      <c r="P215" s="155">
        <f t="shared" si="90"/>
        <v>1</v>
      </c>
      <c r="Q215" s="155">
        <f t="shared" si="90"/>
        <v>1</v>
      </c>
      <c r="R215" s="155">
        <f t="shared" si="90"/>
        <v>1</v>
      </c>
      <c r="S215" s="155">
        <f t="shared" si="90"/>
        <v>1</v>
      </c>
      <c r="T215" s="155">
        <f t="shared" si="90"/>
        <v>1</v>
      </c>
      <c r="U215" s="155">
        <f t="shared" si="90"/>
        <v>1</v>
      </c>
      <c r="V215" s="155">
        <f t="shared" si="90"/>
        <v>1</v>
      </c>
      <c r="W215" s="155">
        <f t="shared" si="90"/>
        <v>1</v>
      </c>
      <c r="X215" s="155">
        <f t="shared" si="90"/>
        <v>1</v>
      </c>
      <c r="Y215" s="155">
        <f t="shared" si="90"/>
        <v>1</v>
      </c>
      <c r="Z215" s="155">
        <f t="shared" ref="Z215:AA224" si="91">Z144/Z$154</f>
        <v>1</v>
      </c>
      <c r="AA215" s="155">
        <f t="shared" si="91"/>
        <v>1</v>
      </c>
      <c r="AB215" s="155">
        <f t="shared" si="86"/>
        <v>1</v>
      </c>
      <c r="AC215" s="155">
        <f t="shared" si="86"/>
        <v>1</v>
      </c>
      <c r="AF215" s="459">
        <f t="shared" si="79"/>
        <v>0.99937679311244831</v>
      </c>
      <c r="AG215" s="459">
        <f t="shared" si="80"/>
        <v>1.2675996842692605E-4</v>
      </c>
    </row>
    <row r="216" spans="1:33" x14ac:dyDescent="0.25">
      <c r="A216" s="65">
        <v>36765</v>
      </c>
      <c r="B216" s="155">
        <f t="shared" si="84"/>
        <v>0.99982066125781022</v>
      </c>
      <c r="C216" s="155">
        <f t="shared" si="90"/>
        <v>0.99442233875288766</v>
      </c>
      <c r="D216" s="155">
        <f t="shared" si="90"/>
        <v>0.99623613691650548</v>
      </c>
      <c r="E216" s="155">
        <f t="shared" si="90"/>
        <v>0.99550125523012556</v>
      </c>
      <c r="F216" s="155">
        <f t="shared" si="90"/>
        <v>1</v>
      </c>
      <c r="G216" s="155">
        <f t="shared" si="90"/>
        <v>1</v>
      </c>
      <c r="H216" s="155">
        <f t="shared" si="90"/>
        <v>1</v>
      </c>
      <c r="I216" s="155">
        <f t="shared" si="90"/>
        <v>1</v>
      </c>
      <c r="J216" s="155">
        <f t="shared" si="90"/>
        <v>1</v>
      </c>
      <c r="K216" s="155">
        <f t="shared" si="90"/>
        <v>1</v>
      </c>
      <c r="L216" s="155">
        <f t="shared" si="90"/>
        <v>1</v>
      </c>
      <c r="M216" s="155">
        <f t="shared" si="90"/>
        <v>1</v>
      </c>
      <c r="N216" s="155">
        <f t="shared" si="90"/>
        <v>1</v>
      </c>
      <c r="O216" s="155">
        <f t="shared" si="90"/>
        <v>1</v>
      </c>
      <c r="P216" s="155">
        <f t="shared" si="90"/>
        <v>1</v>
      </c>
      <c r="Q216" s="155">
        <f t="shared" si="90"/>
        <v>1</v>
      </c>
      <c r="R216" s="155">
        <f t="shared" si="90"/>
        <v>1</v>
      </c>
      <c r="S216" s="155">
        <f t="shared" si="90"/>
        <v>1</v>
      </c>
      <c r="T216" s="155">
        <f t="shared" si="90"/>
        <v>1</v>
      </c>
      <c r="U216" s="155">
        <f t="shared" si="90"/>
        <v>1</v>
      </c>
      <c r="V216" s="155">
        <f t="shared" si="90"/>
        <v>1</v>
      </c>
      <c r="W216" s="155">
        <f t="shared" si="90"/>
        <v>1</v>
      </c>
      <c r="X216" s="155">
        <f t="shared" si="90"/>
        <v>1</v>
      </c>
      <c r="Y216" s="155">
        <f t="shared" si="90"/>
        <v>1</v>
      </c>
      <c r="Z216" s="155">
        <f t="shared" si="91"/>
        <v>1</v>
      </c>
      <c r="AA216" s="155">
        <f t="shared" si="91"/>
        <v>1</v>
      </c>
      <c r="AB216" s="155">
        <f t="shared" si="86"/>
        <v>1</v>
      </c>
      <c r="AC216" s="155">
        <f t="shared" si="86"/>
        <v>1</v>
      </c>
      <c r="AF216" s="459">
        <f t="shared" si="79"/>
        <v>0.9994992997199047</v>
      </c>
      <c r="AG216" s="459">
        <f t="shared" si="80"/>
        <v>1.225066074563852E-4</v>
      </c>
    </row>
    <row r="217" spans="1:33" x14ac:dyDescent="0.25">
      <c r="A217" s="65">
        <v>36766</v>
      </c>
      <c r="B217" s="155">
        <f t="shared" si="84"/>
        <v>0.99993543805281171</v>
      </c>
      <c r="C217" s="155">
        <f t="shared" si="90"/>
        <v>0.99523044085483148</v>
      </c>
      <c r="D217" s="155">
        <f t="shared" si="90"/>
        <v>0.99717470837244049</v>
      </c>
      <c r="E217" s="155">
        <f t="shared" si="90"/>
        <v>0.99639832635983261</v>
      </c>
      <c r="F217" s="155">
        <f t="shared" si="90"/>
        <v>1</v>
      </c>
      <c r="G217" s="155">
        <f t="shared" si="90"/>
        <v>1</v>
      </c>
      <c r="H217" s="155">
        <f t="shared" si="90"/>
        <v>1</v>
      </c>
      <c r="I217" s="155">
        <f t="shared" si="90"/>
        <v>1</v>
      </c>
      <c r="J217" s="155">
        <f t="shared" si="90"/>
        <v>1</v>
      </c>
      <c r="K217" s="155">
        <f t="shared" si="90"/>
        <v>1</v>
      </c>
      <c r="L217" s="155">
        <f t="shared" si="90"/>
        <v>1</v>
      </c>
      <c r="M217" s="155">
        <f t="shared" si="90"/>
        <v>1</v>
      </c>
      <c r="N217" s="155">
        <f t="shared" si="90"/>
        <v>1</v>
      </c>
      <c r="O217" s="155">
        <f t="shared" si="90"/>
        <v>1</v>
      </c>
      <c r="P217" s="155">
        <f t="shared" si="90"/>
        <v>1</v>
      </c>
      <c r="Q217" s="155">
        <f t="shared" si="90"/>
        <v>1</v>
      </c>
      <c r="R217" s="155">
        <f t="shared" si="90"/>
        <v>1</v>
      </c>
      <c r="S217" s="155">
        <f t="shared" si="90"/>
        <v>1</v>
      </c>
      <c r="T217" s="155">
        <f t="shared" si="90"/>
        <v>1</v>
      </c>
      <c r="U217" s="155">
        <f t="shared" si="90"/>
        <v>1</v>
      </c>
      <c r="V217" s="155">
        <f t="shared" si="90"/>
        <v>1</v>
      </c>
      <c r="W217" s="155">
        <f t="shared" si="90"/>
        <v>1</v>
      </c>
      <c r="X217" s="155">
        <f t="shared" si="90"/>
        <v>1</v>
      </c>
      <c r="Y217" s="155">
        <f t="shared" si="90"/>
        <v>1</v>
      </c>
      <c r="Z217" s="155">
        <f t="shared" si="91"/>
        <v>1</v>
      </c>
      <c r="AA217" s="155">
        <f t="shared" si="91"/>
        <v>1</v>
      </c>
      <c r="AB217" s="155">
        <f t="shared" si="86"/>
        <v>1</v>
      </c>
      <c r="AC217" s="155">
        <f t="shared" si="86"/>
        <v>1</v>
      </c>
      <c r="AF217" s="459">
        <f t="shared" si="79"/>
        <v>0.99959781834428274</v>
      </c>
      <c r="AG217" s="459">
        <f t="shared" si="80"/>
        <v>9.8518624378041153E-5</v>
      </c>
    </row>
    <row r="218" spans="1:33" x14ac:dyDescent="0.25">
      <c r="A218" s="65">
        <v>36767</v>
      </c>
      <c r="B218" s="155">
        <f t="shared" si="84"/>
        <v>1</v>
      </c>
      <c r="C218" s="155">
        <f t="shared" si="90"/>
        <v>0.99614394757876801</v>
      </c>
      <c r="D218" s="155">
        <f t="shared" si="90"/>
        <v>0.99783553929549673</v>
      </c>
      <c r="E218" s="155">
        <f t="shared" si="90"/>
        <v>0.99756987447698742</v>
      </c>
      <c r="F218" s="155">
        <f t="shared" si="90"/>
        <v>1</v>
      </c>
      <c r="G218" s="155">
        <f t="shared" si="90"/>
        <v>1</v>
      </c>
      <c r="H218" s="155">
        <f t="shared" si="90"/>
        <v>1</v>
      </c>
      <c r="I218" s="155">
        <f t="shared" si="90"/>
        <v>1</v>
      </c>
      <c r="J218" s="155">
        <f t="shared" si="90"/>
        <v>1</v>
      </c>
      <c r="K218" s="155">
        <f t="shared" si="90"/>
        <v>1</v>
      </c>
      <c r="L218" s="155">
        <f t="shared" si="90"/>
        <v>1</v>
      </c>
      <c r="M218" s="155">
        <f t="shared" si="90"/>
        <v>1</v>
      </c>
      <c r="N218" s="155">
        <f t="shared" si="90"/>
        <v>1</v>
      </c>
      <c r="O218" s="155">
        <f t="shared" si="90"/>
        <v>1</v>
      </c>
      <c r="P218" s="155">
        <f t="shared" si="90"/>
        <v>1</v>
      </c>
      <c r="Q218" s="155">
        <f t="shared" si="90"/>
        <v>1</v>
      </c>
      <c r="R218" s="155">
        <f t="shared" si="90"/>
        <v>1</v>
      </c>
      <c r="S218" s="155">
        <f t="shared" si="90"/>
        <v>1</v>
      </c>
      <c r="T218" s="155">
        <f t="shared" si="90"/>
        <v>1</v>
      </c>
      <c r="U218" s="155">
        <f t="shared" si="90"/>
        <v>1</v>
      </c>
      <c r="V218" s="155">
        <f t="shared" si="90"/>
        <v>1</v>
      </c>
      <c r="W218" s="155">
        <f t="shared" si="90"/>
        <v>1</v>
      </c>
      <c r="X218" s="155">
        <f t="shared" si="90"/>
        <v>1</v>
      </c>
      <c r="Y218" s="155">
        <f t="shared" si="90"/>
        <v>1</v>
      </c>
      <c r="Z218" s="155">
        <f t="shared" si="91"/>
        <v>1</v>
      </c>
      <c r="AA218" s="155">
        <f t="shared" si="91"/>
        <v>1</v>
      </c>
      <c r="AB218" s="155">
        <f t="shared" si="86"/>
        <v>1</v>
      </c>
      <c r="AC218" s="155">
        <f t="shared" si="86"/>
        <v>1</v>
      </c>
      <c r="AF218" s="459">
        <f t="shared" si="79"/>
        <v>0.99969819147683048</v>
      </c>
      <c r="AG218" s="459">
        <f t="shared" si="80"/>
        <v>1.003731325477375E-4</v>
      </c>
    </row>
    <row r="219" spans="1:33" x14ac:dyDescent="0.25">
      <c r="A219" s="65">
        <v>36768</v>
      </c>
      <c r="B219" s="155">
        <f t="shared" si="84"/>
        <v>1</v>
      </c>
      <c r="C219" s="155">
        <f t="shared" si="90"/>
        <v>0.99681151018472158</v>
      </c>
      <c r="D219" s="155">
        <f t="shared" si="90"/>
        <v>0.99817074338690215</v>
      </c>
      <c r="E219" s="155">
        <f t="shared" si="90"/>
        <v>0.99851380753138075</v>
      </c>
      <c r="F219" s="155">
        <f t="shared" si="90"/>
        <v>1</v>
      </c>
      <c r="G219" s="155">
        <f t="shared" si="90"/>
        <v>1</v>
      </c>
      <c r="H219" s="155">
        <f t="shared" si="90"/>
        <v>1</v>
      </c>
      <c r="I219" s="155">
        <f t="shared" si="90"/>
        <v>1</v>
      </c>
      <c r="J219" s="155">
        <f t="shared" si="90"/>
        <v>1</v>
      </c>
      <c r="K219" s="155">
        <f t="shared" si="90"/>
        <v>1</v>
      </c>
      <c r="L219" s="155">
        <f t="shared" si="90"/>
        <v>1</v>
      </c>
      <c r="M219" s="155">
        <f t="shared" si="90"/>
        <v>1</v>
      </c>
      <c r="N219" s="155">
        <f t="shared" si="90"/>
        <v>1</v>
      </c>
      <c r="O219" s="155">
        <f t="shared" si="90"/>
        <v>1</v>
      </c>
      <c r="P219" s="155">
        <f t="shared" si="90"/>
        <v>1</v>
      </c>
      <c r="Q219" s="155">
        <f t="shared" si="90"/>
        <v>1</v>
      </c>
      <c r="R219" s="155">
        <f t="shared" si="90"/>
        <v>1</v>
      </c>
      <c r="S219" s="155">
        <f t="shared" si="90"/>
        <v>1</v>
      </c>
      <c r="T219" s="155">
        <f t="shared" si="90"/>
        <v>1</v>
      </c>
      <c r="U219" s="155">
        <f t="shared" si="90"/>
        <v>1</v>
      </c>
      <c r="V219" s="155">
        <f t="shared" si="90"/>
        <v>1</v>
      </c>
      <c r="W219" s="155">
        <f t="shared" si="90"/>
        <v>1</v>
      </c>
      <c r="X219" s="155">
        <f t="shared" si="90"/>
        <v>1</v>
      </c>
      <c r="Y219" s="155">
        <f t="shared" si="90"/>
        <v>1</v>
      </c>
      <c r="Z219" s="155">
        <f t="shared" si="91"/>
        <v>1</v>
      </c>
      <c r="AA219" s="155">
        <f t="shared" si="91"/>
        <v>1</v>
      </c>
      <c r="AB219" s="155">
        <f t="shared" si="86"/>
        <v>1</v>
      </c>
      <c r="AC219" s="155">
        <f t="shared" si="86"/>
        <v>1</v>
      </c>
      <c r="AF219" s="459">
        <f t="shared" si="79"/>
        <v>0.99976771646796447</v>
      </c>
      <c r="AG219" s="459">
        <f t="shared" si="80"/>
        <v>6.9524991133995684E-5</v>
      </c>
    </row>
    <row r="220" spans="1:33" x14ac:dyDescent="0.25">
      <c r="A220" s="65">
        <v>36769</v>
      </c>
      <c r="B220" s="155">
        <f t="shared" si="84"/>
        <v>1</v>
      </c>
      <c r="C220" s="155">
        <f t="shared" si="90"/>
        <v>0.99722434495419288</v>
      </c>
      <c r="D220" s="155">
        <f t="shared" si="90"/>
        <v>0.99855383377707974</v>
      </c>
      <c r="E220" s="155">
        <f t="shared" si="90"/>
        <v>0.99944435146443511</v>
      </c>
      <c r="F220" s="155">
        <f t="shared" si="90"/>
        <v>1</v>
      </c>
      <c r="G220" s="155">
        <f t="shared" si="90"/>
        <v>1</v>
      </c>
      <c r="H220" s="155">
        <f t="shared" si="90"/>
        <v>1</v>
      </c>
      <c r="I220" s="155">
        <f t="shared" si="90"/>
        <v>1</v>
      </c>
      <c r="J220" s="155">
        <f t="shared" si="90"/>
        <v>1</v>
      </c>
      <c r="K220" s="155">
        <f t="shared" si="90"/>
        <v>1</v>
      </c>
      <c r="L220" s="155">
        <f t="shared" si="90"/>
        <v>1</v>
      </c>
      <c r="M220" s="155">
        <f t="shared" si="90"/>
        <v>1</v>
      </c>
      <c r="N220" s="155">
        <f t="shared" si="90"/>
        <v>1</v>
      </c>
      <c r="O220" s="155">
        <f t="shared" si="90"/>
        <v>1</v>
      </c>
      <c r="P220" s="155">
        <f t="shared" si="90"/>
        <v>1</v>
      </c>
      <c r="Q220" s="155">
        <f t="shared" si="90"/>
        <v>1</v>
      </c>
      <c r="R220" s="155">
        <f t="shared" si="90"/>
        <v>1</v>
      </c>
      <c r="S220" s="155">
        <f t="shared" si="90"/>
        <v>1</v>
      </c>
      <c r="T220" s="155">
        <f t="shared" si="90"/>
        <v>1</v>
      </c>
      <c r="U220" s="155">
        <f t="shared" si="90"/>
        <v>1</v>
      </c>
      <c r="V220" s="155">
        <f t="shared" si="90"/>
        <v>1</v>
      </c>
      <c r="W220" s="155">
        <f t="shared" si="90"/>
        <v>1</v>
      </c>
      <c r="X220" s="155">
        <f t="shared" si="90"/>
        <v>1</v>
      </c>
      <c r="Y220" s="155">
        <f t="shared" si="90"/>
        <v>1</v>
      </c>
      <c r="Z220" s="155">
        <f t="shared" si="91"/>
        <v>1</v>
      </c>
      <c r="AA220" s="155">
        <f t="shared" si="91"/>
        <v>1</v>
      </c>
      <c r="AB220" s="155">
        <f t="shared" si="86"/>
        <v>1</v>
      </c>
      <c r="AC220" s="155">
        <f t="shared" si="86"/>
        <v>1</v>
      </c>
      <c r="AF220" s="459">
        <f t="shared" si="79"/>
        <v>0.99982937607841815</v>
      </c>
      <c r="AG220" s="459">
        <f t="shared" si="80"/>
        <v>6.1659610453679292E-5</v>
      </c>
    </row>
    <row r="221" spans="1:33" x14ac:dyDescent="0.25">
      <c r="A221" s="65">
        <v>36770</v>
      </c>
      <c r="B221" s="155">
        <f t="shared" si="84"/>
        <v>1</v>
      </c>
      <c r="C221" s="155">
        <f t="shared" si="90"/>
        <v>0.99781285409365206</v>
      </c>
      <c r="D221" s="155">
        <f t="shared" si="90"/>
        <v>0.99881241979044955</v>
      </c>
      <c r="E221" s="155">
        <f t="shared" si="90"/>
        <v>0.99993974895397486</v>
      </c>
      <c r="F221" s="155">
        <f t="shared" si="90"/>
        <v>1</v>
      </c>
      <c r="G221" s="155">
        <f t="shared" si="90"/>
        <v>1</v>
      </c>
      <c r="H221" s="155">
        <f t="shared" si="90"/>
        <v>1</v>
      </c>
      <c r="I221" s="155">
        <f t="shared" si="90"/>
        <v>1</v>
      </c>
      <c r="J221" s="155">
        <f t="shared" si="90"/>
        <v>1</v>
      </c>
      <c r="K221" s="155">
        <f t="shared" si="90"/>
        <v>1</v>
      </c>
      <c r="L221" s="155">
        <f t="shared" si="90"/>
        <v>1</v>
      </c>
      <c r="M221" s="155">
        <f t="shared" si="90"/>
        <v>1</v>
      </c>
      <c r="N221" s="155">
        <f t="shared" si="90"/>
        <v>1</v>
      </c>
      <c r="O221" s="155">
        <f t="shared" si="90"/>
        <v>1</v>
      </c>
      <c r="P221" s="155">
        <f t="shared" si="90"/>
        <v>1</v>
      </c>
      <c r="Q221" s="155">
        <f t="shared" si="90"/>
        <v>1</v>
      </c>
      <c r="R221" s="155">
        <f t="shared" si="90"/>
        <v>1</v>
      </c>
      <c r="S221" s="155">
        <f t="shared" si="90"/>
        <v>1</v>
      </c>
      <c r="T221" s="155">
        <f t="shared" si="90"/>
        <v>1</v>
      </c>
      <c r="U221" s="155">
        <f t="shared" si="90"/>
        <v>1</v>
      </c>
      <c r="V221" s="155">
        <f t="shared" si="90"/>
        <v>1</v>
      </c>
      <c r="W221" s="155">
        <f t="shared" si="90"/>
        <v>1</v>
      </c>
      <c r="X221" s="155">
        <f t="shared" si="90"/>
        <v>1</v>
      </c>
      <c r="Y221" s="155">
        <f t="shared" si="90"/>
        <v>1</v>
      </c>
      <c r="Z221" s="155">
        <f t="shared" si="91"/>
        <v>1</v>
      </c>
      <c r="AA221" s="155">
        <f t="shared" si="91"/>
        <v>1</v>
      </c>
      <c r="AB221" s="155">
        <f t="shared" si="86"/>
        <v>1</v>
      </c>
      <c r="AC221" s="155">
        <f t="shared" si="86"/>
        <v>1</v>
      </c>
      <c r="AF221" s="459">
        <f t="shared" si="79"/>
        <v>0.99987732224421699</v>
      </c>
      <c r="AG221" s="459">
        <f t="shared" si="80"/>
        <v>4.7946165798840035E-5</v>
      </c>
    </row>
    <row r="222" spans="1:33" x14ac:dyDescent="0.25">
      <c r="A222" s="65">
        <v>36771</v>
      </c>
      <c r="B222" s="155">
        <f t="shared" si="84"/>
        <v>1</v>
      </c>
      <c r="C222" s="155">
        <f t="shared" si="90"/>
        <v>0.99872636081758848</v>
      </c>
      <c r="D222" s="155">
        <f t="shared" si="90"/>
        <v>0.99902311950504719</v>
      </c>
      <c r="E222" s="155">
        <f t="shared" si="90"/>
        <v>0.99995313807531383</v>
      </c>
      <c r="F222" s="155">
        <f t="shared" si="90"/>
        <v>1</v>
      </c>
      <c r="G222" s="155">
        <f t="shared" si="90"/>
        <v>1</v>
      </c>
      <c r="H222" s="155">
        <f t="shared" si="90"/>
        <v>1</v>
      </c>
      <c r="I222" s="155">
        <f t="shared" si="90"/>
        <v>1</v>
      </c>
      <c r="J222" s="155">
        <f t="shared" si="90"/>
        <v>1</v>
      </c>
      <c r="K222" s="155">
        <f t="shared" si="90"/>
        <v>1</v>
      </c>
      <c r="L222" s="155">
        <f t="shared" si="90"/>
        <v>1</v>
      </c>
      <c r="M222" s="155">
        <f t="shared" si="90"/>
        <v>1</v>
      </c>
      <c r="N222" s="155">
        <f t="shared" si="90"/>
        <v>1</v>
      </c>
      <c r="O222" s="155">
        <f t="shared" si="90"/>
        <v>1</v>
      </c>
      <c r="P222" s="155">
        <f t="shared" si="90"/>
        <v>1</v>
      </c>
      <c r="Q222" s="155">
        <f t="shared" si="90"/>
        <v>1</v>
      </c>
      <c r="R222" s="155">
        <f t="shared" si="90"/>
        <v>1</v>
      </c>
      <c r="S222" s="155">
        <f t="shared" si="90"/>
        <v>1</v>
      </c>
      <c r="T222" s="155">
        <f t="shared" si="90"/>
        <v>1</v>
      </c>
      <c r="U222" s="155">
        <f t="shared" si="90"/>
        <v>1</v>
      </c>
      <c r="V222" s="155">
        <f t="shared" si="90"/>
        <v>1</v>
      </c>
      <c r="W222" s="155">
        <f t="shared" si="90"/>
        <v>1</v>
      </c>
      <c r="X222" s="155">
        <f t="shared" si="90"/>
        <v>1</v>
      </c>
      <c r="Y222" s="155">
        <f t="shared" si="90"/>
        <v>1</v>
      </c>
      <c r="Z222" s="155">
        <f t="shared" si="91"/>
        <v>1</v>
      </c>
      <c r="AA222" s="155">
        <f t="shared" si="91"/>
        <v>1</v>
      </c>
      <c r="AB222" s="155">
        <f t="shared" si="86"/>
        <v>1</v>
      </c>
      <c r="AC222" s="155">
        <f t="shared" si="86"/>
        <v>1</v>
      </c>
      <c r="AF222" s="459">
        <f t="shared" si="79"/>
        <v>0.99991795065706968</v>
      </c>
      <c r="AG222" s="459">
        <f t="shared" si="80"/>
        <v>4.0628412852683482E-5</v>
      </c>
    </row>
    <row r="223" spans="1:33" x14ac:dyDescent="0.25">
      <c r="A223" s="65">
        <v>36772</v>
      </c>
      <c r="B223" s="155">
        <f>B152/B$154</f>
        <v>1</v>
      </c>
      <c r="C223" s="155">
        <f t="shared" si="90"/>
        <v>0.99930608623854822</v>
      </c>
      <c r="D223" s="155">
        <f t="shared" si="90"/>
        <v>0.99934874633669812</v>
      </c>
      <c r="E223" s="155">
        <f t="shared" si="90"/>
        <v>0.99997322175732217</v>
      </c>
      <c r="F223" s="155">
        <f t="shared" si="90"/>
        <v>1</v>
      </c>
      <c r="G223" s="155">
        <f t="shared" si="90"/>
        <v>1</v>
      </c>
      <c r="H223" s="155">
        <f t="shared" si="90"/>
        <v>1</v>
      </c>
      <c r="I223" s="155">
        <f t="shared" si="90"/>
        <v>1</v>
      </c>
      <c r="J223" s="155">
        <f t="shared" si="90"/>
        <v>1</v>
      </c>
      <c r="K223" s="155">
        <f t="shared" si="90"/>
        <v>1</v>
      </c>
      <c r="L223" s="155">
        <f t="shared" si="90"/>
        <v>1</v>
      </c>
      <c r="M223" s="155">
        <f t="shared" si="90"/>
        <v>1</v>
      </c>
      <c r="N223" s="155">
        <f t="shared" si="90"/>
        <v>1</v>
      </c>
      <c r="O223" s="155">
        <f t="shared" si="90"/>
        <v>1</v>
      </c>
      <c r="P223" s="155">
        <f t="shared" si="90"/>
        <v>1</v>
      </c>
      <c r="Q223" s="155">
        <f t="shared" si="90"/>
        <v>1</v>
      </c>
      <c r="R223" s="155">
        <f t="shared" si="90"/>
        <v>1</v>
      </c>
      <c r="S223" s="155">
        <f t="shared" si="90"/>
        <v>1</v>
      </c>
      <c r="T223" s="155">
        <f t="shared" si="90"/>
        <v>1</v>
      </c>
      <c r="U223" s="155">
        <f t="shared" si="90"/>
        <v>1</v>
      </c>
      <c r="V223" s="155">
        <f t="shared" si="90"/>
        <v>1</v>
      </c>
      <c r="W223" s="155">
        <f t="shared" si="90"/>
        <v>1</v>
      </c>
      <c r="X223" s="155">
        <f t="shared" si="90"/>
        <v>1</v>
      </c>
      <c r="Y223" s="155">
        <f t="shared" si="90"/>
        <v>1</v>
      </c>
      <c r="Z223" s="155">
        <f t="shared" si="91"/>
        <v>1</v>
      </c>
      <c r="AA223" s="155">
        <f t="shared" si="91"/>
        <v>1</v>
      </c>
      <c r="AB223" s="155">
        <f>AB152/AB$154</f>
        <v>1</v>
      </c>
      <c r="AC223" s="155">
        <f>AC152/AC$154</f>
        <v>1</v>
      </c>
      <c r="AF223" s="459">
        <f t="shared" si="79"/>
        <v>0.99995100194044895</v>
      </c>
      <c r="AG223" s="459">
        <f t="shared" si="80"/>
        <v>3.3051283379270657E-5</v>
      </c>
    </row>
    <row r="224" spans="1:33" x14ac:dyDescent="0.25">
      <c r="A224" s="65">
        <v>36773</v>
      </c>
      <c r="B224" s="155">
        <f t="shared" ref="B224:Y224" si="92">B153/B$154</f>
        <v>1</v>
      </c>
      <c r="C224" s="155">
        <f t="shared" si="92"/>
        <v>0.99986824422250919</v>
      </c>
      <c r="D224" s="155">
        <f t="shared" si="92"/>
        <v>0.99967437316834906</v>
      </c>
      <c r="E224" s="155">
        <f t="shared" si="92"/>
        <v>0.99999330543933052</v>
      </c>
      <c r="F224" s="155">
        <f t="shared" si="92"/>
        <v>1</v>
      </c>
      <c r="G224" s="155">
        <f t="shared" si="92"/>
        <v>1</v>
      </c>
      <c r="H224" s="155">
        <f t="shared" si="92"/>
        <v>1</v>
      </c>
      <c r="I224" s="155">
        <f t="shared" si="92"/>
        <v>1</v>
      </c>
      <c r="J224" s="155">
        <f t="shared" si="92"/>
        <v>1</v>
      </c>
      <c r="K224" s="155">
        <f t="shared" si="92"/>
        <v>1</v>
      </c>
      <c r="L224" s="155">
        <f t="shared" si="92"/>
        <v>1</v>
      </c>
      <c r="M224" s="155">
        <f t="shared" si="92"/>
        <v>1</v>
      </c>
      <c r="N224" s="155">
        <f t="shared" si="92"/>
        <v>1</v>
      </c>
      <c r="O224" s="155">
        <f t="shared" si="92"/>
        <v>1</v>
      </c>
      <c r="P224" s="155">
        <f t="shared" si="92"/>
        <v>1</v>
      </c>
      <c r="Q224" s="155">
        <f t="shared" si="92"/>
        <v>1</v>
      </c>
      <c r="R224" s="155">
        <f t="shared" si="92"/>
        <v>1</v>
      </c>
      <c r="S224" s="155">
        <f t="shared" si="92"/>
        <v>1</v>
      </c>
      <c r="T224" s="155">
        <f t="shared" si="92"/>
        <v>1</v>
      </c>
      <c r="U224" s="155">
        <f t="shared" si="92"/>
        <v>1</v>
      </c>
      <c r="V224" s="155">
        <f t="shared" si="92"/>
        <v>1</v>
      </c>
      <c r="W224" s="155">
        <f t="shared" si="92"/>
        <v>1</v>
      </c>
      <c r="X224" s="155">
        <f t="shared" si="92"/>
        <v>1</v>
      </c>
      <c r="Y224" s="155">
        <f t="shared" si="92"/>
        <v>1</v>
      </c>
      <c r="Z224" s="155">
        <f t="shared" si="91"/>
        <v>1</v>
      </c>
      <c r="AA224" s="155">
        <f t="shared" si="91"/>
        <v>1</v>
      </c>
      <c r="AB224" s="155">
        <f>AB153/AB$154</f>
        <v>1</v>
      </c>
      <c r="AC224" s="155">
        <f>AC153/AC$154</f>
        <v>1</v>
      </c>
      <c r="AF224" s="459">
        <f>AVERAGE(B224:AC224)</f>
        <v>0.99998342581536392</v>
      </c>
      <c r="AG224" s="459">
        <f t="shared" si="80"/>
        <v>3.2423874914977446E-5</v>
      </c>
    </row>
    <row r="225" spans="32:33" x14ac:dyDescent="0.25">
      <c r="AF225" s="459"/>
      <c r="AG225" s="459"/>
    </row>
    <row r="226" spans="32:33" x14ac:dyDescent="0.25">
      <c r="AF226" s="459"/>
      <c r="AG226" s="459">
        <f>SUM(AG165:AG224)</f>
        <v>1.002991978129907</v>
      </c>
    </row>
  </sheetData>
  <phoneticPr fontId="0" type="noConversion"/>
  <printOptions horizontalCentered="1" verticalCentered="1"/>
  <pageMargins left="0.25" right="0.25" top="0.5" bottom="0.25" header="0.5" footer="0.5"/>
  <pageSetup scale="2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9"/>
  <sheetViews>
    <sheetView workbookViewId="0">
      <selection activeCell="G5" sqref="G5"/>
    </sheetView>
  </sheetViews>
  <sheetFormatPr defaultRowHeight="12" x14ac:dyDescent="0.15"/>
  <cols>
    <col min="1" max="1" width="22.5" customWidth="1"/>
    <col min="8" max="8" width="14.375" customWidth="1"/>
  </cols>
  <sheetData>
    <row r="1" spans="1:9" ht="15" x14ac:dyDescent="0.25">
      <c r="A1" s="229"/>
      <c r="B1" s="229"/>
      <c r="C1" s="229"/>
    </row>
    <row r="2" spans="1:9" ht="15" x14ac:dyDescent="0.25">
      <c r="A2" s="229" t="s">
        <v>28</v>
      </c>
      <c r="B2" s="112">
        <v>571000</v>
      </c>
      <c r="C2" s="229"/>
    </row>
    <row r="3" spans="1:9" ht="15" x14ac:dyDescent="0.25">
      <c r="A3" s="229" t="s">
        <v>29</v>
      </c>
      <c r="B3" s="315">
        <v>0.42</v>
      </c>
      <c r="C3" s="229"/>
      <c r="D3" s="229" t="s">
        <v>48</v>
      </c>
    </row>
    <row r="4" spans="1:9" ht="15" x14ac:dyDescent="0.25">
      <c r="A4" s="229" t="s">
        <v>30</v>
      </c>
      <c r="B4" s="112">
        <f>B2-(B2*B3)</f>
        <v>331180</v>
      </c>
      <c r="C4" s="229"/>
    </row>
    <row r="5" spans="1:9" ht="15.75" thickBot="1" x14ac:dyDescent="0.3">
      <c r="A5" s="229"/>
      <c r="B5" s="229"/>
      <c r="C5" s="229"/>
    </row>
    <row r="6" spans="1:9" ht="15" x14ac:dyDescent="0.25">
      <c r="A6" s="234"/>
      <c r="B6" s="234" t="s">
        <v>31</v>
      </c>
      <c r="C6" s="461" t="s">
        <v>50</v>
      </c>
      <c r="D6" s="462"/>
    </row>
    <row r="7" spans="1:9" ht="15.75" thickBot="1" x14ac:dyDescent="0.3">
      <c r="A7" s="463" t="s">
        <v>0</v>
      </c>
      <c r="B7" s="463" t="s">
        <v>32</v>
      </c>
      <c r="C7" s="464" t="s">
        <v>1</v>
      </c>
      <c r="D7" s="464" t="s">
        <v>51</v>
      </c>
    </row>
    <row r="8" spans="1:9" ht="15" x14ac:dyDescent="0.25">
      <c r="A8" s="314">
        <v>36714</v>
      </c>
      <c r="B8" s="316">
        <v>7.8526606350057208E-3</v>
      </c>
      <c r="C8" s="112">
        <f>B8*$B$4</f>
        <v>2600.6441491011947</v>
      </c>
      <c r="D8" s="112">
        <f>C8</f>
        <v>2600.6441491011947</v>
      </c>
      <c r="H8" t="s">
        <v>33</v>
      </c>
      <c r="I8" s="201">
        <v>26212</v>
      </c>
    </row>
    <row r="9" spans="1:9" ht="15" x14ac:dyDescent="0.25">
      <c r="A9" s="314">
        <v>36715</v>
      </c>
      <c r="B9" s="316">
        <v>4.6518531981561062E-3</v>
      </c>
      <c r="C9" s="112">
        <f>B9*$B$4</f>
        <v>1540.6007421653392</v>
      </c>
      <c r="D9" s="112">
        <f>C9+D8</f>
        <v>4141.2448912665341</v>
      </c>
      <c r="H9" t="s">
        <v>34</v>
      </c>
      <c r="I9" s="201">
        <v>22416</v>
      </c>
    </row>
    <row r="10" spans="1:9" ht="15" x14ac:dyDescent="0.25">
      <c r="A10" s="314">
        <v>36716</v>
      </c>
      <c r="B10" s="316">
        <v>3.9989486751867802E-3</v>
      </c>
      <c r="C10" s="112">
        <f t="shared" ref="C10:C47" si="0">B10*$B$4</f>
        <v>1324.3718222483578</v>
      </c>
      <c r="D10" s="112">
        <f t="shared" ref="D10:D47" si="1">C10+D9</f>
        <v>5465.6167135148917</v>
      </c>
      <c r="H10" t="s">
        <v>10</v>
      </c>
      <c r="I10" s="201">
        <f>SUM(I8:I9)</f>
        <v>48628</v>
      </c>
    </row>
    <row r="11" spans="1:9" ht="15" x14ac:dyDescent="0.25">
      <c r="A11" s="314">
        <v>36717</v>
      </c>
      <c r="B11" s="316">
        <v>4.5214285418536723E-3</v>
      </c>
      <c r="C11" s="112">
        <f t="shared" si="0"/>
        <v>1497.4067044910992</v>
      </c>
      <c r="D11" s="112">
        <f t="shared" si="1"/>
        <v>6963.0234180059906</v>
      </c>
      <c r="H11" t="s">
        <v>36</v>
      </c>
      <c r="I11">
        <v>0.441</v>
      </c>
    </row>
    <row r="12" spans="1:9" ht="15" x14ac:dyDescent="0.25">
      <c r="A12" s="314">
        <v>36718</v>
      </c>
      <c r="B12" s="316">
        <v>4.6344193633305157E-3</v>
      </c>
      <c r="C12" s="112">
        <f t="shared" si="0"/>
        <v>1534.8270047478002</v>
      </c>
      <c r="D12" s="112">
        <f t="shared" si="1"/>
        <v>8497.8504227537906</v>
      </c>
      <c r="H12" t="s">
        <v>14</v>
      </c>
      <c r="I12" s="201">
        <f>I10/I11</f>
        <v>110267.57369614512</v>
      </c>
    </row>
    <row r="13" spans="1:9" ht="15" x14ac:dyDescent="0.25">
      <c r="A13" s="314">
        <v>36719</v>
      </c>
      <c r="B13" s="316">
        <v>6.152091493435867E-3</v>
      </c>
      <c r="C13" s="112">
        <f t="shared" si="0"/>
        <v>2037.4496607960905</v>
      </c>
      <c r="D13" s="112">
        <f t="shared" si="1"/>
        <v>10535.300083549881</v>
      </c>
    </row>
    <row r="14" spans="1:9" ht="15" x14ac:dyDescent="0.25">
      <c r="A14" s="314">
        <v>36720</v>
      </c>
      <c r="B14" s="316">
        <v>7.9941482174013256E-3</v>
      </c>
      <c r="C14" s="112">
        <f t="shared" si="0"/>
        <v>2647.5020066389711</v>
      </c>
      <c r="D14" s="112">
        <f t="shared" si="1"/>
        <v>13182.802090188852</v>
      </c>
      <c r="H14" t="s">
        <v>35</v>
      </c>
      <c r="I14" s="201">
        <v>12040</v>
      </c>
    </row>
    <row r="15" spans="1:9" ht="15" x14ac:dyDescent="0.25">
      <c r="A15" s="314">
        <v>36721</v>
      </c>
      <c r="B15" s="316">
        <v>1.4723884248170963E-2</v>
      </c>
      <c r="C15" s="112">
        <f t="shared" si="0"/>
        <v>4876.2559853092598</v>
      </c>
      <c r="D15" s="112">
        <f t="shared" si="1"/>
        <v>18059.058075498113</v>
      </c>
      <c r="H15" t="s">
        <v>36</v>
      </c>
      <c r="I15">
        <v>0.52500000000000002</v>
      </c>
    </row>
    <row r="16" spans="1:9" ht="15" x14ac:dyDescent="0.25">
      <c r="A16" s="314">
        <v>36722</v>
      </c>
      <c r="B16" s="316">
        <v>2.3139234281371331E-2</v>
      </c>
      <c r="C16" s="112">
        <f t="shared" si="0"/>
        <v>7663.251609304557</v>
      </c>
      <c r="D16" s="112">
        <f t="shared" si="1"/>
        <v>25722.309684802669</v>
      </c>
      <c r="H16" t="s">
        <v>37</v>
      </c>
      <c r="I16" s="201">
        <f>I14/I15</f>
        <v>22933.333333333332</v>
      </c>
    </row>
    <row r="17" spans="1:9" ht="15" x14ac:dyDescent="0.25">
      <c r="A17" s="314">
        <v>36723</v>
      </c>
      <c r="B17" s="316">
        <v>3.569855603015025E-2</v>
      </c>
      <c r="C17" s="112">
        <f t="shared" si="0"/>
        <v>11822.647786065159</v>
      </c>
      <c r="D17" s="112">
        <f t="shared" si="1"/>
        <v>37544.957470867826</v>
      </c>
    </row>
    <row r="18" spans="1:9" ht="15" x14ac:dyDescent="0.25">
      <c r="A18" s="314">
        <v>36724</v>
      </c>
      <c r="B18" s="316">
        <v>4.3965160479602805E-2</v>
      </c>
      <c r="C18" s="112">
        <f t="shared" si="0"/>
        <v>14560.381847634857</v>
      </c>
      <c r="D18" s="112">
        <f t="shared" si="1"/>
        <v>52105.33931850268</v>
      </c>
      <c r="H18" t="s">
        <v>38</v>
      </c>
      <c r="I18" s="201">
        <f>SUM(I12+I16)</f>
        <v>133200.90702947846</v>
      </c>
    </row>
    <row r="19" spans="1:9" ht="15" x14ac:dyDescent="0.25">
      <c r="A19" s="314">
        <v>36725</v>
      </c>
      <c r="B19" s="316">
        <v>4.3019336003570635E-2</v>
      </c>
      <c r="C19" s="112">
        <f t="shared" si="0"/>
        <v>14247.143697662523</v>
      </c>
      <c r="D19" s="112">
        <f t="shared" si="1"/>
        <v>66352.483016165206</v>
      </c>
    </row>
    <row r="20" spans="1:9" ht="15" x14ac:dyDescent="0.25">
      <c r="A20" s="314">
        <v>36726</v>
      </c>
      <c r="B20" s="316">
        <v>5.7068283208545484E-2</v>
      </c>
      <c r="C20" s="112">
        <f t="shared" si="0"/>
        <v>18899.874033006094</v>
      </c>
      <c r="D20" s="112">
        <f t="shared" si="1"/>
        <v>85252.357049171304</v>
      </c>
    </row>
    <row r="21" spans="1:9" ht="15" x14ac:dyDescent="0.25">
      <c r="A21" s="314">
        <v>36727</v>
      </c>
      <c r="B21" s="316">
        <v>7.0562813391200463E-2</v>
      </c>
      <c r="C21" s="112">
        <f t="shared" si="0"/>
        <v>23368.992538897768</v>
      </c>
      <c r="D21" s="112">
        <f t="shared" si="1"/>
        <v>108621.34958806908</v>
      </c>
    </row>
    <row r="22" spans="1:9" ht="15" x14ac:dyDescent="0.25">
      <c r="A22" s="314">
        <v>36728</v>
      </c>
      <c r="B22" s="316">
        <v>6.0151773520667751E-2</v>
      </c>
      <c r="C22" s="112">
        <f t="shared" si="0"/>
        <v>19921.064354574744</v>
      </c>
      <c r="D22" s="112">
        <f t="shared" si="1"/>
        <v>128542.41394264382</v>
      </c>
    </row>
    <row r="23" spans="1:9" ht="15" x14ac:dyDescent="0.25">
      <c r="A23" s="314">
        <v>36729</v>
      </c>
      <c r="B23" s="316">
        <v>4.7978848559761977E-2</v>
      </c>
      <c r="C23" s="112">
        <f t="shared" si="0"/>
        <v>15889.635066021972</v>
      </c>
      <c r="D23" s="112">
        <f t="shared" si="1"/>
        <v>144432.04900866578</v>
      </c>
    </row>
    <row r="24" spans="1:9" ht="15" x14ac:dyDescent="0.25">
      <c r="A24" s="314">
        <v>36730</v>
      </c>
      <c r="B24" s="316">
        <v>5.0366128975730451E-2</v>
      </c>
      <c r="C24" s="112">
        <f t="shared" si="0"/>
        <v>16680.25459418241</v>
      </c>
      <c r="D24" s="112">
        <f t="shared" si="1"/>
        <v>161112.3036028482</v>
      </c>
    </row>
    <row r="25" spans="1:9" ht="15" x14ac:dyDescent="0.25">
      <c r="A25" s="314">
        <v>36731</v>
      </c>
      <c r="B25" s="316">
        <v>5.685700331948107E-2</v>
      </c>
      <c r="C25" s="112">
        <f t="shared" si="0"/>
        <v>18829.902359345742</v>
      </c>
      <c r="D25" s="112">
        <f t="shared" si="1"/>
        <v>179942.20596219396</v>
      </c>
    </row>
    <row r="26" spans="1:9" ht="15" x14ac:dyDescent="0.25">
      <c r="A26" s="314">
        <v>36732</v>
      </c>
      <c r="B26" s="316">
        <v>5.6175523114578962E-2</v>
      </c>
      <c r="C26" s="112">
        <f t="shared" si="0"/>
        <v>18604.20974508626</v>
      </c>
      <c r="D26" s="112">
        <f t="shared" si="1"/>
        <v>198546.41570728022</v>
      </c>
    </row>
    <row r="27" spans="1:9" ht="15" x14ac:dyDescent="0.25">
      <c r="A27" s="314">
        <v>36733</v>
      </c>
      <c r="B27" s="316">
        <v>5.6872891061404141E-2</v>
      </c>
      <c r="C27" s="112">
        <f t="shared" si="0"/>
        <v>18835.164061715823</v>
      </c>
      <c r="D27" s="112">
        <f t="shared" si="1"/>
        <v>217381.57976899605</v>
      </c>
    </row>
    <row r="28" spans="1:9" ht="15" x14ac:dyDescent="0.25">
      <c r="A28" s="314">
        <v>36734</v>
      </c>
      <c r="B28" s="316">
        <v>5.0193234761902183E-2</v>
      </c>
      <c r="C28" s="112">
        <f t="shared" si="0"/>
        <v>16622.995488446766</v>
      </c>
      <c r="D28" s="112">
        <f t="shared" si="1"/>
        <v>234004.5752574428</v>
      </c>
    </row>
    <row r="29" spans="1:9" ht="15" x14ac:dyDescent="0.25">
      <c r="A29" s="314">
        <v>36735</v>
      </c>
      <c r="B29" s="316">
        <v>4.2784826215776506E-2</v>
      </c>
      <c r="C29" s="112">
        <f t="shared" si="0"/>
        <v>14169.478746140863</v>
      </c>
      <c r="D29" s="112">
        <f t="shared" si="1"/>
        <v>248174.05400358367</v>
      </c>
    </row>
    <row r="30" spans="1:9" ht="15" x14ac:dyDescent="0.25">
      <c r="A30" s="314">
        <v>36736</v>
      </c>
      <c r="B30" s="316">
        <v>3.9966933281025518E-2</v>
      </c>
      <c r="C30" s="112">
        <f t="shared" si="0"/>
        <v>13236.248964010032</v>
      </c>
      <c r="D30" s="112">
        <f t="shared" si="1"/>
        <v>261410.30296759371</v>
      </c>
    </row>
    <row r="31" spans="1:9" ht="15" x14ac:dyDescent="0.25">
      <c r="A31" s="314">
        <v>36737</v>
      </c>
      <c r="B31" s="316">
        <v>2.9094525372411417E-2</v>
      </c>
      <c r="C31" s="112">
        <f t="shared" si="0"/>
        <v>9635.5249128352134</v>
      </c>
      <c r="D31" s="112">
        <f t="shared" si="1"/>
        <v>271045.82788042893</v>
      </c>
    </row>
    <row r="32" spans="1:9" ht="15" x14ac:dyDescent="0.25">
      <c r="A32" s="314">
        <v>36738</v>
      </c>
      <c r="B32" s="316">
        <v>2.4535990245750372E-2</v>
      </c>
      <c r="C32" s="112">
        <f t="shared" si="0"/>
        <v>8125.8292495876085</v>
      </c>
      <c r="D32" s="112">
        <f t="shared" si="1"/>
        <v>279171.65713001654</v>
      </c>
    </row>
    <row r="33" spans="1:4" ht="15" x14ac:dyDescent="0.25">
      <c r="A33" s="314">
        <v>36739</v>
      </c>
      <c r="B33" s="316">
        <v>2.1470977004954039E-2</v>
      </c>
      <c r="C33" s="112">
        <f t="shared" si="0"/>
        <v>7110.7581645006785</v>
      </c>
      <c r="D33" s="112">
        <f t="shared" si="1"/>
        <v>286282.41529451724</v>
      </c>
    </row>
    <row r="34" spans="1:4" ht="15" x14ac:dyDescent="0.25">
      <c r="A34" s="314">
        <v>36740</v>
      </c>
      <c r="B34" s="316">
        <v>2.1946836743758302E-2</v>
      </c>
      <c r="C34" s="112">
        <f t="shared" si="0"/>
        <v>7268.3533927978742</v>
      </c>
      <c r="D34" s="112">
        <f t="shared" si="1"/>
        <v>293550.76868731511</v>
      </c>
    </row>
    <row r="35" spans="1:4" ht="15" x14ac:dyDescent="0.25">
      <c r="A35" s="314">
        <v>36741</v>
      </c>
      <c r="B35" s="316">
        <v>2.0972105318761369E-2</v>
      </c>
      <c r="C35" s="112">
        <f t="shared" si="0"/>
        <v>6945.5418394673907</v>
      </c>
      <c r="D35" s="112">
        <f t="shared" si="1"/>
        <v>300496.31052678253</v>
      </c>
    </row>
    <row r="36" spans="1:4" ht="15" x14ac:dyDescent="0.25">
      <c r="A36" s="314">
        <v>36742</v>
      </c>
      <c r="B36" s="316">
        <v>1.7988928162065765E-2</v>
      </c>
      <c r="C36" s="112">
        <f t="shared" si="0"/>
        <v>5957.5732287129404</v>
      </c>
      <c r="D36" s="112">
        <f t="shared" si="1"/>
        <v>306453.88375549548</v>
      </c>
    </row>
    <row r="37" spans="1:4" ht="15" x14ac:dyDescent="0.25">
      <c r="A37" s="314">
        <v>36743</v>
      </c>
      <c r="B37" s="316">
        <v>1.4318767288514445E-2</v>
      </c>
      <c r="C37" s="112">
        <f t="shared" si="0"/>
        <v>4742.0893506102138</v>
      </c>
      <c r="D37" s="112">
        <f t="shared" si="1"/>
        <v>311195.9731061057</v>
      </c>
    </row>
    <row r="38" spans="1:4" ht="15" x14ac:dyDescent="0.25">
      <c r="A38" s="314">
        <v>36744</v>
      </c>
      <c r="B38" s="316">
        <v>1.1163117374346387E-2</v>
      </c>
      <c r="C38" s="112">
        <f t="shared" si="0"/>
        <v>3697.0012120360366</v>
      </c>
      <c r="D38" s="112">
        <f t="shared" si="1"/>
        <v>314892.97431814176</v>
      </c>
    </row>
    <row r="39" spans="1:4" ht="15" x14ac:dyDescent="0.25">
      <c r="A39" s="314">
        <v>36745</v>
      </c>
      <c r="B39" s="316">
        <v>1.2406856885281092E-2</v>
      </c>
      <c r="C39" s="112">
        <f t="shared" si="0"/>
        <v>4108.9028632673926</v>
      </c>
      <c r="D39" s="112">
        <f t="shared" si="1"/>
        <v>319001.87718140916</v>
      </c>
    </row>
    <row r="40" spans="1:4" ht="15" x14ac:dyDescent="0.25">
      <c r="A40" s="314">
        <v>36746</v>
      </c>
      <c r="B40" s="316">
        <v>7.7673884329656495E-3</v>
      </c>
      <c r="C40" s="112">
        <f t="shared" si="0"/>
        <v>2572.4037012295639</v>
      </c>
      <c r="D40" s="112">
        <f t="shared" si="1"/>
        <v>321574.2808826387</v>
      </c>
    </row>
    <row r="41" spans="1:4" ht="15" x14ac:dyDescent="0.25">
      <c r="A41" s="314">
        <v>36747</v>
      </c>
      <c r="B41" s="316">
        <v>8.4704391240891796E-3</v>
      </c>
      <c r="C41" s="112">
        <f t="shared" si="0"/>
        <v>2805.2400291158547</v>
      </c>
      <c r="D41" s="112">
        <f t="shared" si="1"/>
        <v>324379.52091175457</v>
      </c>
    </row>
    <row r="42" spans="1:4" ht="15" x14ac:dyDescent="0.25">
      <c r="A42" s="314">
        <v>36748</v>
      </c>
      <c r="B42" s="316">
        <v>6.9915937957485408E-3</v>
      </c>
      <c r="C42" s="112">
        <f t="shared" si="0"/>
        <v>2315.4760332760015</v>
      </c>
      <c r="D42" s="112">
        <f t="shared" si="1"/>
        <v>326694.99694503058</v>
      </c>
    </row>
    <row r="43" spans="1:4" ht="15" x14ac:dyDescent="0.25">
      <c r="A43" s="314">
        <v>36749</v>
      </c>
      <c r="B43" s="316">
        <v>5.6290762103520242E-3</v>
      </c>
      <c r="C43" s="112">
        <f t="shared" si="0"/>
        <v>1864.2374593443833</v>
      </c>
      <c r="D43" s="112">
        <f t="shared" si="1"/>
        <v>328559.23440437496</v>
      </c>
    </row>
    <row r="44" spans="1:4" ht="15" x14ac:dyDescent="0.25">
      <c r="A44" s="314">
        <v>36750</v>
      </c>
      <c r="B44" s="316">
        <v>4.2184549168181595E-3</v>
      </c>
      <c r="C44" s="112">
        <f t="shared" si="0"/>
        <v>1397.0678993518382</v>
      </c>
      <c r="D44" s="112">
        <f t="shared" si="1"/>
        <v>329956.30230372678</v>
      </c>
    </row>
    <row r="45" spans="1:4" ht="15" x14ac:dyDescent="0.25">
      <c r="A45" s="314">
        <v>36751</v>
      </c>
      <c r="B45" s="316">
        <v>1.9670555447452998E-3</v>
      </c>
      <c r="C45" s="112">
        <f t="shared" si="0"/>
        <v>651.44945530874838</v>
      </c>
      <c r="D45" s="112">
        <f t="shared" si="1"/>
        <v>330607.75175903551</v>
      </c>
    </row>
    <row r="46" spans="1:4" ht="15" x14ac:dyDescent="0.25">
      <c r="A46" s="314">
        <v>36752</v>
      </c>
      <c r="B46" s="316">
        <v>1.1019417156515887E-3</v>
      </c>
      <c r="C46" s="112">
        <f t="shared" si="0"/>
        <v>364.94105738949315</v>
      </c>
      <c r="D46" s="112">
        <f t="shared" si="1"/>
        <v>330972.692816425</v>
      </c>
    </row>
    <row r="47" spans="1:4" ht="15" x14ac:dyDescent="0.25">
      <c r="A47" s="314">
        <v>36753</v>
      </c>
      <c r="B47" s="316">
        <v>6.2317453594518124E-4</v>
      </c>
      <c r="C47" s="112">
        <f t="shared" si="0"/>
        <v>206.38294281432513</v>
      </c>
      <c r="D47" s="112">
        <f t="shared" si="1"/>
        <v>331179.07575923932</v>
      </c>
    </row>
    <row r="48" spans="1:4" ht="15" x14ac:dyDescent="0.25">
      <c r="A48" s="229"/>
      <c r="B48" s="229"/>
      <c r="C48" s="112"/>
      <c r="D48" s="112"/>
    </row>
    <row r="49" spans="1:4" ht="15" x14ac:dyDescent="0.25">
      <c r="A49" s="229" t="s">
        <v>10</v>
      </c>
      <c r="B49" s="316">
        <f>SUM(B8:B47)</f>
        <v>0.99999720924946922</v>
      </c>
      <c r="C49" s="112">
        <f>SUM(C8:C47)</f>
        <v>331179.07575923932</v>
      </c>
      <c r="D49" s="1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290"/>
  <sheetViews>
    <sheetView topLeftCell="A5" zoomScale="75" workbookViewId="0">
      <pane xSplit="1" ySplit="2" topLeftCell="Y7" activePane="bottomRight" state="frozen"/>
      <selection activeCell="A5" sqref="A5"/>
      <selection pane="topRight" activeCell="B5" sqref="B5"/>
      <selection pane="bottomLeft" activeCell="A7" sqref="A7"/>
      <selection pane="bottomRight" activeCell="BA29" sqref="BA29"/>
    </sheetView>
  </sheetViews>
  <sheetFormatPr defaultColWidth="8.875" defaultRowHeight="15" x14ac:dyDescent="0.25"/>
  <cols>
    <col min="1" max="28" width="8.875" style="39"/>
    <col min="29" max="34" width="8.875" style="205"/>
    <col min="35" max="35" width="8.875" style="286"/>
    <col min="36" max="39" width="8.875" style="39"/>
    <col min="40" max="42" width="8.875" style="43"/>
    <col min="43" max="16384" width="8.875" style="39"/>
  </cols>
  <sheetData>
    <row r="1" spans="1:47" ht="15.75" x14ac:dyDescent="0.25">
      <c r="A1" s="104" t="s">
        <v>26</v>
      </c>
    </row>
    <row r="3" spans="1:47" ht="15.75" thickBot="1" x14ac:dyDescent="0.3"/>
    <row r="4" spans="1:47" ht="16.5" thickBot="1" x14ac:dyDescent="0.3">
      <c r="A4" s="44" t="s">
        <v>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C4" s="202"/>
    </row>
    <row r="5" spans="1:47" ht="15.75" x14ac:dyDescent="0.25">
      <c r="A5" s="94" t="s">
        <v>4</v>
      </c>
      <c r="B5" s="84">
        <f>SUM(B7:B90)</f>
        <v>3555</v>
      </c>
      <c r="C5" s="85">
        <f t="shared" ref="C5:Z5" si="0">SUM(C7:C90)</f>
        <v>68759</v>
      </c>
      <c r="D5" s="84">
        <f t="shared" si="0"/>
        <v>62628</v>
      </c>
      <c r="E5" s="85">
        <f t="shared" si="0"/>
        <v>51492</v>
      </c>
      <c r="F5" s="85">
        <f t="shared" si="0"/>
        <v>27864</v>
      </c>
      <c r="G5" s="84">
        <f t="shared" si="0"/>
        <v>118797</v>
      </c>
      <c r="H5" s="84">
        <f t="shared" si="0"/>
        <v>192352</v>
      </c>
      <c r="I5" s="84">
        <f t="shared" si="0"/>
        <v>68577</v>
      </c>
      <c r="J5" s="84">
        <f t="shared" si="0"/>
        <v>29800</v>
      </c>
      <c r="K5" s="84">
        <f t="shared" si="0"/>
        <v>91215</v>
      </c>
      <c r="L5" s="84">
        <f t="shared" si="0"/>
        <v>70303</v>
      </c>
      <c r="M5" s="84">
        <f t="shared" si="0"/>
        <v>67224</v>
      </c>
      <c r="N5" s="84">
        <f t="shared" si="0"/>
        <v>48717</v>
      </c>
      <c r="O5" s="85">
        <f t="shared" si="0"/>
        <v>59269</v>
      </c>
      <c r="P5" s="84">
        <f t="shared" si="0"/>
        <v>72108</v>
      </c>
      <c r="Q5" s="84">
        <f t="shared" si="0"/>
        <v>117619</v>
      </c>
      <c r="R5" s="84">
        <f t="shared" si="0"/>
        <v>95107</v>
      </c>
      <c r="S5" s="84">
        <f t="shared" si="0"/>
        <v>115101</v>
      </c>
      <c r="T5" s="85">
        <f t="shared" si="0"/>
        <v>63160</v>
      </c>
      <c r="U5" s="85">
        <f t="shared" si="0"/>
        <v>54656</v>
      </c>
      <c r="V5" s="85">
        <f t="shared" si="0"/>
        <v>22859</v>
      </c>
      <c r="W5" s="85">
        <f t="shared" si="0"/>
        <v>26749</v>
      </c>
      <c r="X5" s="84">
        <f t="shared" si="0"/>
        <v>19533</v>
      </c>
      <c r="Y5" s="84">
        <f t="shared" si="0"/>
        <v>43486</v>
      </c>
      <c r="Z5" s="95">
        <f t="shared" si="0"/>
        <v>90483</v>
      </c>
      <c r="AA5" s="95">
        <f t="shared" ref="AA5:AG5" si="1">SUM(AA7:AA90)</f>
        <v>91743</v>
      </c>
      <c r="AB5" s="95">
        <f t="shared" si="1"/>
        <v>22157</v>
      </c>
      <c r="AC5" s="202">
        <f t="shared" si="1"/>
        <v>14215</v>
      </c>
      <c r="AD5" s="202">
        <f t="shared" si="1"/>
        <v>32562</v>
      </c>
      <c r="AE5" s="202">
        <f t="shared" si="1"/>
        <v>27948</v>
      </c>
      <c r="AF5" s="202">
        <f t="shared" si="1"/>
        <v>19339</v>
      </c>
      <c r="AG5" s="202">
        <f t="shared" si="1"/>
        <v>81960</v>
      </c>
      <c r="AH5" s="202">
        <f t="shared" ref="AH5:AR5" si="2">SUM(AH7:AH90)</f>
        <v>126836</v>
      </c>
      <c r="AI5" s="202">
        <f t="shared" si="2"/>
        <v>66678</v>
      </c>
      <c r="AJ5" s="202">
        <f t="shared" si="2"/>
        <v>18813</v>
      </c>
      <c r="AK5" s="467">
        <f t="shared" si="2"/>
        <v>18912</v>
      </c>
      <c r="AL5" s="467">
        <f t="shared" si="2"/>
        <v>42109</v>
      </c>
      <c r="AM5" s="467">
        <f t="shared" si="2"/>
        <v>102305</v>
      </c>
      <c r="AN5" s="467">
        <f t="shared" si="2"/>
        <v>46202</v>
      </c>
      <c r="AO5" s="467">
        <f t="shared" si="2"/>
        <v>61469</v>
      </c>
      <c r="AP5" s="467">
        <f t="shared" si="2"/>
        <v>72148</v>
      </c>
      <c r="AQ5" s="467">
        <f t="shared" si="2"/>
        <v>76259</v>
      </c>
      <c r="AR5" s="467">
        <f t="shared" si="2"/>
        <v>64408</v>
      </c>
      <c r="AS5" s="467">
        <f t="shared" ref="AS5:AU5" si="3">SUM(AS7:AS90)</f>
        <v>99324</v>
      </c>
      <c r="AT5" s="467">
        <f t="shared" si="3"/>
        <v>58333</v>
      </c>
      <c r="AU5" s="467">
        <f t="shared" si="3"/>
        <v>44764</v>
      </c>
    </row>
    <row r="6" spans="1:47" ht="15.75" thickBot="1" x14ac:dyDescent="0.3">
      <c r="A6" s="96" t="s">
        <v>0</v>
      </c>
      <c r="B6" s="86">
        <v>1978</v>
      </c>
      <c r="C6" s="86">
        <v>1979</v>
      </c>
      <c r="D6" s="86">
        <v>1980</v>
      </c>
      <c r="E6" s="86">
        <v>1981</v>
      </c>
      <c r="F6" s="86">
        <v>1982</v>
      </c>
      <c r="G6" s="86">
        <f>+F6+1</f>
        <v>1983</v>
      </c>
      <c r="H6" s="86">
        <f t="shared" ref="H6:W6" si="4">+G6+1</f>
        <v>1984</v>
      </c>
      <c r="I6" s="86">
        <f t="shared" si="4"/>
        <v>1985</v>
      </c>
      <c r="J6" s="86">
        <f t="shared" si="4"/>
        <v>1986</v>
      </c>
      <c r="K6" s="86">
        <f t="shared" si="4"/>
        <v>1987</v>
      </c>
      <c r="L6" s="86">
        <f t="shared" si="4"/>
        <v>1988</v>
      </c>
      <c r="M6" s="86">
        <f t="shared" si="4"/>
        <v>1989</v>
      </c>
      <c r="N6" s="86">
        <f t="shared" si="4"/>
        <v>1990</v>
      </c>
      <c r="O6" s="86">
        <f t="shared" si="4"/>
        <v>1991</v>
      </c>
      <c r="P6" s="86">
        <f t="shared" si="4"/>
        <v>1992</v>
      </c>
      <c r="Q6" s="86">
        <f t="shared" si="4"/>
        <v>1993</v>
      </c>
      <c r="R6" s="86">
        <f t="shared" si="4"/>
        <v>1994</v>
      </c>
      <c r="S6" s="86">
        <f t="shared" si="4"/>
        <v>1995</v>
      </c>
      <c r="T6" s="86">
        <f t="shared" si="4"/>
        <v>1996</v>
      </c>
      <c r="U6" s="86">
        <f t="shared" si="4"/>
        <v>1997</v>
      </c>
      <c r="V6" s="86">
        <f t="shared" si="4"/>
        <v>1998</v>
      </c>
      <c r="W6" s="86">
        <f t="shared" si="4"/>
        <v>1999</v>
      </c>
      <c r="X6" s="86">
        <v>2000</v>
      </c>
      <c r="Y6" s="86">
        <v>2001</v>
      </c>
      <c r="Z6" s="97">
        <v>2002</v>
      </c>
      <c r="AA6" s="97">
        <v>2003</v>
      </c>
      <c r="AB6" s="287">
        <v>2004</v>
      </c>
      <c r="AC6" s="288">
        <v>2005</v>
      </c>
      <c r="AD6" s="288">
        <v>2006</v>
      </c>
      <c r="AE6" s="288">
        <v>2007</v>
      </c>
      <c r="AF6" s="288">
        <v>2008</v>
      </c>
      <c r="AG6" s="288">
        <v>2009</v>
      </c>
      <c r="AH6" s="288">
        <v>2010</v>
      </c>
      <c r="AI6" s="288">
        <v>2011</v>
      </c>
      <c r="AJ6" s="288">
        <v>2012</v>
      </c>
      <c r="AK6" s="468">
        <v>2013</v>
      </c>
      <c r="AL6" s="468">
        <v>2014</v>
      </c>
      <c r="AM6" s="468">
        <v>2015</v>
      </c>
      <c r="AN6" s="468">
        <v>2016</v>
      </c>
      <c r="AO6" s="468">
        <v>2017</v>
      </c>
      <c r="AP6" s="468">
        <v>2018</v>
      </c>
      <c r="AQ6" s="468">
        <v>2019</v>
      </c>
      <c r="AR6" s="468">
        <v>2020</v>
      </c>
      <c r="AS6" s="468">
        <v>2021</v>
      </c>
      <c r="AT6" s="468">
        <v>2022</v>
      </c>
      <c r="AU6" s="468">
        <v>2023</v>
      </c>
    </row>
    <row r="7" spans="1:47" x14ac:dyDescent="0.25">
      <c r="A7" s="98">
        <v>37438</v>
      </c>
      <c r="B7" s="87"/>
      <c r="C7" s="87"/>
      <c r="D7" s="87"/>
      <c r="E7" s="87"/>
      <c r="F7" s="87"/>
      <c r="G7" s="87"/>
      <c r="H7" s="87">
        <v>100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9"/>
      <c r="AA7" s="99"/>
      <c r="AB7" s="144"/>
      <c r="AC7" s="203"/>
      <c r="AD7" s="203"/>
      <c r="AE7" s="215"/>
      <c r="AF7" s="204"/>
      <c r="AG7" s="204"/>
      <c r="AH7" s="204"/>
      <c r="AI7" s="204"/>
      <c r="AJ7" s="204"/>
      <c r="AK7" s="90"/>
      <c r="AL7" s="63"/>
      <c r="AM7" s="90"/>
      <c r="AN7" s="87"/>
      <c r="AO7" s="87"/>
      <c r="AP7" s="87"/>
      <c r="AQ7" s="87"/>
      <c r="AR7" s="87"/>
      <c r="AS7" s="465"/>
      <c r="AU7" s="39">
        <v>0</v>
      </c>
    </row>
    <row r="8" spans="1:47" x14ac:dyDescent="0.25">
      <c r="A8" s="98">
        <f>+A7+1</f>
        <v>37439</v>
      </c>
      <c r="B8" s="89"/>
      <c r="C8" s="89"/>
      <c r="D8" s="89"/>
      <c r="E8" s="89"/>
      <c r="F8" s="89"/>
      <c r="G8" s="89"/>
      <c r="H8" s="89">
        <v>32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100"/>
      <c r="AA8" s="100"/>
      <c r="AB8" s="145"/>
      <c r="AC8" s="206"/>
      <c r="AD8" s="206"/>
      <c r="AE8" s="212"/>
      <c r="AF8" s="207"/>
      <c r="AG8" s="207"/>
      <c r="AH8" s="207"/>
      <c r="AI8" s="207"/>
      <c r="AJ8" s="207"/>
      <c r="AK8" s="90"/>
      <c r="AL8" s="63"/>
      <c r="AM8" s="90"/>
      <c r="AN8" s="89"/>
      <c r="AO8" s="89"/>
      <c r="AP8" s="89"/>
      <c r="AQ8" s="89"/>
      <c r="AR8" s="89">
        <v>0</v>
      </c>
      <c r="AS8" s="465"/>
      <c r="AU8" s="39">
        <v>0</v>
      </c>
    </row>
    <row r="9" spans="1:47" x14ac:dyDescent="0.25">
      <c r="A9" s="98">
        <f t="shared" ref="A9:A72" si="5">+A8+1</f>
        <v>37440</v>
      </c>
      <c r="B9" s="89"/>
      <c r="C9" s="89"/>
      <c r="D9" s="89"/>
      <c r="E9" s="89"/>
      <c r="F9" s="89"/>
      <c r="G9" s="89"/>
      <c r="H9" s="89">
        <v>45</v>
      </c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100"/>
      <c r="AA9" s="100"/>
      <c r="AB9" s="145"/>
      <c r="AC9" s="206"/>
      <c r="AD9" s="206"/>
      <c r="AE9" s="212"/>
      <c r="AF9" s="207"/>
      <c r="AG9" s="207"/>
      <c r="AH9" s="207"/>
      <c r="AI9" s="207"/>
      <c r="AJ9" s="207"/>
      <c r="AK9" s="90"/>
      <c r="AL9" s="90"/>
      <c r="AM9" s="90"/>
      <c r="AN9" s="89"/>
      <c r="AO9" s="89"/>
      <c r="AP9" s="89">
        <v>0</v>
      </c>
      <c r="AQ9" s="89">
        <v>0</v>
      </c>
      <c r="AR9" s="89">
        <v>4</v>
      </c>
      <c r="AS9" s="465"/>
      <c r="AU9" s="39">
        <v>0</v>
      </c>
    </row>
    <row r="10" spans="1:47" x14ac:dyDescent="0.25">
      <c r="A10" s="98">
        <f t="shared" si="5"/>
        <v>37441</v>
      </c>
      <c r="B10" s="91"/>
      <c r="C10" s="89"/>
      <c r="D10" s="89">
        <v>17</v>
      </c>
      <c r="E10" s="89"/>
      <c r="F10" s="89"/>
      <c r="G10" s="89"/>
      <c r="H10" s="89">
        <v>23</v>
      </c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  <c r="Z10" s="100"/>
      <c r="AA10" s="100"/>
      <c r="AB10" s="145"/>
      <c r="AC10" s="206"/>
      <c r="AD10" s="206"/>
      <c r="AE10" s="212"/>
      <c r="AF10" s="207"/>
      <c r="AG10" s="207"/>
      <c r="AH10" s="207"/>
      <c r="AI10" s="207"/>
      <c r="AJ10" s="207"/>
      <c r="AK10" s="90"/>
      <c r="AL10" s="90"/>
      <c r="AM10" s="90"/>
      <c r="AN10" s="89"/>
      <c r="AO10" s="89"/>
      <c r="AP10" s="89">
        <v>0</v>
      </c>
      <c r="AQ10" s="89">
        <v>0</v>
      </c>
      <c r="AR10" s="89">
        <v>170</v>
      </c>
      <c r="AS10" s="465"/>
      <c r="AU10" s="39">
        <v>0</v>
      </c>
    </row>
    <row r="11" spans="1:47" x14ac:dyDescent="0.25">
      <c r="A11" s="98">
        <f t="shared" si="5"/>
        <v>37442</v>
      </c>
      <c r="B11" s="91"/>
      <c r="C11" s="89"/>
      <c r="D11" s="89">
        <v>26</v>
      </c>
      <c r="E11" s="89"/>
      <c r="F11" s="89"/>
      <c r="G11" s="89"/>
      <c r="H11" s="89">
        <v>0</v>
      </c>
      <c r="I11" s="89"/>
      <c r="J11" s="89"/>
      <c r="K11" s="89"/>
      <c r="L11" s="89"/>
      <c r="M11" s="89"/>
      <c r="N11" s="89">
        <v>0</v>
      </c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90"/>
      <c r="Z11" s="100"/>
      <c r="AA11" s="100"/>
      <c r="AB11" s="145"/>
      <c r="AC11" s="206"/>
      <c r="AD11" s="206"/>
      <c r="AE11" s="212"/>
      <c r="AF11" s="207"/>
      <c r="AG11" s="207"/>
      <c r="AH11" s="207"/>
      <c r="AI11" s="207"/>
      <c r="AJ11" s="207"/>
      <c r="AK11" s="90"/>
      <c r="AL11" s="90"/>
      <c r="AM11" s="90"/>
      <c r="AN11" s="89"/>
      <c r="AO11" s="89"/>
      <c r="AP11" s="89">
        <v>0</v>
      </c>
      <c r="AQ11" s="89">
        <v>0</v>
      </c>
      <c r="AR11" s="89">
        <v>0</v>
      </c>
      <c r="AS11" s="465"/>
      <c r="AT11" s="465">
        <v>3</v>
      </c>
      <c r="AU11" s="39">
        <v>0</v>
      </c>
    </row>
    <row r="12" spans="1:47" x14ac:dyDescent="0.25">
      <c r="A12" s="98">
        <f t="shared" si="5"/>
        <v>37443</v>
      </c>
      <c r="B12" s="91"/>
      <c r="C12" s="89"/>
      <c r="D12" s="89">
        <v>14</v>
      </c>
      <c r="E12" s="89"/>
      <c r="F12" s="89"/>
      <c r="G12" s="89"/>
      <c r="H12" s="89">
        <v>0</v>
      </c>
      <c r="I12" s="89"/>
      <c r="J12" s="89"/>
      <c r="K12" s="89"/>
      <c r="L12" s="89"/>
      <c r="M12" s="89"/>
      <c r="N12" s="89">
        <v>0</v>
      </c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>
        <v>104</v>
      </c>
      <c r="Z12" s="100"/>
      <c r="AA12" s="100"/>
      <c r="AB12" s="146">
        <v>0</v>
      </c>
      <c r="AC12" s="208">
        <v>0</v>
      </c>
      <c r="AD12" s="209">
        <v>0</v>
      </c>
      <c r="AE12" s="216">
        <v>0</v>
      </c>
      <c r="AF12" s="207"/>
      <c r="AG12" s="207"/>
      <c r="AH12" s="207"/>
      <c r="AI12" s="74">
        <v>0</v>
      </c>
      <c r="AJ12" s="207"/>
      <c r="AK12" s="74">
        <v>0</v>
      </c>
      <c r="AL12" s="89"/>
      <c r="AM12" s="89"/>
      <c r="AN12" s="89"/>
      <c r="AO12" s="89"/>
      <c r="AP12" s="89">
        <v>0</v>
      </c>
      <c r="AQ12" s="89">
        <v>0</v>
      </c>
      <c r="AR12" s="89">
        <v>0</v>
      </c>
      <c r="AS12" s="465">
        <v>0</v>
      </c>
      <c r="AT12" s="465">
        <v>0</v>
      </c>
      <c r="AU12" s="39">
        <v>0</v>
      </c>
    </row>
    <row r="13" spans="1:47" x14ac:dyDescent="0.25">
      <c r="A13" s="98">
        <f t="shared" si="5"/>
        <v>37444</v>
      </c>
      <c r="B13" s="89">
        <v>0</v>
      </c>
      <c r="C13" s="89"/>
      <c r="D13" s="89">
        <v>26</v>
      </c>
      <c r="E13" s="89"/>
      <c r="F13" s="89"/>
      <c r="G13" s="89"/>
      <c r="H13" s="89">
        <v>0</v>
      </c>
      <c r="I13" s="89"/>
      <c r="J13" s="89"/>
      <c r="K13" s="89"/>
      <c r="L13" s="89"/>
      <c r="M13" s="89">
        <v>3</v>
      </c>
      <c r="N13" s="89">
        <v>0</v>
      </c>
      <c r="O13" s="89"/>
      <c r="P13" s="89"/>
      <c r="Q13" s="89"/>
      <c r="R13" s="89"/>
      <c r="S13" s="89">
        <v>0</v>
      </c>
      <c r="T13" s="89"/>
      <c r="U13" s="89">
        <v>0</v>
      </c>
      <c r="V13" s="89">
        <v>0</v>
      </c>
      <c r="W13" s="89"/>
      <c r="X13" s="89">
        <v>239</v>
      </c>
      <c r="Y13" s="89">
        <v>294</v>
      </c>
      <c r="Z13" s="100"/>
      <c r="AA13" s="100"/>
      <c r="AB13" s="146">
        <v>0</v>
      </c>
      <c r="AC13" s="208">
        <v>0</v>
      </c>
      <c r="AD13" s="209">
        <v>0</v>
      </c>
      <c r="AE13" s="216">
        <v>0</v>
      </c>
      <c r="AF13" s="211">
        <v>0</v>
      </c>
      <c r="AG13" s="211">
        <v>0</v>
      </c>
      <c r="AH13" s="207"/>
      <c r="AI13" s="74">
        <v>0</v>
      </c>
      <c r="AJ13" s="207"/>
      <c r="AK13" s="74">
        <v>0</v>
      </c>
      <c r="AL13" s="89"/>
      <c r="AM13" s="89"/>
      <c r="AN13" s="89">
        <v>271</v>
      </c>
      <c r="AO13" s="89">
        <v>167</v>
      </c>
      <c r="AP13" s="89">
        <v>0</v>
      </c>
      <c r="AQ13" s="89">
        <v>0</v>
      </c>
      <c r="AR13" s="89">
        <v>7</v>
      </c>
      <c r="AS13" s="465">
        <v>0</v>
      </c>
      <c r="AT13" s="465">
        <v>98</v>
      </c>
      <c r="AU13" s="39">
        <v>316</v>
      </c>
    </row>
    <row r="14" spans="1:47" x14ac:dyDescent="0.25">
      <c r="A14" s="98">
        <f t="shared" si="5"/>
        <v>37445</v>
      </c>
      <c r="B14" s="89">
        <v>0</v>
      </c>
      <c r="C14" s="89"/>
      <c r="D14" s="89">
        <v>28</v>
      </c>
      <c r="E14" s="89"/>
      <c r="F14" s="89"/>
      <c r="G14" s="89"/>
      <c r="H14" s="89">
        <v>24</v>
      </c>
      <c r="I14" s="89">
        <v>0</v>
      </c>
      <c r="J14" s="89"/>
      <c r="K14" s="89"/>
      <c r="L14" s="89">
        <v>1</v>
      </c>
      <c r="M14" s="89">
        <v>7</v>
      </c>
      <c r="N14" s="89">
        <v>0</v>
      </c>
      <c r="O14" s="89"/>
      <c r="P14" s="89"/>
      <c r="Q14" s="89">
        <v>278</v>
      </c>
      <c r="R14" s="89">
        <v>29</v>
      </c>
      <c r="S14" s="89">
        <v>0</v>
      </c>
      <c r="T14" s="89"/>
      <c r="U14" s="89">
        <v>0</v>
      </c>
      <c r="V14" s="89">
        <v>0</v>
      </c>
      <c r="W14" s="89"/>
      <c r="X14" s="89">
        <v>80</v>
      </c>
      <c r="Y14" s="89">
        <v>431</v>
      </c>
      <c r="Z14" s="101">
        <v>65</v>
      </c>
      <c r="AA14" s="101"/>
      <c r="AB14" s="147">
        <v>0</v>
      </c>
      <c r="AC14" s="208">
        <v>0</v>
      </c>
      <c r="AD14" s="209">
        <v>0</v>
      </c>
      <c r="AE14" s="216">
        <v>0</v>
      </c>
      <c r="AF14" s="211">
        <v>0</v>
      </c>
      <c r="AG14" s="211">
        <v>0</v>
      </c>
      <c r="AH14" s="207"/>
      <c r="AI14" s="74">
        <v>0</v>
      </c>
      <c r="AJ14" s="207"/>
      <c r="AK14" s="74">
        <v>0</v>
      </c>
      <c r="AL14" s="74">
        <v>158</v>
      </c>
      <c r="AM14" s="74"/>
      <c r="AN14" s="89">
        <v>319</v>
      </c>
      <c r="AO14" s="89">
        <v>3</v>
      </c>
      <c r="AP14" s="89">
        <v>0</v>
      </c>
      <c r="AQ14" s="89">
        <v>0</v>
      </c>
      <c r="AR14" s="89">
        <v>161</v>
      </c>
      <c r="AS14" s="465">
        <v>0</v>
      </c>
      <c r="AT14" s="465">
        <v>2</v>
      </c>
      <c r="AU14" s="39">
        <v>180</v>
      </c>
    </row>
    <row r="15" spans="1:47" x14ac:dyDescent="0.25">
      <c r="A15" s="98">
        <f t="shared" si="5"/>
        <v>37446</v>
      </c>
      <c r="B15" s="89">
        <v>2</v>
      </c>
      <c r="C15" s="89">
        <v>333</v>
      </c>
      <c r="D15" s="89">
        <v>19</v>
      </c>
      <c r="E15" s="89">
        <v>409</v>
      </c>
      <c r="F15" s="89"/>
      <c r="G15" s="89"/>
      <c r="H15" s="89">
        <v>5</v>
      </c>
      <c r="I15" s="89">
        <v>0</v>
      </c>
      <c r="J15" s="89"/>
      <c r="K15" s="89">
        <v>18</v>
      </c>
      <c r="L15" s="89">
        <v>73</v>
      </c>
      <c r="M15" s="89">
        <v>9</v>
      </c>
      <c r="N15" s="89">
        <v>0</v>
      </c>
      <c r="O15" s="89">
        <v>14</v>
      </c>
      <c r="P15" s="89"/>
      <c r="Q15" s="89">
        <v>583</v>
      </c>
      <c r="R15" s="89">
        <v>39</v>
      </c>
      <c r="S15" s="89">
        <v>32</v>
      </c>
      <c r="T15" s="89">
        <v>0</v>
      </c>
      <c r="U15" s="89">
        <v>0</v>
      </c>
      <c r="V15" s="89">
        <v>0</v>
      </c>
      <c r="W15" s="89">
        <v>0</v>
      </c>
      <c r="X15" s="89">
        <v>934</v>
      </c>
      <c r="Y15" s="89">
        <v>745</v>
      </c>
      <c r="Z15" s="101">
        <v>95</v>
      </c>
      <c r="AA15" s="101"/>
      <c r="AB15" s="147">
        <v>0</v>
      </c>
      <c r="AC15" s="208">
        <v>0</v>
      </c>
      <c r="AD15" s="209">
        <v>0</v>
      </c>
      <c r="AE15" s="216">
        <v>0</v>
      </c>
      <c r="AF15" s="211">
        <v>1</v>
      </c>
      <c r="AG15" s="211">
        <v>0</v>
      </c>
      <c r="AH15" s="207"/>
      <c r="AI15" s="74">
        <v>0</v>
      </c>
      <c r="AJ15" s="207"/>
      <c r="AK15" s="74">
        <v>0</v>
      </c>
      <c r="AL15" s="74">
        <v>0</v>
      </c>
      <c r="AM15" s="74"/>
      <c r="AN15" s="89">
        <v>32</v>
      </c>
      <c r="AO15" s="89">
        <v>903</v>
      </c>
      <c r="AP15" s="89">
        <v>557</v>
      </c>
      <c r="AQ15" s="89">
        <v>1</v>
      </c>
      <c r="AR15" s="89">
        <v>452</v>
      </c>
      <c r="AS15" s="465">
        <v>0</v>
      </c>
      <c r="AT15" s="465">
        <v>125</v>
      </c>
      <c r="AU15" s="39">
        <v>593</v>
      </c>
    </row>
    <row r="16" spans="1:47" x14ac:dyDescent="0.25">
      <c r="A16" s="98">
        <f t="shared" si="5"/>
        <v>37447</v>
      </c>
      <c r="B16" s="89">
        <v>1</v>
      </c>
      <c r="C16" s="89">
        <v>670</v>
      </c>
      <c r="D16" s="89">
        <v>38</v>
      </c>
      <c r="E16" s="89">
        <v>223</v>
      </c>
      <c r="F16" s="89"/>
      <c r="G16" s="89"/>
      <c r="H16" s="89">
        <v>6</v>
      </c>
      <c r="I16" s="89">
        <v>10</v>
      </c>
      <c r="J16" s="89"/>
      <c r="K16" s="89">
        <v>299</v>
      </c>
      <c r="L16" s="89">
        <v>291</v>
      </c>
      <c r="M16" s="89">
        <v>25</v>
      </c>
      <c r="N16" s="89">
        <v>30</v>
      </c>
      <c r="O16" s="89">
        <v>14</v>
      </c>
      <c r="P16" s="89">
        <v>39</v>
      </c>
      <c r="Q16" s="89">
        <v>594</v>
      </c>
      <c r="R16" s="89">
        <v>0</v>
      </c>
      <c r="S16" s="89">
        <v>113</v>
      </c>
      <c r="T16" s="89">
        <v>0</v>
      </c>
      <c r="U16" s="89">
        <v>0</v>
      </c>
      <c r="V16" s="89">
        <v>0</v>
      </c>
      <c r="W16" s="89">
        <v>0</v>
      </c>
      <c r="X16" s="89">
        <v>192</v>
      </c>
      <c r="Y16" s="89">
        <v>494</v>
      </c>
      <c r="Z16" s="101">
        <v>0</v>
      </c>
      <c r="AA16" s="101"/>
      <c r="AB16" s="147">
        <v>0</v>
      </c>
      <c r="AC16" s="208">
        <v>0</v>
      </c>
      <c r="AD16" s="209">
        <v>0</v>
      </c>
      <c r="AE16" s="216">
        <v>0</v>
      </c>
      <c r="AF16" s="211">
        <v>1</v>
      </c>
      <c r="AG16" s="211">
        <v>0</v>
      </c>
      <c r="AH16" s="207"/>
      <c r="AI16" s="74">
        <v>0</v>
      </c>
      <c r="AJ16" s="207"/>
      <c r="AK16" s="74">
        <v>63</v>
      </c>
      <c r="AL16" s="74">
        <v>0</v>
      </c>
      <c r="AM16" s="74">
        <v>0</v>
      </c>
      <c r="AN16" s="89">
        <v>0</v>
      </c>
      <c r="AO16" s="89">
        <v>687</v>
      </c>
      <c r="AP16" s="89">
        <v>2032</v>
      </c>
      <c r="AQ16" s="89">
        <v>0</v>
      </c>
      <c r="AR16" s="89">
        <v>165</v>
      </c>
      <c r="AS16" s="465">
        <v>0</v>
      </c>
      <c r="AT16" s="465">
        <v>12</v>
      </c>
      <c r="AU16" s="39">
        <v>0</v>
      </c>
    </row>
    <row r="17" spans="1:47" x14ac:dyDescent="0.25">
      <c r="A17" s="98">
        <f t="shared" si="5"/>
        <v>37448</v>
      </c>
      <c r="B17" s="89">
        <v>0</v>
      </c>
      <c r="C17" s="89">
        <v>1456</v>
      </c>
      <c r="D17" s="89">
        <v>23</v>
      </c>
      <c r="E17" s="89">
        <v>2410</v>
      </c>
      <c r="F17" s="89"/>
      <c r="G17" s="89"/>
      <c r="H17" s="89">
        <v>510</v>
      </c>
      <c r="I17" s="89">
        <v>120</v>
      </c>
      <c r="J17" s="89"/>
      <c r="K17" s="89">
        <v>32</v>
      </c>
      <c r="L17" s="89">
        <v>2</v>
      </c>
      <c r="M17" s="89">
        <v>16</v>
      </c>
      <c r="N17" s="89">
        <v>0</v>
      </c>
      <c r="O17" s="89">
        <v>6</v>
      </c>
      <c r="P17" s="89">
        <v>94</v>
      </c>
      <c r="Q17" s="89">
        <v>1531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138</v>
      </c>
      <c r="Y17" s="89">
        <v>72</v>
      </c>
      <c r="Z17" s="101">
        <v>140</v>
      </c>
      <c r="AA17" s="101"/>
      <c r="AB17" s="147">
        <v>9</v>
      </c>
      <c r="AC17" s="208">
        <v>0</v>
      </c>
      <c r="AD17" s="209">
        <v>0</v>
      </c>
      <c r="AE17" s="216">
        <v>14</v>
      </c>
      <c r="AF17" s="211">
        <v>0</v>
      </c>
      <c r="AG17" s="211">
        <v>0</v>
      </c>
      <c r="AH17" s="207"/>
      <c r="AI17" s="74">
        <v>0</v>
      </c>
      <c r="AJ17" s="207"/>
      <c r="AK17" s="74">
        <v>86</v>
      </c>
      <c r="AL17" s="74">
        <v>949</v>
      </c>
      <c r="AM17" s="74">
        <v>0</v>
      </c>
      <c r="AN17" s="89">
        <v>16</v>
      </c>
      <c r="AO17" s="89">
        <v>469</v>
      </c>
      <c r="AP17" s="89">
        <v>1220</v>
      </c>
      <c r="AQ17" s="89">
        <v>0</v>
      </c>
      <c r="AR17" s="89">
        <v>426</v>
      </c>
      <c r="AS17" s="465">
        <v>0</v>
      </c>
      <c r="AT17" s="465">
        <v>337</v>
      </c>
      <c r="AU17" s="39">
        <v>0</v>
      </c>
    </row>
    <row r="18" spans="1:47" x14ac:dyDescent="0.25">
      <c r="A18" s="98">
        <f t="shared" si="5"/>
        <v>37449</v>
      </c>
      <c r="B18" s="89">
        <v>2</v>
      </c>
      <c r="C18" s="89">
        <v>1430</v>
      </c>
      <c r="D18" s="89">
        <v>13</v>
      </c>
      <c r="E18" s="89">
        <v>3541</v>
      </c>
      <c r="F18" s="89">
        <v>3</v>
      </c>
      <c r="G18" s="89">
        <v>1</v>
      </c>
      <c r="H18" s="89">
        <v>414</v>
      </c>
      <c r="I18" s="89">
        <v>25</v>
      </c>
      <c r="J18" s="89"/>
      <c r="K18" s="89">
        <v>104</v>
      </c>
      <c r="L18" s="89">
        <v>0</v>
      </c>
      <c r="M18" s="89">
        <v>0</v>
      </c>
      <c r="N18" s="89">
        <v>123</v>
      </c>
      <c r="O18" s="89">
        <v>0</v>
      </c>
      <c r="P18" s="89">
        <v>0</v>
      </c>
      <c r="Q18" s="89">
        <v>1591</v>
      </c>
      <c r="R18" s="89">
        <v>138</v>
      </c>
      <c r="S18" s="89">
        <v>24</v>
      </c>
      <c r="T18" s="89">
        <v>0</v>
      </c>
      <c r="U18" s="89">
        <v>0</v>
      </c>
      <c r="V18" s="89">
        <v>0</v>
      </c>
      <c r="W18" s="89">
        <v>0</v>
      </c>
      <c r="X18" s="89">
        <v>41</v>
      </c>
      <c r="Y18" s="89">
        <v>631</v>
      </c>
      <c r="Z18" s="101">
        <v>49</v>
      </c>
      <c r="AA18" s="101"/>
      <c r="AB18" s="147">
        <v>0</v>
      </c>
      <c r="AC18" s="208">
        <v>0</v>
      </c>
      <c r="AD18" s="209">
        <v>0</v>
      </c>
      <c r="AE18" s="216">
        <v>3</v>
      </c>
      <c r="AF18" s="211">
        <v>114</v>
      </c>
      <c r="AG18" s="211">
        <v>0</v>
      </c>
      <c r="AH18" s="207"/>
      <c r="AI18" s="74">
        <v>0</v>
      </c>
      <c r="AJ18" s="207"/>
      <c r="AK18" s="74">
        <v>2</v>
      </c>
      <c r="AL18" s="74">
        <v>25</v>
      </c>
      <c r="AM18" s="74">
        <v>42</v>
      </c>
      <c r="AN18" s="89">
        <v>659</v>
      </c>
      <c r="AO18" s="89">
        <v>849</v>
      </c>
      <c r="AP18" s="89">
        <v>1434</v>
      </c>
      <c r="AQ18" s="89">
        <v>0</v>
      </c>
      <c r="AR18" s="89">
        <v>820</v>
      </c>
      <c r="AS18" s="465">
        <v>50</v>
      </c>
      <c r="AT18" s="465">
        <v>102</v>
      </c>
      <c r="AU18" s="39">
        <v>810</v>
      </c>
    </row>
    <row r="19" spans="1:47" x14ac:dyDescent="0.25">
      <c r="A19" s="98">
        <f t="shared" si="5"/>
        <v>37450</v>
      </c>
      <c r="B19" s="89">
        <v>0</v>
      </c>
      <c r="C19" s="89">
        <v>1060</v>
      </c>
      <c r="D19" s="89">
        <v>15</v>
      </c>
      <c r="E19" s="89">
        <v>1836</v>
      </c>
      <c r="F19" s="89">
        <v>0</v>
      </c>
      <c r="G19" s="89">
        <v>6</v>
      </c>
      <c r="H19" s="89">
        <v>1310</v>
      </c>
      <c r="I19" s="89">
        <v>35</v>
      </c>
      <c r="J19" s="89"/>
      <c r="K19" s="89">
        <v>52</v>
      </c>
      <c r="L19" s="89">
        <v>2</v>
      </c>
      <c r="M19" s="89">
        <v>0</v>
      </c>
      <c r="N19" s="89">
        <v>3</v>
      </c>
      <c r="O19" s="89">
        <v>2</v>
      </c>
      <c r="P19" s="89">
        <v>271</v>
      </c>
      <c r="Q19" s="89">
        <v>1663</v>
      </c>
      <c r="R19" s="89">
        <v>267</v>
      </c>
      <c r="S19" s="89">
        <v>667</v>
      </c>
      <c r="T19" s="89">
        <v>0</v>
      </c>
      <c r="U19" s="89">
        <v>0</v>
      </c>
      <c r="V19" s="89">
        <v>256</v>
      </c>
      <c r="W19" s="89">
        <v>0</v>
      </c>
      <c r="X19" s="89">
        <v>30</v>
      </c>
      <c r="Y19" s="89">
        <v>349</v>
      </c>
      <c r="Z19" s="101">
        <v>0</v>
      </c>
      <c r="AA19" s="101"/>
      <c r="AB19" s="147">
        <v>3</v>
      </c>
      <c r="AC19" s="208">
        <v>0</v>
      </c>
      <c r="AD19" s="209">
        <v>0</v>
      </c>
      <c r="AE19" s="216">
        <v>0</v>
      </c>
      <c r="AF19" s="211">
        <v>7</v>
      </c>
      <c r="AG19" s="211">
        <v>0</v>
      </c>
      <c r="AH19" s="74">
        <v>323</v>
      </c>
      <c r="AI19" s="74">
        <v>0</v>
      </c>
      <c r="AJ19" s="207"/>
      <c r="AK19" s="74">
        <v>20</v>
      </c>
      <c r="AL19" s="74">
        <v>611</v>
      </c>
      <c r="AM19" s="74">
        <v>296</v>
      </c>
      <c r="AN19" s="89">
        <v>600</v>
      </c>
      <c r="AO19" s="89">
        <v>1082</v>
      </c>
      <c r="AP19" s="89">
        <v>410</v>
      </c>
      <c r="AQ19" s="89">
        <v>0</v>
      </c>
      <c r="AR19" s="89">
        <v>2743</v>
      </c>
      <c r="AS19" s="465">
        <v>467</v>
      </c>
      <c r="AT19" s="465">
        <v>1948</v>
      </c>
      <c r="AU19" s="39">
        <v>1313</v>
      </c>
    </row>
    <row r="20" spans="1:47" x14ac:dyDescent="0.25">
      <c r="A20" s="98">
        <f t="shared" si="5"/>
        <v>37451</v>
      </c>
      <c r="B20" s="89">
        <v>1</v>
      </c>
      <c r="C20" s="89">
        <v>715</v>
      </c>
      <c r="D20" s="89">
        <v>11</v>
      </c>
      <c r="E20" s="89">
        <v>5523</v>
      </c>
      <c r="F20" s="89">
        <v>16</v>
      </c>
      <c r="G20" s="89">
        <v>220</v>
      </c>
      <c r="H20" s="89">
        <v>1947</v>
      </c>
      <c r="I20" s="89">
        <v>100</v>
      </c>
      <c r="J20" s="89">
        <v>14</v>
      </c>
      <c r="K20" s="89">
        <v>0</v>
      </c>
      <c r="L20" s="89">
        <v>106</v>
      </c>
      <c r="M20" s="89">
        <v>1308</v>
      </c>
      <c r="N20" s="89">
        <v>149</v>
      </c>
      <c r="O20" s="89">
        <v>128</v>
      </c>
      <c r="P20" s="89">
        <v>6579</v>
      </c>
      <c r="Q20" s="89">
        <v>735</v>
      </c>
      <c r="R20" s="89">
        <v>214</v>
      </c>
      <c r="S20" s="89">
        <v>442</v>
      </c>
      <c r="T20" s="89">
        <v>640</v>
      </c>
      <c r="U20" s="89">
        <v>0</v>
      </c>
      <c r="V20" s="89">
        <v>321</v>
      </c>
      <c r="W20" s="89">
        <v>0</v>
      </c>
      <c r="X20" s="89">
        <v>291</v>
      </c>
      <c r="Y20" s="89">
        <v>670</v>
      </c>
      <c r="Z20" s="101">
        <v>11</v>
      </c>
      <c r="AA20" s="101">
        <v>263</v>
      </c>
      <c r="AB20" s="147">
        <v>236</v>
      </c>
      <c r="AC20" s="208">
        <v>0</v>
      </c>
      <c r="AD20" s="209">
        <v>0</v>
      </c>
      <c r="AE20" s="216">
        <v>99</v>
      </c>
      <c r="AF20" s="211">
        <v>0</v>
      </c>
      <c r="AG20" s="211">
        <v>0</v>
      </c>
      <c r="AH20" s="74">
        <v>367</v>
      </c>
      <c r="AI20" s="74">
        <v>0</v>
      </c>
      <c r="AJ20" s="207"/>
      <c r="AK20" s="74">
        <v>123</v>
      </c>
      <c r="AL20" s="74">
        <v>796</v>
      </c>
      <c r="AM20" s="74">
        <v>652</v>
      </c>
      <c r="AN20" s="89">
        <v>1957</v>
      </c>
      <c r="AO20" s="89">
        <v>594</v>
      </c>
      <c r="AP20" s="89">
        <v>1076</v>
      </c>
      <c r="AQ20" s="89">
        <v>0</v>
      </c>
      <c r="AR20" s="89">
        <v>3359</v>
      </c>
      <c r="AS20" s="465">
        <v>1818</v>
      </c>
      <c r="AT20" s="465">
        <v>2963</v>
      </c>
      <c r="AU20" s="39">
        <v>395</v>
      </c>
    </row>
    <row r="21" spans="1:47" x14ac:dyDescent="0.25">
      <c r="A21" s="98">
        <f t="shared" si="5"/>
        <v>37452</v>
      </c>
      <c r="B21" s="89">
        <v>1</v>
      </c>
      <c r="C21" s="89">
        <v>717</v>
      </c>
      <c r="D21" s="89">
        <v>28</v>
      </c>
      <c r="E21" s="89">
        <v>7300</v>
      </c>
      <c r="F21" s="89">
        <v>0</v>
      </c>
      <c r="G21" s="89">
        <v>267</v>
      </c>
      <c r="H21" s="89">
        <v>1260</v>
      </c>
      <c r="I21" s="89">
        <v>73</v>
      </c>
      <c r="J21" s="89">
        <v>0</v>
      </c>
      <c r="K21" s="89">
        <v>341</v>
      </c>
      <c r="L21" s="89">
        <v>2572</v>
      </c>
      <c r="M21" s="89">
        <v>1582</v>
      </c>
      <c r="N21" s="89">
        <v>156</v>
      </c>
      <c r="O21" s="89">
        <v>447</v>
      </c>
      <c r="P21" s="89">
        <v>10946</v>
      </c>
      <c r="Q21" s="89">
        <v>713</v>
      </c>
      <c r="R21" s="89">
        <v>244</v>
      </c>
      <c r="S21" s="89">
        <v>523</v>
      </c>
      <c r="T21" s="89">
        <v>605</v>
      </c>
      <c r="U21" s="89">
        <v>0</v>
      </c>
      <c r="V21" s="89">
        <v>73</v>
      </c>
      <c r="W21" s="89">
        <v>0</v>
      </c>
      <c r="X21" s="89">
        <v>117</v>
      </c>
      <c r="Y21" s="89">
        <v>1397</v>
      </c>
      <c r="Z21" s="101">
        <v>806</v>
      </c>
      <c r="AA21" s="101">
        <v>0</v>
      </c>
      <c r="AB21" s="147">
        <v>278</v>
      </c>
      <c r="AC21" s="208">
        <v>0</v>
      </c>
      <c r="AD21" s="209">
        <v>0</v>
      </c>
      <c r="AE21" s="216">
        <v>24</v>
      </c>
      <c r="AF21" s="211">
        <v>0</v>
      </c>
      <c r="AG21" s="211">
        <v>873</v>
      </c>
      <c r="AH21" s="74">
        <v>1795</v>
      </c>
      <c r="AI21" s="74">
        <v>0</v>
      </c>
      <c r="AJ21" s="207"/>
      <c r="AK21" s="74">
        <v>503</v>
      </c>
      <c r="AL21" s="74">
        <v>1129</v>
      </c>
      <c r="AM21" s="74">
        <v>619</v>
      </c>
      <c r="AN21" s="89">
        <v>888</v>
      </c>
      <c r="AO21" s="89">
        <v>1127</v>
      </c>
      <c r="AP21" s="89">
        <v>150</v>
      </c>
      <c r="AQ21" s="89">
        <v>0</v>
      </c>
      <c r="AR21" s="89">
        <v>3578</v>
      </c>
      <c r="AS21" s="465">
        <v>2223</v>
      </c>
      <c r="AT21" s="465">
        <v>1024</v>
      </c>
      <c r="AU21" s="39">
        <v>163</v>
      </c>
    </row>
    <row r="22" spans="1:47" x14ac:dyDescent="0.25">
      <c r="A22" s="98">
        <f t="shared" si="5"/>
        <v>37453</v>
      </c>
      <c r="B22" s="89">
        <v>1</v>
      </c>
      <c r="C22" s="89">
        <v>1084</v>
      </c>
      <c r="D22" s="89">
        <v>17</v>
      </c>
      <c r="E22" s="89">
        <v>5570</v>
      </c>
      <c r="F22" s="89">
        <v>10</v>
      </c>
      <c r="G22" s="89">
        <v>441</v>
      </c>
      <c r="H22" s="89">
        <v>571</v>
      </c>
      <c r="I22" s="89">
        <v>87</v>
      </c>
      <c r="J22" s="89">
        <v>22</v>
      </c>
      <c r="K22" s="89">
        <v>747</v>
      </c>
      <c r="L22" s="89">
        <v>647</v>
      </c>
      <c r="M22" s="89">
        <v>3315</v>
      </c>
      <c r="N22" s="89">
        <v>118</v>
      </c>
      <c r="O22" s="89">
        <v>547</v>
      </c>
      <c r="P22" s="89">
        <v>8499</v>
      </c>
      <c r="Q22" s="89">
        <v>2050</v>
      </c>
      <c r="R22" s="89">
        <v>371</v>
      </c>
      <c r="S22" s="89">
        <v>504</v>
      </c>
      <c r="T22" s="89">
        <v>266</v>
      </c>
      <c r="U22" s="89">
        <v>1579</v>
      </c>
      <c r="V22" s="89">
        <v>0</v>
      </c>
      <c r="W22" s="89">
        <v>0</v>
      </c>
      <c r="X22" s="89">
        <v>143</v>
      </c>
      <c r="Y22" s="89">
        <v>860</v>
      </c>
      <c r="Z22" s="101">
        <v>2887</v>
      </c>
      <c r="AA22" s="101">
        <v>0</v>
      </c>
      <c r="AB22" s="147">
        <v>86</v>
      </c>
      <c r="AC22" s="208">
        <v>0</v>
      </c>
      <c r="AD22" s="212">
        <v>1150</v>
      </c>
      <c r="AE22" s="216">
        <v>72</v>
      </c>
      <c r="AF22" s="211">
        <v>0</v>
      </c>
      <c r="AG22" s="211">
        <v>1621</v>
      </c>
      <c r="AH22" s="74">
        <v>660</v>
      </c>
      <c r="AI22" s="74">
        <v>52</v>
      </c>
      <c r="AJ22" s="207"/>
      <c r="AK22" s="74">
        <v>64</v>
      </c>
      <c r="AL22" s="74">
        <v>532</v>
      </c>
      <c r="AM22" s="74">
        <v>511</v>
      </c>
      <c r="AN22" s="89">
        <v>303</v>
      </c>
      <c r="AO22" s="89">
        <v>939</v>
      </c>
      <c r="AP22" s="89">
        <v>436</v>
      </c>
      <c r="AQ22" s="89">
        <v>0</v>
      </c>
      <c r="AR22" s="89">
        <v>3983</v>
      </c>
      <c r="AS22" s="465">
        <v>3471</v>
      </c>
      <c r="AT22" s="465">
        <v>2423</v>
      </c>
      <c r="AU22" s="39">
        <v>737</v>
      </c>
    </row>
    <row r="23" spans="1:47" x14ac:dyDescent="0.25">
      <c r="A23" s="98">
        <f t="shared" si="5"/>
        <v>37454</v>
      </c>
      <c r="B23" s="89">
        <v>12</v>
      </c>
      <c r="C23" s="89">
        <v>671</v>
      </c>
      <c r="D23" s="89">
        <v>67</v>
      </c>
      <c r="E23" s="89">
        <v>2933</v>
      </c>
      <c r="F23" s="89">
        <v>0</v>
      </c>
      <c r="G23" s="89">
        <v>257</v>
      </c>
      <c r="H23" s="89">
        <v>0</v>
      </c>
      <c r="I23" s="89">
        <v>76</v>
      </c>
      <c r="J23" s="89">
        <v>86</v>
      </c>
      <c r="K23" s="89">
        <v>1385</v>
      </c>
      <c r="L23" s="89">
        <v>488</v>
      </c>
      <c r="M23" s="89">
        <v>500</v>
      </c>
      <c r="N23" s="89">
        <v>0</v>
      </c>
      <c r="O23" s="89">
        <v>350</v>
      </c>
      <c r="P23" s="89">
        <v>10198</v>
      </c>
      <c r="Q23" s="89">
        <v>4985</v>
      </c>
      <c r="R23" s="89">
        <v>382</v>
      </c>
      <c r="S23" s="89">
        <v>168</v>
      </c>
      <c r="T23" s="89">
        <v>1775</v>
      </c>
      <c r="U23" s="89">
        <v>38</v>
      </c>
      <c r="V23" s="89">
        <v>11</v>
      </c>
      <c r="W23" s="89">
        <v>0</v>
      </c>
      <c r="X23" s="89">
        <v>1010</v>
      </c>
      <c r="Y23" s="89">
        <v>1082</v>
      </c>
      <c r="Z23" s="101">
        <v>58</v>
      </c>
      <c r="AA23" s="101">
        <v>0</v>
      </c>
      <c r="AB23" s="147">
        <v>16</v>
      </c>
      <c r="AC23" s="208">
        <v>0</v>
      </c>
      <c r="AD23" s="212">
        <v>7</v>
      </c>
      <c r="AE23" s="216">
        <v>6</v>
      </c>
      <c r="AF23" s="211">
        <v>12</v>
      </c>
      <c r="AG23" s="211">
        <v>1073</v>
      </c>
      <c r="AH23" s="74">
        <v>1896</v>
      </c>
      <c r="AI23" s="74">
        <v>88</v>
      </c>
      <c r="AJ23" s="207">
        <v>262</v>
      </c>
      <c r="AK23" s="74">
        <v>1267</v>
      </c>
      <c r="AL23" s="74">
        <v>658</v>
      </c>
      <c r="AM23" s="74">
        <v>2768</v>
      </c>
      <c r="AN23" s="89">
        <v>537</v>
      </c>
      <c r="AO23" s="89">
        <v>1254</v>
      </c>
      <c r="AP23" s="89">
        <v>107</v>
      </c>
      <c r="AQ23" s="89">
        <v>0</v>
      </c>
      <c r="AR23" s="89">
        <v>4213</v>
      </c>
      <c r="AS23" s="465">
        <v>912</v>
      </c>
      <c r="AT23" s="465">
        <v>3109</v>
      </c>
      <c r="AU23" s="39">
        <v>1578</v>
      </c>
    </row>
    <row r="24" spans="1:47" x14ac:dyDescent="0.25">
      <c r="A24" s="98">
        <f t="shared" si="5"/>
        <v>37455</v>
      </c>
      <c r="B24" s="89">
        <v>108</v>
      </c>
      <c r="C24" s="89">
        <v>740</v>
      </c>
      <c r="D24" s="89">
        <v>3679</v>
      </c>
      <c r="E24" s="89">
        <v>3080</v>
      </c>
      <c r="F24" s="89">
        <v>35</v>
      </c>
      <c r="G24" s="89">
        <v>141</v>
      </c>
      <c r="H24" s="89">
        <v>8740</v>
      </c>
      <c r="I24" s="89">
        <v>27</v>
      </c>
      <c r="J24" s="89">
        <v>17</v>
      </c>
      <c r="K24" s="89">
        <v>596</v>
      </c>
      <c r="L24" s="89">
        <v>940</v>
      </c>
      <c r="M24" s="89">
        <v>4</v>
      </c>
      <c r="N24" s="89">
        <v>1</v>
      </c>
      <c r="O24" s="89">
        <v>282</v>
      </c>
      <c r="P24" s="89">
        <v>5453</v>
      </c>
      <c r="Q24" s="89">
        <v>8226</v>
      </c>
      <c r="R24" s="89">
        <v>2606</v>
      </c>
      <c r="S24" s="89">
        <v>809</v>
      </c>
      <c r="T24" s="89">
        <v>2097</v>
      </c>
      <c r="U24" s="89">
        <v>0</v>
      </c>
      <c r="V24" s="89">
        <v>40</v>
      </c>
      <c r="W24" s="89">
        <v>0</v>
      </c>
      <c r="X24" s="89">
        <v>833</v>
      </c>
      <c r="Y24" s="89">
        <v>1544</v>
      </c>
      <c r="Z24" s="101">
        <v>87</v>
      </c>
      <c r="AA24" s="101">
        <v>0</v>
      </c>
      <c r="AB24" s="147">
        <v>104</v>
      </c>
      <c r="AC24" s="208">
        <v>0</v>
      </c>
      <c r="AD24" s="212">
        <v>407</v>
      </c>
      <c r="AE24" s="216">
        <v>231</v>
      </c>
      <c r="AF24" s="211">
        <v>304</v>
      </c>
      <c r="AG24" s="211">
        <v>1734</v>
      </c>
      <c r="AH24" s="74">
        <v>6453</v>
      </c>
      <c r="AI24" s="74">
        <v>578</v>
      </c>
      <c r="AJ24" s="207">
        <v>35</v>
      </c>
      <c r="AK24" s="74">
        <v>55</v>
      </c>
      <c r="AL24" s="74">
        <v>1599</v>
      </c>
      <c r="AM24" s="74">
        <v>6469</v>
      </c>
      <c r="AN24" s="89">
        <v>481</v>
      </c>
      <c r="AO24" s="89">
        <v>1646</v>
      </c>
      <c r="AP24" s="89">
        <v>552</v>
      </c>
      <c r="AQ24" s="89">
        <v>0</v>
      </c>
      <c r="AR24" s="89">
        <v>949</v>
      </c>
      <c r="AS24" s="465">
        <v>1086</v>
      </c>
      <c r="AT24" s="465">
        <v>5474</v>
      </c>
      <c r="AU24" s="39">
        <v>2097</v>
      </c>
    </row>
    <row r="25" spans="1:47" x14ac:dyDescent="0.25">
      <c r="A25" s="98">
        <f t="shared" si="5"/>
        <v>37456</v>
      </c>
      <c r="B25" s="89">
        <v>171</v>
      </c>
      <c r="C25" s="89">
        <v>1211</v>
      </c>
      <c r="D25" s="89">
        <v>4462</v>
      </c>
      <c r="E25" s="89">
        <v>3602</v>
      </c>
      <c r="F25" s="89">
        <v>291</v>
      </c>
      <c r="G25" s="89">
        <v>1346</v>
      </c>
      <c r="H25" s="89">
        <v>9593</v>
      </c>
      <c r="I25" s="89">
        <v>3</v>
      </c>
      <c r="J25" s="89">
        <v>133</v>
      </c>
      <c r="K25" s="89">
        <v>1647</v>
      </c>
      <c r="L25" s="89">
        <v>301</v>
      </c>
      <c r="M25" s="89">
        <v>2233</v>
      </c>
      <c r="N25" s="89">
        <v>0</v>
      </c>
      <c r="O25" s="89">
        <v>113</v>
      </c>
      <c r="P25" s="89">
        <v>3585</v>
      </c>
      <c r="Q25" s="89">
        <v>6696</v>
      </c>
      <c r="R25" s="89">
        <v>3793</v>
      </c>
      <c r="S25" s="89">
        <v>3940</v>
      </c>
      <c r="T25" s="89">
        <v>3712</v>
      </c>
      <c r="U25" s="89">
        <v>4</v>
      </c>
      <c r="V25" s="89">
        <v>2</v>
      </c>
      <c r="W25" s="89">
        <v>0</v>
      </c>
      <c r="X25" s="89">
        <v>916</v>
      </c>
      <c r="Y25" s="89">
        <v>1941</v>
      </c>
      <c r="Z25" s="101">
        <v>3078</v>
      </c>
      <c r="AA25" s="101">
        <v>22</v>
      </c>
      <c r="AB25" s="147">
        <v>481</v>
      </c>
      <c r="AC25" s="206">
        <v>1668</v>
      </c>
      <c r="AD25" s="212">
        <v>140</v>
      </c>
      <c r="AE25" s="216">
        <v>85</v>
      </c>
      <c r="AF25" s="211">
        <v>386</v>
      </c>
      <c r="AG25" s="211">
        <v>1373</v>
      </c>
      <c r="AH25" s="74">
        <v>7002</v>
      </c>
      <c r="AI25" s="74">
        <v>384</v>
      </c>
      <c r="AJ25" s="207">
        <v>548</v>
      </c>
      <c r="AK25" s="74">
        <v>879</v>
      </c>
      <c r="AL25" s="74">
        <v>1663</v>
      </c>
      <c r="AM25" s="74">
        <v>3669</v>
      </c>
      <c r="AN25" s="89">
        <v>815</v>
      </c>
      <c r="AO25" s="89">
        <v>1547</v>
      </c>
      <c r="AP25" s="89">
        <v>495</v>
      </c>
      <c r="AQ25" s="89">
        <v>0</v>
      </c>
      <c r="AR25" s="89">
        <v>8</v>
      </c>
      <c r="AS25" s="465">
        <v>1366</v>
      </c>
      <c r="AT25" s="465">
        <v>4220</v>
      </c>
      <c r="AU25" s="39">
        <v>3413</v>
      </c>
    </row>
    <row r="26" spans="1:47" x14ac:dyDescent="0.25">
      <c r="A26" s="98">
        <f t="shared" si="5"/>
        <v>37457</v>
      </c>
      <c r="B26" s="89">
        <v>82</v>
      </c>
      <c r="C26" s="89">
        <v>2524</v>
      </c>
      <c r="D26" s="89">
        <v>2507</v>
      </c>
      <c r="E26" s="89">
        <v>2365</v>
      </c>
      <c r="F26" s="89">
        <v>1465</v>
      </c>
      <c r="G26" s="89">
        <v>2276</v>
      </c>
      <c r="H26" s="89">
        <v>11162</v>
      </c>
      <c r="I26" s="89">
        <v>13</v>
      </c>
      <c r="J26" s="89">
        <v>219</v>
      </c>
      <c r="K26" s="89">
        <v>3327</v>
      </c>
      <c r="L26" s="89">
        <v>7732</v>
      </c>
      <c r="M26" s="89">
        <v>5200</v>
      </c>
      <c r="N26" s="89">
        <v>251</v>
      </c>
      <c r="O26" s="89">
        <v>3319</v>
      </c>
      <c r="P26" s="89">
        <v>5326</v>
      </c>
      <c r="Q26" s="89">
        <v>9086</v>
      </c>
      <c r="R26" s="89">
        <v>3028</v>
      </c>
      <c r="S26" s="89">
        <v>3285</v>
      </c>
      <c r="T26" s="89">
        <v>5766</v>
      </c>
      <c r="U26" s="89">
        <v>26</v>
      </c>
      <c r="V26" s="89">
        <v>35</v>
      </c>
      <c r="W26" s="89">
        <v>0</v>
      </c>
      <c r="X26" s="89">
        <v>1315</v>
      </c>
      <c r="Y26" s="89">
        <v>3617</v>
      </c>
      <c r="Z26" s="101">
        <v>2725</v>
      </c>
      <c r="AA26" s="101">
        <v>106</v>
      </c>
      <c r="AB26" s="147">
        <v>1840</v>
      </c>
      <c r="AC26" s="206">
        <v>1080</v>
      </c>
      <c r="AD26" s="212">
        <v>4677</v>
      </c>
      <c r="AE26" s="216">
        <v>0</v>
      </c>
      <c r="AF26" s="211">
        <v>315</v>
      </c>
      <c r="AG26" s="211">
        <v>4412</v>
      </c>
      <c r="AH26" s="74">
        <v>11194</v>
      </c>
      <c r="AI26" s="74">
        <v>991</v>
      </c>
      <c r="AJ26" s="207">
        <v>638</v>
      </c>
      <c r="AK26" s="74">
        <v>1182</v>
      </c>
      <c r="AL26" s="74">
        <v>3287</v>
      </c>
      <c r="AM26" s="74">
        <v>3368</v>
      </c>
      <c r="AN26" s="89">
        <v>1174</v>
      </c>
      <c r="AO26" s="89">
        <v>1667</v>
      </c>
      <c r="AP26" s="89">
        <v>2037</v>
      </c>
      <c r="AQ26" s="89">
        <v>0</v>
      </c>
      <c r="AR26" s="89">
        <v>30</v>
      </c>
      <c r="AS26" s="465">
        <v>3079</v>
      </c>
      <c r="AT26" s="465">
        <v>3291</v>
      </c>
      <c r="AU26" s="39">
        <v>3585</v>
      </c>
    </row>
    <row r="27" spans="1:47" x14ac:dyDescent="0.25">
      <c r="A27" s="98">
        <f t="shared" si="5"/>
        <v>37458</v>
      </c>
      <c r="B27" s="89">
        <v>226</v>
      </c>
      <c r="C27" s="89">
        <v>6854</v>
      </c>
      <c r="D27" s="89">
        <v>7011</v>
      </c>
      <c r="E27" s="89">
        <v>1734</v>
      </c>
      <c r="F27" s="89">
        <v>1867</v>
      </c>
      <c r="G27" s="89">
        <v>11487</v>
      </c>
      <c r="H27" s="89">
        <v>4927</v>
      </c>
      <c r="I27" s="89">
        <v>86</v>
      </c>
      <c r="J27" s="89">
        <v>504</v>
      </c>
      <c r="K27" s="89">
        <v>6596</v>
      </c>
      <c r="L27" s="89">
        <v>8899</v>
      </c>
      <c r="M27" s="89">
        <v>8076</v>
      </c>
      <c r="N27" s="89">
        <v>1405</v>
      </c>
      <c r="O27" s="89">
        <v>4671</v>
      </c>
      <c r="P27" s="89">
        <v>7523</v>
      </c>
      <c r="Q27" s="89">
        <v>6629</v>
      </c>
      <c r="R27" s="89">
        <v>2471</v>
      </c>
      <c r="S27" s="89">
        <v>6299</v>
      </c>
      <c r="T27" s="89">
        <v>8056</v>
      </c>
      <c r="U27" s="89">
        <v>180</v>
      </c>
      <c r="V27" s="89">
        <v>64</v>
      </c>
      <c r="W27" s="89">
        <v>0</v>
      </c>
      <c r="X27" s="89">
        <v>2855</v>
      </c>
      <c r="Y27" s="89">
        <v>1988</v>
      </c>
      <c r="Z27" s="101">
        <v>2147</v>
      </c>
      <c r="AA27" s="101">
        <v>6424</v>
      </c>
      <c r="AB27" s="147">
        <v>2299</v>
      </c>
      <c r="AC27" s="206">
        <v>25</v>
      </c>
      <c r="AD27" s="212">
        <v>2149</v>
      </c>
      <c r="AE27" s="216">
        <v>337</v>
      </c>
      <c r="AF27" s="211">
        <v>562</v>
      </c>
      <c r="AG27" s="207">
        <v>2529</v>
      </c>
      <c r="AH27" s="74">
        <v>20128</v>
      </c>
      <c r="AI27" s="74">
        <v>1059</v>
      </c>
      <c r="AJ27" s="207">
        <v>1106</v>
      </c>
      <c r="AK27" s="74">
        <v>1752</v>
      </c>
      <c r="AL27" s="89">
        <v>3797</v>
      </c>
      <c r="AM27" s="74">
        <v>3076</v>
      </c>
      <c r="AN27" s="89">
        <v>813</v>
      </c>
      <c r="AO27" s="89">
        <v>1707</v>
      </c>
      <c r="AP27" s="89">
        <v>3871</v>
      </c>
      <c r="AQ27" s="89">
        <v>1890</v>
      </c>
      <c r="AR27" s="89">
        <v>257</v>
      </c>
      <c r="AS27" s="465">
        <v>3705</v>
      </c>
      <c r="AT27" s="465">
        <v>1707</v>
      </c>
      <c r="AU27" s="39">
        <v>4075</v>
      </c>
    </row>
    <row r="28" spans="1:47" x14ac:dyDescent="0.25">
      <c r="A28" s="98">
        <f t="shared" si="5"/>
        <v>37459</v>
      </c>
      <c r="B28" s="89">
        <v>228</v>
      </c>
      <c r="C28" s="89">
        <v>9702</v>
      </c>
      <c r="D28" s="89">
        <v>6866</v>
      </c>
      <c r="E28" s="89">
        <v>1945</v>
      </c>
      <c r="F28" s="89">
        <v>3230</v>
      </c>
      <c r="G28" s="89">
        <v>19120</v>
      </c>
      <c r="H28" s="89">
        <v>13027</v>
      </c>
      <c r="I28" s="89">
        <v>1083</v>
      </c>
      <c r="J28" s="89">
        <v>252</v>
      </c>
      <c r="K28" s="89">
        <v>2368</v>
      </c>
      <c r="L28" s="89">
        <v>12954</v>
      </c>
      <c r="M28" s="89">
        <v>4536</v>
      </c>
      <c r="N28" s="89">
        <v>1746</v>
      </c>
      <c r="O28" s="89">
        <v>12241</v>
      </c>
      <c r="P28" s="89">
        <v>6552</v>
      </c>
      <c r="Q28" s="89">
        <v>7284</v>
      </c>
      <c r="R28" s="89">
        <v>4039</v>
      </c>
      <c r="S28" s="89">
        <v>19784</v>
      </c>
      <c r="T28" s="89">
        <v>2650</v>
      </c>
      <c r="U28" s="89">
        <v>2002</v>
      </c>
      <c r="V28" s="89">
        <v>34</v>
      </c>
      <c r="W28" s="89">
        <v>0</v>
      </c>
      <c r="X28" s="89">
        <v>3722</v>
      </c>
      <c r="Y28" s="89">
        <v>3077</v>
      </c>
      <c r="Z28" s="101">
        <v>1789</v>
      </c>
      <c r="AA28" s="101">
        <v>5638</v>
      </c>
      <c r="AB28" s="147">
        <v>659</v>
      </c>
      <c r="AC28" s="206">
        <v>339</v>
      </c>
      <c r="AD28" s="212">
        <v>1053</v>
      </c>
      <c r="AE28" s="216">
        <v>996</v>
      </c>
      <c r="AF28" s="211">
        <v>1004</v>
      </c>
      <c r="AG28" s="207">
        <v>2980</v>
      </c>
      <c r="AH28" s="74">
        <v>18187</v>
      </c>
      <c r="AI28" s="74">
        <v>1135</v>
      </c>
      <c r="AJ28" s="207">
        <v>1842</v>
      </c>
      <c r="AK28" s="74">
        <v>124</v>
      </c>
      <c r="AL28" s="89">
        <v>5011</v>
      </c>
      <c r="AM28" s="74">
        <v>5311</v>
      </c>
      <c r="AN28" s="89">
        <v>2047</v>
      </c>
      <c r="AO28" s="89">
        <v>944</v>
      </c>
      <c r="AP28" s="89">
        <v>3545</v>
      </c>
      <c r="AQ28" s="89">
        <v>3479</v>
      </c>
      <c r="AR28" s="89">
        <v>605</v>
      </c>
      <c r="AS28" s="465">
        <v>2226</v>
      </c>
      <c r="AT28" s="465">
        <v>2043</v>
      </c>
      <c r="AU28" s="39">
        <v>1490</v>
      </c>
    </row>
    <row r="29" spans="1:47" x14ac:dyDescent="0.25">
      <c r="A29" s="98">
        <f t="shared" si="5"/>
        <v>37460</v>
      </c>
      <c r="B29" s="89">
        <v>123</v>
      </c>
      <c r="C29" s="89">
        <v>8407</v>
      </c>
      <c r="D29" s="89">
        <v>7958</v>
      </c>
      <c r="E29" s="89">
        <v>457</v>
      </c>
      <c r="F29" s="89">
        <v>1676</v>
      </c>
      <c r="G29" s="89">
        <v>10806</v>
      </c>
      <c r="H29" s="89">
        <v>11349</v>
      </c>
      <c r="I29" s="89">
        <v>1211</v>
      </c>
      <c r="J29" s="89">
        <v>1072</v>
      </c>
      <c r="K29" s="89">
        <v>4596</v>
      </c>
      <c r="L29" s="89">
        <v>5891</v>
      </c>
      <c r="M29" s="89">
        <v>4257</v>
      </c>
      <c r="N29" s="89">
        <v>5384</v>
      </c>
      <c r="O29" s="89">
        <v>10074</v>
      </c>
      <c r="P29" s="89">
        <v>1670</v>
      </c>
      <c r="Q29" s="89">
        <v>6182</v>
      </c>
      <c r="R29" s="89">
        <v>7294</v>
      </c>
      <c r="S29" s="89">
        <v>19949</v>
      </c>
      <c r="T29" s="89">
        <v>5077</v>
      </c>
      <c r="U29" s="89">
        <v>3087</v>
      </c>
      <c r="V29" s="89">
        <v>116</v>
      </c>
      <c r="W29" s="89">
        <v>0</v>
      </c>
      <c r="X29" s="89">
        <v>842</v>
      </c>
      <c r="Y29" s="89">
        <v>6766</v>
      </c>
      <c r="Z29" s="101">
        <v>1422</v>
      </c>
      <c r="AA29" s="101">
        <v>7089</v>
      </c>
      <c r="AB29" s="147">
        <v>2016</v>
      </c>
      <c r="AC29" s="206">
        <v>80</v>
      </c>
      <c r="AD29" s="212">
        <v>601</v>
      </c>
      <c r="AE29" s="216">
        <v>1937</v>
      </c>
      <c r="AF29" s="211">
        <v>3312</v>
      </c>
      <c r="AG29" s="207">
        <v>2311</v>
      </c>
      <c r="AH29" s="74">
        <v>19495</v>
      </c>
      <c r="AI29" s="74">
        <v>1713</v>
      </c>
      <c r="AJ29" s="207">
        <v>1260</v>
      </c>
      <c r="AK29" s="74">
        <v>494</v>
      </c>
      <c r="AL29" s="89">
        <v>3733</v>
      </c>
      <c r="AM29" s="74">
        <v>2739</v>
      </c>
      <c r="AN29" s="89">
        <v>2591</v>
      </c>
      <c r="AO29" s="89">
        <v>1162</v>
      </c>
      <c r="AP29" s="89">
        <v>3350</v>
      </c>
      <c r="AQ29" s="89">
        <v>3798</v>
      </c>
      <c r="AR29" s="89">
        <v>1036</v>
      </c>
      <c r="AS29" s="465">
        <v>752</v>
      </c>
      <c r="AT29" s="465">
        <v>2520</v>
      </c>
      <c r="AU29" s="39">
        <v>1049</v>
      </c>
    </row>
    <row r="30" spans="1:47" x14ac:dyDescent="0.25">
      <c r="A30" s="98">
        <f t="shared" si="5"/>
        <v>37461</v>
      </c>
      <c r="B30" s="89">
        <v>352</v>
      </c>
      <c r="C30" s="89">
        <v>7434</v>
      </c>
      <c r="D30" s="89">
        <v>9703</v>
      </c>
      <c r="E30" s="89">
        <v>876</v>
      </c>
      <c r="F30" s="89">
        <v>3768</v>
      </c>
      <c r="G30" s="89">
        <v>8327</v>
      </c>
      <c r="H30" s="89">
        <v>16143</v>
      </c>
      <c r="I30" s="89">
        <v>1401</v>
      </c>
      <c r="J30" s="89">
        <v>822</v>
      </c>
      <c r="K30" s="89">
        <v>11404</v>
      </c>
      <c r="L30" s="89">
        <v>571</v>
      </c>
      <c r="M30" s="89">
        <v>5917</v>
      </c>
      <c r="N30" s="89">
        <v>6693</v>
      </c>
      <c r="O30" s="89">
        <v>5741</v>
      </c>
      <c r="P30" s="89">
        <v>379</v>
      </c>
      <c r="Q30" s="89">
        <v>1875</v>
      </c>
      <c r="R30" s="89">
        <v>5750</v>
      </c>
      <c r="S30" s="89">
        <v>5302</v>
      </c>
      <c r="T30" s="89">
        <v>6491</v>
      </c>
      <c r="U30" s="89">
        <v>5105</v>
      </c>
      <c r="V30" s="89">
        <v>418</v>
      </c>
      <c r="W30" s="89">
        <v>0</v>
      </c>
      <c r="X30" s="89">
        <v>2035</v>
      </c>
      <c r="Y30" s="89">
        <v>3017</v>
      </c>
      <c r="Z30" s="101">
        <v>7566</v>
      </c>
      <c r="AA30" s="101">
        <v>6133</v>
      </c>
      <c r="AB30" s="147">
        <v>2368</v>
      </c>
      <c r="AC30" s="206">
        <v>0</v>
      </c>
      <c r="AD30" s="212">
        <v>647</v>
      </c>
      <c r="AE30" s="216">
        <v>4626</v>
      </c>
      <c r="AF30" s="211">
        <v>2624</v>
      </c>
      <c r="AG30" s="207">
        <v>2442</v>
      </c>
      <c r="AH30" s="74">
        <v>3565</v>
      </c>
      <c r="AI30" s="74">
        <v>2539</v>
      </c>
      <c r="AJ30" s="207">
        <v>1401</v>
      </c>
      <c r="AK30" s="74">
        <v>421</v>
      </c>
      <c r="AL30" s="89">
        <v>2898</v>
      </c>
      <c r="AM30" s="74">
        <v>138</v>
      </c>
      <c r="AN30" s="89">
        <v>2506</v>
      </c>
      <c r="AO30" s="89">
        <v>253</v>
      </c>
      <c r="AP30" s="89">
        <v>409</v>
      </c>
      <c r="AQ30" s="89">
        <v>11792</v>
      </c>
      <c r="AR30" s="89">
        <v>84</v>
      </c>
      <c r="AS30" s="465">
        <v>384</v>
      </c>
      <c r="AT30" s="465">
        <v>932</v>
      </c>
      <c r="AU30" s="39">
        <v>1186</v>
      </c>
    </row>
    <row r="31" spans="1:47" x14ac:dyDescent="0.25">
      <c r="A31" s="98">
        <f t="shared" si="5"/>
        <v>37462</v>
      </c>
      <c r="B31" s="89">
        <v>252</v>
      </c>
      <c r="C31" s="89">
        <v>6279</v>
      </c>
      <c r="D31" s="89">
        <v>7730</v>
      </c>
      <c r="E31" s="89">
        <v>1168</v>
      </c>
      <c r="F31" s="89">
        <v>2204</v>
      </c>
      <c r="G31" s="89">
        <v>10731</v>
      </c>
      <c r="H31" s="89">
        <v>27397</v>
      </c>
      <c r="I31" s="89">
        <v>1270</v>
      </c>
      <c r="J31" s="89">
        <v>927</v>
      </c>
      <c r="K31" s="89">
        <v>10676</v>
      </c>
      <c r="L31" s="89">
        <v>23</v>
      </c>
      <c r="M31" s="89">
        <v>8108</v>
      </c>
      <c r="N31" s="89">
        <v>8154</v>
      </c>
      <c r="O31" s="89">
        <v>162</v>
      </c>
      <c r="P31" s="89">
        <v>24</v>
      </c>
      <c r="Q31" s="89">
        <v>20</v>
      </c>
      <c r="R31" s="89">
        <v>6328</v>
      </c>
      <c r="S31" s="89">
        <v>13683</v>
      </c>
      <c r="T31" s="89">
        <v>6094</v>
      </c>
      <c r="U31" s="89">
        <v>3287</v>
      </c>
      <c r="V31" s="89">
        <v>1146</v>
      </c>
      <c r="W31" s="89">
        <v>0</v>
      </c>
      <c r="X31" s="89">
        <v>1241</v>
      </c>
      <c r="Y31" s="89">
        <v>2039</v>
      </c>
      <c r="Z31" s="101">
        <v>12252</v>
      </c>
      <c r="AA31" s="101">
        <v>6226</v>
      </c>
      <c r="AB31" s="147">
        <v>480</v>
      </c>
      <c r="AC31" s="206">
        <v>70</v>
      </c>
      <c r="AD31" s="212">
        <v>769</v>
      </c>
      <c r="AE31" s="216">
        <v>1848</v>
      </c>
      <c r="AF31" s="211">
        <v>2124</v>
      </c>
      <c r="AG31" s="207">
        <v>314</v>
      </c>
      <c r="AH31" s="74">
        <v>155</v>
      </c>
      <c r="AI31" s="74">
        <v>14099</v>
      </c>
      <c r="AJ31" s="207">
        <v>249</v>
      </c>
      <c r="AK31" s="74">
        <v>3777</v>
      </c>
      <c r="AL31" s="89">
        <v>943</v>
      </c>
      <c r="AM31" s="74">
        <v>22</v>
      </c>
      <c r="AN31" s="89">
        <v>3880</v>
      </c>
      <c r="AO31" s="89">
        <v>433</v>
      </c>
      <c r="AP31" s="89">
        <v>56</v>
      </c>
      <c r="AQ31" s="89">
        <v>11007</v>
      </c>
      <c r="AR31" s="89">
        <v>1349</v>
      </c>
      <c r="AS31" s="465">
        <v>31</v>
      </c>
      <c r="AT31" s="465">
        <v>629</v>
      </c>
      <c r="AU31" s="39">
        <v>1896</v>
      </c>
    </row>
    <row r="32" spans="1:47" x14ac:dyDescent="0.25">
      <c r="A32" s="98">
        <f t="shared" si="5"/>
        <v>37463</v>
      </c>
      <c r="B32" s="89">
        <v>90</v>
      </c>
      <c r="C32" s="89">
        <v>4426</v>
      </c>
      <c r="D32" s="89">
        <v>2717</v>
      </c>
      <c r="E32" s="89">
        <v>1327</v>
      </c>
      <c r="F32" s="89">
        <v>2049</v>
      </c>
      <c r="G32" s="89">
        <v>6680</v>
      </c>
      <c r="H32" s="89">
        <v>11141</v>
      </c>
      <c r="I32" s="89">
        <v>2063</v>
      </c>
      <c r="J32" s="89">
        <v>764</v>
      </c>
      <c r="K32" s="89">
        <v>6874</v>
      </c>
      <c r="L32" s="89">
        <v>166</v>
      </c>
      <c r="M32" s="89">
        <v>6209</v>
      </c>
      <c r="N32" s="89">
        <v>8451</v>
      </c>
      <c r="O32" s="89">
        <v>210</v>
      </c>
      <c r="P32" s="89">
        <v>2757</v>
      </c>
      <c r="Q32" s="89">
        <v>13362</v>
      </c>
      <c r="R32" s="89">
        <v>11402</v>
      </c>
      <c r="S32" s="89">
        <v>5273</v>
      </c>
      <c r="T32" s="89">
        <v>5998</v>
      </c>
      <c r="U32" s="89">
        <v>2559</v>
      </c>
      <c r="V32" s="89">
        <v>1274</v>
      </c>
      <c r="W32" s="89">
        <v>0</v>
      </c>
      <c r="X32" s="89">
        <v>753</v>
      </c>
      <c r="Y32" s="89">
        <v>1333</v>
      </c>
      <c r="Z32" s="101">
        <v>8922</v>
      </c>
      <c r="AA32" s="101">
        <v>68</v>
      </c>
      <c r="AB32" s="147">
        <v>970</v>
      </c>
      <c r="AC32" s="206">
        <v>875</v>
      </c>
      <c r="AD32" s="212">
        <v>2346</v>
      </c>
      <c r="AE32" s="216">
        <v>2361</v>
      </c>
      <c r="AF32" s="211">
        <v>441</v>
      </c>
      <c r="AG32" s="207">
        <v>3279</v>
      </c>
      <c r="AH32" s="74">
        <v>262</v>
      </c>
      <c r="AI32" s="74">
        <v>10142</v>
      </c>
      <c r="AJ32" s="115">
        <v>2987</v>
      </c>
      <c r="AK32" s="74">
        <v>1548</v>
      </c>
      <c r="AL32" s="89">
        <v>235</v>
      </c>
      <c r="AM32" s="74">
        <v>1505</v>
      </c>
      <c r="AN32" s="89">
        <v>3132</v>
      </c>
      <c r="AO32" s="89">
        <v>975</v>
      </c>
      <c r="AP32" s="89">
        <v>50</v>
      </c>
      <c r="AQ32" s="89">
        <v>1269</v>
      </c>
      <c r="AR32" s="89">
        <v>888</v>
      </c>
      <c r="AS32" s="465">
        <v>0</v>
      </c>
      <c r="AT32" s="465">
        <v>12032</v>
      </c>
      <c r="AU32" s="39">
        <v>1816</v>
      </c>
    </row>
    <row r="33" spans="1:47" x14ac:dyDescent="0.25">
      <c r="A33" s="98">
        <f t="shared" si="5"/>
        <v>37464</v>
      </c>
      <c r="B33" s="89">
        <v>117</v>
      </c>
      <c r="C33" s="89">
        <v>3705</v>
      </c>
      <c r="D33" s="89">
        <v>1107</v>
      </c>
      <c r="E33" s="89">
        <v>148</v>
      </c>
      <c r="F33" s="89">
        <v>1665</v>
      </c>
      <c r="G33" s="89">
        <v>8221</v>
      </c>
      <c r="H33" s="89">
        <v>14461</v>
      </c>
      <c r="I33" s="89">
        <v>1446</v>
      </c>
      <c r="J33" s="89">
        <v>88</v>
      </c>
      <c r="K33" s="89">
        <v>6187</v>
      </c>
      <c r="L33" s="89">
        <v>0</v>
      </c>
      <c r="M33" s="89">
        <v>4582</v>
      </c>
      <c r="N33" s="89">
        <v>3751</v>
      </c>
      <c r="O33" s="89">
        <v>61</v>
      </c>
      <c r="P33" s="89">
        <v>281</v>
      </c>
      <c r="Q33" s="89">
        <v>3366</v>
      </c>
      <c r="R33" s="89">
        <v>9400</v>
      </c>
      <c r="S33" s="89">
        <v>104</v>
      </c>
      <c r="T33" s="89">
        <v>214</v>
      </c>
      <c r="U33" s="89">
        <v>1165</v>
      </c>
      <c r="V33" s="89">
        <v>775</v>
      </c>
      <c r="W33" s="89">
        <v>1709</v>
      </c>
      <c r="X33" s="89">
        <v>739</v>
      </c>
      <c r="Y33" s="89">
        <v>1794</v>
      </c>
      <c r="Z33" s="101">
        <v>5985</v>
      </c>
      <c r="AA33" s="101">
        <v>9286</v>
      </c>
      <c r="AB33" s="147">
        <v>980</v>
      </c>
      <c r="AC33" s="206">
        <v>2234</v>
      </c>
      <c r="AD33" s="212">
        <v>2212</v>
      </c>
      <c r="AE33" s="216">
        <v>2118</v>
      </c>
      <c r="AF33" s="211">
        <v>1243</v>
      </c>
      <c r="AG33" s="207">
        <v>1931</v>
      </c>
      <c r="AH33" s="74">
        <v>1052</v>
      </c>
      <c r="AI33" s="74">
        <v>8827</v>
      </c>
      <c r="AJ33" s="115">
        <v>1120</v>
      </c>
      <c r="AK33" s="74">
        <v>731</v>
      </c>
      <c r="AL33" s="89">
        <v>1029</v>
      </c>
      <c r="AM33" s="74">
        <v>10578</v>
      </c>
      <c r="AN33" s="89">
        <v>2276</v>
      </c>
      <c r="AO33" s="89">
        <v>527</v>
      </c>
      <c r="AP33" s="89">
        <v>0</v>
      </c>
      <c r="AQ33" s="89">
        <v>36</v>
      </c>
      <c r="AR33" s="89">
        <v>2065</v>
      </c>
      <c r="AS33" s="465">
        <v>287</v>
      </c>
      <c r="AT33" s="465">
        <v>6656</v>
      </c>
      <c r="AU33" s="39">
        <v>2035</v>
      </c>
    </row>
    <row r="34" spans="1:47" x14ac:dyDescent="0.25">
      <c r="A34" s="98">
        <f t="shared" si="5"/>
        <v>37465</v>
      </c>
      <c r="B34" s="89">
        <v>163</v>
      </c>
      <c r="C34" s="89">
        <v>1718</v>
      </c>
      <c r="D34" s="89">
        <v>2974</v>
      </c>
      <c r="E34" s="89">
        <v>1567</v>
      </c>
      <c r="F34" s="89">
        <v>2117</v>
      </c>
      <c r="G34" s="89">
        <v>5254</v>
      </c>
      <c r="H34" s="89">
        <v>9092</v>
      </c>
      <c r="I34" s="89">
        <v>7458</v>
      </c>
      <c r="J34" s="89">
        <v>924</v>
      </c>
      <c r="K34" s="89">
        <v>2442</v>
      </c>
      <c r="L34" s="89">
        <v>0</v>
      </c>
      <c r="M34" s="89">
        <v>2924</v>
      </c>
      <c r="N34" s="89">
        <v>4265</v>
      </c>
      <c r="O34" s="89">
        <v>14464</v>
      </c>
      <c r="P34" s="89">
        <v>53</v>
      </c>
      <c r="Q34" s="89">
        <v>50</v>
      </c>
      <c r="R34" s="89">
        <v>0</v>
      </c>
      <c r="S34" s="89">
        <v>10108</v>
      </c>
      <c r="T34" s="89">
        <v>132</v>
      </c>
      <c r="U34" s="89">
        <v>2296</v>
      </c>
      <c r="V34" s="89">
        <v>1541</v>
      </c>
      <c r="W34" s="89">
        <v>4239</v>
      </c>
      <c r="X34" s="89">
        <v>129</v>
      </c>
      <c r="Y34" s="89">
        <v>1744</v>
      </c>
      <c r="Z34" s="101">
        <v>5559</v>
      </c>
      <c r="AA34" s="101">
        <v>8043</v>
      </c>
      <c r="AB34" s="147">
        <v>985</v>
      </c>
      <c r="AC34" s="206">
        <v>1992</v>
      </c>
      <c r="AD34" s="212">
        <v>1733</v>
      </c>
      <c r="AE34" s="216">
        <v>1853</v>
      </c>
      <c r="AF34" s="211">
        <v>1128</v>
      </c>
      <c r="AG34" s="207">
        <v>4426</v>
      </c>
      <c r="AH34" s="74">
        <v>1780</v>
      </c>
      <c r="AI34" s="74">
        <v>6149</v>
      </c>
      <c r="AJ34" s="115">
        <v>1584</v>
      </c>
      <c r="AK34" s="74">
        <v>1183</v>
      </c>
      <c r="AL34" s="89">
        <v>220</v>
      </c>
      <c r="AM34" s="89">
        <v>1551</v>
      </c>
      <c r="AN34" s="89">
        <v>2302</v>
      </c>
      <c r="AO34" s="89">
        <v>724</v>
      </c>
      <c r="AP34" s="89">
        <v>0</v>
      </c>
      <c r="AQ34" s="89">
        <v>381</v>
      </c>
      <c r="AR34" s="89">
        <v>140</v>
      </c>
      <c r="AS34" s="465">
        <v>478</v>
      </c>
      <c r="AT34" s="465">
        <v>3683</v>
      </c>
      <c r="AU34" s="39">
        <v>1329</v>
      </c>
    </row>
    <row r="35" spans="1:47" x14ac:dyDescent="0.25">
      <c r="A35" s="98">
        <f t="shared" si="5"/>
        <v>37466</v>
      </c>
      <c r="B35" s="89">
        <v>221</v>
      </c>
      <c r="C35" s="89">
        <v>1348</v>
      </c>
      <c r="D35" s="89">
        <v>502</v>
      </c>
      <c r="E35" s="89">
        <v>193</v>
      </c>
      <c r="F35" s="89">
        <v>1695</v>
      </c>
      <c r="G35" s="89">
        <v>4996</v>
      </c>
      <c r="H35" s="89">
        <v>3350</v>
      </c>
      <c r="I35" s="89">
        <v>8411</v>
      </c>
      <c r="J35" s="89">
        <v>920</v>
      </c>
      <c r="K35" s="89">
        <v>867</v>
      </c>
      <c r="L35" s="89">
        <v>109</v>
      </c>
      <c r="M35" s="89">
        <v>2251</v>
      </c>
      <c r="N35" s="89">
        <v>2181</v>
      </c>
      <c r="O35" s="89">
        <v>1323</v>
      </c>
      <c r="P35" s="89">
        <v>91</v>
      </c>
      <c r="Q35" s="89">
        <v>2</v>
      </c>
      <c r="R35" s="89">
        <v>3811</v>
      </c>
      <c r="S35" s="89">
        <v>2630</v>
      </c>
      <c r="T35" s="89">
        <v>0</v>
      </c>
      <c r="U35" s="89">
        <v>2221</v>
      </c>
      <c r="V35" s="89">
        <v>1383</v>
      </c>
      <c r="W35" s="89">
        <v>4760</v>
      </c>
      <c r="X35" s="89">
        <v>108</v>
      </c>
      <c r="Y35" s="89">
        <v>2120</v>
      </c>
      <c r="Z35" s="101">
        <v>5366</v>
      </c>
      <c r="AA35" s="101">
        <v>5587</v>
      </c>
      <c r="AB35" s="147">
        <v>688</v>
      </c>
      <c r="AC35" s="206">
        <v>662</v>
      </c>
      <c r="AD35" s="212">
        <v>1676</v>
      </c>
      <c r="AE35" s="216">
        <v>1158</v>
      </c>
      <c r="AF35" s="211">
        <v>665</v>
      </c>
      <c r="AG35" s="211">
        <v>6041</v>
      </c>
      <c r="AH35" s="74">
        <v>3852</v>
      </c>
      <c r="AI35" s="74">
        <v>1431</v>
      </c>
      <c r="AJ35" s="115">
        <v>820</v>
      </c>
      <c r="AK35" s="74">
        <v>85</v>
      </c>
      <c r="AL35" s="89">
        <v>349</v>
      </c>
      <c r="AM35" s="89">
        <v>2259</v>
      </c>
      <c r="AN35" s="89">
        <v>2396</v>
      </c>
      <c r="AO35" s="89">
        <v>169</v>
      </c>
      <c r="AP35" s="89">
        <v>80</v>
      </c>
      <c r="AQ35" s="89">
        <v>3246</v>
      </c>
      <c r="AR35" s="89">
        <v>1683</v>
      </c>
      <c r="AS35" s="465">
        <v>538</v>
      </c>
      <c r="AT35" s="465">
        <v>3000</v>
      </c>
      <c r="AU35" s="39">
        <v>2066</v>
      </c>
    </row>
    <row r="36" spans="1:47" x14ac:dyDescent="0.25">
      <c r="A36" s="98">
        <f t="shared" si="5"/>
        <v>37467</v>
      </c>
      <c r="B36" s="89">
        <v>94</v>
      </c>
      <c r="C36" s="89">
        <v>1249</v>
      </c>
      <c r="D36" s="89">
        <v>517</v>
      </c>
      <c r="E36" s="89">
        <v>1651</v>
      </c>
      <c r="F36" s="89">
        <v>1970</v>
      </c>
      <c r="G36" s="89">
        <v>3480</v>
      </c>
      <c r="H36" s="89">
        <v>476</v>
      </c>
      <c r="I36" s="89">
        <v>3969</v>
      </c>
      <c r="J36" s="89">
        <v>4482</v>
      </c>
      <c r="K36" s="89">
        <v>2115</v>
      </c>
      <c r="L36" s="89">
        <v>678</v>
      </c>
      <c r="M36" s="89">
        <v>1027</v>
      </c>
      <c r="N36" s="89">
        <v>312</v>
      </c>
      <c r="O36" s="89">
        <v>2</v>
      </c>
      <c r="P36" s="89">
        <v>887</v>
      </c>
      <c r="Q36" s="89">
        <v>12993</v>
      </c>
      <c r="R36" s="89">
        <v>291</v>
      </c>
      <c r="S36" s="89">
        <v>1979</v>
      </c>
      <c r="T36" s="89">
        <v>1476</v>
      </c>
      <c r="U36" s="89">
        <v>1330</v>
      </c>
      <c r="V36" s="89">
        <v>720</v>
      </c>
      <c r="W36" s="89">
        <v>3726</v>
      </c>
      <c r="X36" s="89">
        <v>149</v>
      </c>
      <c r="Y36" s="89">
        <v>1239</v>
      </c>
      <c r="Z36" s="101">
        <v>6190</v>
      </c>
      <c r="AA36" s="101">
        <v>3440</v>
      </c>
      <c r="AB36" s="147">
        <v>71</v>
      </c>
      <c r="AC36" s="206">
        <v>479</v>
      </c>
      <c r="AD36" s="212">
        <v>2238</v>
      </c>
      <c r="AE36" s="216">
        <v>775</v>
      </c>
      <c r="AF36" s="211">
        <v>207</v>
      </c>
      <c r="AG36" s="211">
        <v>13682</v>
      </c>
      <c r="AH36" s="74">
        <v>2693</v>
      </c>
      <c r="AI36" s="74">
        <v>163</v>
      </c>
      <c r="AJ36" s="115">
        <v>349</v>
      </c>
      <c r="AK36" s="74">
        <v>313</v>
      </c>
      <c r="AL36" s="89">
        <v>1574</v>
      </c>
      <c r="AM36" s="89">
        <v>1756</v>
      </c>
      <c r="AN36" s="89">
        <v>2192</v>
      </c>
      <c r="AO36" s="89">
        <v>12</v>
      </c>
      <c r="AP36" s="89">
        <v>0</v>
      </c>
      <c r="AQ36" s="89">
        <v>1468</v>
      </c>
      <c r="AR36" s="89">
        <v>669</v>
      </c>
      <c r="AS36" s="465">
        <v>423</v>
      </c>
      <c r="AU36" s="39">
        <v>3612</v>
      </c>
    </row>
    <row r="37" spans="1:47" x14ac:dyDescent="0.25">
      <c r="A37" s="98">
        <f t="shared" si="5"/>
        <v>37468</v>
      </c>
      <c r="B37" s="89">
        <v>252</v>
      </c>
      <c r="C37" s="89">
        <v>797</v>
      </c>
      <c r="D37" s="89">
        <v>980</v>
      </c>
      <c r="E37" s="89">
        <v>432</v>
      </c>
      <c r="F37" s="89">
        <v>93</v>
      </c>
      <c r="G37" s="89">
        <v>1412</v>
      </c>
      <c r="H37" s="89">
        <v>6672</v>
      </c>
      <c r="I37" s="89">
        <v>5302</v>
      </c>
      <c r="J37" s="89">
        <v>3385</v>
      </c>
      <c r="K37" s="89">
        <v>5541</v>
      </c>
      <c r="L37" s="89">
        <v>4152</v>
      </c>
      <c r="M37" s="89">
        <v>54</v>
      </c>
      <c r="N37" s="89">
        <v>651</v>
      </c>
      <c r="O37" s="89">
        <v>0</v>
      </c>
      <c r="P37" s="89">
        <v>101</v>
      </c>
      <c r="Q37" s="89">
        <v>3043</v>
      </c>
      <c r="R37" s="89">
        <v>28</v>
      </c>
      <c r="S37" s="89">
        <v>4790</v>
      </c>
      <c r="T37" s="89">
        <v>3732</v>
      </c>
      <c r="U37" s="89">
        <v>2479</v>
      </c>
      <c r="V37" s="89">
        <v>927</v>
      </c>
      <c r="W37" s="89">
        <v>1822</v>
      </c>
      <c r="X37" s="89">
        <v>43</v>
      </c>
      <c r="Y37" s="89">
        <v>1092</v>
      </c>
      <c r="Z37" s="101">
        <v>4488</v>
      </c>
      <c r="AA37" s="101">
        <v>513</v>
      </c>
      <c r="AB37" s="147">
        <v>332</v>
      </c>
      <c r="AC37" s="206">
        <v>440</v>
      </c>
      <c r="AD37" s="212">
        <v>2344</v>
      </c>
      <c r="AE37" s="216">
        <v>181</v>
      </c>
      <c r="AF37" s="211">
        <v>1432</v>
      </c>
      <c r="AG37" s="211">
        <v>10000</v>
      </c>
      <c r="AH37" s="74">
        <v>1871</v>
      </c>
      <c r="AI37" s="74">
        <v>680</v>
      </c>
      <c r="AJ37" s="115">
        <v>127</v>
      </c>
      <c r="AK37" s="74">
        <v>396</v>
      </c>
      <c r="AL37" s="89">
        <v>550</v>
      </c>
      <c r="AM37" s="89">
        <v>3709</v>
      </c>
      <c r="AN37" s="89">
        <v>2138</v>
      </c>
      <c r="AO37" s="89">
        <v>3</v>
      </c>
      <c r="AP37" s="89">
        <v>23</v>
      </c>
      <c r="AQ37" s="89">
        <v>66</v>
      </c>
      <c r="AR37" s="89">
        <v>258</v>
      </c>
      <c r="AS37" s="465">
        <v>532</v>
      </c>
      <c r="AU37" s="39">
        <v>551</v>
      </c>
    </row>
    <row r="38" spans="1:47" x14ac:dyDescent="0.25">
      <c r="A38" s="98">
        <f t="shared" si="5"/>
        <v>37469</v>
      </c>
      <c r="B38" s="89">
        <v>122</v>
      </c>
      <c r="C38" s="89">
        <v>736</v>
      </c>
      <c r="D38" s="89">
        <v>641</v>
      </c>
      <c r="E38" s="89">
        <v>343</v>
      </c>
      <c r="F38" s="89">
        <v>92</v>
      </c>
      <c r="G38" s="89">
        <v>2874</v>
      </c>
      <c r="H38" s="89">
        <v>6357</v>
      </c>
      <c r="I38" s="89">
        <v>3154</v>
      </c>
      <c r="J38" s="89">
        <v>1831</v>
      </c>
      <c r="K38" s="89">
        <v>3880</v>
      </c>
      <c r="L38" s="89">
        <v>1317</v>
      </c>
      <c r="M38" s="89">
        <v>360</v>
      </c>
      <c r="N38" s="89">
        <v>38</v>
      </c>
      <c r="O38" s="89">
        <v>82</v>
      </c>
      <c r="P38" s="89">
        <v>28</v>
      </c>
      <c r="Q38" s="89">
        <v>11</v>
      </c>
      <c r="R38" s="89">
        <v>6</v>
      </c>
      <c r="S38" s="89">
        <v>2960</v>
      </c>
      <c r="T38" s="89">
        <v>1797</v>
      </c>
      <c r="U38" s="89">
        <v>2191</v>
      </c>
      <c r="V38" s="89">
        <v>4551</v>
      </c>
      <c r="W38" s="89">
        <v>2551</v>
      </c>
      <c r="X38" s="89">
        <v>80</v>
      </c>
      <c r="Y38" s="89">
        <v>551</v>
      </c>
      <c r="Z38" s="101">
        <v>4799</v>
      </c>
      <c r="AA38" s="101">
        <v>9300</v>
      </c>
      <c r="AB38" s="147">
        <v>308</v>
      </c>
      <c r="AC38" s="206">
        <v>316</v>
      </c>
      <c r="AD38" s="212">
        <v>718</v>
      </c>
      <c r="AE38" s="216">
        <v>888</v>
      </c>
      <c r="AF38" s="211">
        <v>168</v>
      </c>
      <c r="AG38" s="211">
        <v>7345</v>
      </c>
      <c r="AH38" s="74">
        <v>8858</v>
      </c>
      <c r="AI38" s="74">
        <v>32</v>
      </c>
      <c r="AJ38" s="115">
        <v>114</v>
      </c>
      <c r="AK38" s="74">
        <v>413</v>
      </c>
      <c r="AL38" s="89">
        <v>1322</v>
      </c>
      <c r="AM38" s="89">
        <v>2454</v>
      </c>
      <c r="AN38" s="89">
        <v>1274</v>
      </c>
      <c r="AO38" s="89">
        <v>3160</v>
      </c>
      <c r="AP38" s="89">
        <v>1425</v>
      </c>
      <c r="AQ38" s="89">
        <v>1807</v>
      </c>
      <c r="AR38" s="89">
        <v>6291</v>
      </c>
      <c r="AS38" s="465">
        <v>12656</v>
      </c>
      <c r="AU38" s="39">
        <v>548</v>
      </c>
    </row>
    <row r="39" spans="1:47" x14ac:dyDescent="0.25">
      <c r="A39" s="98">
        <f t="shared" si="5"/>
        <v>37470</v>
      </c>
      <c r="B39" s="89">
        <v>39</v>
      </c>
      <c r="C39" s="89">
        <v>625</v>
      </c>
      <c r="D39" s="89">
        <v>501</v>
      </c>
      <c r="E39" s="89">
        <v>114</v>
      </c>
      <c r="F39" s="89">
        <v>546</v>
      </c>
      <c r="G39" s="89">
        <v>4245</v>
      </c>
      <c r="H39" s="89">
        <v>5130</v>
      </c>
      <c r="I39" s="89">
        <v>2600</v>
      </c>
      <c r="J39" s="89">
        <v>1564</v>
      </c>
      <c r="K39" s="89">
        <v>846</v>
      </c>
      <c r="L39" s="89">
        <v>2399</v>
      </c>
      <c r="M39" s="89">
        <v>205</v>
      </c>
      <c r="N39" s="89">
        <v>79</v>
      </c>
      <c r="O39" s="89">
        <v>3607</v>
      </c>
      <c r="P39" s="89">
        <v>52</v>
      </c>
      <c r="Q39" s="89">
        <v>4</v>
      </c>
      <c r="R39" s="89">
        <v>12077</v>
      </c>
      <c r="S39" s="89">
        <v>1786</v>
      </c>
      <c r="T39" s="89">
        <v>1942</v>
      </c>
      <c r="U39" s="89">
        <v>1712</v>
      </c>
      <c r="V39" s="89">
        <v>1829</v>
      </c>
      <c r="W39" s="89">
        <v>2262</v>
      </c>
      <c r="X39" s="89">
        <v>160</v>
      </c>
      <c r="Y39" s="89">
        <v>411</v>
      </c>
      <c r="Z39" s="101">
        <v>2009</v>
      </c>
      <c r="AA39" s="101">
        <v>7493</v>
      </c>
      <c r="AB39" s="147">
        <v>195</v>
      </c>
      <c r="AC39" s="206">
        <v>466</v>
      </c>
      <c r="AD39" s="212">
        <v>2574</v>
      </c>
      <c r="AE39" s="216">
        <v>1333</v>
      </c>
      <c r="AF39" s="211">
        <v>91</v>
      </c>
      <c r="AG39" s="211">
        <v>2531</v>
      </c>
      <c r="AH39" s="74">
        <v>6547</v>
      </c>
      <c r="AI39" s="74">
        <v>44</v>
      </c>
      <c r="AJ39" s="115">
        <v>2575</v>
      </c>
      <c r="AK39" s="74">
        <v>881</v>
      </c>
      <c r="AL39" s="89">
        <v>1177</v>
      </c>
      <c r="AM39" s="89">
        <v>2927</v>
      </c>
      <c r="AN39" s="89">
        <v>1449</v>
      </c>
      <c r="AO39" s="89">
        <v>5049</v>
      </c>
      <c r="AP39" s="89">
        <v>4555</v>
      </c>
      <c r="AQ39" s="89">
        <v>1435</v>
      </c>
      <c r="AR39" s="89">
        <v>7586</v>
      </c>
      <c r="AS39" s="465">
        <v>12867</v>
      </c>
      <c r="AU39" s="39">
        <v>91</v>
      </c>
    </row>
    <row r="40" spans="1:47" x14ac:dyDescent="0.25">
      <c r="A40" s="98">
        <f t="shared" si="5"/>
        <v>37471</v>
      </c>
      <c r="B40" s="89">
        <v>108</v>
      </c>
      <c r="C40" s="89">
        <v>274</v>
      </c>
      <c r="D40" s="89">
        <v>610</v>
      </c>
      <c r="E40" s="89">
        <v>135</v>
      </c>
      <c r="F40" s="89">
        <v>304</v>
      </c>
      <c r="G40" s="89">
        <v>839</v>
      </c>
      <c r="H40" s="89">
        <v>2292</v>
      </c>
      <c r="I40" s="89">
        <v>5142</v>
      </c>
      <c r="J40" s="89">
        <v>958</v>
      </c>
      <c r="K40" s="89">
        <v>3674</v>
      </c>
      <c r="L40" s="89">
        <v>5267</v>
      </c>
      <c r="M40" s="89">
        <v>135</v>
      </c>
      <c r="N40" s="89">
        <v>119</v>
      </c>
      <c r="O40" s="89">
        <v>97</v>
      </c>
      <c r="P40" s="89">
        <v>95</v>
      </c>
      <c r="Q40" s="89">
        <v>4569</v>
      </c>
      <c r="R40" s="89">
        <v>7987</v>
      </c>
      <c r="S40" s="89">
        <v>214</v>
      </c>
      <c r="T40" s="89">
        <v>1304</v>
      </c>
      <c r="U40" s="89">
        <v>1917</v>
      </c>
      <c r="V40" s="89">
        <v>440</v>
      </c>
      <c r="W40" s="89">
        <v>1252</v>
      </c>
      <c r="X40" s="89">
        <v>66</v>
      </c>
      <c r="Y40" s="89">
        <v>488</v>
      </c>
      <c r="Z40" s="101">
        <v>2694</v>
      </c>
      <c r="AA40" s="101">
        <v>5665</v>
      </c>
      <c r="AB40" s="147">
        <v>416</v>
      </c>
      <c r="AC40" s="206">
        <v>268</v>
      </c>
      <c r="AD40" s="212">
        <v>722</v>
      </c>
      <c r="AE40" s="216">
        <v>218</v>
      </c>
      <c r="AF40" s="211">
        <v>668</v>
      </c>
      <c r="AG40" s="211">
        <v>35</v>
      </c>
      <c r="AH40" s="74">
        <v>2701</v>
      </c>
      <c r="AI40" s="74">
        <v>3161</v>
      </c>
      <c r="AJ40" s="115">
        <v>78</v>
      </c>
      <c r="AK40" s="74">
        <v>338</v>
      </c>
      <c r="AL40" s="89">
        <v>605</v>
      </c>
      <c r="AM40" s="89">
        <v>5225</v>
      </c>
      <c r="AN40" s="89">
        <v>1248</v>
      </c>
      <c r="AO40" s="89">
        <v>7918</v>
      </c>
      <c r="AP40" s="89">
        <v>5351</v>
      </c>
      <c r="AQ40" s="89">
        <v>980</v>
      </c>
      <c r="AR40" s="89">
        <v>9368</v>
      </c>
      <c r="AS40" s="465">
        <v>12770</v>
      </c>
      <c r="AU40" s="39">
        <v>805</v>
      </c>
    </row>
    <row r="41" spans="1:47" x14ac:dyDescent="0.25">
      <c r="A41" s="98">
        <f t="shared" si="5"/>
        <v>37472</v>
      </c>
      <c r="B41" s="89">
        <v>115</v>
      </c>
      <c r="C41" s="89">
        <v>503</v>
      </c>
      <c r="D41" s="89">
        <v>718</v>
      </c>
      <c r="E41" s="89">
        <v>98</v>
      </c>
      <c r="F41" s="89">
        <v>37</v>
      </c>
      <c r="G41" s="89">
        <v>5017</v>
      </c>
      <c r="H41" s="89">
        <v>1346</v>
      </c>
      <c r="I41" s="89">
        <v>3020</v>
      </c>
      <c r="J41" s="89">
        <v>2936</v>
      </c>
      <c r="K41" s="89">
        <v>2846</v>
      </c>
      <c r="L41" s="89">
        <v>2530</v>
      </c>
      <c r="M41" s="89">
        <v>246</v>
      </c>
      <c r="N41" s="89">
        <v>77</v>
      </c>
      <c r="O41" s="89">
        <v>223</v>
      </c>
      <c r="P41" s="89">
        <v>78</v>
      </c>
      <c r="Q41" s="89">
        <v>160</v>
      </c>
      <c r="R41" s="89">
        <v>104</v>
      </c>
      <c r="S41" s="89">
        <v>5607</v>
      </c>
      <c r="T41" s="89">
        <v>579</v>
      </c>
      <c r="U41" s="89">
        <v>3743</v>
      </c>
      <c r="V41" s="89">
        <v>1332</v>
      </c>
      <c r="W41" s="89">
        <v>1147</v>
      </c>
      <c r="X41" s="89">
        <v>49</v>
      </c>
      <c r="Y41" s="89">
        <v>338</v>
      </c>
      <c r="Z41" s="101">
        <v>3387</v>
      </c>
      <c r="AA41" s="101">
        <v>1264</v>
      </c>
      <c r="AB41" s="147">
        <v>468</v>
      </c>
      <c r="AC41" s="206">
        <v>369</v>
      </c>
      <c r="AD41" s="212">
        <v>540</v>
      </c>
      <c r="AE41" s="216">
        <v>807</v>
      </c>
      <c r="AF41" s="211">
        <v>41</v>
      </c>
      <c r="AG41" s="211">
        <v>0</v>
      </c>
      <c r="AH41" s="74">
        <v>927</v>
      </c>
      <c r="AI41" s="74">
        <v>5234</v>
      </c>
      <c r="AJ41" s="115">
        <v>456</v>
      </c>
      <c r="AK41" s="74">
        <v>317</v>
      </c>
      <c r="AL41" s="89">
        <v>1185</v>
      </c>
      <c r="AM41" s="89">
        <v>3571</v>
      </c>
      <c r="AN41" s="89">
        <v>1313</v>
      </c>
      <c r="AO41" s="89">
        <v>5083</v>
      </c>
      <c r="AP41" s="89">
        <v>4738</v>
      </c>
      <c r="AQ41" s="89">
        <v>1402</v>
      </c>
      <c r="AR41" s="89">
        <v>3587</v>
      </c>
      <c r="AS41" s="465">
        <v>7713</v>
      </c>
      <c r="AU41" s="39">
        <v>1100</v>
      </c>
    </row>
    <row r="42" spans="1:47" x14ac:dyDescent="0.25">
      <c r="A42" s="98">
        <f t="shared" si="5"/>
        <v>37473</v>
      </c>
      <c r="B42" s="89">
        <v>63</v>
      </c>
      <c r="C42" s="89">
        <v>451</v>
      </c>
      <c r="D42" s="89">
        <v>184</v>
      </c>
      <c r="E42" s="89">
        <v>14</v>
      </c>
      <c r="F42" s="89">
        <v>88</v>
      </c>
      <c r="G42" s="89">
        <v>3145</v>
      </c>
      <c r="H42" s="89">
        <v>352</v>
      </c>
      <c r="I42" s="89">
        <v>2513</v>
      </c>
      <c r="J42" s="89">
        <v>1406</v>
      </c>
      <c r="K42" s="89">
        <v>1748</v>
      </c>
      <c r="L42" s="89">
        <v>734</v>
      </c>
      <c r="M42" s="89">
        <v>275</v>
      </c>
      <c r="N42" s="89">
        <v>616</v>
      </c>
      <c r="O42" s="89">
        <v>44</v>
      </c>
      <c r="P42" s="89">
        <v>15</v>
      </c>
      <c r="Q42" s="89">
        <v>28</v>
      </c>
      <c r="R42" s="89">
        <v>32</v>
      </c>
      <c r="S42" s="89">
        <v>607</v>
      </c>
      <c r="T42" s="89">
        <v>814</v>
      </c>
      <c r="U42" s="89">
        <v>3161</v>
      </c>
      <c r="V42" s="89">
        <v>1811</v>
      </c>
      <c r="W42" s="89">
        <v>921</v>
      </c>
      <c r="X42" s="89">
        <v>71</v>
      </c>
      <c r="Y42" s="89">
        <v>78</v>
      </c>
      <c r="Z42" s="101">
        <v>1032</v>
      </c>
      <c r="AA42" s="101">
        <v>2017</v>
      </c>
      <c r="AB42" s="147">
        <v>592</v>
      </c>
      <c r="AC42" s="206">
        <v>221</v>
      </c>
      <c r="AD42" s="212">
        <v>818</v>
      </c>
      <c r="AE42" s="216">
        <v>1564</v>
      </c>
      <c r="AF42" s="211">
        <v>513</v>
      </c>
      <c r="AG42" s="211">
        <v>23</v>
      </c>
      <c r="AH42" s="74">
        <v>1440</v>
      </c>
      <c r="AI42" s="74">
        <v>3041</v>
      </c>
      <c r="AJ42" s="115">
        <v>1017</v>
      </c>
      <c r="AK42" s="74">
        <v>229</v>
      </c>
      <c r="AL42" s="89">
        <v>1818</v>
      </c>
      <c r="AM42" s="89">
        <v>5059</v>
      </c>
      <c r="AN42" s="89">
        <v>1403</v>
      </c>
      <c r="AO42" s="89">
        <v>1753</v>
      </c>
      <c r="AP42" s="89">
        <v>37</v>
      </c>
      <c r="AQ42" s="89">
        <v>2538</v>
      </c>
      <c r="AR42" s="89">
        <v>1292</v>
      </c>
      <c r="AS42" s="465">
        <v>6481</v>
      </c>
      <c r="AU42" s="39">
        <v>1176</v>
      </c>
    </row>
    <row r="43" spans="1:47" x14ac:dyDescent="0.25">
      <c r="A43" s="98">
        <f t="shared" si="5"/>
        <v>37474</v>
      </c>
      <c r="B43" s="89">
        <v>54</v>
      </c>
      <c r="C43" s="89">
        <v>308</v>
      </c>
      <c r="D43" s="89">
        <v>143</v>
      </c>
      <c r="E43" s="89">
        <v>38</v>
      </c>
      <c r="F43" s="89">
        <v>26</v>
      </c>
      <c r="G43" s="89">
        <v>283</v>
      </c>
      <c r="H43" s="89">
        <v>1820</v>
      </c>
      <c r="I43" s="89">
        <v>2145</v>
      </c>
      <c r="J43" s="89">
        <v>1163</v>
      </c>
      <c r="K43" s="89">
        <v>2551</v>
      </c>
      <c r="L43" s="89">
        <v>809</v>
      </c>
      <c r="M43" s="89">
        <v>159</v>
      </c>
      <c r="N43" s="89">
        <v>571</v>
      </c>
      <c r="O43" s="89">
        <v>78</v>
      </c>
      <c r="P43" s="89">
        <v>44</v>
      </c>
      <c r="Q43" s="89">
        <v>35</v>
      </c>
      <c r="R43" s="89">
        <v>504</v>
      </c>
      <c r="S43" s="89">
        <v>104</v>
      </c>
      <c r="T43" s="89">
        <v>204</v>
      </c>
      <c r="U43" s="89">
        <v>1329</v>
      </c>
      <c r="V43" s="89">
        <v>1122</v>
      </c>
      <c r="W43" s="89">
        <v>274</v>
      </c>
      <c r="X43" s="89">
        <v>1</v>
      </c>
      <c r="Y43" s="89">
        <v>204</v>
      </c>
      <c r="Z43" s="101">
        <v>1004</v>
      </c>
      <c r="AA43" s="101">
        <v>1059</v>
      </c>
      <c r="AB43" s="147">
        <v>193</v>
      </c>
      <c r="AC43" s="206">
        <v>495</v>
      </c>
      <c r="AD43" s="212">
        <v>1254</v>
      </c>
      <c r="AE43" s="216">
        <v>1501</v>
      </c>
      <c r="AF43" s="211">
        <v>226</v>
      </c>
      <c r="AG43" s="211">
        <v>508</v>
      </c>
      <c r="AH43" s="74">
        <v>475</v>
      </c>
      <c r="AI43" s="74">
        <v>1517</v>
      </c>
      <c r="AJ43" s="115">
        <v>16</v>
      </c>
      <c r="AK43" s="74">
        <v>199</v>
      </c>
      <c r="AL43" s="89">
        <v>1803</v>
      </c>
      <c r="AM43" s="89">
        <v>3155</v>
      </c>
      <c r="AN43" s="89">
        <v>835</v>
      </c>
      <c r="AO43" s="89">
        <v>849</v>
      </c>
      <c r="AP43" s="89">
        <v>5065</v>
      </c>
      <c r="AQ43" s="89">
        <v>6872</v>
      </c>
      <c r="AR43" s="89">
        <v>1384</v>
      </c>
      <c r="AS43" s="465">
        <v>1619</v>
      </c>
      <c r="AU43" s="39">
        <v>401</v>
      </c>
    </row>
    <row r="44" spans="1:47" x14ac:dyDescent="0.25">
      <c r="A44" s="98">
        <f t="shared" si="5"/>
        <v>37475</v>
      </c>
      <c r="B44" s="89">
        <v>83</v>
      </c>
      <c r="C44" s="89">
        <v>297</v>
      </c>
      <c r="D44" s="89">
        <v>173</v>
      </c>
      <c r="E44" s="89">
        <v>72</v>
      </c>
      <c r="F44" s="89">
        <v>29</v>
      </c>
      <c r="G44" s="89">
        <v>913</v>
      </c>
      <c r="H44" s="89">
        <v>2088</v>
      </c>
      <c r="I44" s="89">
        <v>9612</v>
      </c>
      <c r="J44" s="89">
        <v>1532</v>
      </c>
      <c r="K44" s="89">
        <v>1303</v>
      </c>
      <c r="L44" s="89">
        <v>456</v>
      </c>
      <c r="M44" s="89">
        <v>17</v>
      </c>
      <c r="N44" s="89">
        <v>418</v>
      </c>
      <c r="O44" s="89">
        <v>150</v>
      </c>
      <c r="P44" s="89">
        <v>81</v>
      </c>
      <c r="Q44" s="89">
        <v>5811</v>
      </c>
      <c r="R44" s="89">
        <v>1390</v>
      </c>
      <c r="S44" s="89">
        <v>226</v>
      </c>
      <c r="T44" s="89">
        <v>490</v>
      </c>
      <c r="U44" s="89">
        <v>1721</v>
      </c>
      <c r="V44" s="89">
        <v>1474</v>
      </c>
      <c r="W44" s="89">
        <v>665</v>
      </c>
      <c r="X44" s="89">
        <v>8</v>
      </c>
      <c r="Y44" s="89">
        <v>265</v>
      </c>
      <c r="Z44" s="101">
        <v>828</v>
      </c>
      <c r="AA44" s="101">
        <v>0</v>
      </c>
      <c r="AB44" s="147">
        <v>566</v>
      </c>
      <c r="AC44" s="206">
        <v>339</v>
      </c>
      <c r="AD44" s="212">
        <v>167</v>
      </c>
      <c r="AE44" s="216">
        <v>297</v>
      </c>
      <c r="AF44" s="211">
        <v>144</v>
      </c>
      <c r="AG44" s="211">
        <v>2351</v>
      </c>
      <c r="AH44" s="74">
        <v>481</v>
      </c>
      <c r="AI44" s="74">
        <v>1223</v>
      </c>
      <c r="AJ44" s="115">
        <v>9</v>
      </c>
      <c r="AK44" s="74">
        <v>276</v>
      </c>
      <c r="AL44" s="89">
        <v>622</v>
      </c>
      <c r="AM44" s="89">
        <v>4130</v>
      </c>
      <c r="AN44" s="89">
        <v>951</v>
      </c>
      <c r="AO44" s="89">
        <v>2774</v>
      </c>
      <c r="AP44" s="89">
        <v>6972</v>
      </c>
      <c r="AQ44" s="89">
        <v>6664</v>
      </c>
      <c r="AR44" s="89">
        <v>1367</v>
      </c>
      <c r="AS44" s="465">
        <v>268</v>
      </c>
      <c r="AU44" s="39">
        <v>745</v>
      </c>
    </row>
    <row r="45" spans="1:47" x14ac:dyDescent="0.25">
      <c r="A45" s="98">
        <f t="shared" si="5"/>
        <v>37476</v>
      </c>
      <c r="B45" s="89">
        <v>123</v>
      </c>
      <c r="C45" s="89">
        <v>171</v>
      </c>
      <c r="D45" s="89">
        <v>80</v>
      </c>
      <c r="E45" s="89">
        <v>27</v>
      </c>
      <c r="F45" s="89">
        <v>150</v>
      </c>
      <c r="G45" s="89">
        <v>74</v>
      </c>
      <c r="H45" s="89">
        <v>5161</v>
      </c>
      <c r="I45" s="89">
        <v>672</v>
      </c>
      <c r="J45" s="89">
        <v>1272</v>
      </c>
      <c r="K45" s="89">
        <v>1455</v>
      </c>
      <c r="L45" s="89">
        <v>2601</v>
      </c>
      <c r="M45" s="89">
        <v>271</v>
      </c>
      <c r="N45" s="89">
        <v>606</v>
      </c>
      <c r="O45" s="89">
        <v>221</v>
      </c>
      <c r="P45" s="89">
        <v>17</v>
      </c>
      <c r="Q45" s="89">
        <v>4265</v>
      </c>
      <c r="R45" s="89">
        <v>150</v>
      </c>
      <c r="S45" s="89">
        <v>388</v>
      </c>
      <c r="T45" s="89">
        <v>220</v>
      </c>
      <c r="U45" s="89">
        <v>1600</v>
      </c>
      <c r="V45" s="89">
        <v>268</v>
      </c>
      <c r="W45" s="89">
        <v>131</v>
      </c>
      <c r="X45" s="89">
        <v>49</v>
      </c>
      <c r="Y45" s="89">
        <v>102</v>
      </c>
      <c r="Z45" s="101">
        <v>596</v>
      </c>
      <c r="AA45" s="101">
        <v>931</v>
      </c>
      <c r="AB45" s="147">
        <v>157</v>
      </c>
      <c r="AC45" s="206">
        <v>469</v>
      </c>
      <c r="AD45" s="212">
        <v>252</v>
      </c>
      <c r="AE45" s="216">
        <v>357</v>
      </c>
      <c r="AF45" s="211">
        <v>83</v>
      </c>
      <c r="AG45" s="211">
        <v>3060</v>
      </c>
      <c r="AH45" s="74">
        <v>115</v>
      </c>
      <c r="AI45" s="74">
        <v>875</v>
      </c>
      <c r="AJ45" s="207">
        <v>5</v>
      </c>
      <c r="AK45" s="74">
        <v>407</v>
      </c>
      <c r="AL45" s="89">
        <v>219</v>
      </c>
      <c r="AM45" s="89">
        <v>2545</v>
      </c>
      <c r="AN45" s="89">
        <v>626</v>
      </c>
      <c r="AO45" s="89">
        <v>1772</v>
      </c>
      <c r="AP45" s="89">
        <v>2363</v>
      </c>
      <c r="AQ45" s="89">
        <v>3057</v>
      </c>
      <c r="AR45" s="89">
        <v>10</v>
      </c>
      <c r="AS45" s="465">
        <v>93</v>
      </c>
      <c r="AU45" s="39">
        <v>523</v>
      </c>
    </row>
    <row r="46" spans="1:47" x14ac:dyDescent="0.25">
      <c r="A46" s="98">
        <f t="shared" si="5"/>
        <v>37477</v>
      </c>
      <c r="B46" s="89">
        <v>75</v>
      </c>
      <c r="C46" s="89">
        <v>125</v>
      </c>
      <c r="D46" s="89">
        <v>90</v>
      </c>
      <c r="E46" s="89">
        <v>175</v>
      </c>
      <c r="F46" s="89">
        <v>58</v>
      </c>
      <c r="G46" s="89">
        <v>1882</v>
      </c>
      <c r="H46" s="89">
        <v>1363</v>
      </c>
      <c r="I46" s="89">
        <v>37</v>
      </c>
      <c r="J46" s="89">
        <v>586</v>
      </c>
      <c r="K46" s="89">
        <v>767</v>
      </c>
      <c r="L46" s="89">
        <v>529</v>
      </c>
      <c r="M46" s="89">
        <v>379</v>
      </c>
      <c r="N46" s="89">
        <v>465</v>
      </c>
      <c r="O46" s="89">
        <v>88</v>
      </c>
      <c r="P46" s="89">
        <v>56</v>
      </c>
      <c r="Q46" s="89">
        <v>2885</v>
      </c>
      <c r="R46" s="89">
        <v>200</v>
      </c>
      <c r="S46" s="89">
        <v>259</v>
      </c>
      <c r="T46" s="89">
        <v>189</v>
      </c>
      <c r="U46" s="89">
        <v>462</v>
      </c>
      <c r="V46" s="89">
        <v>79</v>
      </c>
      <c r="W46" s="89">
        <v>128</v>
      </c>
      <c r="X46" s="89">
        <v>7</v>
      </c>
      <c r="Y46" s="89">
        <v>20</v>
      </c>
      <c r="Z46" s="101">
        <v>767</v>
      </c>
      <c r="AA46" s="101">
        <v>927</v>
      </c>
      <c r="AB46" s="147">
        <v>845</v>
      </c>
      <c r="AC46" s="206">
        <v>342</v>
      </c>
      <c r="AD46" s="212">
        <v>109</v>
      </c>
      <c r="AE46" s="216">
        <v>225</v>
      </c>
      <c r="AF46" s="211">
        <v>424</v>
      </c>
      <c r="AG46" s="211">
        <v>3518</v>
      </c>
      <c r="AH46" s="74">
        <v>617</v>
      </c>
      <c r="AI46" s="74">
        <v>595</v>
      </c>
      <c r="AJ46" s="207">
        <v>36</v>
      </c>
      <c r="AK46" s="74">
        <v>176</v>
      </c>
      <c r="AL46" s="89">
        <v>603</v>
      </c>
      <c r="AM46" s="89">
        <v>483</v>
      </c>
      <c r="AN46" s="89">
        <v>749</v>
      </c>
      <c r="AO46" s="89">
        <v>1181</v>
      </c>
      <c r="AP46" s="89">
        <v>687</v>
      </c>
      <c r="AQ46" s="89">
        <v>1396</v>
      </c>
      <c r="AR46" s="89">
        <v>26</v>
      </c>
      <c r="AS46" s="465">
        <v>7400</v>
      </c>
      <c r="AU46" s="39">
        <v>509</v>
      </c>
    </row>
    <row r="47" spans="1:47" x14ac:dyDescent="0.25">
      <c r="A47" s="98">
        <f t="shared" si="5"/>
        <v>37478</v>
      </c>
      <c r="B47" s="89">
        <v>92</v>
      </c>
      <c r="C47" s="89">
        <v>59</v>
      </c>
      <c r="D47" s="89">
        <v>90</v>
      </c>
      <c r="E47" s="89">
        <v>52</v>
      </c>
      <c r="F47" s="89">
        <v>71</v>
      </c>
      <c r="G47" s="89">
        <v>903</v>
      </c>
      <c r="H47" s="89">
        <v>370</v>
      </c>
      <c r="I47" s="89">
        <v>91</v>
      </c>
      <c r="J47" s="89">
        <v>43</v>
      </c>
      <c r="K47" s="89">
        <v>1000</v>
      </c>
      <c r="L47" s="89">
        <v>1962</v>
      </c>
      <c r="M47" s="89">
        <v>1269</v>
      </c>
      <c r="N47" s="89">
        <v>506</v>
      </c>
      <c r="O47" s="89">
        <v>78</v>
      </c>
      <c r="P47" s="89">
        <v>9</v>
      </c>
      <c r="Q47" s="89">
        <v>1372</v>
      </c>
      <c r="R47" s="89">
        <v>3924</v>
      </c>
      <c r="S47" s="89">
        <v>1119</v>
      </c>
      <c r="T47" s="89">
        <v>576</v>
      </c>
      <c r="U47" s="89">
        <v>654</v>
      </c>
      <c r="V47" s="89">
        <v>83</v>
      </c>
      <c r="W47" s="89">
        <v>436</v>
      </c>
      <c r="X47" s="89">
        <v>36</v>
      </c>
      <c r="Y47" s="89">
        <v>20</v>
      </c>
      <c r="Z47" s="101">
        <v>127</v>
      </c>
      <c r="AA47" s="101">
        <v>926</v>
      </c>
      <c r="AB47" s="147">
        <v>1346</v>
      </c>
      <c r="AC47" s="206">
        <v>268</v>
      </c>
      <c r="AD47" s="212">
        <v>105</v>
      </c>
      <c r="AE47" s="216">
        <v>293</v>
      </c>
      <c r="AF47" s="211">
        <v>40</v>
      </c>
      <c r="AG47" s="211">
        <v>857</v>
      </c>
      <c r="AH47" s="74">
        <v>462</v>
      </c>
      <c r="AI47" s="74">
        <v>434</v>
      </c>
      <c r="AJ47" s="207">
        <v>11</v>
      </c>
      <c r="AK47" s="74">
        <v>140</v>
      </c>
      <c r="AL47" s="89">
        <v>471</v>
      </c>
      <c r="AM47" s="89">
        <v>6348</v>
      </c>
      <c r="AN47" s="89">
        <v>322</v>
      </c>
      <c r="AO47" s="89">
        <v>1013</v>
      </c>
      <c r="AP47" s="89">
        <v>623</v>
      </c>
      <c r="AQ47" s="89">
        <v>2068</v>
      </c>
      <c r="AR47" s="89">
        <v>774</v>
      </c>
      <c r="AS47" s="465">
        <v>3714</v>
      </c>
      <c r="AU47" s="39">
        <v>212</v>
      </c>
    </row>
    <row r="48" spans="1:47" x14ac:dyDescent="0.25">
      <c r="A48" s="98">
        <f t="shared" si="5"/>
        <v>37479</v>
      </c>
      <c r="B48" s="89">
        <v>43</v>
      </c>
      <c r="C48" s="89">
        <v>17</v>
      </c>
      <c r="D48" s="89">
        <v>36</v>
      </c>
      <c r="E48" s="89">
        <v>27</v>
      </c>
      <c r="F48" s="89">
        <v>278</v>
      </c>
      <c r="G48" s="89">
        <v>675</v>
      </c>
      <c r="H48" s="89">
        <v>822</v>
      </c>
      <c r="I48" s="89">
        <v>845</v>
      </c>
      <c r="J48" s="89">
        <v>699</v>
      </c>
      <c r="K48" s="89">
        <v>600</v>
      </c>
      <c r="L48" s="89">
        <v>1245</v>
      </c>
      <c r="M48" s="89">
        <v>711</v>
      </c>
      <c r="N48" s="89">
        <v>410</v>
      </c>
      <c r="O48" s="89">
        <v>82</v>
      </c>
      <c r="P48" s="89">
        <v>7</v>
      </c>
      <c r="Q48" s="89">
        <v>2541</v>
      </c>
      <c r="R48" s="89">
        <v>3245</v>
      </c>
      <c r="S48" s="89">
        <v>919</v>
      </c>
      <c r="T48" s="89">
        <v>109</v>
      </c>
      <c r="U48" s="89">
        <v>516</v>
      </c>
      <c r="V48" s="89">
        <v>75</v>
      </c>
      <c r="W48" s="89">
        <v>96</v>
      </c>
      <c r="X48" s="89">
        <v>41</v>
      </c>
      <c r="Y48" s="89">
        <v>94</v>
      </c>
      <c r="Z48" s="101">
        <v>361</v>
      </c>
      <c r="AA48" s="101">
        <v>35</v>
      </c>
      <c r="AB48" s="147">
        <v>650</v>
      </c>
      <c r="AC48" s="206">
        <v>251</v>
      </c>
      <c r="AD48" s="212">
        <v>599</v>
      </c>
      <c r="AE48" s="216">
        <v>190</v>
      </c>
      <c r="AF48" s="211">
        <v>68</v>
      </c>
      <c r="AG48" s="207">
        <v>661</v>
      </c>
      <c r="AH48" s="74">
        <v>402</v>
      </c>
      <c r="AI48" s="74">
        <v>89</v>
      </c>
      <c r="AJ48" s="207">
        <v>0</v>
      </c>
      <c r="AK48" s="74">
        <v>40</v>
      </c>
      <c r="AL48" s="89">
        <v>314</v>
      </c>
      <c r="AM48" s="89">
        <v>4871</v>
      </c>
      <c r="AN48" s="89">
        <v>441</v>
      </c>
      <c r="AO48" s="89">
        <v>978</v>
      </c>
      <c r="AP48" s="89">
        <v>2142</v>
      </c>
      <c r="AQ48" s="89">
        <v>893</v>
      </c>
      <c r="AR48" s="89">
        <v>1051</v>
      </c>
      <c r="AS48" s="465">
        <v>3925</v>
      </c>
      <c r="AU48" s="39">
        <v>279</v>
      </c>
    </row>
    <row r="49" spans="1:47" x14ac:dyDescent="0.25">
      <c r="A49" s="98">
        <f t="shared" si="5"/>
        <v>37480</v>
      </c>
      <c r="B49" s="89">
        <v>20</v>
      </c>
      <c r="C49" s="89">
        <v>33</v>
      </c>
      <c r="D49" s="89">
        <v>75</v>
      </c>
      <c r="E49" s="89">
        <v>22</v>
      </c>
      <c r="F49" s="89">
        <v>118</v>
      </c>
      <c r="G49" s="89">
        <v>12</v>
      </c>
      <c r="H49" s="89">
        <v>23</v>
      </c>
      <c r="I49" s="89">
        <v>562</v>
      </c>
      <c r="J49" s="89">
        <v>123</v>
      </c>
      <c r="K49" s="89">
        <v>333</v>
      </c>
      <c r="L49" s="89">
        <v>491</v>
      </c>
      <c r="M49" s="89">
        <v>405</v>
      </c>
      <c r="N49" s="89">
        <v>66</v>
      </c>
      <c r="O49" s="89">
        <v>5</v>
      </c>
      <c r="P49" s="89">
        <v>56</v>
      </c>
      <c r="Q49" s="89">
        <v>1231</v>
      </c>
      <c r="R49" s="89">
        <v>2346</v>
      </c>
      <c r="S49" s="89">
        <v>274</v>
      </c>
      <c r="T49" s="89">
        <v>75</v>
      </c>
      <c r="U49" s="89">
        <v>1156</v>
      </c>
      <c r="V49" s="89">
        <v>48</v>
      </c>
      <c r="W49" s="89">
        <v>178</v>
      </c>
      <c r="X49" s="89">
        <v>17</v>
      </c>
      <c r="Y49" s="89">
        <v>186</v>
      </c>
      <c r="Z49" s="101">
        <v>305</v>
      </c>
      <c r="AA49" s="101">
        <v>1627</v>
      </c>
      <c r="AB49" s="147">
        <v>610</v>
      </c>
      <c r="AC49" s="206">
        <v>220</v>
      </c>
      <c r="AD49" s="212">
        <v>248</v>
      </c>
      <c r="AE49" s="216">
        <v>784</v>
      </c>
      <c r="AF49" s="211">
        <v>401</v>
      </c>
      <c r="AG49" s="207">
        <v>50</v>
      </c>
      <c r="AH49" s="74">
        <v>136</v>
      </c>
      <c r="AI49" s="74">
        <v>72</v>
      </c>
      <c r="AJ49" s="207">
        <v>9</v>
      </c>
      <c r="AK49" s="74">
        <v>201</v>
      </c>
      <c r="AL49" s="89">
        <v>224</v>
      </c>
      <c r="AM49" s="89">
        <v>3485</v>
      </c>
      <c r="AN49" s="89">
        <v>742</v>
      </c>
      <c r="AO49" s="89">
        <v>553</v>
      </c>
      <c r="AP49" s="89">
        <v>2109</v>
      </c>
      <c r="AQ49" s="89">
        <v>788</v>
      </c>
      <c r="AR49" s="89">
        <v>69</v>
      </c>
      <c r="AS49" s="465">
        <v>1856</v>
      </c>
      <c r="AU49" s="39">
        <v>176</v>
      </c>
    </row>
    <row r="50" spans="1:47" x14ac:dyDescent="0.25">
      <c r="A50" s="98">
        <f t="shared" si="5"/>
        <v>37481</v>
      </c>
      <c r="B50" s="89">
        <v>23</v>
      </c>
      <c r="C50" s="89">
        <v>122</v>
      </c>
      <c r="D50" s="89">
        <v>40</v>
      </c>
      <c r="E50" s="89">
        <v>28</v>
      </c>
      <c r="F50" s="89">
        <v>73</v>
      </c>
      <c r="G50" s="89">
        <v>218</v>
      </c>
      <c r="H50" s="89">
        <v>878</v>
      </c>
      <c r="I50" s="89">
        <v>1717</v>
      </c>
      <c r="J50" s="89">
        <v>321</v>
      </c>
      <c r="K50" s="89">
        <v>276</v>
      </c>
      <c r="L50" s="89">
        <v>661</v>
      </c>
      <c r="M50" s="89">
        <v>156</v>
      </c>
      <c r="N50" s="89">
        <v>12</v>
      </c>
      <c r="O50" s="89">
        <v>93</v>
      </c>
      <c r="P50" s="89">
        <v>62</v>
      </c>
      <c r="Q50" s="89">
        <v>586</v>
      </c>
      <c r="R50" s="89">
        <v>591</v>
      </c>
      <c r="S50" s="89">
        <v>58</v>
      </c>
      <c r="T50" s="89">
        <v>73</v>
      </c>
      <c r="U50" s="89">
        <v>2471</v>
      </c>
      <c r="V50" s="89">
        <v>110</v>
      </c>
      <c r="W50" s="89">
        <v>165</v>
      </c>
      <c r="X50" s="89">
        <v>11</v>
      </c>
      <c r="Y50" s="89">
        <v>87</v>
      </c>
      <c r="Z50" s="101">
        <v>166</v>
      </c>
      <c r="AA50" s="101">
        <v>810</v>
      </c>
      <c r="AB50" s="147">
        <v>363</v>
      </c>
      <c r="AC50" s="206">
        <v>138</v>
      </c>
      <c r="AD50" s="212">
        <v>177</v>
      </c>
      <c r="AE50" s="216">
        <v>271</v>
      </c>
      <c r="AF50" s="211">
        <v>481</v>
      </c>
      <c r="AG50" s="207"/>
      <c r="AH50" s="74">
        <v>85</v>
      </c>
      <c r="AI50" s="74">
        <v>157</v>
      </c>
      <c r="AJ50" s="207">
        <v>7</v>
      </c>
      <c r="AK50" s="74">
        <v>58</v>
      </c>
      <c r="AL50" s="89"/>
      <c r="AM50" s="89">
        <v>1701</v>
      </c>
      <c r="AN50" s="89">
        <v>180</v>
      </c>
      <c r="AO50" s="89">
        <v>1103</v>
      </c>
      <c r="AP50" s="89">
        <v>2849</v>
      </c>
      <c r="AQ50" s="89">
        <v>423</v>
      </c>
      <c r="AR50" s="89">
        <v>483</v>
      </c>
      <c r="AS50" s="465">
        <v>2749</v>
      </c>
      <c r="AU50" s="39">
        <v>205</v>
      </c>
    </row>
    <row r="51" spans="1:47" x14ac:dyDescent="0.25">
      <c r="A51" s="98">
        <f t="shared" si="5"/>
        <v>37482</v>
      </c>
      <c r="B51" s="89">
        <v>13</v>
      </c>
      <c r="C51" s="89">
        <v>100</v>
      </c>
      <c r="D51" s="89">
        <v>53</v>
      </c>
      <c r="E51" s="89">
        <v>9</v>
      </c>
      <c r="F51" s="89">
        <v>101</v>
      </c>
      <c r="G51" s="89">
        <v>325</v>
      </c>
      <c r="H51" s="89">
        <v>663</v>
      </c>
      <c r="I51" s="89">
        <v>1233</v>
      </c>
      <c r="J51" s="89">
        <v>51</v>
      </c>
      <c r="K51" s="89">
        <v>99</v>
      </c>
      <c r="L51" s="89">
        <v>228</v>
      </c>
      <c r="M51" s="89">
        <v>60</v>
      </c>
      <c r="N51" s="89">
        <v>41</v>
      </c>
      <c r="O51" s="89">
        <v>53</v>
      </c>
      <c r="P51" s="89">
        <v>27</v>
      </c>
      <c r="Q51" s="89">
        <v>86</v>
      </c>
      <c r="R51" s="89">
        <v>626</v>
      </c>
      <c r="S51" s="89">
        <v>172</v>
      </c>
      <c r="T51" s="89">
        <v>7</v>
      </c>
      <c r="U51" s="89">
        <v>885</v>
      </c>
      <c r="V51" s="89">
        <v>124</v>
      </c>
      <c r="W51" s="89">
        <v>13</v>
      </c>
      <c r="X51" s="89">
        <v>0</v>
      </c>
      <c r="Y51" s="89">
        <v>40</v>
      </c>
      <c r="Z51" s="101">
        <v>116</v>
      </c>
      <c r="AA51" s="101">
        <v>193</v>
      </c>
      <c r="AB51" s="147">
        <v>127</v>
      </c>
      <c r="AC51" s="206">
        <v>109</v>
      </c>
      <c r="AD51" s="212">
        <v>130</v>
      </c>
      <c r="AE51" s="216">
        <v>438</v>
      </c>
      <c r="AF51" s="211">
        <v>109</v>
      </c>
      <c r="AG51" s="207"/>
      <c r="AH51" s="74">
        <v>461</v>
      </c>
      <c r="AI51" s="74">
        <v>97</v>
      </c>
      <c r="AJ51" s="207">
        <v>10</v>
      </c>
      <c r="AK51" s="74">
        <v>17</v>
      </c>
      <c r="AL51" s="89"/>
      <c r="AM51" s="89">
        <v>1005</v>
      </c>
      <c r="AN51" s="89">
        <v>344</v>
      </c>
      <c r="AO51" s="89">
        <v>2001</v>
      </c>
      <c r="AP51" s="89">
        <v>1714</v>
      </c>
      <c r="AQ51" s="89">
        <v>82</v>
      </c>
      <c r="AR51" s="89">
        <v>1018</v>
      </c>
      <c r="AS51" s="465">
        <v>787</v>
      </c>
      <c r="AU51" s="39">
        <v>89</v>
      </c>
    </row>
    <row r="52" spans="1:47" x14ac:dyDescent="0.25">
      <c r="A52" s="98">
        <f t="shared" si="5"/>
        <v>37483</v>
      </c>
      <c r="B52" s="89">
        <v>15</v>
      </c>
      <c r="C52" s="89">
        <v>57</v>
      </c>
      <c r="D52" s="89">
        <v>37</v>
      </c>
      <c r="E52" s="89">
        <v>2</v>
      </c>
      <c r="F52" s="89">
        <v>114</v>
      </c>
      <c r="G52" s="89">
        <v>78</v>
      </c>
      <c r="H52" s="89">
        <v>1166</v>
      </c>
      <c r="I52" s="89">
        <v>403</v>
      </c>
      <c r="J52" s="89">
        <v>66</v>
      </c>
      <c r="K52" s="89">
        <v>259</v>
      </c>
      <c r="L52" s="89">
        <v>37</v>
      </c>
      <c r="M52" s="89">
        <v>84</v>
      </c>
      <c r="N52" s="89">
        <v>150</v>
      </c>
      <c r="O52" s="89">
        <v>44</v>
      </c>
      <c r="P52" s="89">
        <v>12</v>
      </c>
      <c r="Q52" s="89">
        <v>212</v>
      </c>
      <c r="R52" s="89"/>
      <c r="S52" s="89"/>
      <c r="T52" s="89"/>
      <c r="U52" s="89">
        <v>449</v>
      </c>
      <c r="V52" s="89">
        <v>31</v>
      </c>
      <c r="W52" s="89">
        <v>32</v>
      </c>
      <c r="X52" s="89">
        <v>0</v>
      </c>
      <c r="Y52" s="89">
        <v>20</v>
      </c>
      <c r="Z52" s="101">
        <v>48</v>
      </c>
      <c r="AA52" s="101">
        <v>175</v>
      </c>
      <c r="AB52" s="147">
        <v>420</v>
      </c>
      <c r="AC52" s="206"/>
      <c r="AD52" s="212">
        <v>0</v>
      </c>
      <c r="AE52" s="216">
        <v>58</v>
      </c>
      <c r="AF52" s="211">
        <v>0</v>
      </c>
      <c r="AG52" s="207"/>
      <c r="AH52" s="74">
        <v>23</v>
      </c>
      <c r="AI52" s="74">
        <v>77</v>
      </c>
      <c r="AJ52" s="207">
        <v>18</v>
      </c>
      <c r="AK52" s="74">
        <v>24</v>
      </c>
      <c r="AL52" s="89"/>
      <c r="AM52" s="89">
        <v>521</v>
      </c>
      <c r="AN52" s="89">
        <v>0</v>
      </c>
      <c r="AO52" s="89">
        <v>1314</v>
      </c>
      <c r="AP52" s="89">
        <v>1632</v>
      </c>
      <c r="AQ52" s="89">
        <v>1290</v>
      </c>
      <c r="AR52" s="89"/>
      <c r="AS52" s="465">
        <v>598</v>
      </c>
      <c r="AU52" s="39">
        <v>51</v>
      </c>
    </row>
    <row r="53" spans="1:47" x14ac:dyDescent="0.25">
      <c r="A53" s="98">
        <f t="shared" si="5"/>
        <v>37484</v>
      </c>
      <c r="B53" s="89">
        <v>3</v>
      </c>
      <c r="C53" s="89">
        <v>53</v>
      </c>
      <c r="D53" s="89">
        <v>22</v>
      </c>
      <c r="E53" s="89">
        <v>7</v>
      </c>
      <c r="F53" s="89">
        <v>76</v>
      </c>
      <c r="G53" s="89">
        <v>347</v>
      </c>
      <c r="H53" s="89">
        <v>680</v>
      </c>
      <c r="I53" s="89">
        <v>33</v>
      </c>
      <c r="J53" s="89">
        <v>105</v>
      </c>
      <c r="K53" s="89">
        <v>241</v>
      </c>
      <c r="L53" s="89">
        <v>38</v>
      </c>
      <c r="M53" s="89">
        <v>142</v>
      </c>
      <c r="N53" s="89">
        <v>249</v>
      </c>
      <c r="O53" s="89">
        <v>14</v>
      </c>
      <c r="P53" s="89">
        <v>6</v>
      </c>
      <c r="Q53" s="89">
        <v>107</v>
      </c>
      <c r="R53" s="89"/>
      <c r="S53" s="89"/>
      <c r="T53" s="89"/>
      <c r="U53" s="89">
        <v>641</v>
      </c>
      <c r="V53" s="89">
        <v>75</v>
      </c>
      <c r="W53" s="89">
        <v>34</v>
      </c>
      <c r="X53" s="89">
        <v>2</v>
      </c>
      <c r="Y53" s="89">
        <v>5</v>
      </c>
      <c r="Z53" s="101">
        <v>15</v>
      </c>
      <c r="AA53" s="101">
        <v>345</v>
      </c>
      <c r="AB53" s="145"/>
      <c r="AC53" s="206"/>
      <c r="AD53" s="206"/>
      <c r="AE53" s="212"/>
      <c r="AF53" s="207"/>
      <c r="AG53" s="207"/>
      <c r="AH53" s="74">
        <v>59</v>
      </c>
      <c r="AI53" s="74"/>
      <c r="AJ53" s="207">
        <v>6</v>
      </c>
      <c r="AK53" s="74">
        <v>17</v>
      </c>
      <c r="AL53" s="89"/>
      <c r="AM53" s="89">
        <v>198</v>
      </c>
      <c r="AN53" s="89"/>
      <c r="AO53" s="89">
        <v>1266</v>
      </c>
      <c r="AP53" s="89">
        <v>301</v>
      </c>
      <c r="AQ53" s="89">
        <v>23</v>
      </c>
      <c r="AR53" s="89"/>
      <c r="AS53" s="465"/>
      <c r="AU53" s="39">
        <v>97</v>
      </c>
    </row>
    <row r="54" spans="1:47" x14ac:dyDescent="0.25">
      <c r="A54" s="98">
        <f t="shared" si="5"/>
        <v>37485</v>
      </c>
      <c r="B54" s="89">
        <v>17</v>
      </c>
      <c r="C54" s="89">
        <v>67</v>
      </c>
      <c r="D54" s="89">
        <v>14</v>
      </c>
      <c r="E54" s="89">
        <v>6</v>
      </c>
      <c r="F54" s="89">
        <v>128</v>
      </c>
      <c r="G54" s="89">
        <v>263</v>
      </c>
      <c r="H54" s="89">
        <v>108</v>
      </c>
      <c r="I54" s="89">
        <v>184</v>
      </c>
      <c r="J54" s="89">
        <v>70</v>
      </c>
      <c r="K54" s="89">
        <v>49</v>
      </c>
      <c r="L54" s="89">
        <v>113</v>
      </c>
      <c r="M54" s="89">
        <v>56</v>
      </c>
      <c r="N54" s="89">
        <v>85</v>
      </c>
      <c r="O54" s="89">
        <v>16</v>
      </c>
      <c r="P54" s="89">
        <v>31</v>
      </c>
      <c r="Q54" s="89">
        <v>53</v>
      </c>
      <c r="R54" s="89"/>
      <c r="S54" s="89"/>
      <c r="T54" s="89"/>
      <c r="U54" s="89">
        <v>243</v>
      </c>
      <c r="V54" s="89">
        <v>4</v>
      </c>
      <c r="W54" s="89">
        <v>29</v>
      </c>
      <c r="X54" s="89">
        <v>0</v>
      </c>
      <c r="Y54" s="89">
        <v>32</v>
      </c>
      <c r="Z54" s="101">
        <v>102</v>
      </c>
      <c r="AA54" s="101">
        <v>138</v>
      </c>
      <c r="AB54" s="145"/>
      <c r="AC54" s="206"/>
      <c r="AD54" s="206"/>
      <c r="AE54" s="212"/>
      <c r="AF54" s="207"/>
      <c r="AG54" s="207"/>
      <c r="AH54" s="74">
        <v>72</v>
      </c>
      <c r="AI54" s="74"/>
      <c r="AJ54" s="207">
        <v>14</v>
      </c>
      <c r="AK54" s="74">
        <v>37</v>
      </c>
      <c r="AL54" s="89"/>
      <c r="AM54" s="89">
        <v>825</v>
      </c>
      <c r="AN54" s="89"/>
      <c r="AO54" s="89">
        <v>675</v>
      </c>
      <c r="AP54" s="89">
        <v>1994</v>
      </c>
      <c r="AQ54" s="89">
        <v>285</v>
      </c>
      <c r="AR54" s="89"/>
      <c r="AS54" s="465"/>
      <c r="AU54" s="39">
        <v>186</v>
      </c>
    </row>
    <row r="55" spans="1:47" x14ac:dyDescent="0.25">
      <c r="A55" s="98">
        <f t="shared" si="5"/>
        <v>37486</v>
      </c>
      <c r="B55" s="89">
        <v>8</v>
      </c>
      <c r="C55" s="89">
        <v>17</v>
      </c>
      <c r="D55" s="89">
        <v>23</v>
      </c>
      <c r="E55" s="89">
        <v>4</v>
      </c>
      <c r="F55" s="89">
        <v>363</v>
      </c>
      <c r="G55" s="89">
        <v>203</v>
      </c>
      <c r="H55" s="89">
        <v>320</v>
      </c>
      <c r="I55" s="89">
        <v>72</v>
      </c>
      <c r="J55" s="89">
        <v>114</v>
      </c>
      <c r="K55" s="89">
        <v>247</v>
      </c>
      <c r="L55" s="89">
        <v>54</v>
      </c>
      <c r="M55" s="89">
        <v>19</v>
      </c>
      <c r="N55" s="89">
        <v>24</v>
      </c>
      <c r="O55" s="89">
        <v>16</v>
      </c>
      <c r="P55" s="89">
        <v>29</v>
      </c>
      <c r="Q55" s="89">
        <v>61</v>
      </c>
      <c r="R55" s="89"/>
      <c r="S55" s="89"/>
      <c r="T55" s="89"/>
      <c r="U55" s="89">
        <v>154</v>
      </c>
      <c r="V55" s="89">
        <v>0</v>
      </c>
      <c r="W55" s="89">
        <v>47</v>
      </c>
      <c r="X55" s="89">
        <v>26</v>
      </c>
      <c r="Y55" s="89">
        <v>46</v>
      </c>
      <c r="Z55" s="101">
        <v>224</v>
      </c>
      <c r="AA55" s="101"/>
      <c r="AB55" s="145"/>
      <c r="AC55" s="206"/>
      <c r="AD55" s="206"/>
      <c r="AE55" s="212"/>
      <c r="AF55" s="207"/>
      <c r="AG55" s="207"/>
      <c r="AH55" s="74">
        <v>40</v>
      </c>
      <c r="AI55" s="74"/>
      <c r="AJ55" s="207">
        <v>2</v>
      </c>
      <c r="AK55" s="74">
        <v>10</v>
      </c>
      <c r="AL55" s="89"/>
      <c r="AM55" s="89">
        <v>337</v>
      </c>
      <c r="AN55" s="89"/>
      <c r="AO55" s="89">
        <v>682</v>
      </c>
      <c r="AP55" s="89">
        <v>362</v>
      </c>
      <c r="AQ55" s="89">
        <v>763</v>
      </c>
      <c r="AR55" s="89"/>
      <c r="AS55" s="465"/>
      <c r="AU55" s="39">
        <v>186</v>
      </c>
    </row>
    <row r="56" spans="1:47" x14ac:dyDescent="0.25">
      <c r="A56" s="98">
        <f t="shared" si="5"/>
        <v>37487</v>
      </c>
      <c r="B56" s="89">
        <v>3</v>
      </c>
      <c r="C56" s="89">
        <v>28</v>
      </c>
      <c r="D56" s="89">
        <v>21</v>
      </c>
      <c r="E56" s="89">
        <v>6</v>
      </c>
      <c r="F56" s="89">
        <v>172</v>
      </c>
      <c r="G56" s="89">
        <v>184</v>
      </c>
      <c r="H56" s="89">
        <v>587</v>
      </c>
      <c r="I56" s="89">
        <v>144</v>
      </c>
      <c r="J56" s="89">
        <v>89</v>
      </c>
      <c r="K56" s="89">
        <v>251</v>
      </c>
      <c r="L56" s="89">
        <v>119</v>
      </c>
      <c r="M56" s="89">
        <v>36</v>
      </c>
      <c r="N56" s="89">
        <v>66</v>
      </c>
      <c r="O56" s="89">
        <v>33</v>
      </c>
      <c r="P56" s="89">
        <v>14</v>
      </c>
      <c r="Q56" s="89">
        <v>60</v>
      </c>
      <c r="R56" s="89"/>
      <c r="S56" s="89"/>
      <c r="T56" s="89"/>
      <c r="U56" s="89">
        <v>143</v>
      </c>
      <c r="V56" s="89">
        <v>18</v>
      </c>
      <c r="W56" s="89">
        <v>16</v>
      </c>
      <c r="X56" s="89">
        <v>8</v>
      </c>
      <c r="Y56" s="89">
        <v>0</v>
      </c>
      <c r="Z56" s="101">
        <v>25</v>
      </c>
      <c r="AA56" s="101"/>
      <c r="AB56" s="145"/>
      <c r="AC56" s="206"/>
      <c r="AD56" s="206"/>
      <c r="AE56" s="212"/>
      <c r="AF56" s="207"/>
      <c r="AG56" s="207"/>
      <c r="AH56" s="74">
        <v>34</v>
      </c>
      <c r="AI56" s="74"/>
      <c r="AJ56" s="207">
        <v>4</v>
      </c>
      <c r="AK56" s="74">
        <v>9</v>
      </c>
      <c r="AL56" s="89"/>
      <c r="AM56" s="89">
        <v>614</v>
      </c>
      <c r="AN56" s="89"/>
      <c r="AO56" s="89">
        <v>331</v>
      </c>
      <c r="AP56" s="89">
        <v>1298</v>
      </c>
      <c r="AQ56" s="89">
        <v>300</v>
      </c>
      <c r="AR56" s="89"/>
      <c r="AS56" s="465"/>
      <c r="AU56" s="39">
        <v>51</v>
      </c>
    </row>
    <row r="57" spans="1:47" x14ac:dyDescent="0.25">
      <c r="A57" s="98">
        <f t="shared" si="5"/>
        <v>37488</v>
      </c>
      <c r="B57" s="89">
        <v>0</v>
      </c>
      <c r="C57" s="89">
        <v>26</v>
      </c>
      <c r="D57" s="89">
        <v>7</v>
      </c>
      <c r="E57" s="89">
        <v>1</v>
      </c>
      <c r="F57" s="89">
        <v>86</v>
      </c>
      <c r="G57" s="89">
        <v>12</v>
      </c>
      <c r="H57" s="89">
        <v>125</v>
      </c>
      <c r="I57" s="89">
        <v>0</v>
      </c>
      <c r="J57" s="89">
        <v>98</v>
      </c>
      <c r="K57" s="89">
        <v>201</v>
      </c>
      <c r="L57" s="89">
        <v>64</v>
      </c>
      <c r="M57" s="89">
        <v>13</v>
      </c>
      <c r="N57" s="89">
        <v>23</v>
      </c>
      <c r="O57" s="89">
        <v>11</v>
      </c>
      <c r="P57" s="89">
        <v>2</v>
      </c>
      <c r="Q57" s="89">
        <v>5</v>
      </c>
      <c r="R57" s="89"/>
      <c r="S57" s="89"/>
      <c r="T57" s="89"/>
      <c r="U57" s="89">
        <v>324</v>
      </c>
      <c r="V57" s="89">
        <v>35</v>
      </c>
      <c r="W57" s="89">
        <v>30</v>
      </c>
      <c r="X57" s="89">
        <v>1</v>
      </c>
      <c r="Y57" s="89">
        <v>5</v>
      </c>
      <c r="Z57" s="101">
        <v>118</v>
      </c>
      <c r="AA57" s="101"/>
      <c r="AB57" s="145"/>
      <c r="AC57" s="206"/>
      <c r="AD57" s="206"/>
      <c r="AE57" s="212"/>
      <c r="AF57" s="207"/>
      <c r="AG57" s="207"/>
      <c r="AH57" s="74">
        <v>77</v>
      </c>
      <c r="AI57" s="74"/>
      <c r="AJ57" s="207">
        <v>28</v>
      </c>
      <c r="AK57" s="74">
        <v>3</v>
      </c>
      <c r="AL57" s="89"/>
      <c r="AM57" s="89">
        <v>130</v>
      </c>
      <c r="AN57" s="89"/>
      <c r="AO57" s="89">
        <v>471</v>
      </c>
      <c r="AP57" s="89">
        <v>256</v>
      </c>
      <c r="AQ57" s="89">
        <v>86</v>
      </c>
      <c r="AR57" s="89"/>
      <c r="AS57" s="465"/>
      <c r="AU57" s="39">
        <v>46</v>
      </c>
    </row>
    <row r="58" spans="1:47" x14ac:dyDescent="0.25">
      <c r="A58" s="98">
        <f t="shared" si="5"/>
        <v>37489</v>
      </c>
      <c r="B58" s="89">
        <v>7</v>
      </c>
      <c r="C58" s="89">
        <v>22</v>
      </c>
      <c r="D58" s="89">
        <v>5</v>
      </c>
      <c r="E58" s="89">
        <v>2</v>
      </c>
      <c r="F58" s="89">
        <v>20</v>
      </c>
      <c r="G58" s="89">
        <v>96</v>
      </c>
      <c r="H58" s="89">
        <v>1126</v>
      </c>
      <c r="I58" s="89">
        <v>46</v>
      </c>
      <c r="J58" s="89">
        <v>22</v>
      </c>
      <c r="K58" s="89">
        <v>81</v>
      </c>
      <c r="L58" s="89">
        <v>33</v>
      </c>
      <c r="M58" s="89">
        <v>16</v>
      </c>
      <c r="N58" s="89">
        <v>25</v>
      </c>
      <c r="O58" s="89">
        <v>10</v>
      </c>
      <c r="P58" s="89">
        <v>4</v>
      </c>
      <c r="Q58" s="89"/>
      <c r="R58" s="89"/>
      <c r="S58" s="89"/>
      <c r="T58" s="89"/>
      <c r="U58" s="89">
        <v>251</v>
      </c>
      <c r="V58" s="89">
        <v>2</v>
      </c>
      <c r="W58" s="89">
        <v>4</v>
      </c>
      <c r="X58" s="89">
        <v>1</v>
      </c>
      <c r="Y58" s="89">
        <v>2</v>
      </c>
      <c r="Z58" s="101">
        <v>53</v>
      </c>
      <c r="AA58" s="101"/>
      <c r="AB58" s="145"/>
      <c r="AC58" s="206"/>
      <c r="AD58" s="206"/>
      <c r="AE58" s="212"/>
      <c r="AF58" s="207"/>
      <c r="AG58" s="207"/>
      <c r="AH58" s="74">
        <v>26</v>
      </c>
      <c r="AI58" s="74"/>
      <c r="AJ58" s="207">
        <v>31</v>
      </c>
      <c r="AK58" s="74">
        <v>4</v>
      </c>
      <c r="AL58" s="89"/>
      <c r="AM58" s="89">
        <v>4</v>
      </c>
      <c r="AN58" s="89"/>
      <c r="AO58" s="89">
        <v>331</v>
      </c>
      <c r="AP58" s="89">
        <v>1272</v>
      </c>
      <c r="AQ58" s="89">
        <v>39</v>
      </c>
      <c r="AR58" s="89"/>
      <c r="AS58" s="465"/>
      <c r="AU58" s="39">
        <v>112</v>
      </c>
    </row>
    <row r="59" spans="1:47" x14ac:dyDescent="0.25">
      <c r="A59" s="98">
        <f t="shared" si="5"/>
        <v>37490</v>
      </c>
      <c r="B59" s="89">
        <v>0</v>
      </c>
      <c r="C59" s="89">
        <v>26</v>
      </c>
      <c r="D59" s="89">
        <v>2</v>
      </c>
      <c r="E59" s="89">
        <v>3</v>
      </c>
      <c r="F59" s="89">
        <v>41</v>
      </c>
      <c r="G59" s="89">
        <v>74</v>
      </c>
      <c r="H59" s="89">
        <v>240</v>
      </c>
      <c r="I59" s="89">
        <v>28</v>
      </c>
      <c r="J59" s="89">
        <v>53</v>
      </c>
      <c r="K59" s="89">
        <v>59</v>
      </c>
      <c r="L59" s="89">
        <v>1158</v>
      </c>
      <c r="M59" s="89">
        <v>8</v>
      </c>
      <c r="N59" s="89">
        <v>82</v>
      </c>
      <c r="O59" s="89">
        <v>18</v>
      </c>
      <c r="P59" s="89">
        <v>7</v>
      </c>
      <c r="Q59" s="89"/>
      <c r="R59" s="89"/>
      <c r="S59" s="89"/>
      <c r="T59" s="89"/>
      <c r="U59" s="89">
        <v>775</v>
      </c>
      <c r="V59" s="89">
        <v>38</v>
      </c>
      <c r="W59" s="89">
        <v>0</v>
      </c>
      <c r="X59" s="89">
        <v>0</v>
      </c>
      <c r="Y59" s="89">
        <v>26</v>
      </c>
      <c r="Z59" s="101">
        <v>5</v>
      </c>
      <c r="AA59" s="101"/>
      <c r="AB59" s="145"/>
      <c r="AC59" s="206"/>
      <c r="AD59" s="206"/>
      <c r="AE59" s="212"/>
      <c r="AF59" s="207"/>
      <c r="AG59" s="207"/>
      <c r="AH59" s="74">
        <v>15</v>
      </c>
      <c r="AI59" s="74"/>
      <c r="AJ59" s="207">
        <v>0</v>
      </c>
      <c r="AK59" s="74">
        <v>5</v>
      </c>
      <c r="AL59" s="89"/>
      <c r="AM59" s="89">
        <v>9</v>
      </c>
      <c r="AN59" s="89"/>
      <c r="AO59" s="89">
        <v>179</v>
      </c>
      <c r="AP59" s="89">
        <v>613</v>
      </c>
      <c r="AQ59" s="89">
        <v>203</v>
      </c>
      <c r="AR59" s="89"/>
      <c r="AS59" s="465"/>
      <c r="AU59" s="39">
        <v>115</v>
      </c>
    </row>
    <row r="60" spans="1:47" x14ac:dyDescent="0.25">
      <c r="A60" s="98">
        <f t="shared" si="5"/>
        <v>37491</v>
      </c>
      <c r="B60" s="89">
        <v>1</v>
      </c>
      <c r="C60" s="89">
        <v>32</v>
      </c>
      <c r="D60" s="89">
        <v>1</v>
      </c>
      <c r="E60" s="89">
        <v>0</v>
      </c>
      <c r="F60" s="89">
        <v>39</v>
      </c>
      <c r="G60" s="89">
        <v>156</v>
      </c>
      <c r="H60" s="89">
        <v>123</v>
      </c>
      <c r="I60" s="89">
        <v>18</v>
      </c>
      <c r="J60" s="89">
        <v>18</v>
      </c>
      <c r="K60" s="89">
        <v>71</v>
      </c>
      <c r="L60" s="89">
        <v>237</v>
      </c>
      <c r="M60" s="89">
        <v>7</v>
      </c>
      <c r="N60" s="89">
        <v>52</v>
      </c>
      <c r="O60" s="89">
        <v>7</v>
      </c>
      <c r="P60" s="89">
        <v>3</v>
      </c>
      <c r="Q60" s="89"/>
      <c r="R60" s="89"/>
      <c r="S60" s="89"/>
      <c r="T60" s="89"/>
      <c r="U60" s="89">
        <v>157</v>
      </c>
      <c r="V60" s="89">
        <v>39</v>
      </c>
      <c r="W60" s="89">
        <v>14</v>
      </c>
      <c r="X60" s="89">
        <v>0</v>
      </c>
      <c r="Y60" s="89">
        <v>3</v>
      </c>
      <c r="Z60" s="101">
        <v>4</v>
      </c>
      <c r="AA60" s="101"/>
      <c r="AB60" s="145"/>
      <c r="AC60" s="206"/>
      <c r="AD60" s="206"/>
      <c r="AE60" s="212"/>
      <c r="AF60" s="207"/>
      <c r="AG60" s="207"/>
      <c r="AH60" s="74">
        <v>12</v>
      </c>
      <c r="AI60" s="74"/>
      <c r="AJ60" s="207">
        <v>13</v>
      </c>
      <c r="AK60" s="74">
        <v>6</v>
      </c>
      <c r="AL60" s="89"/>
      <c r="AM60" s="89">
        <v>76</v>
      </c>
      <c r="AN60" s="89"/>
      <c r="AO60" s="89">
        <v>98</v>
      </c>
      <c r="AP60" s="89">
        <v>358</v>
      </c>
      <c r="AQ60" s="89">
        <v>26</v>
      </c>
      <c r="AR60" s="89"/>
      <c r="AS60" s="465"/>
      <c r="AU60" s="39">
        <v>221</v>
      </c>
    </row>
    <row r="61" spans="1:47" x14ac:dyDescent="0.25">
      <c r="A61" s="98">
        <f t="shared" si="5"/>
        <v>37492</v>
      </c>
      <c r="B61" s="89">
        <v>2</v>
      </c>
      <c r="C61" s="89">
        <v>36</v>
      </c>
      <c r="D61" s="89">
        <v>2</v>
      </c>
      <c r="E61" s="89">
        <v>0</v>
      </c>
      <c r="F61" s="89">
        <v>21</v>
      </c>
      <c r="G61" s="89">
        <v>188</v>
      </c>
      <c r="H61" s="89">
        <v>2009</v>
      </c>
      <c r="I61" s="89">
        <v>4</v>
      </c>
      <c r="J61" s="89">
        <v>20</v>
      </c>
      <c r="K61" s="89">
        <v>12</v>
      </c>
      <c r="L61" s="89">
        <v>246</v>
      </c>
      <c r="M61" s="89">
        <v>24</v>
      </c>
      <c r="N61" s="89">
        <v>27</v>
      </c>
      <c r="O61" s="89">
        <v>6</v>
      </c>
      <c r="P61" s="89">
        <v>24</v>
      </c>
      <c r="Q61" s="89"/>
      <c r="R61" s="89"/>
      <c r="S61" s="89"/>
      <c r="T61" s="89"/>
      <c r="U61" s="89">
        <v>92</v>
      </c>
      <c r="V61" s="89">
        <v>9</v>
      </c>
      <c r="W61" s="89">
        <v>10</v>
      </c>
      <c r="X61" s="89">
        <v>0</v>
      </c>
      <c r="Y61" s="89">
        <v>2</v>
      </c>
      <c r="Z61" s="101">
        <v>3</v>
      </c>
      <c r="AA61" s="101"/>
      <c r="AB61" s="145"/>
      <c r="AC61" s="206"/>
      <c r="AD61" s="206"/>
      <c r="AE61" s="212"/>
      <c r="AF61" s="207"/>
      <c r="AG61" s="207"/>
      <c r="AH61" s="74">
        <v>0</v>
      </c>
      <c r="AI61" s="74"/>
      <c r="AJ61" s="207">
        <v>2</v>
      </c>
      <c r="AK61" s="74">
        <v>7</v>
      </c>
      <c r="AL61" s="89"/>
      <c r="AM61" s="89">
        <v>722</v>
      </c>
      <c r="AN61" s="89"/>
      <c r="AO61" s="89">
        <v>167</v>
      </c>
      <c r="AP61" s="89">
        <v>474</v>
      </c>
      <c r="AQ61" s="89">
        <v>1178</v>
      </c>
      <c r="AR61" s="89"/>
      <c r="AS61" s="465"/>
      <c r="AU61" s="39">
        <v>94</v>
      </c>
    </row>
    <row r="62" spans="1:47" x14ac:dyDescent="0.25">
      <c r="A62" s="98">
        <f t="shared" si="5"/>
        <v>37493</v>
      </c>
      <c r="B62" s="89">
        <v>5</v>
      </c>
      <c r="C62" s="89">
        <v>7</v>
      </c>
      <c r="D62" s="89">
        <v>2</v>
      </c>
      <c r="E62" s="89">
        <v>2</v>
      </c>
      <c r="F62" s="89">
        <v>35</v>
      </c>
      <c r="G62" s="89">
        <v>74</v>
      </c>
      <c r="H62" s="89">
        <v>1692</v>
      </c>
      <c r="I62" s="89">
        <v>4</v>
      </c>
      <c r="J62" s="89">
        <v>24</v>
      </c>
      <c r="K62" s="89">
        <v>20</v>
      </c>
      <c r="L62" s="89">
        <v>53</v>
      </c>
      <c r="M62" s="89">
        <v>15</v>
      </c>
      <c r="N62" s="89">
        <v>32</v>
      </c>
      <c r="O62" s="89">
        <v>5</v>
      </c>
      <c r="P62" s="89">
        <v>1</v>
      </c>
      <c r="Q62" s="89"/>
      <c r="R62" s="89"/>
      <c r="S62" s="89"/>
      <c r="T62" s="89"/>
      <c r="U62" s="89">
        <v>96</v>
      </c>
      <c r="V62" s="89">
        <v>13</v>
      </c>
      <c r="W62" s="89">
        <v>27</v>
      </c>
      <c r="X62" s="89">
        <v>0</v>
      </c>
      <c r="Y62" s="89">
        <v>4</v>
      </c>
      <c r="Z62" s="101">
        <v>2</v>
      </c>
      <c r="AA62" s="101"/>
      <c r="AB62" s="145"/>
      <c r="AC62" s="206"/>
      <c r="AD62" s="206"/>
      <c r="AE62" s="212"/>
      <c r="AF62" s="207"/>
      <c r="AG62" s="207"/>
      <c r="AH62" s="74">
        <v>2</v>
      </c>
      <c r="AI62" s="74"/>
      <c r="AJ62" s="207">
        <v>2</v>
      </c>
      <c r="AK62" s="74">
        <v>1</v>
      </c>
      <c r="AL62" s="89"/>
      <c r="AM62" s="89">
        <v>283</v>
      </c>
      <c r="AN62" s="89"/>
      <c r="AO62" s="89">
        <v>112</v>
      </c>
      <c r="AP62" s="89">
        <v>304</v>
      </c>
      <c r="AQ62" s="89">
        <v>287</v>
      </c>
      <c r="AR62" s="89"/>
      <c r="AS62" s="465"/>
      <c r="AU62" s="39">
        <v>129</v>
      </c>
    </row>
    <row r="63" spans="1:47" x14ac:dyDescent="0.25">
      <c r="A63" s="98">
        <f t="shared" si="5"/>
        <v>37494</v>
      </c>
      <c r="B63" s="89">
        <v>7</v>
      </c>
      <c r="C63" s="89">
        <v>9</v>
      </c>
      <c r="D63" s="89">
        <v>2</v>
      </c>
      <c r="E63" s="89">
        <v>5</v>
      </c>
      <c r="F63" s="89">
        <v>91</v>
      </c>
      <c r="G63" s="89">
        <v>38</v>
      </c>
      <c r="H63" s="89">
        <v>595</v>
      </c>
      <c r="I63" s="89">
        <v>6</v>
      </c>
      <c r="J63" s="89">
        <v>5</v>
      </c>
      <c r="K63" s="89">
        <v>0</v>
      </c>
      <c r="L63" s="89">
        <v>55</v>
      </c>
      <c r="M63" s="89">
        <v>3</v>
      </c>
      <c r="N63" s="89">
        <v>31</v>
      </c>
      <c r="O63" s="89">
        <v>3</v>
      </c>
      <c r="P63" s="89">
        <v>9</v>
      </c>
      <c r="Q63" s="89"/>
      <c r="R63" s="89"/>
      <c r="S63" s="89"/>
      <c r="T63" s="89"/>
      <c r="U63" s="89">
        <v>165</v>
      </c>
      <c r="V63" s="89">
        <v>1</v>
      </c>
      <c r="W63" s="89">
        <v>3</v>
      </c>
      <c r="X63" s="89">
        <v>0</v>
      </c>
      <c r="Y63" s="89">
        <v>0</v>
      </c>
      <c r="Z63" s="101">
        <v>0</v>
      </c>
      <c r="AA63" s="101"/>
      <c r="AB63" s="145"/>
      <c r="AC63" s="206"/>
      <c r="AD63" s="206"/>
      <c r="AE63" s="212"/>
      <c r="AF63" s="207"/>
      <c r="AG63" s="207"/>
      <c r="AH63" s="74">
        <v>12</v>
      </c>
      <c r="AI63" s="74"/>
      <c r="AJ63" s="207">
        <v>0</v>
      </c>
      <c r="AK63" s="74">
        <v>3</v>
      </c>
      <c r="AL63" s="89"/>
      <c r="AM63" s="89">
        <v>143</v>
      </c>
      <c r="AN63" s="89"/>
      <c r="AO63" s="89">
        <v>93</v>
      </c>
      <c r="AP63" s="89">
        <v>178</v>
      </c>
      <c r="AQ63" s="89">
        <v>498</v>
      </c>
      <c r="AR63" s="89"/>
      <c r="AS63" s="465"/>
      <c r="AU63" s="39">
        <v>130</v>
      </c>
    </row>
    <row r="64" spans="1:47" x14ac:dyDescent="0.25">
      <c r="A64" s="98">
        <f t="shared" si="5"/>
        <v>37495</v>
      </c>
      <c r="B64" s="89">
        <v>0</v>
      </c>
      <c r="C64" s="89">
        <v>13</v>
      </c>
      <c r="D64" s="89">
        <v>1</v>
      </c>
      <c r="E64" s="89">
        <v>0</v>
      </c>
      <c r="F64" s="89">
        <v>29</v>
      </c>
      <c r="G64" s="89">
        <v>102</v>
      </c>
      <c r="H64" s="89">
        <v>122</v>
      </c>
      <c r="I64" s="89">
        <v>11</v>
      </c>
      <c r="J64" s="89"/>
      <c r="K64" s="89">
        <v>132</v>
      </c>
      <c r="L64" s="89">
        <v>11</v>
      </c>
      <c r="M64" s="89">
        <v>6</v>
      </c>
      <c r="N64" s="89">
        <v>2</v>
      </c>
      <c r="O64" s="89">
        <v>4</v>
      </c>
      <c r="P64" s="89">
        <v>4</v>
      </c>
      <c r="Q64" s="89"/>
      <c r="R64" s="89"/>
      <c r="S64" s="89"/>
      <c r="T64" s="89"/>
      <c r="U64" s="89">
        <v>100</v>
      </c>
      <c r="V64" s="89">
        <v>64</v>
      </c>
      <c r="W64" s="89">
        <v>0</v>
      </c>
      <c r="X64" s="89">
        <v>0</v>
      </c>
      <c r="Y64" s="89">
        <v>0</v>
      </c>
      <c r="Z64" s="101">
        <v>1</v>
      </c>
      <c r="AA64" s="101"/>
      <c r="AB64" s="145"/>
      <c r="AC64" s="206"/>
      <c r="AD64" s="206"/>
      <c r="AE64" s="212"/>
      <c r="AF64" s="207"/>
      <c r="AG64" s="207"/>
      <c r="AH64" s="74">
        <v>1</v>
      </c>
      <c r="AI64" s="74"/>
      <c r="AJ64" s="207">
        <v>19</v>
      </c>
      <c r="AK64" s="74">
        <v>2</v>
      </c>
      <c r="AL64" s="89"/>
      <c r="AM64" s="89">
        <v>118</v>
      </c>
      <c r="AN64" s="89"/>
      <c r="AO64" s="89">
        <v>145</v>
      </c>
      <c r="AP64" s="89">
        <v>183</v>
      </c>
      <c r="AQ64" s="89">
        <v>935</v>
      </c>
      <c r="AR64" s="89"/>
      <c r="AS64" s="465"/>
      <c r="AU64" s="39">
        <v>47</v>
      </c>
    </row>
    <row r="65" spans="1:47" x14ac:dyDescent="0.25">
      <c r="A65" s="98">
        <f t="shared" si="5"/>
        <v>37496</v>
      </c>
      <c r="B65" s="89">
        <v>3</v>
      </c>
      <c r="C65" s="89">
        <v>11</v>
      </c>
      <c r="D65" s="89">
        <v>0</v>
      </c>
      <c r="E65" s="89">
        <v>0</v>
      </c>
      <c r="F65" s="89">
        <v>68</v>
      </c>
      <c r="G65" s="89">
        <v>82</v>
      </c>
      <c r="H65" s="89">
        <v>40</v>
      </c>
      <c r="I65" s="89">
        <v>9</v>
      </c>
      <c r="J65" s="89"/>
      <c r="K65" s="89"/>
      <c r="L65" s="89">
        <v>20</v>
      </c>
      <c r="M65" s="89">
        <v>2</v>
      </c>
      <c r="N65" s="89">
        <v>1</v>
      </c>
      <c r="O65" s="89">
        <v>3</v>
      </c>
      <c r="P65" s="89">
        <v>1</v>
      </c>
      <c r="Q65" s="89"/>
      <c r="R65" s="89"/>
      <c r="S65" s="89"/>
      <c r="T65" s="89"/>
      <c r="U65" s="89">
        <v>68</v>
      </c>
      <c r="V65" s="89">
        <v>19</v>
      </c>
      <c r="W65" s="89">
        <v>0</v>
      </c>
      <c r="X65" s="89">
        <v>0</v>
      </c>
      <c r="Y65" s="89">
        <v>0</v>
      </c>
      <c r="Z65" s="101">
        <v>0</v>
      </c>
      <c r="AA65" s="101"/>
      <c r="AB65" s="145"/>
      <c r="AC65" s="206"/>
      <c r="AD65" s="206"/>
      <c r="AE65" s="212"/>
      <c r="AF65" s="207"/>
      <c r="AG65" s="207"/>
      <c r="AH65" s="74">
        <v>16</v>
      </c>
      <c r="AI65" s="74"/>
      <c r="AJ65" s="207">
        <v>3</v>
      </c>
      <c r="AK65" s="74">
        <v>5</v>
      </c>
      <c r="AL65" s="89"/>
      <c r="AM65" s="89">
        <v>19</v>
      </c>
      <c r="AN65" s="89"/>
      <c r="AO65" s="89">
        <v>89</v>
      </c>
      <c r="AP65" s="89">
        <v>45</v>
      </c>
      <c r="AQ65" s="89">
        <v>211</v>
      </c>
      <c r="AR65" s="89"/>
      <c r="AS65" s="465"/>
      <c r="AU65" s="39">
        <v>40</v>
      </c>
    </row>
    <row r="66" spans="1:47" x14ac:dyDescent="0.25">
      <c r="A66" s="98">
        <f t="shared" si="5"/>
        <v>37497</v>
      </c>
      <c r="B66" s="89">
        <v>3</v>
      </c>
      <c r="C66" s="89">
        <v>4</v>
      </c>
      <c r="D66" s="89">
        <v>0</v>
      </c>
      <c r="E66" s="89">
        <v>0</v>
      </c>
      <c r="F66" s="89">
        <v>42</v>
      </c>
      <c r="G66" s="89">
        <v>6</v>
      </c>
      <c r="H66" s="89">
        <v>60</v>
      </c>
      <c r="I66" s="89">
        <v>3</v>
      </c>
      <c r="J66" s="89"/>
      <c r="K66" s="89"/>
      <c r="L66" s="89">
        <v>55</v>
      </c>
      <c r="M66" s="89">
        <v>2</v>
      </c>
      <c r="N66" s="89">
        <v>2</v>
      </c>
      <c r="O66" s="89">
        <v>0</v>
      </c>
      <c r="P66" s="89">
        <v>6</v>
      </c>
      <c r="Q66" s="89"/>
      <c r="R66" s="89"/>
      <c r="S66" s="89"/>
      <c r="T66" s="89"/>
      <c r="U66" s="89">
        <v>76</v>
      </c>
      <c r="V66" s="89">
        <v>12</v>
      </c>
      <c r="W66" s="89">
        <v>0</v>
      </c>
      <c r="X66" s="89">
        <v>0</v>
      </c>
      <c r="Y66" s="89">
        <v>0</v>
      </c>
      <c r="Z66" s="101">
        <v>1</v>
      </c>
      <c r="AA66" s="101"/>
      <c r="AB66" s="145"/>
      <c r="AC66" s="206"/>
      <c r="AD66" s="206"/>
      <c r="AE66" s="212"/>
      <c r="AF66" s="207"/>
      <c r="AG66" s="207"/>
      <c r="AH66" s="74">
        <v>3</v>
      </c>
      <c r="AI66" s="74"/>
      <c r="AJ66" s="207">
        <v>0</v>
      </c>
      <c r="AK66" s="74">
        <v>2</v>
      </c>
      <c r="AL66" s="89"/>
      <c r="AM66" s="89">
        <v>8</v>
      </c>
      <c r="AN66" s="89"/>
      <c r="AO66" s="89">
        <v>73</v>
      </c>
      <c r="AP66" s="89">
        <v>30</v>
      </c>
      <c r="AQ66" s="89">
        <v>99</v>
      </c>
      <c r="AR66" s="89"/>
      <c r="AS66" s="465"/>
      <c r="AU66" s="39">
        <v>19</v>
      </c>
    </row>
    <row r="67" spans="1:47" x14ac:dyDescent="0.25">
      <c r="A67" s="98">
        <f t="shared" si="5"/>
        <v>37498</v>
      </c>
      <c r="B67" s="89">
        <v>0</v>
      </c>
      <c r="C67" s="89"/>
      <c r="D67" s="89">
        <v>0</v>
      </c>
      <c r="E67" s="89">
        <v>1</v>
      </c>
      <c r="F67" s="89">
        <v>41</v>
      </c>
      <c r="G67" s="89">
        <v>20</v>
      </c>
      <c r="H67" s="89">
        <v>60</v>
      </c>
      <c r="I67" s="89"/>
      <c r="J67" s="89"/>
      <c r="K67" s="89"/>
      <c r="L67" s="89">
        <v>22</v>
      </c>
      <c r="M67" s="89">
        <v>0</v>
      </c>
      <c r="N67" s="89">
        <v>3</v>
      </c>
      <c r="O67" s="89">
        <v>1</v>
      </c>
      <c r="P67" s="89">
        <v>1</v>
      </c>
      <c r="Q67" s="89"/>
      <c r="R67" s="89"/>
      <c r="S67" s="89"/>
      <c r="T67" s="89"/>
      <c r="U67" s="89">
        <v>44</v>
      </c>
      <c r="V67" s="89">
        <v>6</v>
      </c>
      <c r="W67" s="89">
        <v>2</v>
      </c>
      <c r="X67" s="89">
        <v>0</v>
      </c>
      <c r="Y67" s="89">
        <v>0</v>
      </c>
      <c r="Z67" s="101">
        <v>0</v>
      </c>
      <c r="AA67" s="101"/>
      <c r="AB67" s="145"/>
      <c r="AC67" s="206"/>
      <c r="AD67" s="206"/>
      <c r="AE67" s="212"/>
      <c r="AF67" s="207"/>
      <c r="AG67" s="207"/>
      <c r="AH67" s="74">
        <v>0</v>
      </c>
      <c r="AI67" s="74"/>
      <c r="AJ67" s="207">
        <v>0</v>
      </c>
      <c r="AK67" s="74">
        <v>2</v>
      </c>
      <c r="AL67" s="89"/>
      <c r="AM67" s="89">
        <v>2</v>
      </c>
      <c r="AN67" s="89"/>
      <c r="AO67" s="89">
        <v>115</v>
      </c>
      <c r="AP67" s="89">
        <v>41</v>
      </c>
      <c r="AQ67" s="89">
        <v>34</v>
      </c>
      <c r="AR67" s="89"/>
      <c r="AS67" s="465"/>
      <c r="AU67" s="39">
        <v>29</v>
      </c>
    </row>
    <row r="68" spans="1:47" x14ac:dyDescent="0.25">
      <c r="A68" s="98">
        <f t="shared" si="5"/>
        <v>37499</v>
      </c>
      <c r="B68" s="89">
        <v>0</v>
      </c>
      <c r="C68" s="89"/>
      <c r="D68" s="89">
        <v>0</v>
      </c>
      <c r="E68" s="89">
        <v>2</v>
      </c>
      <c r="F68" s="89">
        <v>84</v>
      </c>
      <c r="G68" s="89"/>
      <c r="H68" s="89">
        <v>30</v>
      </c>
      <c r="I68" s="89"/>
      <c r="J68" s="89"/>
      <c r="K68" s="89"/>
      <c r="L68" s="89">
        <v>9</v>
      </c>
      <c r="M68" s="89">
        <v>0</v>
      </c>
      <c r="N68" s="89">
        <v>3</v>
      </c>
      <c r="O68" s="89">
        <v>2</v>
      </c>
      <c r="P68" s="89">
        <v>7</v>
      </c>
      <c r="Q68" s="89"/>
      <c r="R68" s="89"/>
      <c r="S68" s="89"/>
      <c r="T68" s="89"/>
      <c r="U68" s="89">
        <v>2</v>
      </c>
      <c r="V68" s="89">
        <v>0</v>
      </c>
      <c r="W68" s="89">
        <v>4</v>
      </c>
      <c r="X68" s="89">
        <v>0</v>
      </c>
      <c r="Y68" s="89">
        <v>0</v>
      </c>
      <c r="Z68" s="101">
        <v>0</v>
      </c>
      <c r="AA68" s="101"/>
      <c r="AB68" s="145"/>
      <c r="AC68" s="206"/>
      <c r="AD68" s="206"/>
      <c r="AE68" s="212"/>
      <c r="AF68" s="207"/>
      <c r="AG68" s="207"/>
      <c r="AH68" s="74">
        <v>0</v>
      </c>
      <c r="AI68" s="74"/>
      <c r="AJ68" s="207">
        <v>0</v>
      </c>
      <c r="AK68" s="74">
        <v>2</v>
      </c>
      <c r="AL68" s="89"/>
      <c r="AM68" s="89">
        <v>6</v>
      </c>
      <c r="AN68" s="89"/>
      <c r="AO68" s="89">
        <v>64</v>
      </c>
      <c r="AP68" s="89">
        <v>24</v>
      </c>
      <c r="AQ68" s="89">
        <v>85</v>
      </c>
      <c r="AR68" s="89"/>
      <c r="AS68" s="465"/>
      <c r="AU68" s="39">
        <v>14</v>
      </c>
    </row>
    <row r="69" spans="1:47" x14ac:dyDescent="0.25">
      <c r="A69" s="98">
        <f t="shared" si="5"/>
        <v>37500</v>
      </c>
      <c r="B69" s="89">
        <v>5</v>
      </c>
      <c r="C69" s="89"/>
      <c r="D69" s="89">
        <v>0</v>
      </c>
      <c r="E69" s="89">
        <v>4</v>
      </c>
      <c r="F69" s="89">
        <v>42</v>
      </c>
      <c r="G69" s="89"/>
      <c r="H69" s="89">
        <v>236</v>
      </c>
      <c r="I69" s="89"/>
      <c r="J69" s="89"/>
      <c r="K69" s="89"/>
      <c r="L69" s="89">
        <v>15</v>
      </c>
      <c r="M69" s="89">
        <v>0</v>
      </c>
      <c r="N69" s="89">
        <v>1</v>
      </c>
      <c r="O69" s="89">
        <v>1</v>
      </c>
      <c r="P69" s="89">
        <v>0</v>
      </c>
      <c r="Q69" s="89"/>
      <c r="R69" s="89"/>
      <c r="S69" s="89"/>
      <c r="T69" s="89"/>
      <c r="U69" s="89">
        <v>0</v>
      </c>
      <c r="V69" s="89">
        <v>1</v>
      </c>
      <c r="W69" s="89">
        <v>5</v>
      </c>
      <c r="X69" s="89">
        <v>1</v>
      </c>
      <c r="Y69" s="89">
        <v>0</v>
      </c>
      <c r="Z69" s="101">
        <v>0</v>
      </c>
      <c r="AA69" s="101"/>
      <c r="AB69" s="145"/>
      <c r="AC69" s="206"/>
      <c r="AD69" s="206"/>
      <c r="AE69" s="212"/>
      <c r="AF69" s="207"/>
      <c r="AG69" s="207"/>
      <c r="AH69" s="74">
        <v>0</v>
      </c>
      <c r="AI69" s="74"/>
      <c r="AJ69" s="207">
        <v>0</v>
      </c>
      <c r="AK69" s="74">
        <v>0</v>
      </c>
      <c r="AL69" s="89"/>
      <c r="AM69" s="89">
        <v>0</v>
      </c>
      <c r="AN69" s="89"/>
      <c r="AO69" s="89">
        <v>44</v>
      </c>
      <c r="AP69" s="89">
        <v>52</v>
      </c>
      <c r="AQ69" s="89">
        <v>31</v>
      </c>
      <c r="AR69" s="89"/>
      <c r="AS69" s="465"/>
      <c r="AU69" s="39">
        <v>25</v>
      </c>
    </row>
    <row r="70" spans="1:47" x14ac:dyDescent="0.25">
      <c r="A70" s="98">
        <f t="shared" si="5"/>
        <v>37501</v>
      </c>
      <c r="B70" s="89">
        <v>0</v>
      </c>
      <c r="C70" s="89"/>
      <c r="D70" s="89"/>
      <c r="E70" s="89">
        <v>1</v>
      </c>
      <c r="F70" s="89">
        <v>37</v>
      </c>
      <c r="G70" s="89"/>
      <c r="H70" s="89">
        <v>158</v>
      </c>
      <c r="I70" s="89"/>
      <c r="J70" s="89"/>
      <c r="K70" s="89"/>
      <c r="L70" s="89">
        <v>3</v>
      </c>
      <c r="M70" s="89">
        <v>0</v>
      </c>
      <c r="N70" s="89">
        <v>1</v>
      </c>
      <c r="O70" s="89">
        <v>3</v>
      </c>
      <c r="P70" s="89">
        <v>0</v>
      </c>
      <c r="Q70" s="89"/>
      <c r="R70" s="89"/>
      <c r="S70" s="89"/>
      <c r="T70" s="89"/>
      <c r="U70" s="89"/>
      <c r="V70" s="89">
        <v>0</v>
      </c>
      <c r="W70" s="89">
        <v>7</v>
      </c>
      <c r="X70" s="89">
        <v>0</v>
      </c>
      <c r="Y70" s="89">
        <v>0</v>
      </c>
      <c r="Z70" s="101">
        <v>0</v>
      </c>
      <c r="AA70" s="101"/>
      <c r="AB70" s="145"/>
      <c r="AC70" s="206"/>
      <c r="AD70" s="206"/>
      <c r="AE70" s="212"/>
      <c r="AF70" s="207"/>
      <c r="AG70" s="207"/>
      <c r="AH70" s="74">
        <v>0</v>
      </c>
      <c r="AI70" s="74"/>
      <c r="AJ70" s="207">
        <v>0</v>
      </c>
      <c r="AK70" s="74">
        <v>4</v>
      </c>
      <c r="AL70" s="89"/>
      <c r="AM70" s="89">
        <v>4</v>
      </c>
      <c r="AN70" s="89"/>
      <c r="AO70" s="89">
        <v>27</v>
      </c>
      <c r="AP70" s="89">
        <v>31</v>
      </c>
      <c r="AQ70" s="89">
        <v>429</v>
      </c>
      <c r="AR70" s="89"/>
      <c r="AS70" s="465"/>
      <c r="AU70" s="39">
        <v>15</v>
      </c>
    </row>
    <row r="71" spans="1:47" x14ac:dyDescent="0.25">
      <c r="A71" s="98">
        <f t="shared" si="5"/>
        <v>37502</v>
      </c>
      <c r="B71" s="89">
        <v>1</v>
      </c>
      <c r="C71" s="89"/>
      <c r="D71" s="89"/>
      <c r="E71" s="89">
        <v>2</v>
      </c>
      <c r="F71" s="89">
        <v>76</v>
      </c>
      <c r="G71" s="89"/>
      <c r="H71" s="89">
        <v>103</v>
      </c>
      <c r="I71" s="89"/>
      <c r="J71" s="89"/>
      <c r="K71" s="89"/>
      <c r="L71" s="89">
        <v>45</v>
      </c>
      <c r="M71" s="89">
        <v>0</v>
      </c>
      <c r="N71" s="89">
        <v>0</v>
      </c>
      <c r="O71" s="89">
        <v>0</v>
      </c>
      <c r="P71" s="89">
        <v>1</v>
      </c>
      <c r="Q71" s="89"/>
      <c r="R71" s="89"/>
      <c r="S71" s="89"/>
      <c r="T71" s="89"/>
      <c r="U71" s="89"/>
      <c r="V71" s="89">
        <v>1</v>
      </c>
      <c r="W71" s="89">
        <v>2</v>
      </c>
      <c r="X71" s="89">
        <v>1</v>
      </c>
      <c r="Y71" s="89">
        <v>0</v>
      </c>
      <c r="Z71" s="101">
        <v>0</v>
      </c>
      <c r="AA71" s="101"/>
      <c r="AB71" s="145"/>
      <c r="AC71" s="206"/>
      <c r="AD71" s="206"/>
      <c r="AE71" s="212"/>
      <c r="AF71" s="207"/>
      <c r="AG71" s="207"/>
      <c r="AH71" s="74">
        <v>0</v>
      </c>
      <c r="AI71" s="74"/>
      <c r="AJ71" s="207">
        <v>0</v>
      </c>
      <c r="AK71" s="74">
        <v>8</v>
      </c>
      <c r="AL71" s="89"/>
      <c r="AM71" s="89">
        <v>1</v>
      </c>
      <c r="AN71" s="89"/>
      <c r="AO71" s="89">
        <v>49</v>
      </c>
      <c r="AP71" s="89">
        <v>15</v>
      </c>
      <c r="AQ71" s="89">
        <v>106</v>
      </c>
      <c r="AR71" s="89"/>
      <c r="AS71" s="465"/>
      <c r="AU71" s="39">
        <v>0</v>
      </c>
    </row>
    <row r="72" spans="1:47" x14ac:dyDescent="0.25">
      <c r="A72" s="98">
        <f t="shared" si="5"/>
        <v>37503</v>
      </c>
      <c r="B72" s="89">
        <v>1</v>
      </c>
      <c r="C72" s="89"/>
      <c r="D72" s="89"/>
      <c r="E72" s="89">
        <v>0</v>
      </c>
      <c r="F72" s="89">
        <v>29</v>
      </c>
      <c r="G72" s="89"/>
      <c r="H72" s="89">
        <v>28</v>
      </c>
      <c r="I72" s="89"/>
      <c r="J72" s="89"/>
      <c r="K72" s="89"/>
      <c r="L72" s="89">
        <v>34</v>
      </c>
      <c r="M72" s="89">
        <v>0</v>
      </c>
      <c r="N72" s="89">
        <v>9</v>
      </c>
      <c r="O72" s="89">
        <v>0</v>
      </c>
      <c r="P72" s="89">
        <v>1</v>
      </c>
      <c r="Q72" s="89"/>
      <c r="R72" s="89"/>
      <c r="S72" s="89"/>
      <c r="T72" s="89"/>
      <c r="U72" s="89"/>
      <c r="V72" s="89">
        <v>2</v>
      </c>
      <c r="W72" s="89">
        <v>3</v>
      </c>
      <c r="X72" s="89">
        <v>0</v>
      </c>
      <c r="Y72" s="89">
        <v>0</v>
      </c>
      <c r="Z72" s="101">
        <v>0</v>
      </c>
      <c r="AA72" s="101"/>
      <c r="AB72" s="145"/>
      <c r="AC72" s="206"/>
      <c r="AD72" s="206"/>
      <c r="AE72" s="212"/>
      <c r="AF72" s="207"/>
      <c r="AG72" s="207"/>
      <c r="AH72" s="74">
        <v>0</v>
      </c>
      <c r="AI72" s="74"/>
      <c r="AJ72" s="207">
        <v>0</v>
      </c>
      <c r="AK72" s="74">
        <v>1</v>
      </c>
      <c r="AL72" s="89"/>
      <c r="AM72" s="89">
        <v>49</v>
      </c>
      <c r="AN72" s="89"/>
      <c r="AO72" s="89">
        <v>42</v>
      </c>
      <c r="AP72" s="89">
        <v>19</v>
      </c>
      <c r="AQ72" s="89">
        <v>57</v>
      </c>
      <c r="AR72" s="89"/>
      <c r="AS72" s="465"/>
      <c r="AU72" s="39">
        <v>10</v>
      </c>
    </row>
    <row r="73" spans="1:47" x14ac:dyDescent="0.25">
      <c r="A73" s="98">
        <f t="shared" ref="A73:A99" si="6">+A72+1</f>
        <v>37504</v>
      </c>
      <c r="B73" s="89">
        <v>0</v>
      </c>
      <c r="C73" s="89"/>
      <c r="D73" s="89"/>
      <c r="E73" s="89">
        <v>0</v>
      </c>
      <c r="F73" s="89">
        <v>30</v>
      </c>
      <c r="G73" s="89"/>
      <c r="H73" s="89">
        <v>52</v>
      </c>
      <c r="I73" s="89"/>
      <c r="J73" s="89"/>
      <c r="K73" s="89"/>
      <c r="L73" s="89">
        <v>10</v>
      </c>
      <c r="M73" s="89">
        <v>0</v>
      </c>
      <c r="N73" s="89">
        <v>0</v>
      </c>
      <c r="O73" s="89">
        <v>0</v>
      </c>
      <c r="P73" s="89">
        <v>0</v>
      </c>
      <c r="Q73" s="89"/>
      <c r="R73" s="89"/>
      <c r="S73" s="89"/>
      <c r="T73" s="89"/>
      <c r="U73" s="89"/>
      <c r="V73" s="89">
        <v>0</v>
      </c>
      <c r="W73" s="89">
        <v>0</v>
      </c>
      <c r="X73" s="89">
        <v>0</v>
      </c>
      <c r="Y73" s="89">
        <v>5</v>
      </c>
      <c r="Z73" s="101">
        <v>0</v>
      </c>
      <c r="AA73" s="101"/>
      <c r="AB73" s="145"/>
      <c r="AC73" s="206"/>
      <c r="AD73" s="206"/>
      <c r="AE73" s="212"/>
      <c r="AF73" s="207"/>
      <c r="AG73" s="207"/>
      <c r="AH73" s="74">
        <v>0</v>
      </c>
      <c r="AI73" s="74"/>
      <c r="AJ73" s="207">
        <v>0</v>
      </c>
      <c r="AK73" s="89"/>
      <c r="AL73" s="89"/>
      <c r="AM73" s="89">
        <v>26</v>
      </c>
      <c r="AN73" s="89"/>
      <c r="AO73" s="89">
        <v>21</v>
      </c>
      <c r="AP73" s="89">
        <v>40</v>
      </c>
      <c r="AQ73" s="89">
        <v>7</v>
      </c>
      <c r="AR73" s="89"/>
      <c r="AS73" s="465"/>
      <c r="AU73" s="39">
        <v>0</v>
      </c>
    </row>
    <row r="74" spans="1:47" x14ac:dyDescent="0.25">
      <c r="A74" s="98">
        <f t="shared" si="6"/>
        <v>37505</v>
      </c>
      <c r="B74" s="89">
        <v>2</v>
      </c>
      <c r="C74" s="89"/>
      <c r="D74" s="89"/>
      <c r="E74" s="89">
        <v>0</v>
      </c>
      <c r="F74" s="89">
        <v>20</v>
      </c>
      <c r="G74" s="89"/>
      <c r="H74" s="89">
        <v>56</v>
      </c>
      <c r="I74" s="89"/>
      <c r="J74" s="89"/>
      <c r="K74" s="89"/>
      <c r="L74" s="89">
        <v>9</v>
      </c>
      <c r="M74" s="89">
        <v>0</v>
      </c>
      <c r="N74" s="89">
        <v>0</v>
      </c>
      <c r="O74" s="89">
        <v>0</v>
      </c>
      <c r="P74" s="89">
        <v>2</v>
      </c>
      <c r="Q74" s="89"/>
      <c r="R74" s="89"/>
      <c r="S74" s="89"/>
      <c r="T74" s="89"/>
      <c r="U74" s="89"/>
      <c r="V74" s="89">
        <v>0</v>
      </c>
      <c r="W74" s="89">
        <v>0</v>
      </c>
      <c r="X74" s="89">
        <v>0</v>
      </c>
      <c r="Y74" s="89">
        <v>10</v>
      </c>
      <c r="Z74" s="101">
        <v>2</v>
      </c>
      <c r="AA74" s="101"/>
      <c r="AB74" s="145"/>
      <c r="AC74" s="206"/>
      <c r="AD74" s="206"/>
      <c r="AE74" s="212"/>
      <c r="AF74" s="207"/>
      <c r="AG74" s="207"/>
      <c r="AH74" s="74">
        <v>0</v>
      </c>
      <c r="AI74" s="74"/>
      <c r="AJ74" s="207"/>
      <c r="AK74" s="89"/>
      <c r="AL74" s="89"/>
      <c r="AM74" s="89">
        <v>14</v>
      </c>
      <c r="AN74" s="89"/>
      <c r="AO74" s="89">
        <v>14</v>
      </c>
      <c r="AP74" s="89">
        <v>25</v>
      </c>
      <c r="AQ74" s="89">
        <v>8</v>
      </c>
      <c r="AR74" s="89"/>
      <c r="AS74" s="465"/>
      <c r="AU74" s="39">
        <v>2</v>
      </c>
    </row>
    <row r="75" spans="1:47" x14ac:dyDescent="0.25">
      <c r="A75" s="98">
        <f t="shared" si="6"/>
        <v>37506</v>
      </c>
      <c r="B75" s="89">
        <v>0</v>
      </c>
      <c r="C75" s="89"/>
      <c r="D75" s="89"/>
      <c r="E75" s="89">
        <v>0</v>
      </c>
      <c r="F75" s="89">
        <v>31</v>
      </c>
      <c r="G75" s="89"/>
      <c r="H75" s="89">
        <v>65</v>
      </c>
      <c r="I75" s="89"/>
      <c r="J75" s="89"/>
      <c r="K75" s="89"/>
      <c r="L75" s="89">
        <v>8</v>
      </c>
      <c r="M75" s="89">
        <v>0</v>
      </c>
      <c r="N75" s="89">
        <v>1</v>
      </c>
      <c r="O75" s="89">
        <v>0</v>
      </c>
      <c r="P75" s="89">
        <v>2</v>
      </c>
      <c r="Q75" s="89"/>
      <c r="R75" s="89"/>
      <c r="S75" s="89"/>
      <c r="T75" s="89"/>
      <c r="U75" s="89"/>
      <c r="V75" s="89">
        <v>2</v>
      </c>
      <c r="W75" s="89">
        <v>0</v>
      </c>
      <c r="X75" s="89">
        <v>1</v>
      </c>
      <c r="Y75" s="89">
        <v>2</v>
      </c>
      <c r="Z75" s="101">
        <v>2</v>
      </c>
      <c r="AA75" s="101"/>
      <c r="AB75" s="145"/>
      <c r="AC75" s="206"/>
      <c r="AD75" s="206"/>
      <c r="AE75" s="212"/>
      <c r="AF75" s="207"/>
      <c r="AG75" s="207"/>
      <c r="AH75" s="74">
        <v>0</v>
      </c>
      <c r="AI75" s="74"/>
      <c r="AJ75" s="207"/>
      <c r="AK75" s="89"/>
      <c r="AL75" s="89"/>
      <c r="AM75" s="89">
        <v>40</v>
      </c>
      <c r="AN75" s="89"/>
      <c r="AO75" s="89">
        <v>10</v>
      </c>
      <c r="AP75" s="89">
        <v>31</v>
      </c>
      <c r="AQ75" s="89">
        <v>9</v>
      </c>
      <c r="AR75" s="89"/>
      <c r="AS75" s="465"/>
      <c r="AU75" s="39">
        <v>1</v>
      </c>
    </row>
    <row r="76" spans="1:47" x14ac:dyDescent="0.25">
      <c r="A76" s="98">
        <f t="shared" si="6"/>
        <v>37507</v>
      </c>
      <c r="B76" s="89">
        <v>0</v>
      </c>
      <c r="C76" s="89"/>
      <c r="D76" s="89"/>
      <c r="E76" s="89"/>
      <c r="F76" s="89">
        <v>24</v>
      </c>
      <c r="G76" s="89"/>
      <c r="H76" s="89">
        <v>22</v>
      </c>
      <c r="I76" s="89"/>
      <c r="J76" s="89"/>
      <c r="K76" s="89"/>
      <c r="L76" s="89">
        <v>13</v>
      </c>
      <c r="M76" s="89">
        <v>0</v>
      </c>
      <c r="N76" s="89">
        <v>0</v>
      </c>
      <c r="O76" s="89">
        <v>0</v>
      </c>
      <c r="P76" s="89">
        <v>1</v>
      </c>
      <c r="Q76" s="89"/>
      <c r="R76" s="89"/>
      <c r="S76" s="89"/>
      <c r="T76" s="89"/>
      <c r="U76" s="89"/>
      <c r="V76" s="89">
        <v>0</v>
      </c>
      <c r="W76" s="89">
        <v>0</v>
      </c>
      <c r="X76" s="89">
        <v>1</v>
      </c>
      <c r="Y76" s="89">
        <v>0</v>
      </c>
      <c r="Z76" s="101">
        <v>0</v>
      </c>
      <c r="AA76" s="101"/>
      <c r="AB76" s="145"/>
      <c r="AC76" s="206"/>
      <c r="AD76" s="206"/>
      <c r="AE76" s="212"/>
      <c r="AF76" s="207"/>
      <c r="AG76" s="207"/>
      <c r="AH76" s="74">
        <v>0</v>
      </c>
      <c r="AI76" s="74"/>
      <c r="AJ76" s="207"/>
      <c r="AK76" s="89"/>
      <c r="AL76" s="89"/>
      <c r="AM76" s="89">
        <v>5</v>
      </c>
      <c r="AN76" s="89"/>
      <c r="AO76" s="89">
        <v>6</v>
      </c>
      <c r="AP76" s="89">
        <v>6</v>
      </c>
      <c r="AQ76" s="89">
        <v>87</v>
      </c>
      <c r="AR76" s="89"/>
      <c r="AS76" s="465"/>
    </row>
    <row r="77" spans="1:47" x14ac:dyDescent="0.25">
      <c r="A77" s="98">
        <f t="shared" si="6"/>
        <v>37508</v>
      </c>
      <c r="B77" s="89">
        <v>0</v>
      </c>
      <c r="C77" s="89"/>
      <c r="D77" s="89"/>
      <c r="E77" s="89"/>
      <c r="F77" s="89"/>
      <c r="G77" s="89"/>
      <c r="H77" s="89">
        <v>27</v>
      </c>
      <c r="I77" s="89"/>
      <c r="J77" s="89"/>
      <c r="K77" s="89"/>
      <c r="L77" s="89">
        <v>15</v>
      </c>
      <c r="M77" s="89">
        <v>0</v>
      </c>
      <c r="N77" s="89">
        <v>0</v>
      </c>
      <c r="O77" s="89">
        <v>0</v>
      </c>
      <c r="P77" s="89">
        <v>1</v>
      </c>
      <c r="Q77" s="89"/>
      <c r="R77" s="89"/>
      <c r="S77" s="89"/>
      <c r="T77" s="89"/>
      <c r="U77" s="89"/>
      <c r="V77" s="89">
        <v>1</v>
      </c>
      <c r="W77" s="89">
        <v>0</v>
      </c>
      <c r="X77" s="89">
        <v>0</v>
      </c>
      <c r="Y77" s="89">
        <v>0</v>
      </c>
      <c r="Z77" s="101">
        <v>0</v>
      </c>
      <c r="AA77" s="101"/>
      <c r="AB77" s="145"/>
      <c r="AC77" s="206"/>
      <c r="AD77" s="206"/>
      <c r="AE77" s="212"/>
      <c r="AF77" s="207"/>
      <c r="AG77" s="207"/>
      <c r="AH77" s="74">
        <v>1</v>
      </c>
      <c r="AI77" s="74"/>
      <c r="AJ77" s="207"/>
      <c r="AK77" s="89"/>
      <c r="AL77" s="89"/>
      <c r="AM77" s="89">
        <v>44</v>
      </c>
      <c r="AN77" s="89"/>
      <c r="AO77" s="89">
        <v>3</v>
      </c>
      <c r="AP77" s="89">
        <v>2</v>
      </c>
      <c r="AQ77" s="89">
        <v>177</v>
      </c>
      <c r="AR77" s="89"/>
      <c r="AS77" s="465"/>
    </row>
    <row r="78" spans="1:47" x14ac:dyDescent="0.25">
      <c r="A78" s="98">
        <f t="shared" si="6"/>
        <v>37509</v>
      </c>
      <c r="B78" s="89">
        <v>0</v>
      </c>
      <c r="C78" s="89"/>
      <c r="D78" s="89"/>
      <c r="E78" s="89"/>
      <c r="F78" s="89"/>
      <c r="G78" s="89"/>
      <c r="H78" s="89">
        <v>38</v>
      </c>
      <c r="I78" s="89"/>
      <c r="J78" s="89"/>
      <c r="K78" s="89"/>
      <c r="L78" s="89"/>
      <c r="M78" s="89"/>
      <c r="N78" s="89">
        <v>0</v>
      </c>
      <c r="O78" s="89">
        <v>0</v>
      </c>
      <c r="P78" s="89">
        <v>4</v>
      </c>
      <c r="Q78" s="89"/>
      <c r="R78" s="89"/>
      <c r="S78" s="89"/>
      <c r="T78" s="89"/>
      <c r="U78" s="89"/>
      <c r="V78" s="89">
        <v>0</v>
      </c>
      <c r="W78" s="89">
        <v>1</v>
      </c>
      <c r="X78" s="89">
        <v>0</v>
      </c>
      <c r="Y78" s="89">
        <v>0</v>
      </c>
      <c r="Z78" s="100">
        <v>0</v>
      </c>
      <c r="AA78" s="100"/>
      <c r="AB78" s="145"/>
      <c r="AC78" s="206"/>
      <c r="AD78" s="206"/>
      <c r="AE78" s="212"/>
      <c r="AF78" s="207"/>
      <c r="AG78" s="207"/>
      <c r="AH78" s="74">
        <v>2</v>
      </c>
      <c r="AI78" s="74"/>
      <c r="AJ78" s="207"/>
      <c r="AK78" s="89"/>
      <c r="AL78" s="89"/>
      <c r="AM78" s="89">
        <v>6</v>
      </c>
      <c r="AN78" s="89"/>
      <c r="AO78" s="89">
        <v>3</v>
      </c>
      <c r="AP78" s="89">
        <v>11</v>
      </c>
      <c r="AQ78" s="89">
        <v>34</v>
      </c>
      <c r="AR78" s="89"/>
      <c r="AS78" s="465"/>
    </row>
    <row r="79" spans="1:47" x14ac:dyDescent="0.25">
      <c r="A79" s="98">
        <f t="shared" si="6"/>
        <v>37510</v>
      </c>
      <c r="B79" s="89">
        <v>0</v>
      </c>
      <c r="C79" s="89"/>
      <c r="D79" s="89"/>
      <c r="E79" s="89"/>
      <c r="F79" s="89"/>
      <c r="G79" s="89"/>
      <c r="H79" s="89">
        <v>18</v>
      </c>
      <c r="I79" s="89"/>
      <c r="J79" s="89"/>
      <c r="K79" s="89"/>
      <c r="L79" s="89"/>
      <c r="M79" s="89"/>
      <c r="N79" s="89">
        <v>0</v>
      </c>
      <c r="O79" s="89">
        <v>0</v>
      </c>
      <c r="P79" s="89">
        <v>0</v>
      </c>
      <c r="Q79" s="89"/>
      <c r="R79" s="89"/>
      <c r="S79" s="89"/>
      <c r="T79" s="89"/>
      <c r="U79" s="89"/>
      <c r="V79" s="89">
        <v>0</v>
      </c>
      <c r="W79" s="89">
        <v>0</v>
      </c>
      <c r="X79" s="89">
        <v>0</v>
      </c>
      <c r="Y79" s="89">
        <v>0</v>
      </c>
      <c r="Z79" s="100">
        <v>0</v>
      </c>
      <c r="AA79" s="100"/>
      <c r="AB79" s="145"/>
      <c r="AC79" s="206"/>
      <c r="AD79" s="206"/>
      <c r="AE79" s="212"/>
      <c r="AF79" s="207"/>
      <c r="AG79" s="207"/>
      <c r="AH79" s="74">
        <v>0</v>
      </c>
      <c r="AI79" s="74"/>
      <c r="AJ79" s="207"/>
      <c r="AK79" s="89"/>
      <c r="AL79" s="89"/>
      <c r="AM79" s="89">
        <v>2</v>
      </c>
      <c r="AN79" s="89"/>
      <c r="AO79" s="89">
        <v>2</v>
      </c>
      <c r="AP79" s="89">
        <v>2</v>
      </c>
      <c r="AQ79" s="89">
        <v>2</v>
      </c>
      <c r="AR79" s="89"/>
      <c r="AS79" s="465"/>
    </row>
    <row r="80" spans="1:47" x14ac:dyDescent="0.25">
      <c r="A80" s="98">
        <f t="shared" si="6"/>
        <v>37511</v>
      </c>
      <c r="B80" s="89">
        <v>0</v>
      </c>
      <c r="C80" s="89"/>
      <c r="D80" s="89"/>
      <c r="E80" s="89"/>
      <c r="F80" s="89"/>
      <c r="G80" s="89"/>
      <c r="H80" s="89">
        <v>2</v>
      </c>
      <c r="I80" s="89"/>
      <c r="J80" s="89"/>
      <c r="K80" s="89"/>
      <c r="L80" s="89"/>
      <c r="M80" s="89"/>
      <c r="N80" s="89">
        <v>0</v>
      </c>
      <c r="O80" s="89">
        <v>0</v>
      </c>
      <c r="P80" s="89">
        <v>0</v>
      </c>
      <c r="Q80" s="89"/>
      <c r="R80" s="89"/>
      <c r="S80" s="89"/>
      <c r="T80" s="89"/>
      <c r="U80" s="89"/>
      <c r="V80" s="89">
        <v>1</v>
      </c>
      <c r="W80" s="89">
        <v>0</v>
      </c>
      <c r="X80" s="89">
        <v>0</v>
      </c>
      <c r="Y80" s="89">
        <v>0</v>
      </c>
      <c r="Z80" s="100">
        <v>0</v>
      </c>
      <c r="AA80" s="100"/>
      <c r="AB80" s="145"/>
      <c r="AC80" s="206"/>
      <c r="AD80" s="206"/>
      <c r="AE80" s="212"/>
      <c r="AF80" s="207"/>
      <c r="AG80" s="207"/>
      <c r="AH80" s="74">
        <v>0</v>
      </c>
      <c r="AI80" s="74"/>
      <c r="AJ80" s="207"/>
      <c r="AK80" s="89"/>
      <c r="AL80" s="89"/>
      <c r="AM80" s="89">
        <v>9</v>
      </c>
      <c r="AN80" s="89"/>
      <c r="AO80" s="89">
        <v>3</v>
      </c>
      <c r="AP80" s="89">
        <v>0</v>
      </c>
      <c r="AQ80" s="89">
        <v>3</v>
      </c>
      <c r="AR80" s="89"/>
      <c r="AS80" s="465"/>
    </row>
    <row r="81" spans="1:45" x14ac:dyDescent="0.25">
      <c r="A81" s="98">
        <f t="shared" si="6"/>
        <v>37512</v>
      </c>
      <c r="B81" s="89">
        <v>0</v>
      </c>
      <c r="C81" s="89"/>
      <c r="D81" s="89"/>
      <c r="E81" s="89"/>
      <c r="F81" s="89"/>
      <c r="G81" s="89"/>
      <c r="H81" s="89">
        <v>6</v>
      </c>
      <c r="I81" s="89"/>
      <c r="J81" s="89"/>
      <c r="K81" s="89"/>
      <c r="L81" s="89"/>
      <c r="M81" s="89"/>
      <c r="N81" s="89">
        <v>0</v>
      </c>
      <c r="O81" s="89"/>
      <c r="P81" s="89">
        <v>0</v>
      </c>
      <c r="Q81" s="89"/>
      <c r="R81" s="89"/>
      <c r="S81" s="89"/>
      <c r="T81" s="89"/>
      <c r="U81" s="89"/>
      <c r="V81" s="89">
        <v>1</v>
      </c>
      <c r="W81" s="89">
        <v>0</v>
      </c>
      <c r="X81" s="89">
        <v>0</v>
      </c>
      <c r="Y81" s="89">
        <v>0</v>
      </c>
      <c r="Z81" s="100">
        <v>0</v>
      </c>
      <c r="AA81" s="100"/>
      <c r="AB81" s="145"/>
      <c r="AC81" s="206"/>
      <c r="AD81" s="206"/>
      <c r="AE81" s="212"/>
      <c r="AF81" s="207"/>
      <c r="AG81" s="207"/>
      <c r="AH81" s="74">
        <v>0</v>
      </c>
      <c r="AI81" s="74"/>
      <c r="AJ81" s="207"/>
      <c r="AK81" s="89"/>
      <c r="AL81" s="89"/>
      <c r="AM81" s="89">
        <v>4</v>
      </c>
      <c r="AN81" s="89"/>
      <c r="AO81" s="89">
        <v>3</v>
      </c>
      <c r="AP81" s="89">
        <v>2</v>
      </c>
      <c r="AQ81" s="89">
        <v>4</v>
      </c>
      <c r="AR81" s="89"/>
      <c r="AS81" s="465"/>
    </row>
    <row r="82" spans="1:45" x14ac:dyDescent="0.25">
      <c r="A82" s="98">
        <f t="shared" si="6"/>
        <v>37513</v>
      </c>
      <c r="B82" s="89">
        <v>0</v>
      </c>
      <c r="C82" s="89"/>
      <c r="D82" s="89"/>
      <c r="E82" s="89"/>
      <c r="F82" s="89"/>
      <c r="G82" s="89"/>
      <c r="H82" s="89">
        <v>3</v>
      </c>
      <c r="I82" s="89"/>
      <c r="J82" s="89"/>
      <c r="K82" s="89"/>
      <c r="L82" s="89"/>
      <c r="M82" s="89"/>
      <c r="N82" s="89">
        <v>0</v>
      </c>
      <c r="O82" s="89"/>
      <c r="P82" s="89">
        <v>0</v>
      </c>
      <c r="Q82" s="89"/>
      <c r="R82" s="89"/>
      <c r="S82" s="89"/>
      <c r="T82" s="89"/>
      <c r="U82" s="89"/>
      <c r="V82" s="89">
        <v>0</v>
      </c>
      <c r="W82" s="89">
        <v>0</v>
      </c>
      <c r="X82" s="89">
        <v>0</v>
      </c>
      <c r="Y82" s="89">
        <v>0</v>
      </c>
      <c r="Z82" s="100">
        <v>0</v>
      </c>
      <c r="AA82" s="100"/>
      <c r="AB82" s="145"/>
      <c r="AC82" s="206"/>
      <c r="AD82" s="206"/>
      <c r="AE82" s="212"/>
      <c r="AF82" s="207"/>
      <c r="AG82" s="207"/>
      <c r="AH82" s="74">
        <v>2</v>
      </c>
      <c r="AI82" s="74"/>
      <c r="AJ82" s="207"/>
      <c r="AK82" s="89"/>
      <c r="AL82" s="89"/>
      <c r="AM82" s="89">
        <v>6</v>
      </c>
      <c r="AN82" s="89"/>
      <c r="AO82" s="89">
        <v>3</v>
      </c>
      <c r="AP82" s="89">
        <v>27</v>
      </c>
      <c r="AQ82" s="89">
        <v>6</v>
      </c>
      <c r="AR82" s="89"/>
      <c r="AS82" s="465"/>
    </row>
    <row r="83" spans="1:45" x14ac:dyDescent="0.25">
      <c r="A83" s="98">
        <f t="shared" si="6"/>
        <v>37514</v>
      </c>
      <c r="B83" s="89">
        <v>0</v>
      </c>
      <c r="C83" s="89"/>
      <c r="D83" s="89"/>
      <c r="E83" s="89"/>
      <c r="F83" s="89"/>
      <c r="G83" s="89"/>
      <c r="H83" s="89">
        <v>2</v>
      </c>
      <c r="I83" s="89"/>
      <c r="J83" s="89"/>
      <c r="K83" s="89"/>
      <c r="L83" s="89"/>
      <c r="M83" s="89"/>
      <c r="N83" s="89">
        <v>0</v>
      </c>
      <c r="O83" s="89"/>
      <c r="P83" s="89">
        <v>0</v>
      </c>
      <c r="Q83" s="89"/>
      <c r="R83" s="89"/>
      <c r="S83" s="89"/>
      <c r="T83" s="89"/>
      <c r="U83" s="89"/>
      <c r="V83" s="89">
        <v>0</v>
      </c>
      <c r="W83" s="89">
        <v>0</v>
      </c>
      <c r="X83" s="89">
        <v>0</v>
      </c>
      <c r="Y83" s="89">
        <v>0</v>
      </c>
      <c r="Z83" s="100">
        <v>0</v>
      </c>
      <c r="AA83" s="100"/>
      <c r="AB83" s="145"/>
      <c r="AC83" s="206"/>
      <c r="AD83" s="206"/>
      <c r="AE83" s="212"/>
      <c r="AF83" s="207"/>
      <c r="AG83" s="207"/>
      <c r="AH83" s="74">
        <v>0</v>
      </c>
      <c r="AI83" s="74"/>
      <c r="AJ83" s="207"/>
      <c r="AK83" s="89"/>
      <c r="AL83" s="89"/>
      <c r="AM83" s="89">
        <v>61</v>
      </c>
      <c r="AN83" s="89"/>
      <c r="AO83" s="89">
        <v>1</v>
      </c>
      <c r="AP83" s="89"/>
      <c r="AQ83" s="89">
        <v>3</v>
      </c>
      <c r="AR83" s="89"/>
      <c r="AS83" s="465"/>
    </row>
    <row r="84" spans="1:45" x14ac:dyDescent="0.25">
      <c r="A84" s="98">
        <f t="shared" si="6"/>
        <v>37515</v>
      </c>
      <c r="B84" s="89">
        <v>0</v>
      </c>
      <c r="C84" s="89"/>
      <c r="D84" s="89"/>
      <c r="E84" s="89"/>
      <c r="F84" s="89"/>
      <c r="G84" s="89"/>
      <c r="H84" s="89">
        <v>2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>
        <v>0</v>
      </c>
      <c r="W84" s="89">
        <v>0</v>
      </c>
      <c r="X84" s="89">
        <v>0</v>
      </c>
      <c r="Y84" s="89">
        <v>0</v>
      </c>
      <c r="Z84" s="100">
        <v>0</v>
      </c>
      <c r="AA84" s="100"/>
      <c r="AB84" s="145"/>
      <c r="AC84" s="206"/>
      <c r="AD84" s="206"/>
      <c r="AE84" s="212"/>
      <c r="AF84" s="207"/>
      <c r="AG84" s="207"/>
      <c r="AH84" s="74">
        <v>2</v>
      </c>
      <c r="AI84" s="74"/>
      <c r="AJ84" s="207"/>
      <c r="AK84" s="89"/>
      <c r="AL84" s="89"/>
      <c r="AM84" s="89">
        <v>13</v>
      </c>
      <c r="AN84" s="89"/>
      <c r="AO84" s="89">
        <v>3</v>
      </c>
      <c r="AP84" s="89"/>
      <c r="AQ84" s="89">
        <v>33</v>
      </c>
      <c r="AR84" s="89"/>
      <c r="AS84" s="465"/>
    </row>
    <row r="85" spans="1:45" x14ac:dyDescent="0.25">
      <c r="A85" s="98">
        <f t="shared" si="6"/>
        <v>37516</v>
      </c>
      <c r="B85" s="89">
        <v>0</v>
      </c>
      <c r="C85" s="89"/>
      <c r="D85" s="89"/>
      <c r="E85" s="89"/>
      <c r="F85" s="89"/>
      <c r="G85" s="89"/>
      <c r="H85" s="89">
        <v>3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>
        <v>0</v>
      </c>
      <c r="W85" s="89">
        <v>1</v>
      </c>
      <c r="X85" s="89">
        <v>0</v>
      </c>
      <c r="Y85" s="89">
        <v>0</v>
      </c>
      <c r="Z85" s="100">
        <v>0</v>
      </c>
      <c r="AA85" s="100"/>
      <c r="AB85" s="145"/>
      <c r="AC85" s="206"/>
      <c r="AD85" s="206"/>
      <c r="AE85" s="212"/>
      <c r="AF85" s="207"/>
      <c r="AG85" s="207"/>
      <c r="AH85" s="74">
        <v>0</v>
      </c>
      <c r="AI85" s="74"/>
      <c r="AJ85" s="207"/>
      <c r="AK85" s="89"/>
      <c r="AL85" s="89"/>
      <c r="AM85" s="89">
        <v>3</v>
      </c>
      <c r="AN85" s="89"/>
      <c r="AO85" s="89"/>
      <c r="AP85" s="89"/>
      <c r="AQ85" s="89">
        <v>2</v>
      </c>
      <c r="AR85" s="89"/>
      <c r="AS85" s="465"/>
    </row>
    <row r="86" spans="1:45" x14ac:dyDescent="0.25">
      <c r="A86" s="98">
        <f t="shared" si="6"/>
        <v>37517</v>
      </c>
      <c r="B86" s="89">
        <v>0</v>
      </c>
      <c r="C86" s="89"/>
      <c r="D86" s="89"/>
      <c r="E86" s="89"/>
      <c r="F86" s="89"/>
      <c r="G86" s="89"/>
      <c r="H86" s="89">
        <v>4</v>
      </c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>
        <v>2</v>
      </c>
      <c r="W86" s="89">
        <v>0</v>
      </c>
      <c r="X86" s="89">
        <v>0</v>
      </c>
      <c r="Y86" s="89">
        <v>0</v>
      </c>
      <c r="Z86" s="100">
        <v>0</v>
      </c>
      <c r="AA86" s="100"/>
      <c r="AB86" s="145"/>
      <c r="AC86" s="206"/>
      <c r="AD86" s="206"/>
      <c r="AE86" s="212"/>
      <c r="AF86" s="207"/>
      <c r="AG86" s="207"/>
      <c r="AH86" s="74">
        <v>0</v>
      </c>
      <c r="AI86" s="74"/>
      <c r="AJ86" s="207"/>
      <c r="AK86" s="89"/>
      <c r="AL86" s="89"/>
      <c r="AM86" s="89">
        <v>4</v>
      </c>
      <c r="AN86" s="89"/>
      <c r="AO86" s="89"/>
      <c r="AP86" s="89"/>
      <c r="AQ86" s="89">
        <v>70</v>
      </c>
      <c r="AR86" s="89"/>
      <c r="AS86" s="465"/>
    </row>
    <row r="87" spans="1:45" x14ac:dyDescent="0.25">
      <c r="A87" s="98">
        <f t="shared" si="6"/>
        <v>37518</v>
      </c>
      <c r="B87" s="89">
        <v>0</v>
      </c>
      <c r="C87" s="89"/>
      <c r="D87" s="89"/>
      <c r="E87" s="89"/>
      <c r="F87" s="89"/>
      <c r="G87" s="89"/>
      <c r="H87" s="89">
        <v>2</v>
      </c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>
        <v>0</v>
      </c>
      <c r="W87" s="89">
        <v>0</v>
      </c>
      <c r="X87" s="89"/>
      <c r="Y87" s="89">
        <v>0</v>
      </c>
      <c r="Z87" s="100"/>
      <c r="AA87" s="100"/>
      <c r="AB87" s="145"/>
      <c r="AC87" s="206"/>
      <c r="AD87" s="206"/>
      <c r="AE87" s="212"/>
      <c r="AF87" s="207"/>
      <c r="AG87" s="207"/>
      <c r="AH87" s="74">
        <v>0</v>
      </c>
      <c r="AI87" s="74"/>
      <c r="AJ87" s="207"/>
      <c r="AK87" s="89"/>
      <c r="AL87" s="89"/>
      <c r="AM87" s="89">
        <v>1</v>
      </c>
      <c r="AN87" s="89"/>
      <c r="AO87" s="89"/>
      <c r="AP87" s="89"/>
      <c r="AQ87" s="89">
        <v>4</v>
      </c>
      <c r="AR87" s="89"/>
      <c r="AS87" s="465"/>
    </row>
    <row r="88" spans="1:45" x14ac:dyDescent="0.25">
      <c r="A88" s="98">
        <f t="shared" si="6"/>
        <v>37519</v>
      </c>
      <c r="B88" s="89">
        <v>0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>
        <v>0</v>
      </c>
      <c r="W88" s="89">
        <v>1</v>
      </c>
      <c r="X88" s="89"/>
      <c r="Y88" s="89">
        <v>0</v>
      </c>
      <c r="Z88" s="100"/>
      <c r="AA88" s="100"/>
      <c r="AB88" s="145"/>
      <c r="AC88" s="206"/>
      <c r="AD88" s="206"/>
      <c r="AE88" s="212"/>
      <c r="AF88" s="207"/>
      <c r="AG88" s="207"/>
      <c r="AH88" s="207"/>
      <c r="AI88" s="207"/>
      <c r="AJ88" s="207"/>
      <c r="AK88" s="89"/>
      <c r="AL88" s="89"/>
      <c r="AM88" s="89">
        <v>1</v>
      </c>
      <c r="AN88" s="89"/>
      <c r="AO88" s="89"/>
      <c r="AP88" s="89"/>
      <c r="AQ88" s="89">
        <v>2</v>
      </c>
      <c r="AR88" s="89"/>
      <c r="AS88" s="465"/>
    </row>
    <row r="89" spans="1:45" x14ac:dyDescent="0.25">
      <c r="A89" s="98">
        <f t="shared" si="6"/>
        <v>37520</v>
      </c>
      <c r="B89" s="89">
        <v>0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>
        <v>0</v>
      </c>
      <c r="W89" s="89">
        <v>2</v>
      </c>
      <c r="X89" s="89"/>
      <c r="Y89" s="89">
        <v>0</v>
      </c>
      <c r="Z89" s="100"/>
      <c r="AA89" s="100"/>
      <c r="AB89" s="145"/>
      <c r="AC89" s="206"/>
      <c r="AD89" s="206"/>
      <c r="AE89" s="212"/>
      <c r="AF89" s="207"/>
      <c r="AG89" s="207"/>
      <c r="AH89" s="207"/>
      <c r="AI89" s="207"/>
      <c r="AJ89" s="207"/>
      <c r="AK89" s="89"/>
      <c r="AL89" s="89"/>
      <c r="AM89" s="89">
        <v>0</v>
      </c>
      <c r="AN89" s="89"/>
      <c r="AO89" s="89"/>
      <c r="AP89" s="89"/>
      <c r="AQ89" s="89">
        <v>2</v>
      </c>
      <c r="AR89" s="89"/>
      <c r="AS89" s="465"/>
    </row>
    <row r="90" spans="1:45" x14ac:dyDescent="0.25">
      <c r="A90" s="98">
        <f t="shared" si="6"/>
        <v>37521</v>
      </c>
      <c r="B90" s="89">
        <v>0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>
        <v>0</v>
      </c>
      <c r="W90" s="89">
        <v>0</v>
      </c>
      <c r="X90" s="89"/>
      <c r="Y90" s="89">
        <v>0</v>
      </c>
      <c r="Z90" s="100"/>
      <c r="AA90" s="100"/>
      <c r="AB90" s="145"/>
      <c r="AC90" s="206"/>
      <c r="AD90" s="206"/>
      <c r="AE90" s="212"/>
      <c r="AF90" s="207"/>
      <c r="AG90" s="207"/>
      <c r="AH90" s="207"/>
      <c r="AI90" s="207"/>
      <c r="AJ90" s="207"/>
      <c r="AK90" s="89"/>
      <c r="AL90" s="89"/>
      <c r="AM90" s="89">
        <v>0</v>
      </c>
      <c r="AN90" s="89"/>
      <c r="AO90" s="89"/>
      <c r="AP90" s="89"/>
      <c r="AQ90" s="89">
        <v>3</v>
      </c>
      <c r="AR90" s="89"/>
      <c r="AS90" s="465"/>
    </row>
    <row r="91" spans="1:45" x14ac:dyDescent="0.25">
      <c r="A91" s="98">
        <f t="shared" si="6"/>
        <v>37522</v>
      </c>
      <c r="B91" s="89">
        <v>0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>
        <v>0</v>
      </c>
      <c r="W91" s="89">
        <v>0</v>
      </c>
      <c r="X91" s="89"/>
      <c r="Y91" s="89">
        <v>0</v>
      </c>
      <c r="Z91" s="100"/>
      <c r="AA91" s="100"/>
      <c r="AB91" s="145"/>
      <c r="AC91" s="206"/>
      <c r="AD91" s="206"/>
      <c r="AE91" s="212"/>
      <c r="AF91" s="207"/>
      <c r="AG91" s="207"/>
      <c r="AH91" s="207"/>
      <c r="AI91" s="207"/>
      <c r="AJ91" s="207"/>
      <c r="AK91" s="89"/>
      <c r="AL91" s="89"/>
      <c r="AM91" s="89">
        <v>1</v>
      </c>
      <c r="AN91" s="89"/>
      <c r="AO91" s="89"/>
      <c r="AP91" s="89"/>
      <c r="AQ91" s="89"/>
      <c r="AR91" s="89"/>
      <c r="AS91" s="465"/>
    </row>
    <row r="92" spans="1:45" x14ac:dyDescent="0.25">
      <c r="A92" s="98">
        <f t="shared" si="6"/>
        <v>37523</v>
      </c>
      <c r="B92" s="89">
        <v>0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>
        <v>6</v>
      </c>
      <c r="W92" s="89">
        <v>0</v>
      </c>
      <c r="X92" s="89"/>
      <c r="Y92" s="89">
        <v>0</v>
      </c>
      <c r="Z92" s="100"/>
      <c r="AA92" s="100"/>
      <c r="AB92" s="145"/>
      <c r="AC92" s="206"/>
      <c r="AD92" s="206"/>
      <c r="AE92" s="212"/>
      <c r="AF92" s="207"/>
      <c r="AG92" s="207"/>
      <c r="AH92" s="207"/>
      <c r="AI92" s="207"/>
      <c r="AJ92" s="207"/>
      <c r="AK92" s="89"/>
      <c r="AL92" s="89"/>
      <c r="AM92" s="89">
        <v>0</v>
      </c>
      <c r="AN92" s="89"/>
      <c r="AO92" s="89"/>
      <c r="AP92" s="89"/>
      <c r="AQ92" s="89"/>
      <c r="AR92" s="89"/>
      <c r="AS92" s="465"/>
    </row>
    <row r="93" spans="1:45" x14ac:dyDescent="0.25">
      <c r="A93" s="98">
        <f t="shared" si="6"/>
        <v>37524</v>
      </c>
      <c r="B93" s="89">
        <v>0</v>
      </c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>
        <v>0</v>
      </c>
      <c r="W93" s="89">
        <v>0</v>
      </c>
      <c r="X93" s="89"/>
      <c r="Y93" s="90"/>
      <c r="Z93" s="100"/>
      <c r="AA93" s="100"/>
      <c r="AB93" s="145"/>
      <c r="AC93" s="206"/>
      <c r="AD93" s="206"/>
      <c r="AE93" s="212"/>
      <c r="AF93" s="207"/>
      <c r="AG93" s="207"/>
      <c r="AH93" s="207"/>
      <c r="AI93" s="207"/>
      <c r="AJ93" s="207"/>
      <c r="AK93" s="89"/>
      <c r="AL93" s="89"/>
      <c r="AM93" s="89">
        <v>0</v>
      </c>
      <c r="AN93" s="89"/>
      <c r="AO93" s="89"/>
      <c r="AP93" s="89"/>
      <c r="AQ93" s="89"/>
      <c r="AR93" s="89"/>
      <c r="AS93" s="465"/>
    </row>
    <row r="94" spans="1:45" x14ac:dyDescent="0.25">
      <c r="A94" s="98">
        <f t="shared" si="6"/>
        <v>37525</v>
      </c>
      <c r="B94" s="89">
        <v>0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>
        <v>0</v>
      </c>
      <c r="W94" s="89">
        <v>0</v>
      </c>
      <c r="X94" s="89"/>
      <c r="Y94" s="90"/>
      <c r="Z94" s="100"/>
      <c r="AA94" s="100"/>
      <c r="AB94" s="145"/>
      <c r="AC94" s="206"/>
      <c r="AD94" s="206"/>
      <c r="AE94" s="212"/>
      <c r="AF94" s="207"/>
      <c r="AG94" s="207"/>
      <c r="AH94" s="207"/>
      <c r="AI94" s="207"/>
      <c r="AJ94" s="207"/>
      <c r="AK94" s="89"/>
      <c r="AL94" s="89"/>
      <c r="AM94" s="89">
        <v>2</v>
      </c>
      <c r="AN94" s="89"/>
      <c r="AO94" s="89"/>
      <c r="AP94" s="89"/>
      <c r="AQ94" s="89"/>
      <c r="AR94" s="89"/>
      <c r="AS94" s="465"/>
    </row>
    <row r="95" spans="1:45" x14ac:dyDescent="0.25">
      <c r="A95" s="98">
        <f t="shared" si="6"/>
        <v>37526</v>
      </c>
      <c r="B95" s="89">
        <v>0</v>
      </c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>
        <v>0</v>
      </c>
      <c r="W95" s="89"/>
      <c r="X95" s="89"/>
      <c r="Y95" s="90"/>
      <c r="Z95" s="100"/>
      <c r="AA95" s="100"/>
      <c r="AB95" s="145"/>
      <c r="AC95" s="206"/>
      <c r="AD95" s="206"/>
      <c r="AE95" s="212"/>
      <c r="AF95" s="207"/>
      <c r="AG95" s="207"/>
      <c r="AH95" s="207"/>
      <c r="AI95" s="207"/>
      <c r="AJ95" s="207"/>
      <c r="AK95" s="89"/>
      <c r="AL95" s="89"/>
      <c r="AM95" s="89">
        <v>1</v>
      </c>
      <c r="AN95" s="89"/>
      <c r="AO95" s="89"/>
      <c r="AP95" s="89"/>
      <c r="AQ95" s="89"/>
      <c r="AR95" s="89"/>
      <c r="AS95" s="465"/>
    </row>
    <row r="96" spans="1:45" x14ac:dyDescent="0.25">
      <c r="A96" s="98">
        <f t="shared" si="6"/>
        <v>37527</v>
      </c>
      <c r="B96" s="89">
        <v>0</v>
      </c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90"/>
      <c r="Z96" s="100"/>
      <c r="AA96" s="100"/>
      <c r="AB96" s="145"/>
      <c r="AC96" s="206"/>
      <c r="AD96" s="206"/>
      <c r="AE96" s="212"/>
      <c r="AF96" s="207"/>
      <c r="AG96" s="207"/>
      <c r="AH96" s="207"/>
      <c r="AI96" s="207"/>
      <c r="AJ96" s="207"/>
      <c r="AK96" s="89"/>
      <c r="AL96" s="89"/>
      <c r="AM96" s="89"/>
      <c r="AN96" s="89"/>
      <c r="AO96" s="89"/>
      <c r="AP96" s="89"/>
      <c r="AQ96" s="89"/>
      <c r="AR96" s="89"/>
      <c r="AS96" s="465"/>
    </row>
    <row r="97" spans="1:47" x14ac:dyDescent="0.25">
      <c r="A97" s="98">
        <f t="shared" si="6"/>
        <v>37528</v>
      </c>
      <c r="B97" s="89">
        <v>0</v>
      </c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90"/>
      <c r="Z97" s="100"/>
      <c r="AA97" s="100"/>
      <c r="AB97" s="145"/>
      <c r="AC97" s="206"/>
      <c r="AD97" s="206"/>
      <c r="AE97" s="212"/>
      <c r="AF97" s="207"/>
      <c r="AG97" s="207"/>
      <c r="AH97" s="207"/>
      <c r="AI97" s="207"/>
      <c r="AJ97" s="207"/>
      <c r="AK97" s="89"/>
      <c r="AL97" s="89"/>
      <c r="AM97" s="89"/>
      <c r="AN97" s="89"/>
      <c r="AO97" s="89"/>
      <c r="AP97" s="89"/>
      <c r="AQ97" s="89"/>
      <c r="AR97" s="89"/>
      <c r="AS97" s="465"/>
    </row>
    <row r="98" spans="1:47" x14ac:dyDescent="0.25">
      <c r="A98" s="98">
        <f t="shared" si="6"/>
        <v>37529</v>
      </c>
      <c r="B98" s="89">
        <v>0</v>
      </c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90"/>
      <c r="Z98" s="100"/>
      <c r="AA98" s="100"/>
      <c r="AB98" s="145"/>
      <c r="AC98" s="206"/>
      <c r="AD98" s="206"/>
      <c r="AE98" s="212"/>
      <c r="AF98" s="207"/>
      <c r="AG98" s="207"/>
      <c r="AH98" s="207"/>
      <c r="AI98" s="207"/>
      <c r="AJ98" s="207"/>
      <c r="AK98" s="89"/>
      <c r="AL98" s="89"/>
      <c r="AM98" s="89"/>
      <c r="AN98" s="89"/>
      <c r="AO98" s="89"/>
      <c r="AP98" s="89"/>
      <c r="AQ98" s="89"/>
      <c r="AR98" s="89"/>
      <c r="AS98" s="465"/>
    </row>
    <row r="99" spans="1:47" ht="15.75" thickBot="1" x14ac:dyDescent="0.3">
      <c r="A99" s="102">
        <f t="shared" si="6"/>
        <v>37530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3"/>
      <c r="Z99" s="103"/>
      <c r="AA99" s="103"/>
      <c r="AB99" s="143"/>
      <c r="AC99" s="213"/>
      <c r="AD99" s="213"/>
      <c r="AE99" s="217"/>
      <c r="AF99" s="214"/>
      <c r="AG99" s="214"/>
      <c r="AH99" s="289"/>
      <c r="AI99" s="290"/>
      <c r="AJ99" s="290"/>
      <c r="AK99" s="334"/>
      <c r="AL99" s="334"/>
      <c r="AM99" s="334"/>
      <c r="AN99" s="334"/>
      <c r="AO99" s="334"/>
      <c r="AP99" s="334"/>
      <c r="AQ99" s="514"/>
      <c r="AR99" s="514"/>
    </row>
    <row r="100" spans="1:47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AM100" s="63"/>
      <c r="AN100" s="465"/>
      <c r="AO100" s="465"/>
      <c r="AP100" s="465"/>
    </row>
    <row r="101" spans="1:47" ht="15.75" thickBot="1" x14ac:dyDescent="0.3">
      <c r="A101" s="46" t="s">
        <v>5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0"/>
      <c r="AM101" s="63"/>
      <c r="AN101" s="465"/>
      <c r="AO101" s="465"/>
      <c r="AP101" s="465"/>
    </row>
    <row r="102" spans="1:47" ht="15.75" thickBot="1" x14ac:dyDescent="0.3">
      <c r="A102" s="41" t="s">
        <v>0</v>
      </c>
      <c r="B102" s="41">
        <v>1978</v>
      </c>
      <c r="C102" s="41">
        <v>1979</v>
      </c>
      <c r="D102" s="41">
        <v>1980</v>
      </c>
      <c r="E102" s="41">
        <v>1981</v>
      </c>
      <c r="F102" s="41">
        <v>1982</v>
      </c>
      <c r="G102" s="41">
        <f>+F102+1</f>
        <v>1983</v>
      </c>
      <c r="H102" s="41">
        <f t="shared" ref="H102:W102" si="7">+G102+1</f>
        <v>1984</v>
      </c>
      <c r="I102" s="41">
        <f t="shared" si="7"/>
        <v>1985</v>
      </c>
      <c r="J102" s="41">
        <f t="shared" si="7"/>
        <v>1986</v>
      </c>
      <c r="K102" s="41">
        <f t="shared" si="7"/>
        <v>1987</v>
      </c>
      <c r="L102" s="41">
        <f t="shared" si="7"/>
        <v>1988</v>
      </c>
      <c r="M102" s="41">
        <f t="shared" si="7"/>
        <v>1989</v>
      </c>
      <c r="N102" s="41">
        <f t="shared" si="7"/>
        <v>1990</v>
      </c>
      <c r="O102" s="41">
        <f t="shared" si="7"/>
        <v>1991</v>
      </c>
      <c r="P102" s="41">
        <f t="shared" si="7"/>
        <v>1992</v>
      </c>
      <c r="Q102" s="41">
        <f t="shared" si="7"/>
        <v>1993</v>
      </c>
      <c r="R102" s="41">
        <f t="shared" si="7"/>
        <v>1994</v>
      </c>
      <c r="S102" s="41">
        <f t="shared" si="7"/>
        <v>1995</v>
      </c>
      <c r="T102" s="41">
        <f t="shared" si="7"/>
        <v>1996</v>
      </c>
      <c r="U102" s="41">
        <f t="shared" si="7"/>
        <v>1997</v>
      </c>
      <c r="V102" s="41">
        <f t="shared" si="7"/>
        <v>1998</v>
      </c>
      <c r="W102" s="41">
        <f t="shared" si="7"/>
        <v>1999</v>
      </c>
      <c r="X102" s="41">
        <v>2000</v>
      </c>
      <c r="Y102" s="41">
        <v>2001</v>
      </c>
      <c r="Z102" s="190">
        <v>2002</v>
      </c>
      <c r="AA102" s="190">
        <v>2003</v>
      </c>
      <c r="AB102" s="291">
        <v>2004</v>
      </c>
      <c r="AC102" s="292">
        <v>2005</v>
      </c>
      <c r="AD102" s="292">
        <v>2006</v>
      </c>
      <c r="AE102" s="293">
        <v>2007</v>
      </c>
      <c r="AF102" s="293">
        <v>2008</v>
      </c>
      <c r="AG102" s="293">
        <v>2009</v>
      </c>
      <c r="AH102" s="293">
        <v>2010</v>
      </c>
      <c r="AI102" s="293">
        <v>2011</v>
      </c>
      <c r="AJ102" s="293">
        <v>2012</v>
      </c>
      <c r="AK102" s="309">
        <v>2013</v>
      </c>
      <c r="AL102" s="309">
        <v>2014</v>
      </c>
      <c r="AM102" s="469">
        <v>2015</v>
      </c>
      <c r="AN102" s="470">
        <v>2016</v>
      </c>
      <c r="AO102" s="470">
        <v>2017</v>
      </c>
      <c r="AP102" s="470">
        <v>2018</v>
      </c>
      <c r="AQ102" s="470">
        <v>2019</v>
      </c>
      <c r="AR102" s="470">
        <v>2020</v>
      </c>
      <c r="AS102" s="470">
        <v>2021</v>
      </c>
      <c r="AT102" s="470">
        <v>2022</v>
      </c>
      <c r="AU102" s="470">
        <v>2023</v>
      </c>
    </row>
    <row r="103" spans="1:47" x14ac:dyDescent="0.25">
      <c r="A103" s="42">
        <v>37438</v>
      </c>
      <c r="B103" s="64">
        <f>+B7</f>
        <v>0</v>
      </c>
      <c r="C103" s="64">
        <f t="shared" ref="C103:Y103" si="8">+C7</f>
        <v>0</v>
      </c>
      <c r="D103" s="64">
        <f t="shared" si="8"/>
        <v>0</v>
      </c>
      <c r="E103" s="64">
        <f t="shared" si="8"/>
        <v>0</v>
      </c>
      <c r="F103" s="64">
        <f t="shared" si="8"/>
        <v>0</v>
      </c>
      <c r="G103" s="64">
        <f t="shared" si="8"/>
        <v>0</v>
      </c>
      <c r="H103" s="64">
        <f t="shared" si="8"/>
        <v>100</v>
      </c>
      <c r="I103" s="64">
        <f t="shared" si="8"/>
        <v>0</v>
      </c>
      <c r="J103" s="64">
        <f t="shared" si="8"/>
        <v>0</v>
      </c>
      <c r="K103" s="64">
        <f t="shared" si="8"/>
        <v>0</v>
      </c>
      <c r="L103" s="64">
        <f t="shared" si="8"/>
        <v>0</v>
      </c>
      <c r="M103" s="64">
        <f t="shared" si="8"/>
        <v>0</v>
      </c>
      <c r="N103" s="64">
        <f t="shared" si="8"/>
        <v>0</v>
      </c>
      <c r="O103" s="64">
        <f t="shared" si="8"/>
        <v>0</v>
      </c>
      <c r="P103" s="64">
        <f t="shared" si="8"/>
        <v>0</v>
      </c>
      <c r="Q103" s="64">
        <f t="shared" si="8"/>
        <v>0</v>
      </c>
      <c r="R103" s="64">
        <f t="shared" si="8"/>
        <v>0</v>
      </c>
      <c r="S103" s="64">
        <f t="shared" si="8"/>
        <v>0</v>
      </c>
      <c r="T103" s="64">
        <f t="shared" si="8"/>
        <v>0</v>
      </c>
      <c r="U103" s="64">
        <f t="shared" si="8"/>
        <v>0</v>
      </c>
      <c r="V103" s="64">
        <f t="shared" si="8"/>
        <v>0</v>
      </c>
      <c r="W103" s="64">
        <f t="shared" si="8"/>
        <v>0</v>
      </c>
      <c r="X103" s="64">
        <f t="shared" si="8"/>
        <v>0</v>
      </c>
      <c r="Y103" s="64">
        <f t="shared" si="8"/>
        <v>0</v>
      </c>
      <c r="Z103" s="64">
        <f t="shared" ref="Z103:AE103" si="9">+Z7</f>
        <v>0</v>
      </c>
      <c r="AA103" s="64">
        <f t="shared" si="9"/>
        <v>0</v>
      </c>
      <c r="AB103" s="64">
        <f t="shared" si="9"/>
        <v>0</v>
      </c>
      <c r="AC103" s="210">
        <f t="shared" si="9"/>
        <v>0</v>
      </c>
      <c r="AD103" s="210">
        <f t="shared" si="9"/>
        <v>0</v>
      </c>
      <c r="AE103" s="210">
        <f t="shared" si="9"/>
        <v>0</v>
      </c>
      <c r="AF103" s="210">
        <f t="shared" ref="AF103:AK103" si="10">+AF7</f>
        <v>0</v>
      </c>
      <c r="AG103" s="210">
        <f t="shared" si="10"/>
        <v>0</v>
      </c>
      <c r="AH103" s="210">
        <f t="shared" si="10"/>
        <v>0</v>
      </c>
      <c r="AI103" s="210">
        <f t="shared" si="10"/>
        <v>0</v>
      </c>
      <c r="AJ103" s="210">
        <f t="shared" si="10"/>
        <v>0</v>
      </c>
      <c r="AK103" s="210">
        <f t="shared" si="10"/>
        <v>0</v>
      </c>
      <c r="AL103" s="210">
        <f t="shared" ref="AL103:AM103" si="11">+AL7</f>
        <v>0</v>
      </c>
      <c r="AM103" s="210">
        <f t="shared" si="11"/>
        <v>0</v>
      </c>
      <c r="AN103" s="210">
        <f t="shared" ref="AN103:AO103" si="12">+AN7</f>
        <v>0</v>
      </c>
      <c r="AO103" s="210">
        <f t="shared" si="12"/>
        <v>0</v>
      </c>
      <c r="AP103" s="210">
        <f t="shared" ref="AP103:AR103" si="13">+AP7</f>
        <v>0</v>
      </c>
      <c r="AQ103" s="210">
        <f t="shared" si="13"/>
        <v>0</v>
      </c>
      <c r="AR103" s="210">
        <f t="shared" si="13"/>
        <v>0</v>
      </c>
      <c r="AS103" s="210">
        <f>+AS7</f>
        <v>0</v>
      </c>
      <c r="AT103" s="210">
        <f>+AT7</f>
        <v>0</v>
      </c>
      <c r="AU103" s="210">
        <f>+AU7</f>
        <v>0</v>
      </c>
    </row>
    <row r="104" spans="1:47" x14ac:dyDescent="0.25">
      <c r="A104" s="42">
        <f>+A103+1</f>
        <v>37439</v>
      </c>
      <c r="B104" s="64">
        <f>+B103+B8</f>
        <v>0</v>
      </c>
      <c r="C104" s="64">
        <f t="shared" ref="C104:Y114" si="14">+C103+C8</f>
        <v>0</v>
      </c>
      <c r="D104" s="64">
        <f t="shared" si="14"/>
        <v>0</v>
      </c>
      <c r="E104" s="64">
        <f t="shared" si="14"/>
        <v>0</v>
      </c>
      <c r="F104" s="64">
        <f t="shared" si="14"/>
        <v>0</v>
      </c>
      <c r="G104" s="64">
        <f t="shared" si="14"/>
        <v>0</v>
      </c>
      <c r="H104" s="64">
        <f t="shared" si="14"/>
        <v>132</v>
      </c>
      <c r="I104" s="64">
        <f t="shared" si="14"/>
        <v>0</v>
      </c>
      <c r="J104" s="64">
        <f t="shared" si="14"/>
        <v>0</v>
      </c>
      <c r="K104" s="64">
        <f t="shared" si="14"/>
        <v>0</v>
      </c>
      <c r="L104" s="64">
        <f t="shared" si="14"/>
        <v>0</v>
      </c>
      <c r="M104" s="64">
        <f t="shared" si="14"/>
        <v>0</v>
      </c>
      <c r="N104" s="64">
        <f t="shared" si="14"/>
        <v>0</v>
      </c>
      <c r="O104" s="64">
        <f t="shared" si="14"/>
        <v>0</v>
      </c>
      <c r="P104" s="64">
        <f t="shared" si="14"/>
        <v>0</v>
      </c>
      <c r="Q104" s="64">
        <f t="shared" si="14"/>
        <v>0</v>
      </c>
      <c r="R104" s="64">
        <f t="shared" si="14"/>
        <v>0</v>
      </c>
      <c r="S104" s="64">
        <f t="shared" si="14"/>
        <v>0</v>
      </c>
      <c r="T104" s="64">
        <f t="shared" si="14"/>
        <v>0</v>
      </c>
      <c r="U104" s="64">
        <f t="shared" si="14"/>
        <v>0</v>
      </c>
      <c r="V104" s="64">
        <f t="shared" si="14"/>
        <v>0</v>
      </c>
      <c r="W104" s="64">
        <f t="shared" si="14"/>
        <v>0</v>
      </c>
      <c r="X104" s="64">
        <f t="shared" si="14"/>
        <v>0</v>
      </c>
      <c r="Y104" s="64">
        <f t="shared" si="14"/>
        <v>0</v>
      </c>
      <c r="Z104" s="64">
        <f t="shared" ref="Z104:AE119" si="15">+Z103+Z8</f>
        <v>0</v>
      </c>
      <c r="AA104" s="64">
        <f t="shared" si="15"/>
        <v>0</v>
      </c>
      <c r="AB104" s="64">
        <f t="shared" si="15"/>
        <v>0</v>
      </c>
      <c r="AC104" s="210">
        <f t="shared" si="15"/>
        <v>0</v>
      </c>
      <c r="AD104" s="210">
        <f t="shared" si="15"/>
        <v>0</v>
      </c>
      <c r="AE104" s="210">
        <f t="shared" si="15"/>
        <v>0</v>
      </c>
      <c r="AF104" s="210">
        <f t="shared" ref="AF104:AF167" si="16">+AF103+AF8</f>
        <v>0</v>
      </c>
      <c r="AG104" s="210">
        <f t="shared" ref="AG104:AG167" si="17">+AG103+AG8</f>
        <v>0</v>
      </c>
      <c r="AH104" s="210">
        <f t="shared" ref="AH104:AH167" si="18">+AH103+AH8</f>
        <v>0</v>
      </c>
      <c r="AI104" s="210">
        <f t="shared" ref="AI104:AJ167" si="19">+AI103+AI8</f>
        <v>0</v>
      </c>
      <c r="AJ104" s="210">
        <f t="shared" si="19"/>
        <v>0</v>
      </c>
      <c r="AK104" s="210">
        <f t="shared" ref="AK104:AL104" si="20">+AK103+AK8</f>
        <v>0</v>
      </c>
      <c r="AL104" s="210">
        <f t="shared" si="20"/>
        <v>0</v>
      </c>
      <c r="AM104" s="210">
        <f t="shared" ref="AM104:AO104" si="21">+AM103+AM8</f>
        <v>0</v>
      </c>
      <c r="AN104" s="210">
        <f t="shared" si="21"/>
        <v>0</v>
      </c>
      <c r="AO104" s="210">
        <f t="shared" si="21"/>
        <v>0</v>
      </c>
      <c r="AP104" s="210">
        <f t="shared" ref="AP104:AR104" si="22">+AP103+AP8</f>
        <v>0</v>
      </c>
      <c r="AQ104" s="210">
        <f t="shared" si="22"/>
        <v>0</v>
      </c>
      <c r="AR104" s="210">
        <f t="shared" si="22"/>
        <v>0</v>
      </c>
      <c r="AS104" s="210">
        <f t="shared" ref="AS104:AT104" si="23">+AS103+AS8</f>
        <v>0</v>
      </c>
      <c r="AT104" s="210">
        <f t="shared" si="23"/>
        <v>0</v>
      </c>
      <c r="AU104" s="210">
        <f t="shared" ref="AU104:AU106" si="24">+AU8</f>
        <v>0</v>
      </c>
    </row>
    <row r="105" spans="1:47" x14ac:dyDescent="0.25">
      <c r="A105" s="42">
        <f t="shared" ref="A105:A168" si="25">+A104+1</f>
        <v>37440</v>
      </c>
      <c r="B105" s="64">
        <f t="shared" ref="B105:B168" si="26">+B104+B9</f>
        <v>0</v>
      </c>
      <c r="C105" s="64">
        <f t="shared" si="14"/>
        <v>0</v>
      </c>
      <c r="D105" s="64">
        <f t="shared" si="14"/>
        <v>0</v>
      </c>
      <c r="E105" s="64">
        <f t="shared" si="14"/>
        <v>0</v>
      </c>
      <c r="F105" s="64">
        <f t="shared" si="14"/>
        <v>0</v>
      </c>
      <c r="G105" s="64">
        <f t="shared" si="14"/>
        <v>0</v>
      </c>
      <c r="H105" s="64">
        <f t="shared" si="14"/>
        <v>177</v>
      </c>
      <c r="I105" s="64">
        <f t="shared" si="14"/>
        <v>0</v>
      </c>
      <c r="J105" s="64">
        <f t="shared" si="14"/>
        <v>0</v>
      </c>
      <c r="K105" s="64">
        <f t="shared" si="14"/>
        <v>0</v>
      </c>
      <c r="L105" s="64">
        <f t="shared" si="14"/>
        <v>0</v>
      </c>
      <c r="M105" s="64">
        <f t="shared" si="14"/>
        <v>0</v>
      </c>
      <c r="N105" s="64">
        <f t="shared" si="14"/>
        <v>0</v>
      </c>
      <c r="O105" s="64">
        <f t="shared" si="14"/>
        <v>0</v>
      </c>
      <c r="P105" s="64">
        <f t="shared" si="14"/>
        <v>0</v>
      </c>
      <c r="Q105" s="64">
        <f t="shared" si="14"/>
        <v>0</v>
      </c>
      <c r="R105" s="64">
        <f t="shared" si="14"/>
        <v>0</v>
      </c>
      <c r="S105" s="64">
        <f t="shared" si="14"/>
        <v>0</v>
      </c>
      <c r="T105" s="64">
        <f t="shared" si="14"/>
        <v>0</v>
      </c>
      <c r="U105" s="64">
        <f t="shared" si="14"/>
        <v>0</v>
      </c>
      <c r="V105" s="64">
        <f t="shared" si="14"/>
        <v>0</v>
      </c>
      <c r="W105" s="64">
        <f t="shared" si="14"/>
        <v>0</v>
      </c>
      <c r="X105" s="64">
        <f t="shared" si="14"/>
        <v>0</v>
      </c>
      <c r="Y105" s="64">
        <f t="shared" si="14"/>
        <v>0</v>
      </c>
      <c r="Z105" s="64">
        <f t="shared" si="15"/>
        <v>0</v>
      </c>
      <c r="AA105" s="64">
        <f t="shared" si="15"/>
        <v>0</v>
      </c>
      <c r="AB105" s="64">
        <f t="shared" si="15"/>
        <v>0</v>
      </c>
      <c r="AC105" s="210">
        <f t="shared" si="15"/>
        <v>0</v>
      </c>
      <c r="AD105" s="210">
        <f t="shared" si="15"/>
        <v>0</v>
      </c>
      <c r="AE105" s="210">
        <f t="shared" si="15"/>
        <v>0</v>
      </c>
      <c r="AF105" s="210">
        <f t="shared" si="16"/>
        <v>0</v>
      </c>
      <c r="AG105" s="210">
        <f t="shared" si="17"/>
        <v>0</v>
      </c>
      <c r="AH105" s="210">
        <f t="shared" si="18"/>
        <v>0</v>
      </c>
      <c r="AI105" s="210">
        <f t="shared" si="19"/>
        <v>0</v>
      </c>
      <c r="AJ105" s="210">
        <f t="shared" si="19"/>
        <v>0</v>
      </c>
      <c r="AK105" s="210">
        <f t="shared" ref="AK105:AL105" si="27">+AK104+AK9</f>
        <v>0</v>
      </c>
      <c r="AL105" s="210">
        <f t="shared" si="27"/>
        <v>0</v>
      </c>
      <c r="AM105" s="210">
        <f t="shared" ref="AM105:AO105" si="28">+AM104+AM9</f>
        <v>0</v>
      </c>
      <c r="AN105" s="210">
        <f t="shared" si="28"/>
        <v>0</v>
      </c>
      <c r="AO105" s="210">
        <f t="shared" si="28"/>
        <v>0</v>
      </c>
      <c r="AP105" s="210">
        <f t="shared" ref="AP105:AR105" si="29">+AP104+AP9</f>
        <v>0</v>
      </c>
      <c r="AQ105" s="210">
        <f t="shared" si="29"/>
        <v>0</v>
      </c>
      <c r="AR105" s="210">
        <f t="shared" si="29"/>
        <v>4</v>
      </c>
      <c r="AS105" s="210">
        <f t="shared" ref="AS105:AU168" si="30">+AS104+AS9</f>
        <v>0</v>
      </c>
      <c r="AT105" s="210">
        <f t="shared" si="30"/>
        <v>0</v>
      </c>
      <c r="AU105" s="210">
        <f t="shared" si="24"/>
        <v>0</v>
      </c>
    </row>
    <row r="106" spans="1:47" x14ac:dyDescent="0.25">
      <c r="A106" s="42">
        <f t="shared" si="25"/>
        <v>37441</v>
      </c>
      <c r="B106" s="64">
        <f t="shared" si="26"/>
        <v>0</v>
      </c>
      <c r="C106" s="64">
        <f t="shared" si="14"/>
        <v>0</v>
      </c>
      <c r="D106" s="64">
        <f t="shared" si="14"/>
        <v>17</v>
      </c>
      <c r="E106" s="64">
        <f t="shared" si="14"/>
        <v>0</v>
      </c>
      <c r="F106" s="64">
        <f t="shared" si="14"/>
        <v>0</v>
      </c>
      <c r="G106" s="64">
        <f t="shared" si="14"/>
        <v>0</v>
      </c>
      <c r="H106" s="64">
        <f t="shared" si="14"/>
        <v>200</v>
      </c>
      <c r="I106" s="64">
        <f t="shared" si="14"/>
        <v>0</v>
      </c>
      <c r="J106" s="64">
        <f t="shared" si="14"/>
        <v>0</v>
      </c>
      <c r="K106" s="64">
        <f t="shared" si="14"/>
        <v>0</v>
      </c>
      <c r="L106" s="64">
        <f t="shared" si="14"/>
        <v>0</v>
      </c>
      <c r="M106" s="64">
        <f t="shared" si="14"/>
        <v>0</v>
      </c>
      <c r="N106" s="64">
        <f t="shared" si="14"/>
        <v>0</v>
      </c>
      <c r="O106" s="64">
        <f t="shared" si="14"/>
        <v>0</v>
      </c>
      <c r="P106" s="64">
        <f t="shared" si="14"/>
        <v>0</v>
      </c>
      <c r="Q106" s="64">
        <f t="shared" si="14"/>
        <v>0</v>
      </c>
      <c r="R106" s="64">
        <f t="shared" si="14"/>
        <v>0</v>
      </c>
      <c r="S106" s="64">
        <f t="shared" si="14"/>
        <v>0</v>
      </c>
      <c r="T106" s="64">
        <f t="shared" si="14"/>
        <v>0</v>
      </c>
      <c r="U106" s="64">
        <f t="shared" si="14"/>
        <v>0</v>
      </c>
      <c r="V106" s="64">
        <f t="shared" si="14"/>
        <v>0</v>
      </c>
      <c r="W106" s="64">
        <f t="shared" si="14"/>
        <v>0</v>
      </c>
      <c r="X106" s="64">
        <f t="shared" si="14"/>
        <v>0</v>
      </c>
      <c r="Y106" s="64">
        <f t="shared" si="14"/>
        <v>0</v>
      </c>
      <c r="Z106" s="64">
        <f t="shared" si="15"/>
        <v>0</v>
      </c>
      <c r="AA106" s="64">
        <f t="shared" si="15"/>
        <v>0</v>
      </c>
      <c r="AB106" s="64">
        <f t="shared" si="15"/>
        <v>0</v>
      </c>
      <c r="AC106" s="210">
        <f t="shared" si="15"/>
        <v>0</v>
      </c>
      <c r="AD106" s="210">
        <f t="shared" si="15"/>
        <v>0</v>
      </c>
      <c r="AE106" s="210">
        <f t="shared" si="15"/>
        <v>0</v>
      </c>
      <c r="AF106" s="210">
        <f t="shared" si="16"/>
        <v>0</v>
      </c>
      <c r="AG106" s="210">
        <f t="shared" si="17"/>
        <v>0</v>
      </c>
      <c r="AH106" s="210">
        <f t="shared" si="18"/>
        <v>0</v>
      </c>
      <c r="AI106" s="210">
        <f t="shared" si="19"/>
        <v>0</v>
      </c>
      <c r="AJ106" s="210">
        <f t="shared" si="19"/>
        <v>0</v>
      </c>
      <c r="AK106" s="210">
        <f t="shared" ref="AK106:AL106" si="31">+AK105+AK10</f>
        <v>0</v>
      </c>
      <c r="AL106" s="210">
        <f t="shared" si="31"/>
        <v>0</v>
      </c>
      <c r="AM106" s="210">
        <f t="shared" ref="AM106:AO106" si="32">+AM105+AM10</f>
        <v>0</v>
      </c>
      <c r="AN106" s="210">
        <f t="shared" si="32"/>
        <v>0</v>
      </c>
      <c r="AO106" s="210">
        <f t="shared" si="32"/>
        <v>0</v>
      </c>
      <c r="AP106" s="210">
        <f t="shared" ref="AP106:AR106" si="33">+AP105+AP10</f>
        <v>0</v>
      </c>
      <c r="AQ106" s="210">
        <f t="shared" si="33"/>
        <v>0</v>
      </c>
      <c r="AR106" s="210">
        <f t="shared" si="33"/>
        <v>174</v>
      </c>
      <c r="AS106" s="210">
        <f t="shared" si="30"/>
        <v>0</v>
      </c>
      <c r="AT106" s="210">
        <f t="shared" si="30"/>
        <v>0</v>
      </c>
      <c r="AU106" s="210">
        <f t="shared" si="24"/>
        <v>0</v>
      </c>
    </row>
    <row r="107" spans="1:47" x14ac:dyDescent="0.25">
      <c r="A107" s="42">
        <f t="shared" si="25"/>
        <v>37442</v>
      </c>
      <c r="B107" s="64">
        <f t="shared" si="26"/>
        <v>0</v>
      </c>
      <c r="C107" s="64">
        <f t="shared" si="14"/>
        <v>0</v>
      </c>
      <c r="D107" s="64">
        <f t="shared" si="14"/>
        <v>43</v>
      </c>
      <c r="E107" s="64">
        <f t="shared" si="14"/>
        <v>0</v>
      </c>
      <c r="F107" s="64">
        <f t="shared" si="14"/>
        <v>0</v>
      </c>
      <c r="G107" s="64">
        <f t="shared" si="14"/>
        <v>0</v>
      </c>
      <c r="H107" s="64">
        <f t="shared" si="14"/>
        <v>200</v>
      </c>
      <c r="I107" s="64">
        <f t="shared" si="14"/>
        <v>0</v>
      </c>
      <c r="J107" s="64">
        <f t="shared" si="14"/>
        <v>0</v>
      </c>
      <c r="K107" s="64">
        <f t="shared" si="14"/>
        <v>0</v>
      </c>
      <c r="L107" s="64">
        <f t="shared" si="14"/>
        <v>0</v>
      </c>
      <c r="M107" s="64">
        <f t="shared" si="14"/>
        <v>0</v>
      </c>
      <c r="N107" s="64">
        <f t="shared" si="14"/>
        <v>0</v>
      </c>
      <c r="O107" s="64">
        <f t="shared" si="14"/>
        <v>0</v>
      </c>
      <c r="P107" s="64">
        <f t="shared" si="14"/>
        <v>0</v>
      </c>
      <c r="Q107" s="64">
        <f t="shared" si="14"/>
        <v>0</v>
      </c>
      <c r="R107" s="64">
        <f t="shared" si="14"/>
        <v>0</v>
      </c>
      <c r="S107" s="64">
        <f t="shared" si="14"/>
        <v>0</v>
      </c>
      <c r="T107" s="64">
        <f t="shared" si="14"/>
        <v>0</v>
      </c>
      <c r="U107" s="64">
        <f t="shared" si="14"/>
        <v>0</v>
      </c>
      <c r="V107" s="64">
        <f t="shared" si="14"/>
        <v>0</v>
      </c>
      <c r="W107" s="64">
        <f t="shared" si="14"/>
        <v>0</v>
      </c>
      <c r="X107" s="64">
        <f t="shared" si="14"/>
        <v>0</v>
      </c>
      <c r="Y107" s="64">
        <f t="shared" si="14"/>
        <v>0</v>
      </c>
      <c r="Z107" s="64">
        <f t="shared" si="15"/>
        <v>0</v>
      </c>
      <c r="AA107" s="64">
        <f t="shared" si="15"/>
        <v>0</v>
      </c>
      <c r="AB107" s="64">
        <f t="shared" si="15"/>
        <v>0</v>
      </c>
      <c r="AC107" s="210">
        <f t="shared" si="15"/>
        <v>0</v>
      </c>
      <c r="AD107" s="210">
        <f t="shared" si="15"/>
        <v>0</v>
      </c>
      <c r="AE107" s="210">
        <f t="shared" si="15"/>
        <v>0</v>
      </c>
      <c r="AF107" s="210">
        <f t="shared" si="16"/>
        <v>0</v>
      </c>
      <c r="AG107" s="210">
        <f t="shared" si="17"/>
        <v>0</v>
      </c>
      <c r="AH107" s="210">
        <f t="shared" si="18"/>
        <v>0</v>
      </c>
      <c r="AI107" s="210">
        <f t="shared" si="19"/>
        <v>0</v>
      </c>
      <c r="AJ107" s="210">
        <f t="shared" si="19"/>
        <v>0</v>
      </c>
      <c r="AK107" s="210">
        <f t="shared" ref="AK107:AL107" si="34">+AK106+AK11</f>
        <v>0</v>
      </c>
      <c r="AL107" s="210">
        <f t="shared" si="34"/>
        <v>0</v>
      </c>
      <c r="AM107" s="210">
        <f t="shared" ref="AM107:AO107" si="35">+AM106+AM11</f>
        <v>0</v>
      </c>
      <c r="AN107" s="210">
        <f t="shared" si="35"/>
        <v>0</v>
      </c>
      <c r="AO107" s="210">
        <f t="shared" si="35"/>
        <v>0</v>
      </c>
      <c r="AP107" s="210">
        <f t="shared" ref="AP107:AR107" si="36">+AP106+AP11</f>
        <v>0</v>
      </c>
      <c r="AQ107" s="210">
        <f t="shared" si="36"/>
        <v>0</v>
      </c>
      <c r="AR107" s="210">
        <f t="shared" si="36"/>
        <v>174</v>
      </c>
      <c r="AS107" s="210">
        <f t="shared" si="30"/>
        <v>0</v>
      </c>
      <c r="AT107" s="210">
        <f t="shared" si="30"/>
        <v>3</v>
      </c>
      <c r="AU107" s="210">
        <f t="shared" si="30"/>
        <v>0</v>
      </c>
    </row>
    <row r="108" spans="1:47" x14ac:dyDescent="0.25">
      <c r="A108" s="42">
        <f t="shared" si="25"/>
        <v>37443</v>
      </c>
      <c r="B108" s="64">
        <f t="shared" si="26"/>
        <v>0</v>
      </c>
      <c r="C108" s="64">
        <f t="shared" si="14"/>
        <v>0</v>
      </c>
      <c r="D108" s="64">
        <f t="shared" si="14"/>
        <v>57</v>
      </c>
      <c r="E108" s="64">
        <f t="shared" si="14"/>
        <v>0</v>
      </c>
      <c r="F108" s="64">
        <f t="shared" si="14"/>
        <v>0</v>
      </c>
      <c r="G108" s="64">
        <f t="shared" si="14"/>
        <v>0</v>
      </c>
      <c r="H108" s="64">
        <f t="shared" si="14"/>
        <v>200</v>
      </c>
      <c r="I108" s="64">
        <f t="shared" si="14"/>
        <v>0</v>
      </c>
      <c r="J108" s="64">
        <f t="shared" si="14"/>
        <v>0</v>
      </c>
      <c r="K108" s="64">
        <f t="shared" si="14"/>
        <v>0</v>
      </c>
      <c r="L108" s="64">
        <f t="shared" si="14"/>
        <v>0</v>
      </c>
      <c r="M108" s="64">
        <f t="shared" si="14"/>
        <v>0</v>
      </c>
      <c r="N108" s="64">
        <f t="shared" si="14"/>
        <v>0</v>
      </c>
      <c r="O108" s="64">
        <f t="shared" si="14"/>
        <v>0</v>
      </c>
      <c r="P108" s="64">
        <f t="shared" si="14"/>
        <v>0</v>
      </c>
      <c r="Q108" s="64">
        <f t="shared" si="14"/>
        <v>0</v>
      </c>
      <c r="R108" s="64">
        <f t="shared" si="14"/>
        <v>0</v>
      </c>
      <c r="S108" s="64">
        <f t="shared" si="14"/>
        <v>0</v>
      </c>
      <c r="T108" s="64">
        <f t="shared" si="14"/>
        <v>0</v>
      </c>
      <c r="U108" s="64">
        <f t="shared" si="14"/>
        <v>0</v>
      </c>
      <c r="V108" s="64">
        <f t="shared" si="14"/>
        <v>0</v>
      </c>
      <c r="W108" s="64">
        <f t="shared" si="14"/>
        <v>0</v>
      </c>
      <c r="X108" s="64">
        <f t="shared" si="14"/>
        <v>0</v>
      </c>
      <c r="Y108" s="64">
        <f t="shared" si="14"/>
        <v>104</v>
      </c>
      <c r="Z108" s="64">
        <f t="shared" si="15"/>
        <v>0</v>
      </c>
      <c r="AA108" s="64">
        <f t="shared" si="15"/>
        <v>0</v>
      </c>
      <c r="AB108" s="64">
        <f t="shared" si="15"/>
        <v>0</v>
      </c>
      <c r="AC108" s="210">
        <f t="shared" si="15"/>
        <v>0</v>
      </c>
      <c r="AD108" s="210">
        <f t="shared" si="15"/>
        <v>0</v>
      </c>
      <c r="AE108" s="210">
        <f t="shared" si="15"/>
        <v>0</v>
      </c>
      <c r="AF108" s="210">
        <f t="shared" si="16"/>
        <v>0</v>
      </c>
      <c r="AG108" s="210">
        <f t="shared" si="17"/>
        <v>0</v>
      </c>
      <c r="AH108" s="210">
        <f t="shared" si="18"/>
        <v>0</v>
      </c>
      <c r="AI108" s="210">
        <f t="shared" si="19"/>
        <v>0</v>
      </c>
      <c r="AJ108" s="210">
        <f t="shared" si="19"/>
        <v>0</v>
      </c>
      <c r="AK108" s="210">
        <f t="shared" ref="AK108:AL108" si="37">+AK107+AK12</f>
        <v>0</v>
      </c>
      <c r="AL108" s="210">
        <f t="shared" si="37"/>
        <v>0</v>
      </c>
      <c r="AM108" s="210">
        <f t="shared" ref="AM108:AO108" si="38">+AM107+AM12</f>
        <v>0</v>
      </c>
      <c r="AN108" s="210">
        <f t="shared" si="38"/>
        <v>0</v>
      </c>
      <c r="AO108" s="210">
        <f t="shared" si="38"/>
        <v>0</v>
      </c>
      <c r="AP108" s="210">
        <f t="shared" ref="AP108:AR108" si="39">+AP107+AP12</f>
        <v>0</v>
      </c>
      <c r="AQ108" s="210">
        <f t="shared" si="39"/>
        <v>0</v>
      </c>
      <c r="AR108" s="210">
        <f t="shared" si="39"/>
        <v>174</v>
      </c>
      <c r="AS108" s="210">
        <f t="shared" si="30"/>
        <v>0</v>
      </c>
      <c r="AT108" s="210">
        <f t="shared" si="30"/>
        <v>3</v>
      </c>
      <c r="AU108" s="210">
        <f t="shared" ref="AU108" si="40">+AU107+AU12</f>
        <v>0</v>
      </c>
    </row>
    <row r="109" spans="1:47" x14ac:dyDescent="0.25">
      <c r="A109" s="42">
        <f t="shared" si="25"/>
        <v>37444</v>
      </c>
      <c r="B109" s="64">
        <f t="shared" si="26"/>
        <v>0</v>
      </c>
      <c r="C109" s="64">
        <f t="shared" si="14"/>
        <v>0</v>
      </c>
      <c r="D109" s="64">
        <f t="shared" si="14"/>
        <v>83</v>
      </c>
      <c r="E109" s="64">
        <f t="shared" si="14"/>
        <v>0</v>
      </c>
      <c r="F109" s="64">
        <f t="shared" si="14"/>
        <v>0</v>
      </c>
      <c r="G109" s="64">
        <f t="shared" si="14"/>
        <v>0</v>
      </c>
      <c r="H109" s="64">
        <f t="shared" si="14"/>
        <v>200</v>
      </c>
      <c r="I109" s="64">
        <f t="shared" si="14"/>
        <v>0</v>
      </c>
      <c r="J109" s="64">
        <f t="shared" si="14"/>
        <v>0</v>
      </c>
      <c r="K109" s="64">
        <f t="shared" si="14"/>
        <v>0</v>
      </c>
      <c r="L109" s="64">
        <f t="shared" si="14"/>
        <v>0</v>
      </c>
      <c r="M109" s="64">
        <f t="shared" si="14"/>
        <v>3</v>
      </c>
      <c r="N109" s="64">
        <f t="shared" si="14"/>
        <v>0</v>
      </c>
      <c r="O109" s="64">
        <f t="shared" si="14"/>
        <v>0</v>
      </c>
      <c r="P109" s="64">
        <f t="shared" si="14"/>
        <v>0</v>
      </c>
      <c r="Q109" s="64">
        <f t="shared" si="14"/>
        <v>0</v>
      </c>
      <c r="R109" s="64">
        <f t="shared" si="14"/>
        <v>0</v>
      </c>
      <c r="S109" s="64">
        <f t="shared" si="14"/>
        <v>0</v>
      </c>
      <c r="T109" s="64">
        <f t="shared" si="14"/>
        <v>0</v>
      </c>
      <c r="U109" s="64">
        <f t="shared" si="14"/>
        <v>0</v>
      </c>
      <c r="V109" s="64">
        <f t="shared" si="14"/>
        <v>0</v>
      </c>
      <c r="W109" s="64">
        <f t="shared" si="14"/>
        <v>0</v>
      </c>
      <c r="X109" s="64">
        <f t="shared" si="14"/>
        <v>239</v>
      </c>
      <c r="Y109" s="64">
        <f t="shared" si="14"/>
        <v>398</v>
      </c>
      <c r="Z109" s="64">
        <f t="shared" si="15"/>
        <v>0</v>
      </c>
      <c r="AA109" s="64">
        <f t="shared" si="15"/>
        <v>0</v>
      </c>
      <c r="AB109" s="64">
        <f t="shared" si="15"/>
        <v>0</v>
      </c>
      <c r="AC109" s="210">
        <f t="shared" si="15"/>
        <v>0</v>
      </c>
      <c r="AD109" s="210">
        <f t="shared" si="15"/>
        <v>0</v>
      </c>
      <c r="AE109" s="210">
        <f t="shared" si="15"/>
        <v>0</v>
      </c>
      <c r="AF109" s="210">
        <f t="shared" si="16"/>
        <v>0</v>
      </c>
      <c r="AG109" s="210">
        <f t="shared" si="17"/>
        <v>0</v>
      </c>
      <c r="AH109" s="210">
        <f t="shared" si="18"/>
        <v>0</v>
      </c>
      <c r="AI109" s="210">
        <f t="shared" si="19"/>
        <v>0</v>
      </c>
      <c r="AJ109" s="210">
        <f t="shared" si="19"/>
        <v>0</v>
      </c>
      <c r="AK109" s="210">
        <f t="shared" ref="AK109:AL109" si="41">+AK108+AK13</f>
        <v>0</v>
      </c>
      <c r="AL109" s="210">
        <f t="shared" si="41"/>
        <v>0</v>
      </c>
      <c r="AM109" s="210">
        <f t="shared" ref="AM109:AO109" si="42">+AM108+AM13</f>
        <v>0</v>
      </c>
      <c r="AN109" s="210">
        <f t="shared" si="42"/>
        <v>271</v>
      </c>
      <c r="AO109" s="210">
        <f t="shared" si="42"/>
        <v>167</v>
      </c>
      <c r="AP109" s="210">
        <f t="shared" ref="AP109:AR109" si="43">+AP108+AP13</f>
        <v>0</v>
      </c>
      <c r="AQ109" s="210">
        <f t="shared" si="43"/>
        <v>0</v>
      </c>
      <c r="AR109" s="210">
        <f t="shared" si="43"/>
        <v>181</v>
      </c>
      <c r="AS109" s="210">
        <f t="shared" si="30"/>
        <v>0</v>
      </c>
      <c r="AT109" s="210">
        <f t="shared" si="30"/>
        <v>101</v>
      </c>
      <c r="AU109" s="210">
        <f t="shared" ref="AU109" si="44">+AU108+AU13</f>
        <v>316</v>
      </c>
    </row>
    <row r="110" spans="1:47" x14ac:dyDescent="0.25">
      <c r="A110" s="42">
        <f t="shared" si="25"/>
        <v>37445</v>
      </c>
      <c r="B110" s="64">
        <f t="shared" si="26"/>
        <v>0</v>
      </c>
      <c r="C110" s="64">
        <f t="shared" si="14"/>
        <v>0</v>
      </c>
      <c r="D110" s="64">
        <f t="shared" si="14"/>
        <v>111</v>
      </c>
      <c r="E110" s="64">
        <f t="shared" si="14"/>
        <v>0</v>
      </c>
      <c r="F110" s="64">
        <f t="shared" si="14"/>
        <v>0</v>
      </c>
      <c r="G110" s="64">
        <f t="shared" si="14"/>
        <v>0</v>
      </c>
      <c r="H110" s="64">
        <f t="shared" si="14"/>
        <v>224</v>
      </c>
      <c r="I110" s="64">
        <f t="shared" si="14"/>
        <v>0</v>
      </c>
      <c r="J110" s="64">
        <f t="shared" si="14"/>
        <v>0</v>
      </c>
      <c r="K110" s="64">
        <f t="shared" si="14"/>
        <v>0</v>
      </c>
      <c r="L110" s="64">
        <f t="shared" si="14"/>
        <v>1</v>
      </c>
      <c r="M110" s="64">
        <f t="shared" si="14"/>
        <v>10</v>
      </c>
      <c r="N110" s="64">
        <f t="shared" si="14"/>
        <v>0</v>
      </c>
      <c r="O110" s="64">
        <f t="shared" si="14"/>
        <v>0</v>
      </c>
      <c r="P110" s="64">
        <f t="shared" si="14"/>
        <v>0</v>
      </c>
      <c r="Q110" s="64">
        <f t="shared" si="14"/>
        <v>278</v>
      </c>
      <c r="R110" s="64">
        <f t="shared" si="14"/>
        <v>29</v>
      </c>
      <c r="S110" s="64">
        <f t="shared" si="14"/>
        <v>0</v>
      </c>
      <c r="T110" s="64">
        <f t="shared" si="14"/>
        <v>0</v>
      </c>
      <c r="U110" s="64">
        <f t="shared" si="14"/>
        <v>0</v>
      </c>
      <c r="V110" s="64">
        <f t="shared" si="14"/>
        <v>0</v>
      </c>
      <c r="W110" s="64">
        <f t="shared" si="14"/>
        <v>0</v>
      </c>
      <c r="X110" s="64">
        <f t="shared" si="14"/>
        <v>319</v>
      </c>
      <c r="Y110" s="64">
        <f t="shared" si="14"/>
        <v>829</v>
      </c>
      <c r="Z110" s="64">
        <f t="shared" si="15"/>
        <v>65</v>
      </c>
      <c r="AA110" s="64">
        <f t="shared" si="15"/>
        <v>0</v>
      </c>
      <c r="AB110" s="64">
        <f t="shared" si="15"/>
        <v>0</v>
      </c>
      <c r="AC110" s="210">
        <f t="shared" si="15"/>
        <v>0</v>
      </c>
      <c r="AD110" s="210">
        <f t="shared" si="15"/>
        <v>0</v>
      </c>
      <c r="AE110" s="210">
        <f t="shared" si="15"/>
        <v>0</v>
      </c>
      <c r="AF110" s="210">
        <f t="shared" si="16"/>
        <v>0</v>
      </c>
      <c r="AG110" s="210">
        <f t="shared" si="17"/>
        <v>0</v>
      </c>
      <c r="AH110" s="210">
        <f t="shared" si="18"/>
        <v>0</v>
      </c>
      <c r="AI110" s="210">
        <f t="shared" si="19"/>
        <v>0</v>
      </c>
      <c r="AJ110" s="210">
        <f t="shared" si="19"/>
        <v>0</v>
      </c>
      <c r="AK110" s="210">
        <f t="shared" ref="AK110:AL110" si="45">+AK109+AK14</f>
        <v>0</v>
      </c>
      <c r="AL110" s="210">
        <f t="shared" si="45"/>
        <v>158</v>
      </c>
      <c r="AM110" s="210">
        <f t="shared" ref="AM110:AO110" si="46">+AM109+AM14</f>
        <v>0</v>
      </c>
      <c r="AN110" s="210">
        <f t="shared" si="46"/>
        <v>590</v>
      </c>
      <c r="AO110" s="210">
        <f t="shared" si="46"/>
        <v>170</v>
      </c>
      <c r="AP110" s="210">
        <f t="shared" ref="AP110:AR110" si="47">+AP109+AP14</f>
        <v>0</v>
      </c>
      <c r="AQ110" s="210">
        <f t="shared" si="47"/>
        <v>0</v>
      </c>
      <c r="AR110" s="210">
        <f t="shared" si="47"/>
        <v>342</v>
      </c>
      <c r="AS110" s="210">
        <f t="shared" si="30"/>
        <v>0</v>
      </c>
      <c r="AT110" s="210">
        <f t="shared" si="30"/>
        <v>103</v>
      </c>
      <c r="AU110" s="210">
        <f t="shared" ref="AU110" si="48">+AU109+AU14</f>
        <v>496</v>
      </c>
    </row>
    <row r="111" spans="1:47" x14ac:dyDescent="0.25">
      <c r="A111" s="42">
        <f t="shared" si="25"/>
        <v>37446</v>
      </c>
      <c r="B111" s="64">
        <f t="shared" si="26"/>
        <v>2</v>
      </c>
      <c r="C111" s="64">
        <f t="shared" si="14"/>
        <v>333</v>
      </c>
      <c r="D111" s="64">
        <f t="shared" si="14"/>
        <v>130</v>
      </c>
      <c r="E111" s="64">
        <f t="shared" si="14"/>
        <v>409</v>
      </c>
      <c r="F111" s="64">
        <f t="shared" si="14"/>
        <v>0</v>
      </c>
      <c r="G111" s="64">
        <f t="shared" si="14"/>
        <v>0</v>
      </c>
      <c r="H111" s="64">
        <f t="shared" si="14"/>
        <v>229</v>
      </c>
      <c r="I111" s="64">
        <f t="shared" si="14"/>
        <v>0</v>
      </c>
      <c r="J111" s="64">
        <f t="shared" si="14"/>
        <v>0</v>
      </c>
      <c r="K111" s="64">
        <f t="shared" si="14"/>
        <v>18</v>
      </c>
      <c r="L111" s="64">
        <f t="shared" si="14"/>
        <v>74</v>
      </c>
      <c r="M111" s="64">
        <f t="shared" si="14"/>
        <v>19</v>
      </c>
      <c r="N111" s="64">
        <f t="shared" si="14"/>
        <v>0</v>
      </c>
      <c r="O111" s="64">
        <f t="shared" si="14"/>
        <v>14</v>
      </c>
      <c r="P111" s="64">
        <f t="shared" si="14"/>
        <v>0</v>
      </c>
      <c r="Q111" s="64">
        <f t="shared" si="14"/>
        <v>861</v>
      </c>
      <c r="R111" s="64">
        <f t="shared" si="14"/>
        <v>68</v>
      </c>
      <c r="S111" s="64">
        <f t="shared" si="14"/>
        <v>32</v>
      </c>
      <c r="T111" s="64">
        <f t="shared" si="14"/>
        <v>0</v>
      </c>
      <c r="U111" s="64">
        <f t="shared" si="14"/>
        <v>0</v>
      </c>
      <c r="V111" s="64">
        <f t="shared" si="14"/>
        <v>0</v>
      </c>
      <c r="W111" s="64">
        <f t="shared" si="14"/>
        <v>0</v>
      </c>
      <c r="X111" s="64">
        <f t="shared" si="14"/>
        <v>1253</v>
      </c>
      <c r="Y111" s="64">
        <f t="shared" si="14"/>
        <v>1574</v>
      </c>
      <c r="Z111" s="64">
        <f t="shared" si="15"/>
        <v>160</v>
      </c>
      <c r="AA111" s="64">
        <f t="shared" si="15"/>
        <v>0</v>
      </c>
      <c r="AB111" s="64">
        <f t="shared" si="15"/>
        <v>0</v>
      </c>
      <c r="AC111" s="210">
        <f t="shared" si="15"/>
        <v>0</v>
      </c>
      <c r="AD111" s="210">
        <f t="shared" si="15"/>
        <v>0</v>
      </c>
      <c r="AE111" s="210">
        <f t="shared" si="15"/>
        <v>0</v>
      </c>
      <c r="AF111" s="210">
        <f t="shared" si="16"/>
        <v>1</v>
      </c>
      <c r="AG111" s="210">
        <f t="shared" si="17"/>
        <v>0</v>
      </c>
      <c r="AH111" s="210">
        <f t="shared" si="18"/>
        <v>0</v>
      </c>
      <c r="AI111" s="210">
        <f t="shared" si="19"/>
        <v>0</v>
      </c>
      <c r="AJ111" s="210">
        <f t="shared" si="19"/>
        <v>0</v>
      </c>
      <c r="AK111" s="210">
        <f t="shared" ref="AK111:AL111" si="49">+AK110+AK15</f>
        <v>0</v>
      </c>
      <c r="AL111" s="210">
        <f t="shared" si="49"/>
        <v>158</v>
      </c>
      <c r="AM111" s="210">
        <f t="shared" ref="AM111:AO111" si="50">+AM110+AM15</f>
        <v>0</v>
      </c>
      <c r="AN111" s="210">
        <f t="shared" si="50"/>
        <v>622</v>
      </c>
      <c r="AO111" s="210">
        <f t="shared" si="50"/>
        <v>1073</v>
      </c>
      <c r="AP111" s="210">
        <f t="shared" ref="AP111:AR111" si="51">+AP110+AP15</f>
        <v>557</v>
      </c>
      <c r="AQ111" s="210">
        <f t="shared" si="51"/>
        <v>1</v>
      </c>
      <c r="AR111" s="210">
        <f t="shared" si="51"/>
        <v>794</v>
      </c>
      <c r="AS111" s="210">
        <f t="shared" si="30"/>
        <v>0</v>
      </c>
      <c r="AT111" s="210">
        <f t="shared" si="30"/>
        <v>228</v>
      </c>
      <c r="AU111" s="210">
        <f t="shared" ref="AU111" si="52">+AU110+AU15</f>
        <v>1089</v>
      </c>
    </row>
    <row r="112" spans="1:47" x14ac:dyDescent="0.25">
      <c r="A112" s="42">
        <f t="shared" si="25"/>
        <v>37447</v>
      </c>
      <c r="B112" s="64">
        <f t="shared" si="26"/>
        <v>3</v>
      </c>
      <c r="C112" s="64">
        <f t="shared" si="14"/>
        <v>1003</v>
      </c>
      <c r="D112" s="64">
        <f t="shared" si="14"/>
        <v>168</v>
      </c>
      <c r="E112" s="64">
        <f t="shared" si="14"/>
        <v>632</v>
      </c>
      <c r="F112" s="64">
        <f t="shared" si="14"/>
        <v>0</v>
      </c>
      <c r="G112" s="64">
        <f t="shared" si="14"/>
        <v>0</v>
      </c>
      <c r="H112" s="64">
        <f t="shared" si="14"/>
        <v>235</v>
      </c>
      <c r="I112" s="64">
        <f t="shared" si="14"/>
        <v>10</v>
      </c>
      <c r="J112" s="64">
        <f t="shared" si="14"/>
        <v>0</v>
      </c>
      <c r="K112" s="64">
        <f t="shared" si="14"/>
        <v>317</v>
      </c>
      <c r="L112" s="64">
        <f t="shared" si="14"/>
        <v>365</v>
      </c>
      <c r="M112" s="64">
        <f t="shared" si="14"/>
        <v>44</v>
      </c>
      <c r="N112" s="64">
        <f t="shared" si="14"/>
        <v>30</v>
      </c>
      <c r="O112" s="64">
        <f t="shared" si="14"/>
        <v>28</v>
      </c>
      <c r="P112" s="64">
        <f t="shared" si="14"/>
        <v>39</v>
      </c>
      <c r="Q112" s="64">
        <f t="shared" si="14"/>
        <v>1455</v>
      </c>
      <c r="R112" s="64">
        <f t="shared" si="14"/>
        <v>68</v>
      </c>
      <c r="S112" s="64">
        <f t="shared" si="14"/>
        <v>145</v>
      </c>
      <c r="T112" s="64">
        <f t="shared" si="14"/>
        <v>0</v>
      </c>
      <c r="U112" s="64">
        <f t="shared" si="14"/>
        <v>0</v>
      </c>
      <c r="V112" s="64">
        <f t="shared" si="14"/>
        <v>0</v>
      </c>
      <c r="W112" s="64">
        <f t="shared" si="14"/>
        <v>0</v>
      </c>
      <c r="X112" s="64">
        <f t="shared" si="14"/>
        <v>1445</v>
      </c>
      <c r="Y112" s="64">
        <f t="shared" si="14"/>
        <v>2068</v>
      </c>
      <c r="Z112" s="64">
        <f t="shared" si="15"/>
        <v>160</v>
      </c>
      <c r="AA112" s="64">
        <f t="shared" si="15"/>
        <v>0</v>
      </c>
      <c r="AB112" s="64">
        <f t="shared" si="15"/>
        <v>0</v>
      </c>
      <c r="AC112" s="210">
        <f t="shared" si="15"/>
        <v>0</v>
      </c>
      <c r="AD112" s="210">
        <f t="shared" si="15"/>
        <v>0</v>
      </c>
      <c r="AE112" s="210">
        <f t="shared" si="15"/>
        <v>0</v>
      </c>
      <c r="AF112" s="210">
        <f t="shared" si="16"/>
        <v>2</v>
      </c>
      <c r="AG112" s="210">
        <f t="shared" si="17"/>
        <v>0</v>
      </c>
      <c r="AH112" s="210">
        <f t="shared" si="18"/>
        <v>0</v>
      </c>
      <c r="AI112" s="210">
        <f t="shared" si="19"/>
        <v>0</v>
      </c>
      <c r="AJ112" s="210">
        <f t="shared" si="19"/>
        <v>0</v>
      </c>
      <c r="AK112" s="210">
        <f t="shared" ref="AK112:AL112" si="53">+AK111+AK16</f>
        <v>63</v>
      </c>
      <c r="AL112" s="210">
        <f t="shared" si="53"/>
        <v>158</v>
      </c>
      <c r="AM112" s="210">
        <f t="shared" ref="AM112:AO112" si="54">+AM111+AM16</f>
        <v>0</v>
      </c>
      <c r="AN112" s="210">
        <f t="shared" si="54"/>
        <v>622</v>
      </c>
      <c r="AO112" s="210">
        <f t="shared" si="54"/>
        <v>1760</v>
      </c>
      <c r="AP112" s="210">
        <f t="shared" ref="AP112:AR112" si="55">+AP111+AP16</f>
        <v>2589</v>
      </c>
      <c r="AQ112" s="210">
        <f t="shared" si="55"/>
        <v>1</v>
      </c>
      <c r="AR112" s="210">
        <f t="shared" si="55"/>
        <v>959</v>
      </c>
      <c r="AS112" s="210">
        <f t="shared" si="30"/>
        <v>0</v>
      </c>
      <c r="AT112" s="210">
        <f t="shared" si="30"/>
        <v>240</v>
      </c>
      <c r="AU112" s="210">
        <f t="shared" ref="AU112" si="56">+AU111+AU16</f>
        <v>1089</v>
      </c>
    </row>
    <row r="113" spans="1:47" x14ac:dyDescent="0.25">
      <c r="A113" s="42">
        <f t="shared" si="25"/>
        <v>37448</v>
      </c>
      <c r="B113" s="64">
        <f t="shared" si="26"/>
        <v>3</v>
      </c>
      <c r="C113" s="64">
        <f t="shared" si="14"/>
        <v>2459</v>
      </c>
      <c r="D113" s="64">
        <f t="shared" si="14"/>
        <v>191</v>
      </c>
      <c r="E113" s="64">
        <f t="shared" si="14"/>
        <v>3042</v>
      </c>
      <c r="F113" s="64">
        <f t="shared" si="14"/>
        <v>0</v>
      </c>
      <c r="G113" s="64">
        <f t="shared" si="14"/>
        <v>0</v>
      </c>
      <c r="H113" s="64">
        <f t="shared" si="14"/>
        <v>745</v>
      </c>
      <c r="I113" s="64">
        <f t="shared" si="14"/>
        <v>130</v>
      </c>
      <c r="J113" s="64">
        <f t="shared" si="14"/>
        <v>0</v>
      </c>
      <c r="K113" s="64">
        <f t="shared" si="14"/>
        <v>349</v>
      </c>
      <c r="L113" s="64">
        <f t="shared" si="14"/>
        <v>367</v>
      </c>
      <c r="M113" s="64">
        <f t="shared" si="14"/>
        <v>60</v>
      </c>
      <c r="N113" s="64">
        <f t="shared" si="14"/>
        <v>30</v>
      </c>
      <c r="O113" s="64">
        <f t="shared" si="14"/>
        <v>34</v>
      </c>
      <c r="P113" s="64">
        <f t="shared" si="14"/>
        <v>133</v>
      </c>
      <c r="Q113" s="64">
        <f t="shared" si="14"/>
        <v>2986</v>
      </c>
      <c r="R113" s="64">
        <f t="shared" si="14"/>
        <v>68</v>
      </c>
      <c r="S113" s="64">
        <f t="shared" si="14"/>
        <v>145</v>
      </c>
      <c r="T113" s="64">
        <f t="shared" si="14"/>
        <v>0</v>
      </c>
      <c r="U113" s="64">
        <f t="shared" si="14"/>
        <v>0</v>
      </c>
      <c r="V113" s="64">
        <f t="shared" si="14"/>
        <v>0</v>
      </c>
      <c r="W113" s="64">
        <f t="shared" si="14"/>
        <v>0</v>
      </c>
      <c r="X113" s="64">
        <f t="shared" si="14"/>
        <v>1583</v>
      </c>
      <c r="Y113" s="64">
        <f t="shared" si="14"/>
        <v>2140</v>
      </c>
      <c r="Z113" s="64">
        <f t="shared" si="15"/>
        <v>300</v>
      </c>
      <c r="AA113" s="64">
        <f t="shared" si="15"/>
        <v>0</v>
      </c>
      <c r="AB113" s="64">
        <f t="shared" si="15"/>
        <v>9</v>
      </c>
      <c r="AC113" s="210">
        <f t="shared" si="15"/>
        <v>0</v>
      </c>
      <c r="AD113" s="210">
        <f t="shared" si="15"/>
        <v>0</v>
      </c>
      <c r="AE113" s="210">
        <f t="shared" si="15"/>
        <v>14</v>
      </c>
      <c r="AF113" s="210">
        <f t="shared" si="16"/>
        <v>2</v>
      </c>
      <c r="AG113" s="210">
        <f t="shared" si="17"/>
        <v>0</v>
      </c>
      <c r="AH113" s="210">
        <f t="shared" si="18"/>
        <v>0</v>
      </c>
      <c r="AI113" s="210">
        <f t="shared" si="19"/>
        <v>0</v>
      </c>
      <c r="AJ113" s="210">
        <f t="shared" si="19"/>
        <v>0</v>
      </c>
      <c r="AK113" s="210">
        <f t="shared" ref="AK113:AL113" si="57">+AK112+AK17</f>
        <v>149</v>
      </c>
      <c r="AL113" s="210">
        <f t="shared" si="57"/>
        <v>1107</v>
      </c>
      <c r="AM113" s="210">
        <f t="shared" ref="AM113:AO113" si="58">+AM112+AM17</f>
        <v>0</v>
      </c>
      <c r="AN113" s="210">
        <f t="shared" si="58"/>
        <v>638</v>
      </c>
      <c r="AO113" s="210">
        <f t="shared" si="58"/>
        <v>2229</v>
      </c>
      <c r="AP113" s="210">
        <f t="shared" ref="AP113:AR113" si="59">+AP112+AP17</f>
        <v>3809</v>
      </c>
      <c r="AQ113" s="210">
        <f t="shared" si="59"/>
        <v>1</v>
      </c>
      <c r="AR113" s="210">
        <f t="shared" si="59"/>
        <v>1385</v>
      </c>
      <c r="AS113" s="210">
        <f t="shared" si="30"/>
        <v>0</v>
      </c>
      <c r="AT113" s="210">
        <f t="shared" si="30"/>
        <v>577</v>
      </c>
      <c r="AU113" s="210">
        <f t="shared" ref="AU113" si="60">+AU112+AU17</f>
        <v>1089</v>
      </c>
    </row>
    <row r="114" spans="1:47" x14ac:dyDescent="0.25">
      <c r="A114" s="42">
        <f t="shared" si="25"/>
        <v>37449</v>
      </c>
      <c r="B114" s="64">
        <f t="shared" si="26"/>
        <v>5</v>
      </c>
      <c r="C114" s="64">
        <f t="shared" si="14"/>
        <v>3889</v>
      </c>
      <c r="D114" s="64">
        <f t="shared" si="14"/>
        <v>204</v>
      </c>
      <c r="E114" s="64">
        <f t="shared" si="14"/>
        <v>6583</v>
      </c>
      <c r="F114" s="64">
        <f t="shared" si="14"/>
        <v>3</v>
      </c>
      <c r="G114" s="64">
        <f t="shared" si="14"/>
        <v>1</v>
      </c>
      <c r="H114" s="64">
        <f t="shared" si="14"/>
        <v>1159</v>
      </c>
      <c r="I114" s="64">
        <f t="shared" si="14"/>
        <v>155</v>
      </c>
      <c r="J114" s="64">
        <f t="shared" si="14"/>
        <v>0</v>
      </c>
      <c r="K114" s="64">
        <f t="shared" si="14"/>
        <v>453</v>
      </c>
      <c r="L114" s="64">
        <f t="shared" si="14"/>
        <v>367</v>
      </c>
      <c r="M114" s="64">
        <f t="shared" si="14"/>
        <v>60</v>
      </c>
      <c r="N114" s="64">
        <f t="shared" si="14"/>
        <v>153</v>
      </c>
      <c r="O114" s="64">
        <f t="shared" si="14"/>
        <v>34</v>
      </c>
      <c r="P114" s="64">
        <f t="shared" si="14"/>
        <v>133</v>
      </c>
      <c r="Q114" s="64">
        <f t="shared" si="14"/>
        <v>4577</v>
      </c>
      <c r="R114" s="64">
        <f t="shared" ref="R114:R177" si="61">+R113+R18</f>
        <v>206</v>
      </c>
      <c r="S114" s="64">
        <f t="shared" ref="S114:S177" si="62">+S113+S18</f>
        <v>169</v>
      </c>
      <c r="T114" s="64">
        <f t="shared" ref="T114:T177" si="63">+T113+T18</f>
        <v>0</v>
      </c>
      <c r="U114" s="64">
        <f t="shared" ref="U114:U177" si="64">+U113+U18</f>
        <v>0</v>
      </c>
      <c r="V114" s="64">
        <f t="shared" ref="V114:V177" si="65">+V113+V18</f>
        <v>0</v>
      </c>
      <c r="W114" s="64">
        <f t="shared" ref="W114:W177" si="66">+W113+W18</f>
        <v>0</v>
      </c>
      <c r="X114" s="64">
        <f t="shared" ref="X114:X177" si="67">+X113+X18</f>
        <v>1624</v>
      </c>
      <c r="Y114" s="64">
        <f t="shared" ref="Y114:Y177" si="68">+Y113+Y18</f>
        <v>2771</v>
      </c>
      <c r="Z114" s="64">
        <f t="shared" si="15"/>
        <v>349</v>
      </c>
      <c r="AA114" s="64">
        <f t="shared" si="15"/>
        <v>0</v>
      </c>
      <c r="AB114" s="64">
        <f t="shared" si="15"/>
        <v>9</v>
      </c>
      <c r="AC114" s="210">
        <f t="shared" si="15"/>
        <v>0</v>
      </c>
      <c r="AD114" s="210">
        <f t="shared" si="15"/>
        <v>0</v>
      </c>
      <c r="AE114" s="210">
        <f t="shared" si="15"/>
        <v>17</v>
      </c>
      <c r="AF114" s="210">
        <f t="shared" si="16"/>
        <v>116</v>
      </c>
      <c r="AG114" s="210">
        <f t="shared" si="17"/>
        <v>0</v>
      </c>
      <c r="AH114" s="210">
        <f t="shared" si="18"/>
        <v>0</v>
      </c>
      <c r="AI114" s="210">
        <f t="shared" si="19"/>
        <v>0</v>
      </c>
      <c r="AJ114" s="210">
        <f t="shared" si="19"/>
        <v>0</v>
      </c>
      <c r="AK114" s="210">
        <f t="shared" ref="AK114:AL114" si="69">+AK113+AK18</f>
        <v>151</v>
      </c>
      <c r="AL114" s="210">
        <f t="shared" si="69"/>
        <v>1132</v>
      </c>
      <c r="AM114" s="210">
        <f t="shared" ref="AM114:AO114" si="70">+AM113+AM18</f>
        <v>42</v>
      </c>
      <c r="AN114" s="210">
        <f t="shared" si="70"/>
        <v>1297</v>
      </c>
      <c r="AO114" s="210">
        <f t="shared" si="70"/>
        <v>3078</v>
      </c>
      <c r="AP114" s="210">
        <f t="shared" ref="AP114:AR114" si="71">+AP113+AP18</f>
        <v>5243</v>
      </c>
      <c r="AQ114" s="210">
        <f t="shared" si="71"/>
        <v>1</v>
      </c>
      <c r="AR114" s="210">
        <f t="shared" si="71"/>
        <v>2205</v>
      </c>
      <c r="AS114" s="210">
        <f t="shared" si="30"/>
        <v>50</v>
      </c>
      <c r="AT114" s="210">
        <f t="shared" si="30"/>
        <v>679</v>
      </c>
      <c r="AU114" s="210">
        <f t="shared" ref="AU114" si="72">+AU113+AU18</f>
        <v>1899</v>
      </c>
    </row>
    <row r="115" spans="1:47" x14ac:dyDescent="0.25">
      <c r="A115" s="42">
        <f t="shared" si="25"/>
        <v>37450</v>
      </c>
      <c r="B115" s="64">
        <f t="shared" si="26"/>
        <v>5</v>
      </c>
      <c r="C115" s="64">
        <f t="shared" ref="C115:C178" si="73">+C114+C19</f>
        <v>4949</v>
      </c>
      <c r="D115" s="64">
        <f t="shared" ref="D115:D178" si="74">+D114+D19</f>
        <v>219</v>
      </c>
      <c r="E115" s="64">
        <f t="shared" ref="E115:E178" si="75">+E114+E19</f>
        <v>8419</v>
      </c>
      <c r="F115" s="64">
        <f t="shared" ref="F115:F178" si="76">+F114+F19</f>
        <v>3</v>
      </c>
      <c r="G115" s="64">
        <f t="shared" ref="G115:G178" si="77">+G114+G19</f>
        <v>7</v>
      </c>
      <c r="H115" s="64">
        <f t="shared" ref="H115:H178" si="78">+H114+H19</f>
        <v>2469</v>
      </c>
      <c r="I115" s="64">
        <f t="shared" ref="I115:I178" si="79">+I114+I19</f>
        <v>190</v>
      </c>
      <c r="J115" s="64">
        <f t="shared" ref="J115:J178" si="80">+J114+J19</f>
        <v>0</v>
      </c>
      <c r="K115" s="64">
        <f t="shared" ref="K115:K178" si="81">+K114+K19</f>
        <v>505</v>
      </c>
      <c r="L115" s="64">
        <f t="shared" ref="L115:L178" si="82">+L114+L19</f>
        <v>369</v>
      </c>
      <c r="M115" s="64">
        <f t="shared" ref="M115:M178" si="83">+M114+M19</f>
        <v>60</v>
      </c>
      <c r="N115" s="64">
        <f t="shared" ref="N115:N178" si="84">+N114+N19</f>
        <v>156</v>
      </c>
      <c r="O115" s="64">
        <f t="shared" ref="O115:O178" si="85">+O114+O19</f>
        <v>36</v>
      </c>
      <c r="P115" s="64">
        <f t="shared" ref="P115:P178" si="86">+P114+P19</f>
        <v>404</v>
      </c>
      <c r="Q115" s="64">
        <f t="shared" ref="Q115:Q178" si="87">+Q114+Q19</f>
        <v>6240</v>
      </c>
      <c r="R115" s="64">
        <f t="shared" si="61"/>
        <v>473</v>
      </c>
      <c r="S115" s="64">
        <f t="shared" si="62"/>
        <v>836</v>
      </c>
      <c r="T115" s="64">
        <f t="shared" si="63"/>
        <v>0</v>
      </c>
      <c r="U115" s="64">
        <f t="shared" si="64"/>
        <v>0</v>
      </c>
      <c r="V115" s="64">
        <f t="shared" si="65"/>
        <v>256</v>
      </c>
      <c r="W115" s="64">
        <f t="shared" si="66"/>
        <v>0</v>
      </c>
      <c r="X115" s="64">
        <f t="shared" si="67"/>
        <v>1654</v>
      </c>
      <c r="Y115" s="64">
        <f t="shared" si="68"/>
        <v>3120</v>
      </c>
      <c r="Z115" s="64">
        <f t="shared" si="15"/>
        <v>349</v>
      </c>
      <c r="AA115" s="64">
        <f t="shared" si="15"/>
        <v>0</v>
      </c>
      <c r="AB115" s="64">
        <f t="shared" si="15"/>
        <v>12</v>
      </c>
      <c r="AC115" s="210">
        <f t="shared" si="15"/>
        <v>0</v>
      </c>
      <c r="AD115" s="210">
        <f t="shared" si="15"/>
        <v>0</v>
      </c>
      <c r="AE115" s="210">
        <f t="shared" si="15"/>
        <v>17</v>
      </c>
      <c r="AF115" s="210">
        <f t="shared" si="16"/>
        <v>123</v>
      </c>
      <c r="AG115" s="210">
        <f t="shared" si="17"/>
        <v>0</v>
      </c>
      <c r="AH115" s="210">
        <f t="shared" si="18"/>
        <v>323</v>
      </c>
      <c r="AI115" s="210">
        <f t="shared" si="19"/>
        <v>0</v>
      </c>
      <c r="AJ115" s="210">
        <f t="shared" si="19"/>
        <v>0</v>
      </c>
      <c r="AK115" s="210">
        <f t="shared" ref="AK115:AL115" si="88">+AK114+AK19</f>
        <v>171</v>
      </c>
      <c r="AL115" s="210">
        <f t="shared" si="88"/>
        <v>1743</v>
      </c>
      <c r="AM115" s="210">
        <f t="shared" ref="AM115:AO115" si="89">+AM114+AM19</f>
        <v>338</v>
      </c>
      <c r="AN115" s="210">
        <f t="shared" si="89"/>
        <v>1897</v>
      </c>
      <c r="AO115" s="210">
        <f t="shared" si="89"/>
        <v>4160</v>
      </c>
      <c r="AP115" s="210">
        <f t="shared" ref="AP115:AR115" si="90">+AP114+AP19</f>
        <v>5653</v>
      </c>
      <c r="AQ115" s="210">
        <f t="shared" si="90"/>
        <v>1</v>
      </c>
      <c r="AR115" s="210">
        <f t="shared" si="90"/>
        <v>4948</v>
      </c>
      <c r="AS115" s="210">
        <f t="shared" si="30"/>
        <v>517</v>
      </c>
      <c r="AT115" s="210">
        <f t="shared" si="30"/>
        <v>2627</v>
      </c>
      <c r="AU115" s="210">
        <f t="shared" ref="AU115" si="91">+AU114+AU19</f>
        <v>3212</v>
      </c>
    </row>
    <row r="116" spans="1:47" x14ac:dyDescent="0.25">
      <c r="A116" s="42">
        <f t="shared" si="25"/>
        <v>37451</v>
      </c>
      <c r="B116" s="64">
        <f t="shared" si="26"/>
        <v>6</v>
      </c>
      <c r="C116" s="64">
        <f t="shared" si="73"/>
        <v>5664</v>
      </c>
      <c r="D116" s="64">
        <f t="shared" si="74"/>
        <v>230</v>
      </c>
      <c r="E116" s="64">
        <f t="shared" si="75"/>
        <v>13942</v>
      </c>
      <c r="F116" s="64">
        <f t="shared" si="76"/>
        <v>19</v>
      </c>
      <c r="G116" s="64">
        <f t="shared" si="77"/>
        <v>227</v>
      </c>
      <c r="H116" s="64">
        <f t="shared" si="78"/>
        <v>4416</v>
      </c>
      <c r="I116" s="64">
        <f t="shared" si="79"/>
        <v>290</v>
      </c>
      <c r="J116" s="64">
        <f t="shared" si="80"/>
        <v>14</v>
      </c>
      <c r="K116" s="64">
        <f t="shared" si="81"/>
        <v>505</v>
      </c>
      <c r="L116" s="64">
        <f t="shared" si="82"/>
        <v>475</v>
      </c>
      <c r="M116" s="64">
        <f t="shared" si="83"/>
        <v>1368</v>
      </c>
      <c r="N116" s="64">
        <f t="shared" si="84"/>
        <v>305</v>
      </c>
      <c r="O116" s="64">
        <f t="shared" si="85"/>
        <v>164</v>
      </c>
      <c r="P116" s="64">
        <f t="shared" si="86"/>
        <v>6983</v>
      </c>
      <c r="Q116" s="64">
        <f t="shared" si="87"/>
        <v>6975</v>
      </c>
      <c r="R116" s="64">
        <f t="shared" si="61"/>
        <v>687</v>
      </c>
      <c r="S116" s="64">
        <f t="shared" si="62"/>
        <v>1278</v>
      </c>
      <c r="T116" s="64">
        <f t="shared" si="63"/>
        <v>640</v>
      </c>
      <c r="U116" s="64">
        <f t="shared" si="64"/>
        <v>0</v>
      </c>
      <c r="V116" s="64">
        <f t="shared" si="65"/>
        <v>577</v>
      </c>
      <c r="W116" s="64">
        <f t="shared" si="66"/>
        <v>0</v>
      </c>
      <c r="X116" s="64">
        <f t="shared" si="67"/>
        <v>1945</v>
      </c>
      <c r="Y116" s="64">
        <f t="shared" si="68"/>
        <v>3790</v>
      </c>
      <c r="Z116" s="64">
        <f t="shared" si="15"/>
        <v>360</v>
      </c>
      <c r="AA116" s="64">
        <f t="shared" si="15"/>
        <v>263</v>
      </c>
      <c r="AB116" s="64">
        <f t="shared" si="15"/>
        <v>248</v>
      </c>
      <c r="AC116" s="210">
        <f t="shared" si="15"/>
        <v>0</v>
      </c>
      <c r="AD116" s="210">
        <f t="shared" si="15"/>
        <v>0</v>
      </c>
      <c r="AE116" s="210">
        <f t="shared" si="15"/>
        <v>116</v>
      </c>
      <c r="AF116" s="210">
        <f t="shared" si="16"/>
        <v>123</v>
      </c>
      <c r="AG116" s="210">
        <f t="shared" si="17"/>
        <v>0</v>
      </c>
      <c r="AH116" s="210">
        <f t="shared" si="18"/>
        <v>690</v>
      </c>
      <c r="AI116" s="210">
        <f t="shared" si="19"/>
        <v>0</v>
      </c>
      <c r="AJ116" s="210">
        <f t="shared" si="19"/>
        <v>0</v>
      </c>
      <c r="AK116" s="210">
        <f t="shared" ref="AK116:AL116" si="92">+AK115+AK20</f>
        <v>294</v>
      </c>
      <c r="AL116" s="210">
        <f t="shared" si="92"/>
        <v>2539</v>
      </c>
      <c r="AM116" s="210">
        <f t="shared" ref="AM116:AO116" si="93">+AM115+AM20</f>
        <v>990</v>
      </c>
      <c r="AN116" s="210">
        <f t="shared" si="93"/>
        <v>3854</v>
      </c>
      <c r="AO116" s="210">
        <f t="shared" si="93"/>
        <v>4754</v>
      </c>
      <c r="AP116" s="210">
        <f t="shared" ref="AP116:AR116" si="94">+AP115+AP20</f>
        <v>6729</v>
      </c>
      <c r="AQ116" s="210">
        <f t="shared" si="94"/>
        <v>1</v>
      </c>
      <c r="AR116" s="210">
        <f t="shared" si="94"/>
        <v>8307</v>
      </c>
      <c r="AS116" s="210">
        <f t="shared" si="30"/>
        <v>2335</v>
      </c>
      <c r="AT116" s="210">
        <f t="shared" si="30"/>
        <v>5590</v>
      </c>
      <c r="AU116" s="210">
        <f t="shared" ref="AU116" si="95">+AU115+AU20</f>
        <v>3607</v>
      </c>
    </row>
    <row r="117" spans="1:47" x14ac:dyDescent="0.25">
      <c r="A117" s="42">
        <f t="shared" si="25"/>
        <v>37452</v>
      </c>
      <c r="B117" s="64">
        <f t="shared" si="26"/>
        <v>7</v>
      </c>
      <c r="C117" s="64">
        <f t="shared" si="73"/>
        <v>6381</v>
      </c>
      <c r="D117" s="64">
        <f t="shared" si="74"/>
        <v>258</v>
      </c>
      <c r="E117" s="64">
        <f t="shared" si="75"/>
        <v>21242</v>
      </c>
      <c r="F117" s="64">
        <f t="shared" si="76"/>
        <v>19</v>
      </c>
      <c r="G117" s="64">
        <f t="shared" si="77"/>
        <v>494</v>
      </c>
      <c r="H117" s="64">
        <f t="shared" si="78"/>
        <v>5676</v>
      </c>
      <c r="I117" s="64">
        <f t="shared" si="79"/>
        <v>363</v>
      </c>
      <c r="J117" s="64">
        <f t="shared" si="80"/>
        <v>14</v>
      </c>
      <c r="K117" s="64">
        <f t="shared" si="81"/>
        <v>846</v>
      </c>
      <c r="L117" s="64">
        <f t="shared" si="82"/>
        <v>3047</v>
      </c>
      <c r="M117" s="64">
        <f t="shared" si="83"/>
        <v>2950</v>
      </c>
      <c r="N117" s="64">
        <f t="shared" si="84"/>
        <v>461</v>
      </c>
      <c r="O117" s="64">
        <f t="shared" si="85"/>
        <v>611</v>
      </c>
      <c r="P117" s="64">
        <f t="shared" si="86"/>
        <v>17929</v>
      </c>
      <c r="Q117" s="64">
        <f t="shared" si="87"/>
        <v>7688</v>
      </c>
      <c r="R117" s="64">
        <f t="shared" si="61"/>
        <v>931</v>
      </c>
      <c r="S117" s="64">
        <f t="shared" si="62"/>
        <v>1801</v>
      </c>
      <c r="T117" s="64">
        <f t="shared" si="63"/>
        <v>1245</v>
      </c>
      <c r="U117" s="64">
        <f t="shared" si="64"/>
        <v>0</v>
      </c>
      <c r="V117" s="64">
        <f t="shared" si="65"/>
        <v>650</v>
      </c>
      <c r="W117" s="64">
        <f t="shared" si="66"/>
        <v>0</v>
      </c>
      <c r="X117" s="64">
        <f t="shared" si="67"/>
        <v>2062</v>
      </c>
      <c r="Y117" s="64">
        <f t="shared" si="68"/>
        <v>5187</v>
      </c>
      <c r="Z117" s="64">
        <f t="shared" si="15"/>
        <v>1166</v>
      </c>
      <c r="AA117" s="64">
        <f t="shared" si="15"/>
        <v>263</v>
      </c>
      <c r="AB117" s="64">
        <f t="shared" si="15"/>
        <v>526</v>
      </c>
      <c r="AC117" s="210">
        <f t="shared" si="15"/>
        <v>0</v>
      </c>
      <c r="AD117" s="210">
        <f t="shared" si="15"/>
        <v>0</v>
      </c>
      <c r="AE117" s="210">
        <f t="shared" si="15"/>
        <v>140</v>
      </c>
      <c r="AF117" s="210">
        <f t="shared" si="16"/>
        <v>123</v>
      </c>
      <c r="AG117" s="210">
        <f t="shared" si="17"/>
        <v>873</v>
      </c>
      <c r="AH117" s="210">
        <f t="shared" si="18"/>
        <v>2485</v>
      </c>
      <c r="AI117" s="210">
        <f t="shared" si="19"/>
        <v>0</v>
      </c>
      <c r="AJ117" s="210">
        <f t="shared" si="19"/>
        <v>0</v>
      </c>
      <c r="AK117" s="210">
        <f t="shared" ref="AK117:AL117" si="96">+AK116+AK21</f>
        <v>797</v>
      </c>
      <c r="AL117" s="210">
        <f t="shared" si="96"/>
        <v>3668</v>
      </c>
      <c r="AM117" s="210">
        <f t="shared" ref="AM117:AO117" si="97">+AM116+AM21</f>
        <v>1609</v>
      </c>
      <c r="AN117" s="210">
        <f t="shared" si="97"/>
        <v>4742</v>
      </c>
      <c r="AO117" s="210">
        <f t="shared" si="97"/>
        <v>5881</v>
      </c>
      <c r="AP117" s="210">
        <f t="shared" ref="AP117:AR117" si="98">+AP116+AP21</f>
        <v>6879</v>
      </c>
      <c r="AQ117" s="210">
        <f t="shared" si="98"/>
        <v>1</v>
      </c>
      <c r="AR117" s="210">
        <f t="shared" si="98"/>
        <v>11885</v>
      </c>
      <c r="AS117" s="210">
        <f t="shared" si="30"/>
        <v>4558</v>
      </c>
      <c r="AT117" s="210">
        <f t="shared" si="30"/>
        <v>6614</v>
      </c>
      <c r="AU117" s="210">
        <f t="shared" ref="AU117" si="99">+AU116+AU21</f>
        <v>3770</v>
      </c>
    </row>
    <row r="118" spans="1:47" x14ac:dyDescent="0.25">
      <c r="A118" s="42">
        <f t="shared" si="25"/>
        <v>37453</v>
      </c>
      <c r="B118" s="64">
        <f t="shared" si="26"/>
        <v>8</v>
      </c>
      <c r="C118" s="64">
        <f t="shared" si="73"/>
        <v>7465</v>
      </c>
      <c r="D118" s="64">
        <f t="shared" si="74"/>
        <v>275</v>
      </c>
      <c r="E118" s="64">
        <f t="shared" si="75"/>
        <v>26812</v>
      </c>
      <c r="F118" s="64">
        <f t="shared" si="76"/>
        <v>29</v>
      </c>
      <c r="G118" s="64">
        <f t="shared" si="77"/>
        <v>935</v>
      </c>
      <c r="H118" s="64">
        <f t="shared" si="78"/>
        <v>6247</v>
      </c>
      <c r="I118" s="64">
        <f t="shared" si="79"/>
        <v>450</v>
      </c>
      <c r="J118" s="64">
        <f t="shared" si="80"/>
        <v>36</v>
      </c>
      <c r="K118" s="64">
        <f t="shared" si="81"/>
        <v>1593</v>
      </c>
      <c r="L118" s="64">
        <f t="shared" si="82"/>
        <v>3694</v>
      </c>
      <c r="M118" s="64">
        <f t="shared" si="83"/>
        <v>6265</v>
      </c>
      <c r="N118" s="64">
        <f t="shared" si="84"/>
        <v>579</v>
      </c>
      <c r="O118" s="64">
        <f t="shared" si="85"/>
        <v>1158</v>
      </c>
      <c r="P118" s="64">
        <f t="shared" si="86"/>
        <v>26428</v>
      </c>
      <c r="Q118" s="64">
        <f t="shared" si="87"/>
        <v>9738</v>
      </c>
      <c r="R118" s="64">
        <f t="shared" si="61"/>
        <v>1302</v>
      </c>
      <c r="S118" s="64">
        <f t="shared" si="62"/>
        <v>2305</v>
      </c>
      <c r="T118" s="64">
        <f t="shared" si="63"/>
        <v>1511</v>
      </c>
      <c r="U118" s="64">
        <f t="shared" si="64"/>
        <v>1579</v>
      </c>
      <c r="V118" s="64">
        <f t="shared" si="65"/>
        <v>650</v>
      </c>
      <c r="W118" s="64">
        <f t="shared" si="66"/>
        <v>0</v>
      </c>
      <c r="X118" s="64">
        <f t="shared" si="67"/>
        <v>2205</v>
      </c>
      <c r="Y118" s="64">
        <f t="shared" si="68"/>
        <v>6047</v>
      </c>
      <c r="Z118" s="64">
        <f t="shared" si="15"/>
        <v>4053</v>
      </c>
      <c r="AA118" s="64">
        <f t="shared" si="15"/>
        <v>263</v>
      </c>
      <c r="AB118" s="64">
        <f t="shared" si="15"/>
        <v>612</v>
      </c>
      <c r="AC118" s="210">
        <f t="shared" si="15"/>
        <v>0</v>
      </c>
      <c r="AD118" s="210">
        <f t="shared" si="15"/>
        <v>1150</v>
      </c>
      <c r="AE118" s="210">
        <f t="shared" si="15"/>
        <v>212</v>
      </c>
      <c r="AF118" s="210">
        <f t="shared" si="16"/>
        <v>123</v>
      </c>
      <c r="AG118" s="210">
        <f t="shared" si="17"/>
        <v>2494</v>
      </c>
      <c r="AH118" s="210">
        <f t="shared" si="18"/>
        <v>3145</v>
      </c>
      <c r="AI118" s="210">
        <f t="shared" si="19"/>
        <v>52</v>
      </c>
      <c r="AJ118" s="210">
        <f t="shared" si="19"/>
        <v>0</v>
      </c>
      <c r="AK118" s="210">
        <f t="shared" ref="AK118:AL118" si="100">+AK117+AK22</f>
        <v>861</v>
      </c>
      <c r="AL118" s="210">
        <f t="shared" si="100"/>
        <v>4200</v>
      </c>
      <c r="AM118" s="210">
        <f t="shared" ref="AM118:AO118" si="101">+AM117+AM22</f>
        <v>2120</v>
      </c>
      <c r="AN118" s="210">
        <f t="shared" si="101"/>
        <v>5045</v>
      </c>
      <c r="AO118" s="210">
        <f t="shared" si="101"/>
        <v>6820</v>
      </c>
      <c r="AP118" s="210">
        <f t="shared" ref="AP118:AR118" si="102">+AP117+AP22</f>
        <v>7315</v>
      </c>
      <c r="AQ118" s="210">
        <f t="shared" si="102"/>
        <v>1</v>
      </c>
      <c r="AR118" s="210">
        <f t="shared" si="102"/>
        <v>15868</v>
      </c>
      <c r="AS118" s="210">
        <f t="shared" si="30"/>
        <v>8029</v>
      </c>
      <c r="AT118" s="210">
        <f t="shared" si="30"/>
        <v>9037</v>
      </c>
      <c r="AU118" s="210">
        <f t="shared" ref="AU118" si="103">+AU117+AU22</f>
        <v>4507</v>
      </c>
    </row>
    <row r="119" spans="1:47" x14ac:dyDescent="0.25">
      <c r="A119" s="42">
        <f t="shared" si="25"/>
        <v>37454</v>
      </c>
      <c r="B119" s="64">
        <f t="shared" si="26"/>
        <v>20</v>
      </c>
      <c r="C119" s="64">
        <f t="shared" si="73"/>
        <v>8136</v>
      </c>
      <c r="D119" s="64">
        <f t="shared" si="74"/>
        <v>342</v>
      </c>
      <c r="E119" s="64">
        <f t="shared" si="75"/>
        <v>29745</v>
      </c>
      <c r="F119" s="64">
        <f t="shared" si="76"/>
        <v>29</v>
      </c>
      <c r="G119" s="64">
        <f t="shared" si="77"/>
        <v>1192</v>
      </c>
      <c r="H119" s="64">
        <f t="shared" si="78"/>
        <v>6247</v>
      </c>
      <c r="I119" s="64">
        <f t="shared" si="79"/>
        <v>526</v>
      </c>
      <c r="J119" s="64">
        <f t="shared" si="80"/>
        <v>122</v>
      </c>
      <c r="K119" s="64">
        <f t="shared" si="81"/>
        <v>2978</v>
      </c>
      <c r="L119" s="64">
        <f t="shared" si="82"/>
        <v>4182</v>
      </c>
      <c r="M119" s="64">
        <f t="shared" si="83"/>
        <v>6765</v>
      </c>
      <c r="N119" s="64">
        <f t="shared" si="84"/>
        <v>579</v>
      </c>
      <c r="O119" s="64">
        <f t="shared" si="85"/>
        <v>1508</v>
      </c>
      <c r="P119" s="64">
        <f t="shared" si="86"/>
        <v>36626</v>
      </c>
      <c r="Q119" s="64">
        <f t="shared" si="87"/>
        <v>14723</v>
      </c>
      <c r="R119" s="64">
        <f t="shared" si="61"/>
        <v>1684</v>
      </c>
      <c r="S119" s="64">
        <f t="shared" si="62"/>
        <v>2473</v>
      </c>
      <c r="T119" s="64">
        <f t="shared" si="63"/>
        <v>3286</v>
      </c>
      <c r="U119" s="64">
        <f t="shared" si="64"/>
        <v>1617</v>
      </c>
      <c r="V119" s="64">
        <f t="shared" si="65"/>
        <v>661</v>
      </c>
      <c r="W119" s="64">
        <f t="shared" si="66"/>
        <v>0</v>
      </c>
      <c r="X119" s="64">
        <f t="shared" si="67"/>
        <v>3215</v>
      </c>
      <c r="Y119" s="64">
        <f t="shared" si="68"/>
        <v>7129</v>
      </c>
      <c r="Z119" s="64">
        <f t="shared" si="15"/>
        <v>4111</v>
      </c>
      <c r="AA119" s="64">
        <f t="shared" si="15"/>
        <v>263</v>
      </c>
      <c r="AB119" s="64">
        <f t="shared" si="15"/>
        <v>628</v>
      </c>
      <c r="AC119" s="210">
        <f t="shared" si="15"/>
        <v>0</v>
      </c>
      <c r="AD119" s="210">
        <f t="shared" si="15"/>
        <v>1157</v>
      </c>
      <c r="AE119" s="210">
        <f t="shared" si="15"/>
        <v>218</v>
      </c>
      <c r="AF119" s="210">
        <f t="shared" si="16"/>
        <v>135</v>
      </c>
      <c r="AG119" s="210">
        <f t="shared" si="17"/>
        <v>3567</v>
      </c>
      <c r="AH119" s="210">
        <f t="shared" si="18"/>
        <v>5041</v>
      </c>
      <c r="AI119" s="210">
        <f t="shared" si="19"/>
        <v>140</v>
      </c>
      <c r="AJ119" s="210">
        <f t="shared" si="19"/>
        <v>262</v>
      </c>
      <c r="AK119" s="210">
        <f t="shared" ref="AK119:AL119" si="104">+AK118+AK23</f>
        <v>2128</v>
      </c>
      <c r="AL119" s="210">
        <f t="shared" si="104"/>
        <v>4858</v>
      </c>
      <c r="AM119" s="210">
        <f t="shared" ref="AM119:AO119" si="105">+AM118+AM23</f>
        <v>4888</v>
      </c>
      <c r="AN119" s="210">
        <f t="shared" si="105"/>
        <v>5582</v>
      </c>
      <c r="AO119" s="210">
        <f t="shared" si="105"/>
        <v>8074</v>
      </c>
      <c r="AP119" s="210">
        <f t="shared" ref="AP119:AR119" si="106">+AP118+AP23</f>
        <v>7422</v>
      </c>
      <c r="AQ119" s="210">
        <f t="shared" si="106"/>
        <v>1</v>
      </c>
      <c r="AR119" s="210">
        <f t="shared" si="106"/>
        <v>20081</v>
      </c>
      <c r="AS119" s="210">
        <f t="shared" si="30"/>
        <v>8941</v>
      </c>
      <c r="AT119" s="210">
        <f t="shared" si="30"/>
        <v>12146</v>
      </c>
      <c r="AU119" s="210">
        <f t="shared" ref="AU119" si="107">+AU118+AU23</f>
        <v>6085</v>
      </c>
    </row>
    <row r="120" spans="1:47" x14ac:dyDescent="0.25">
      <c r="A120" s="42">
        <f t="shared" si="25"/>
        <v>37455</v>
      </c>
      <c r="B120" s="64">
        <f t="shared" si="26"/>
        <v>128</v>
      </c>
      <c r="C120" s="64">
        <f t="shared" si="73"/>
        <v>8876</v>
      </c>
      <c r="D120" s="64">
        <f t="shared" si="74"/>
        <v>4021</v>
      </c>
      <c r="E120" s="64">
        <f t="shared" si="75"/>
        <v>32825</v>
      </c>
      <c r="F120" s="64">
        <f t="shared" si="76"/>
        <v>64</v>
      </c>
      <c r="G120" s="64">
        <f t="shared" si="77"/>
        <v>1333</v>
      </c>
      <c r="H120" s="64">
        <f t="shared" si="78"/>
        <v>14987</v>
      </c>
      <c r="I120" s="64">
        <f t="shared" si="79"/>
        <v>553</v>
      </c>
      <c r="J120" s="64">
        <f t="shared" si="80"/>
        <v>139</v>
      </c>
      <c r="K120" s="64">
        <f t="shared" si="81"/>
        <v>3574</v>
      </c>
      <c r="L120" s="64">
        <f t="shared" si="82"/>
        <v>5122</v>
      </c>
      <c r="M120" s="64">
        <f t="shared" si="83"/>
        <v>6769</v>
      </c>
      <c r="N120" s="64">
        <f t="shared" si="84"/>
        <v>580</v>
      </c>
      <c r="O120" s="64">
        <f t="shared" si="85"/>
        <v>1790</v>
      </c>
      <c r="P120" s="64">
        <f t="shared" si="86"/>
        <v>42079</v>
      </c>
      <c r="Q120" s="64">
        <f t="shared" si="87"/>
        <v>22949</v>
      </c>
      <c r="R120" s="64">
        <f t="shared" si="61"/>
        <v>4290</v>
      </c>
      <c r="S120" s="64">
        <f t="shared" si="62"/>
        <v>3282</v>
      </c>
      <c r="T120" s="64">
        <f t="shared" si="63"/>
        <v>5383</v>
      </c>
      <c r="U120" s="64">
        <f t="shared" si="64"/>
        <v>1617</v>
      </c>
      <c r="V120" s="64">
        <f t="shared" si="65"/>
        <v>701</v>
      </c>
      <c r="W120" s="64">
        <f t="shared" si="66"/>
        <v>0</v>
      </c>
      <c r="X120" s="64">
        <f t="shared" si="67"/>
        <v>4048</v>
      </c>
      <c r="Y120" s="64">
        <f t="shared" si="68"/>
        <v>8673</v>
      </c>
      <c r="Z120" s="64">
        <f t="shared" ref="Z120:Z183" si="108">+Z119+Z24</f>
        <v>4198</v>
      </c>
      <c r="AA120" s="64">
        <f t="shared" ref="AA120:AA183" si="109">+AA119+AA24</f>
        <v>263</v>
      </c>
      <c r="AB120" s="64">
        <f t="shared" ref="AB120:AB183" si="110">+AB119+AB24</f>
        <v>732</v>
      </c>
      <c r="AC120" s="210">
        <f t="shared" ref="AC120:AC183" si="111">+AC119+AC24</f>
        <v>0</v>
      </c>
      <c r="AD120" s="210">
        <f t="shared" ref="AD120:AD183" si="112">+AD119+AD24</f>
        <v>1564</v>
      </c>
      <c r="AE120" s="210">
        <f t="shared" ref="AE120:AE183" si="113">+AE119+AE24</f>
        <v>449</v>
      </c>
      <c r="AF120" s="210">
        <f t="shared" si="16"/>
        <v>439</v>
      </c>
      <c r="AG120" s="210">
        <f t="shared" si="17"/>
        <v>5301</v>
      </c>
      <c r="AH120" s="210">
        <f t="shared" si="18"/>
        <v>11494</v>
      </c>
      <c r="AI120" s="210">
        <f t="shared" si="19"/>
        <v>718</v>
      </c>
      <c r="AJ120" s="210">
        <f t="shared" si="19"/>
        <v>297</v>
      </c>
      <c r="AK120" s="210">
        <f t="shared" ref="AK120:AL120" si="114">+AK119+AK24</f>
        <v>2183</v>
      </c>
      <c r="AL120" s="210">
        <f t="shared" si="114"/>
        <v>6457</v>
      </c>
      <c r="AM120" s="210">
        <f t="shared" ref="AM120:AO120" si="115">+AM119+AM24</f>
        <v>11357</v>
      </c>
      <c r="AN120" s="210">
        <f t="shared" si="115"/>
        <v>6063</v>
      </c>
      <c r="AO120" s="210">
        <f t="shared" si="115"/>
        <v>9720</v>
      </c>
      <c r="AP120" s="210">
        <f t="shared" ref="AP120:AR120" si="116">+AP119+AP24</f>
        <v>7974</v>
      </c>
      <c r="AQ120" s="210">
        <f t="shared" si="116"/>
        <v>1</v>
      </c>
      <c r="AR120" s="210">
        <f t="shared" si="116"/>
        <v>21030</v>
      </c>
      <c r="AS120" s="210">
        <f t="shared" si="30"/>
        <v>10027</v>
      </c>
      <c r="AT120" s="210">
        <f t="shared" si="30"/>
        <v>17620</v>
      </c>
      <c r="AU120" s="210">
        <f t="shared" ref="AU120" si="117">+AU119+AU24</f>
        <v>8182</v>
      </c>
    </row>
    <row r="121" spans="1:47" x14ac:dyDescent="0.25">
      <c r="A121" s="42">
        <f t="shared" si="25"/>
        <v>37456</v>
      </c>
      <c r="B121" s="64">
        <f t="shared" si="26"/>
        <v>299</v>
      </c>
      <c r="C121" s="64">
        <f t="shared" si="73"/>
        <v>10087</v>
      </c>
      <c r="D121" s="64">
        <f t="shared" si="74"/>
        <v>8483</v>
      </c>
      <c r="E121" s="64">
        <f t="shared" si="75"/>
        <v>36427</v>
      </c>
      <c r="F121" s="64">
        <f t="shared" si="76"/>
        <v>355</v>
      </c>
      <c r="G121" s="64">
        <f t="shared" si="77"/>
        <v>2679</v>
      </c>
      <c r="H121" s="64">
        <f t="shared" si="78"/>
        <v>24580</v>
      </c>
      <c r="I121" s="64">
        <f t="shared" si="79"/>
        <v>556</v>
      </c>
      <c r="J121" s="64">
        <f t="shared" si="80"/>
        <v>272</v>
      </c>
      <c r="K121" s="64">
        <f t="shared" si="81"/>
        <v>5221</v>
      </c>
      <c r="L121" s="64">
        <f t="shared" si="82"/>
        <v>5423</v>
      </c>
      <c r="M121" s="64">
        <f t="shared" si="83"/>
        <v>9002</v>
      </c>
      <c r="N121" s="64">
        <f t="shared" si="84"/>
        <v>580</v>
      </c>
      <c r="O121" s="64">
        <f t="shared" si="85"/>
        <v>1903</v>
      </c>
      <c r="P121" s="64">
        <f t="shared" si="86"/>
        <v>45664</v>
      </c>
      <c r="Q121" s="64">
        <f t="shared" si="87"/>
        <v>29645</v>
      </c>
      <c r="R121" s="64">
        <f t="shared" si="61"/>
        <v>8083</v>
      </c>
      <c r="S121" s="64">
        <f t="shared" si="62"/>
        <v>7222</v>
      </c>
      <c r="T121" s="64">
        <f t="shared" si="63"/>
        <v>9095</v>
      </c>
      <c r="U121" s="64">
        <f t="shared" si="64"/>
        <v>1621</v>
      </c>
      <c r="V121" s="64">
        <f t="shared" si="65"/>
        <v>703</v>
      </c>
      <c r="W121" s="64">
        <f t="shared" si="66"/>
        <v>0</v>
      </c>
      <c r="X121" s="64">
        <f t="shared" si="67"/>
        <v>4964</v>
      </c>
      <c r="Y121" s="64">
        <f t="shared" si="68"/>
        <v>10614</v>
      </c>
      <c r="Z121" s="64">
        <f t="shared" si="108"/>
        <v>7276</v>
      </c>
      <c r="AA121" s="64">
        <f t="shared" si="109"/>
        <v>285</v>
      </c>
      <c r="AB121" s="64">
        <f t="shared" si="110"/>
        <v>1213</v>
      </c>
      <c r="AC121" s="210">
        <f t="shared" si="111"/>
        <v>1668</v>
      </c>
      <c r="AD121" s="210">
        <f t="shared" si="112"/>
        <v>1704</v>
      </c>
      <c r="AE121" s="210">
        <f t="shared" si="113"/>
        <v>534</v>
      </c>
      <c r="AF121" s="210">
        <f t="shared" si="16"/>
        <v>825</v>
      </c>
      <c r="AG121" s="210">
        <f t="shared" si="17"/>
        <v>6674</v>
      </c>
      <c r="AH121" s="210">
        <f t="shared" si="18"/>
        <v>18496</v>
      </c>
      <c r="AI121" s="210">
        <f t="shared" si="19"/>
        <v>1102</v>
      </c>
      <c r="AJ121" s="210">
        <f t="shared" si="19"/>
        <v>845</v>
      </c>
      <c r="AK121" s="210">
        <f t="shared" ref="AK121:AL121" si="118">+AK120+AK25</f>
        <v>3062</v>
      </c>
      <c r="AL121" s="210">
        <f t="shared" si="118"/>
        <v>8120</v>
      </c>
      <c r="AM121" s="210">
        <f t="shared" ref="AM121:AO121" si="119">+AM120+AM25</f>
        <v>15026</v>
      </c>
      <c r="AN121" s="210">
        <f t="shared" si="119"/>
        <v>6878</v>
      </c>
      <c r="AO121" s="210">
        <f t="shared" si="119"/>
        <v>11267</v>
      </c>
      <c r="AP121" s="210">
        <f t="shared" ref="AP121:AR121" si="120">+AP120+AP25</f>
        <v>8469</v>
      </c>
      <c r="AQ121" s="210">
        <f t="shared" si="120"/>
        <v>1</v>
      </c>
      <c r="AR121" s="210">
        <f t="shared" si="120"/>
        <v>21038</v>
      </c>
      <c r="AS121" s="210">
        <f t="shared" si="30"/>
        <v>11393</v>
      </c>
      <c r="AT121" s="210">
        <f t="shared" si="30"/>
        <v>21840</v>
      </c>
      <c r="AU121" s="210">
        <f t="shared" ref="AU121" si="121">+AU120+AU25</f>
        <v>11595</v>
      </c>
    </row>
    <row r="122" spans="1:47" x14ac:dyDescent="0.25">
      <c r="A122" s="42">
        <f t="shared" si="25"/>
        <v>37457</v>
      </c>
      <c r="B122" s="64">
        <f t="shared" si="26"/>
        <v>381</v>
      </c>
      <c r="C122" s="64">
        <f t="shared" si="73"/>
        <v>12611</v>
      </c>
      <c r="D122" s="64">
        <f t="shared" si="74"/>
        <v>10990</v>
      </c>
      <c r="E122" s="64">
        <f t="shared" si="75"/>
        <v>38792</v>
      </c>
      <c r="F122" s="64">
        <f t="shared" si="76"/>
        <v>1820</v>
      </c>
      <c r="G122" s="64">
        <f t="shared" si="77"/>
        <v>4955</v>
      </c>
      <c r="H122" s="64">
        <f t="shared" si="78"/>
        <v>35742</v>
      </c>
      <c r="I122" s="64">
        <f t="shared" si="79"/>
        <v>569</v>
      </c>
      <c r="J122" s="64">
        <f t="shared" si="80"/>
        <v>491</v>
      </c>
      <c r="K122" s="64">
        <f t="shared" si="81"/>
        <v>8548</v>
      </c>
      <c r="L122" s="64">
        <f t="shared" si="82"/>
        <v>13155</v>
      </c>
      <c r="M122" s="64">
        <f t="shared" si="83"/>
        <v>14202</v>
      </c>
      <c r="N122" s="64">
        <f t="shared" si="84"/>
        <v>831</v>
      </c>
      <c r="O122" s="64">
        <f t="shared" si="85"/>
        <v>5222</v>
      </c>
      <c r="P122" s="64">
        <f t="shared" si="86"/>
        <v>50990</v>
      </c>
      <c r="Q122" s="64">
        <f t="shared" si="87"/>
        <v>38731</v>
      </c>
      <c r="R122" s="64">
        <f t="shared" si="61"/>
        <v>11111</v>
      </c>
      <c r="S122" s="64">
        <f t="shared" si="62"/>
        <v>10507</v>
      </c>
      <c r="T122" s="64">
        <f t="shared" si="63"/>
        <v>14861</v>
      </c>
      <c r="U122" s="64">
        <f t="shared" si="64"/>
        <v>1647</v>
      </c>
      <c r="V122" s="64">
        <f t="shared" si="65"/>
        <v>738</v>
      </c>
      <c r="W122" s="64">
        <f t="shared" si="66"/>
        <v>0</v>
      </c>
      <c r="X122" s="64">
        <f t="shared" si="67"/>
        <v>6279</v>
      </c>
      <c r="Y122" s="64">
        <f t="shared" si="68"/>
        <v>14231</v>
      </c>
      <c r="Z122" s="64">
        <f t="shared" si="108"/>
        <v>10001</v>
      </c>
      <c r="AA122" s="64">
        <f t="shared" si="109"/>
        <v>391</v>
      </c>
      <c r="AB122" s="64">
        <f t="shared" si="110"/>
        <v>3053</v>
      </c>
      <c r="AC122" s="210">
        <f t="shared" si="111"/>
        <v>2748</v>
      </c>
      <c r="AD122" s="210">
        <f t="shared" si="112"/>
        <v>6381</v>
      </c>
      <c r="AE122" s="210">
        <f t="shared" si="113"/>
        <v>534</v>
      </c>
      <c r="AF122" s="210">
        <f t="shared" si="16"/>
        <v>1140</v>
      </c>
      <c r="AG122" s="210">
        <f t="shared" si="17"/>
        <v>11086</v>
      </c>
      <c r="AH122" s="210">
        <f t="shared" si="18"/>
        <v>29690</v>
      </c>
      <c r="AI122" s="210">
        <f t="shared" si="19"/>
        <v>2093</v>
      </c>
      <c r="AJ122" s="210">
        <f t="shared" si="19"/>
        <v>1483</v>
      </c>
      <c r="AK122" s="210">
        <f t="shared" ref="AK122:AL122" si="122">+AK121+AK26</f>
        <v>4244</v>
      </c>
      <c r="AL122" s="210">
        <f t="shared" si="122"/>
        <v>11407</v>
      </c>
      <c r="AM122" s="210">
        <f t="shared" ref="AM122:AO122" si="123">+AM121+AM26</f>
        <v>18394</v>
      </c>
      <c r="AN122" s="210">
        <f t="shared" si="123"/>
        <v>8052</v>
      </c>
      <c r="AO122" s="210">
        <f t="shared" si="123"/>
        <v>12934</v>
      </c>
      <c r="AP122" s="210">
        <f t="shared" ref="AP122:AR122" si="124">+AP121+AP26</f>
        <v>10506</v>
      </c>
      <c r="AQ122" s="210">
        <f t="shared" si="124"/>
        <v>1</v>
      </c>
      <c r="AR122" s="210">
        <f t="shared" si="124"/>
        <v>21068</v>
      </c>
      <c r="AS122" s="210">
        <f t="shared" si="30"/>
        <v>14472</v>
      </c>
      <c r="AT122" s="210">
        <f t="shared" si="30"/>
        <v>25131</v>
      </c>
      <c r="AU122" s="210">
        <f t="shared" ref="AU122" si="125">+AU121+AU26</f>
        <v>15180</v>
      </c>
    </row>
    <row r="123" spans="1:47" x14ac:dyDescent="0.25">
      <c r="A123" s="42">
        <f t="shared" si="25"/>
        <v>37458</v>
      </c>
      <c r="B123" s="64">
        <f t="shared" si="26"/>
        <v>607</v>
      </c>
      <c r="C123" s="64">
        <f t="shared" si="73"/>
        <v>19465</v>
      </c>
      <c r="D123" s="64">
        <f t="shared" si="74"/>
        <v>18001</v>
      </c>
      <c r="E123" s="64">
        <f t="shared" si="75"/>
        <v>40526</v>
      </c>
      <c r="F123" s="64">
        <f t="shared" si="76"/>
        <v>3687</v>
      </c>
      <c r="G123" s="64">
        <f t="shared" si="77"/>
        <v>16442</v>
      </c>
      <c r="H123" s="64">
        <f t="shared" si="78"/>
        <v>40669</v>
      </c>
      <c r="I123" s="64">
        <f t="shared" si="79"/>
        <v>655</v>
      </c>
      <c r="J123" s="64">
        <f t="shared" si="80"/>
        <v>995</v>
      </c>
      <c r="K123" s="64">
        <f t="shared" si="81"/>
        <v>15144</v>
      </c>
      <c r="L123" s="64">
        <f t="shared" si="82"/>
        <v>22054</v>
      </c>
      <c r="M123" s="64">
        <f t="shared" si="83"/>
        <v>22278</v>
      </c>
      <c r="N123" s="64">
        <f t="shared" si="84"/>
        <v>2236</v>
      </c>
      <c r="O123" s="64">
        <f t="shared" si="85"/>
        <v>9893</v>
      </c>
      <c r="P123" s="64">
        <f t="shared" si="86"/>
        <v>58513</v>
      </c>
      <c r="Q123" s="64">
        <f t="shared" si="87"/>
        <v>45360</v>
      </c>
      <c r="R123" s="64">
        <f t="shared" si="61"/>
        <v>13582</v>
      </c>
      <c r="S123" s="64">
        <f t="shared" si="62"/>
        <v>16806</v>
      </c>
      <c r="T123" s="64">
        <f t="shared" si="63"/>
        <v>22917</v>
      </c>
      <c r="U123" s="64">
        <f t="shared" si="64"/>
        <v>1827</v>
      </c>
      <c r="V123" s="64">
        <f t="shared" si="65"/>
        <v>802</v>
      </c>
      <c r="W123" s="64">
        <f t="shared" si="66"/>
        <v>0</v>
      </c>
      <c r="X123" s="64">
        <f t="shared" si="67"/>
        <v>9134</v>
      </c>
      <c r="Y123" s="64">
        <f t="shared" si="68"/>
        <v>16219</v>
      </c>
      <c r="Z123" s="64">
        <f t="shared" si="108"/>
        <v>12148</v>
      </c>
      <c r="AA123" s="64">
        <f t="shared" si="109"/>
        <v>6815</v>
      </c>
      <c r="AB123" s="64">
        <f t="shared" si="110"/>
        <v>5352</v>
      </c>
      <c r="AC123" s="210">
        <f t="shared" si="111"/>
        <v>2773</v>
      </c>
      <c r="AD123" s="210">
        <f t="shared" si="112"/>
        <v>8530</v>
      </c>
      <c r="AE123" s="210">
        <f t="shared" si="113"/>
        <v>871</v>
      </c>
      <c r="AF123" s="210">
        <f t="shared" si="16"/>
        <v>1702</v>
      </c>
      <c r="AG123" s="210">
        <f t="shared" si="17"/>
        <v>13615</v>
      </c>
      <c r="AH123" s="210">
        <f t="shared" si="18"/>
        <v>49818</v>
      </c>
      <c r="AI123" s="210">
        <f t="shared" si="19"/>
        <v>3152</v>
      </c>
      <c r="AJ123" s="210">
        <f t="shared" si="19"/>
        <v>2589</v>
      </c>
      <c r="AK123" s="210">
        <f t="shared" ref="AK123:AL123" si="126">+AK122+AK27</f>
        <v>5996</v>
      </c>
      <c r="AL123" s="210">
        <f t="shared" si="126"/>
        <v>15204</v>
      </c>
      <c r="AM123" s="210">
        <f t="shared" ref="AM123:AO123" si="127">+AM122+AM27</f>
        <v>21470</v>
      </c>
      <c r="AN123" s="210">
        <f t="shared" si="127"/>
        <v>8865</v>
      </c>
      <c r="AO123" s="210">
        <f t="shared" si="127"/>
        <v>14641</v>
      </c>
      <c r="AP123" s="210">
        <f t="shared" ref="AP123:AR123" si="128">+AP122+AP27</f>
        <v>14377</v>
      </c>
      <c r="AQ123" s="210">
        <f t="shared" si="128"/>
        <v>1891</v>
      </c>
      <c r="AR123" s="210">
        <f t="shared" si="128"/>
        <v>21325</v>
      </c>
      <c r="AS123" s="210">
        <f t="shared" si="30"/>
        <v>18177</v>
      </c>
      <c r="AT123" s="210">
        <f t="shared" si="30"/>
        <v>26838</v>
      </c>
      <c r="AU123" s="210">
        <f t="shared" ref="AU123" si="129">+AU122+AU27</f>
        <v>19255</v>
      </c>
    </row>
    <row r="124" spans="1:47" x14ac:dyDescent="0.25">
      <c r="A124" s="42">
        <f t="shared" si="25"/>
        <v>37459</v>
      </c>
      <c r="B124" s="64">
        <f t="shared" si="26"/>
        <v>835</v>
      </c>
      <c r="C124" s="64">
        <f t="shared" si="73"/>
        <v>29167</v>
      </c>
      <c r="D124" s="64">
        <f t="shared" si="74"/>
        <v>24867</v>
      </c>
      <c r="E124" s="64">
        <f t="shared" si="75"/>
        <v>42471</v>
      </c>
      <c r="F124" s="64">
        <f t="shared" si="76"/>
        <v>6917</v>
      </c>
      <c r="G124" s="64">
        <f t="shared" si="77"/>
        <v>35562</v>
      </c>
      <c r="H124" s="64">
        <f t="shared" si="78"/>
        <v>53696</v>
      </c>
      <c r="I124" s="64">
        <f t="shared" si="79"/>
        <v>1738</v>
      </c>
      <c r="J124" s="64">
        <f t="shared" si="80"/>
        <v>1247</v>
      </c>
      <c r="K124" s="64">
        <f t="shared" si="81"/>
        <v>17512</v>
      </c>
      <c r="L124" s="64">
        <f t="shared" si="82"/>
        <v>35008</v>
      </c>
      <c r="M124" s="64">
        <f t="shared" si="83"/>
        <v>26814</v>
      </c>
      <c r="N124" s="64">
        <f t="shared" si="84"/>
        <v>3982</v>
      </c>
      <c r="O124" s="64">
        <f t="shared" si="85"/>
        <v>22134</v>
      </c>
      <c r="P124" s="64">
        <f t="shared" si="86"/>
        <v>65065</v>
      </c>
      <c r="Q124" s="64">
        <f t="shared" si="87"/>
        <v>52644</v>
      </c>
      <c r="R124" s="64">
        <f t="shared" si="61"/>
        <v>17621</v>
      </c>
      <c r="S124" s="64">
        <f t="shared" si="62"/>
        <v>36590</v>
      </c>
      <c r="T124" s="64">
        <f t="shared" si="63"/>
        <v>25567</v>
      </c>
      <c r="U124" s="64">
        <f t="shared" si="64"/>
        <v>3829</v>
      </c>
      <c r="V124" s="64">
        <f t="shared" si="65"/>
        <v>836</v>
      </c>
      <c r="W124" s="64">
        <f t="shared" si="66"/>
        <v>0</v>
      </c>
      <c r="X124" s="64">
        <f t="shared" si="67"/>
        <v>12856</v>
      </c>
      <c r="Y124" s="64">
        <f t="shared" si="68"/>
        <v>19296</v>
      </c>
      <c r="Z124" s="64">
        <f t="shared" si="108"/>
        <v>13937</v>
      </c>
      <c r="AA124" s="64">
        <f t="shared" si="109"/>
        <v>12453</v>
      </c>
      <c r="AB124" s="64">
        <f t="shared" si="110"/>
        <v>6011</v>
      </c>
      <c r="AC124" s="210">
        <f t="shared" si="111"/>
        <v>3112</v>
      </c>
      <c r="AD124" s="210">
        <f t="shared" si="112"/>
        <v>9583</v>
      </c>
      <c r="AE124" s="210">
        <f t="shared" si="113"/>
        <v>1867</v>
      </c>
      <c r="AF124" s="210">
        <f t="shared" si="16"/>
        <v>2706</v>
      </c>
      <c r="AG124" s="210">
        <f t="shared" si="17"/>
        <v>16595</v>
      </c>
      <c r="AH124" s="210">
        <f t="shared" si="18"/>
        <v>68005</v>
      </c>
      <c r="AI124" s="210">
        <f t="shared" si="19"/>
        <v>4287</v>
      </c>
      <c r="AJ124" s="210">
        <f t="shared" si="19"/>
        <v>4431</v>
      </c>
      <c r="AK124" s="210">
        <f t="shared" ref="AK124:AL124" si="130">+AK123+AK28</f>
        <v>6120</v>
      </c>
      <c r="AL124" s="210">
        <f t="shared" si="130"/>
        <v>20215</v>
      </c>
      <c r="AM124" s="210">
        <f t="shared" ref="AM124:AO124" si="131">+AM123+AM28</f>
        <v>26781</v>
      </c>
      <c r="AN124" s="210">
        <f t="shared" si="131"/>
        <v>10912</v>
      </c>
      <c r="AO124" s="210">
        <f t="shared" si="131"/>
        <v>15585</v>
      </c>
      <c r="AP124" s="210">
        <f t="shared" ref="AP124:AR124" si="132">+AP123+AP28</f>
        <v>17922</v>
      </c>
      <c r="AQ124" s="210">
        <f t="shared" si="132"/>
        <v>5370</v>
      </c>
      <c r="AR124" s="210">
        <f t="shared" si="132"/>
        <v>21930</v>
      </c>
      <c r="AS124" s="210">
        <f t="shared" si="30"/>
        <v>20403</v>
      </c>
      <c r="AT124" s="210">
        <f t="shared" si="30"/>
        <v>28881</v>
      </c>
      <c r="AU124" s="210">
        <f t="shared" ref="AU124" si="133">+AU123+AU28</f>
        <v>20745</v>
      </c>
    </row>
    <row r="125" spans="1:47" x14ac:dyDescent="0.25">
      <c r="A125" s="42">
        <f t="shared" si="25"/>
        <v>37460</v>
      </c>
      <c r="B125" s="64">
        <f t="shared" si="26"/>
        <v>958</v>
      </c>
      <c r="C125" s="64">
        <f t="shared" si="73"/>
        <v>37574</v>
      </c>
      <c r="D125" s="64">
        <f t="shared" si="74"/>
        <v>32825</v>
      </c>
      <c r="E125" s="64">
        <f t="shared" si="75"/>
        <v>42928</v>
      </c>
      <c r="F125" s="64">
        <f t="shared" si="76"/>
        <v>8593</v>
      </c>
      <c r="G125" s="64">
        <f t="shared" si="77"/>
        <v>46368</v>
      </c>
      <c r="H125" s="64">
        <f t="shared" si="78"/>
        <v>65045</v>
      </c>
      <c r="I125" s="64">
        <f t="shared" si="79"/>
        <v>2949</v>
      </c>
      <c r="J125" s="64">
        <f t="shared" si="80"/>
        <v>2319</v>
      </c>
      <c r="K125" s="64">
        <f t="shared" si="81"/>
        <v>22108</v>
      </c>
      <c r="L125" s="64">
        <f t="shared" si="82"/>
        <v>40899</v>
      </c>
      <c r="M125" s="64">
        <f t="shared" si="83"/>
        <v>31071</v>
      </c>
      <c r="N125" s="64">
        <f t="shared" si="84"/>
        <v>9366</v>
      </c>
      <c r="O125" s="64">
        <f t="shared" si="85"/>
        <v>32208</v>
      </c>
      <c r="P125" s="64">
        <f t="shared" si="86"/>
        <v>66735</v>
      </c>
      <c r="Q125" s="64">
        <f t="shared" si="87"/>
        <v>58826</v>
      </c>
      <c r="R125" s="64">
        <f t="shared" si="61"/>
        <v>24915</v>
      </c>
      <c r="S125" s="64">
        <f t="shared" si="62"/>
        <v>56539</v>
      </c>
      <c r="T125" s="64">
        <f t="shared" si="63"/>
        <v>30644</v>
      </c>
      <c r="U125" s="64">
        <f t="shared" si="64"/>
        <v>6916</v>
      </c>
      <c r="V125" s="64">
        <f t="shared" si="65"/>
        <v>952</v>
      </c>
      <c r="W125" s="64">
        <f t="shared" si="66"/>
        <v>0</v>
      </c>
      <c r="X125" s="64">
        <f t="shared" si="67"/>
        <v>13698</v>
      </c>
      <c r="Y125" s="64">
        <f t="shared" si="68"/>
        <v>26062</v>
      </c>
      <c r="Z125" s="64">
        <f t="shared" si="108"/>
        <v>15359</v>
      </c>
      <c r="AA125" s="64">
        <f t="shared" si="109"/>
        <v>19542</v>
      </c>
      <c r="AB125" s="64">
        <f t="shared" si="110"/>
        <v>8027</v>
      </c>
      <c r="AC125" s="210">
        <f t="shared" si="111"/>
        <v>3192</v>
      </c>
      <c r="AD125" s="210">
        <f t="shared" si="112"/>
        <v>10184</v>
      </c>
      <c r="AE125" s="210">
        <f t="shared" si="113"/>
        <v>3804</v>
      </c>
      <c r="AF125" s="210">
        <f t="shared" si="16"/>
        <v>6018</v>
      </c>
      <c r="AG125" s="210">
        <f t="shared" si="17"/>
        <v>18906</v>
      </c>
      <c r="AH125" s="210">
        <f t="shared" si="18"/>
        <v>87500</v>
      </c>
      <c r="AI125" s="210">
        <f t="shared" si="19"/>
        <v>6000</v>
      </c>
      <c r="AJ125" s="210">
        <f t="shared" si="19"/>
        <v>5691</v>
      </c>
      <c r="AK125" s="210">
        <f t="shared" ref="AK125:AL125" si="134">+AK124+AK29</f>
        <v>6614</v>
      </c>
      <c r="AL125" s="210">
        <f t="shared" si="134"/>
        <v>23948</v>
      </c>
      <c r="AM125" s="210">
        <f t="shared" ref="AM125:AO125" si="135">+AM124+AM29</f>
        <v>29520</v>
      </c>
      <c r="AN125" s="210">
        <f t="shared" si="135"/>
        <v>13503</v>
      </c>
      <c r="AO125" s="210">
        <f t="shared" si="135"/>
        <v>16747</v>
      </c>
      <c r="AP125" s="210">
        <f t="shared" ref="AP125:AR125" si="136">+AP124+AP29</f>
        <v>21272</v>
      </c>
      <c r="AQ125" s="210">
        <f t="shared" si="136"/>
        <v>9168</v>
      </c>
      <c r="AR125" s="210">
        <f t="shared" si="136"/>
        <v>22966</v>
      </c>
      <c r="AS125" s="210">
        <f t="shared" si="30"/>
        <v>21155</v>
      </c>
      <c r="AT125" s="210">
        <f t="shared" si="30"/>
        <v>31401</v>
      </c>
      <c r="AU125" s="210">
        <f t="shared" ref="AU125" si="137">+AU124+AU29</f>
        <v>21794</v>
      </c>
    </row>
    <row r="126" spans="1:47" x14ac:dyDescent="0.25">
      <c r="A126" s="42">
        <f t="shared" si="25"/>
        <v>37461</v>
      </c>
      <c r="B126" s="64">
        <f t="shared" si="26"/>
        <v>1310</v>
      </c>
      <c r="C126" s="64">
        <f t="shared" si="73"/>
        <v>45008</v>
      </c>
      <c r="D126" s="64">
        <f t="shared" si="74"/>
        <v>42528</v>
      </c>
      <c r="E126" s="64">
        <f t="shared" si="75"/>
        <v>43804</v>
      </c>
      <c r="F126" s="64">
        <f t="shared" si="76"/>
        <v>12361</v>
      </c>
      <c r="G126" s="64">
        <f t="shared" si="77"/>
        <v>54695</v>
      </c>
      <c r="H126" s="64">
        <f t="shared" si="78"/>
        <v>81188</v>
      </c>
      <c r="I126" s="64">
        <f t="shared" si="79"/>
        <v>4350</v>
      </c>
      <c r="J126" s="64">
        <f t="shared" si="80"/>
        <v>3141</v>
      </c>
      <c r="K126" s="64">
        <f t="shared" si="81"/>
        <v>33512</v>
      </c>
      <c r="L126" s="64">
        <f t="shared" si="82"/>
        <v>41470</v>
      </c>
      <c r="M126" s="64">
        <f t="shared" si="83"/>
        <v>36988</v>
      </c>
      <c r="N126" s="64">
        <f t="shared" si="84"/>
        <v>16059</v>
      </c>
      <c r="O126" s="64">
        <f t="shared" si="85"/>
        <v>37949</v>
      </c>
      <c r="P126" s="64">
        <f t="shared" si="86"/>
        <v>67114</v>
      </c>
      <c r="Q126" s="64">
        <f t="shared" si="87"/>
        <v>60701</v>
      </c>
      <c r="R126" s="64">
        <f t="shared" si="61"/>
        <v>30665</v>
      </c>
      <c r="S126" s="64">
        <f t="shared" si="62"/>
        <v>61841</v>
      </c>
      <c r="T126" s="64">
        <f t="shared" si="63"/>
        <v>37135</v>
      </c>
      <c r="U126" s="64">
        <f t="shared" si="64"/>
        <v>12021</v>
      </c>
      <c r="V126" s="64">
        <f t="shared" si="65"/>
        <v>1370</v>
      </c>
      <c r="W126" s="64">
        <f t="shared" si="66"/>
        <v>0</v>
      </c>
      <c r="X126" s="64">
        <f t="shared" si="67"/>
        <v>15733</v>
      </c>
      <c r="Y126" s="64">
        <f t="shared" si="68"/>
        <v>29079</v>
      </c>
      <c r="Z126" s="64">
        <f t="shared" si="108"/>
        <v>22925</v>
      </c>
      <c r="AA126" s="64">
        <f t="shared" si="109"/>
        <v>25675</v>
      </c>
      <c r="AB126" s="64">
        <f t="shared" si="110"/>
        <v>10395</v>
      </c>
      <c r="AC126" s="210">
        <f t="shared" si="111"/>
        <v>3192</v>
      </c>
      <c r="AD126" s="210">
        <f t="shared" si="112"/>
        <v>10831</v>
      </c>
      <c r="AE126" s="210">
        <f t="shared" si="113"/>
        <v>8430</v>
      </c>
      <c r="AF126" s="210">
        <f t="shared" si="16"/>
        <v>8642</v>
      </c>
      <c r="AG126" s="210">
        <f t="shared" si="17"/>
        <v>21348</v>
      </c>
      <c r="AH126" s="210">
        <f t="shared" si="18"/>
        <v>91065</v>
      </c>
      <c r="AI126" s="210">
        <f t="shared" si="19"/>
        <v>8539</v>
      </c>
      <c r="AJ126" s="210">
        <f t="shared" si="19"/>
        <v>7092</v>
      </c>
      <c r="AK126" s="210">
        <f t="shared" ref="AK126:AL126" si="138">+AK125+AK30</f>
        <v>7035</v>
      </c>
      <c r="AL126" s="210">
        <f t="shared" si="138"/>
        <v>26846</v>
      </c>
      <c r="AM126" s="210">
        <f t="shared" ref="AM126:AO126" si="139">+AM125+AM30</f>
        <v>29658</v>
      </c>
      <c r="AN126" s="210">
        <f t="shared" si="139"/>
        <v>16009</v>
      </c>
      <c r="AO126" s="210">
        <f t="shared" si="139"/>
        <v>17000</v>
      </c>
      <c r="AP126" s="210">
        <f t="shared" ref="AP126:AR126" si="140">+AP125+AP30</f>
        <v>21681</v>
      </c>
      <c r="AQ126" s="210">
        <f t="shared" si="140"/>
        <v>20960</v>
      </c>
      <c r="AR126" s="210">
        <f t="shared" si="140"/>
        <v>23050</v>
      </c>
      <c r="AS126" s="210">
        <f t="shared" si="30"/>
        <v>21539</v>
      </c>
      <c r="AT126" s="210">
        <f t="shared" si="30"/>
        <v>32333</v>
      </c>
      <c r="AU126" s="210">
        <f t="shared" ref="AU126" si="141">+AU125+AU30</f>
        <v>22980</v>
      </c>
    </row>
    <row r="127" spans="1:47" x14ac:dyDescent="0.25">
      <c r="A127" s="42">
        <f t="shared" si="25"/>
        <v>37462</v>
      </c>
      <c r="B127" s="64">
        <f t="shared" si="26"/>
        <v>1562</v>
      </c>
      <c r="C127" s="64">
        <f t="shared" si="73"/>
        <v>51287</v>
      </c>
      <c r="D127" s="64">
        <f t="shared" si="74"/>
        <v>50258</v>
      </c>
      <c r="E127" s="64">
        <f t="shared" si="75"/>
        <v>44972</v>
      </c>
      <c r="F127" s="64">
        <f t="shared" si="76"/>
        <v>14565</v>
      </c>
      <c r="G127" s="64">
        <f t="shared" si="77"/>
        <v>65426</v>
      </c>
      <c r="H127" s="64">
        <f t="shared" si="78"/>
        <v>108585</v>
      </c>
      <c r="I127" s="64">
        <f t="shared" si="79"/>
        <v>5620</v>
      </c>
      <c r="J127" s="64">
        <f t="shared" si="80"/>
        <v>4068</v>
      </c>
      <c r="K127" s="64">
        <f t="shared" si="81"/>
        <v>44188</v>
      </c>
      <c r="L127" s="64">
        <f t="shared" si="82"/>
        <v>41493</v>
      </c>
      <c r="M127" s="64">
        <f t="shared" si="83"/>
        <v>45096</v>
      </c>
      <c r="N127" s="64">
        <f t="shared" si="84"/>
        <v>24213</v>
      </c>
      <c r="O127" s="64">
        <f t="shared" si="85"/>
        <v>38111</v>
      </c>
      <c r="P127" s="64">
        <f t="shared" si="86"/>
        <v>67138</v>
      </c>
      <c r="Q127" s="64">
        <f t="shared" si="87"/>
        <v>60721</v>
      </c>
      <c r="R127" s="64">
        <f t="shared" si="61"/>
        <v>36993</v>
      </c>
      <c r="S127" s="64">
        <f t="shared" si="62"/>
        <v>75524</v>
      </c>
      <c r="T127" s="64">
        <f t="shared" si="63"/>
        <v>43229</v>
      </c>
      <c r="U127" s="64">
        <f t="shared" si="64"/>
        <v>15308</v>
      </c>
      <c r="V127" s="64">
        <f t="shared" si="65"/>
        <v>2516</v>
      </c>
      <c r="W127" s="64">
        <f t="shared" si="66"/>
        <v>0</v>
      </c>
      <c r="X127" s="64">
        <f t="shared" si="67"/>
        <v>16974</v>
      </c>
      <c r="Y127" s="64">
        <f t="shared" si="68"/>
        <v>31118</v>
      </c>
      <c r="Z127" s="64">
        <f t="shared" si="108"/>
        <v>35177</v>
      </c>
      <c r="AA127" s="64">
        <f t="shared" si="109"/>
        <v>31901</v>
      </c>
      <c r="AB127" s="64">
        <f t="shared" si="110"/>
        <v>10875</v>
      </c>
      <c r="AC127" s="210">
        <f t="shared" si="111"/>
        <v>3262</v>
      </c>
      <c r="AD127" s="210">
        <f t="shared" si="112"/>
        <v>11600</v>
      </c>
      <c r="AE127" s="210">
        <f t="shared" si="113"/>
        <v>10278</v>
      </c>
      <c r="AF127" s="210">
        <f t="shared" si="16"/>
        <v>10766</v>
      </c>
      <c r="AG127" s="210">
        <f t="shared" si="17"/>
        <v>21662</v>
      </c>
      <c r="AH127" s="210">
        <f t="shared" si="18"/>
        <v>91220</v>
      </c>
      <c r="AI127" s="210">
        <f t="shared" si="19"/>
        <v>22638</v>
      </c>
      <c r="AJ127" s="210">
        <f t="shared" si="19"/>
        <v>7341</v>
      </c>
      <c r="AK127" s="210">
        <f t="shared" ref="AK127:AL127" si="142">+AK126+AK31</f>
        <v>10812</v>
      </c>
      <c r="AL127" s="210">
        <f t="shared" si="142"/>
        <v>27789</v>
      </c>
      <c r="AM127" s="210">
        <f t="shared" ref="AM127:AO127" si="143">+AM126+AM31</f>
        <v>29680</v>
      </c>
      <c r="AN127" s="210">
        <f t="shared" si="143"/>
        <v>19889</v>
      </c>
      <c r="AO127" s="210">
        <f t="shared" si="143"/>
        <v>17433</v>
      </c>
      <c r="AP127" s="210">
        <f t="shared" ref="AP127:AR127" si="144">+AP126+AP31</f>
        <v>21737</v>
      </c>
      <c r="AQ127" s="210">
        <f t="shared" si="144"/>
        <v>31967</v>
      </c>
      <c r="AR127" s="210">
        <f t="shared" si="144"/>
        <v>24399</v>
      </c>
      <c r="AS127" s="210">
        <f t="shared" si="30"/>
        <v>21570</v>
      </c>
      <c r="AT127" s="210">
        <f t="shared" si="30"/>
        <v>32962</v>
      </c>
      <c r="AU127" s="210">
        <f t="shared" ref="AU127" si="145">+AU126+AU31</f>
        <v>24876</v>
      </c>
    </row>
    <row r="128" spans="1:47" x14ac:dyDescent="0.25">
      <c r="A128" s="42">
        <f t="shared" si="25"/>
        <v>37463</v>
      </c>
      <c r="B128" s="64">
        <f t="shared" si="26"/>
        <v>1652</v>
      </c>
      <c r="C128" s="64">
        <f t="shared" si="73"/>
        <v>55713</v>
      </c>
      <c r="D128" s="64">
        <f t="shared" si="74"/>
        <v>52975</v>
      </c>
      <c r="E128" s="64">
        <f t="shared" si="75"/>
        <v>46299</v>
      </c>
      <c r="F128" s="64">
        <f t="shared" si="76"/>
        <v>16614</v>
      </c>
      <c r="G128" s="64">
        <f t="shared" si="77"/>
        <v>72106</v>
      </c>
      <c r="H128" s="64">
        <f t="shared" si="78"/>
        <v>119726</v>
      </c>
      <c r="I128" s="64">
        <f t="shared" si="79"/>
        <v>7683</v>
      </c>
      <c r="J128" s="64">
        <f t="shared" si="80"/>
        <v>4832</v>
      </c>
      <c r="K128" s="64">
        <f t="shared" si="81"/>
        <v>51062</v>
      </c>
      <c r="L128" s="64">
        <f t="shared" si="82"/>
        <v>41659</v>
      </c>
      <c r="M128" s="64">
        <f t="shared" si="83"/>
        <v>51305</v>
      </c>
      <c r="N128" s="64">
        <f t="shared" si="84"/>
        <v>32664</v>
      </c>
      <c r="O128" s="64">
        <f t="shared" si="85"/>
        <v>38321</v>
      </c>
      <c r="P128" s="64">
        <f t="shared" si="86"/>
        <v>69895</v>
      </c>
      <c r="Q128" s="64">
        <f t="shared" si="87"/>
        <v>74083</v>
      </c>
      <c r="R128" s="64">
        <f t="shared" si="61"/>
        <v>48395</v>
      </c>
      <c r="S128" s="64">
        <f t="shared" si="62"/>
        <v>80797</v>
      </c>
      <c r="T128" s="64">
        <f t="shared" si="63"/>
        <v>49227</v>
      </c>
      <c r="U128" s="64">
        <f t="shared" si="64"/>
        <v>17867</v>
      </c>
      <c r="V128" s="64">
        <f t="shared" si="65"/>
        <v>3790</v>
      </c>
      <c r="W128" s="64">
        <f t="shared" si="66"/>
        <v>0</v>
      </c>
      <c r="X128" s="64">
        <f t="shared" si="67"/>
        <v>17727</v>
      </c>
      <c r="Y128" s="64">
        <f t="shared" si="68"/>
        <v>32451</v>
      </c>
      <c r="Z128" s="64">
        <f t="shared" si="108"/>
        <v>44099</v>
      </c>
      <c r="AA128" s="64">
        <f t="shared" si="109"/>
        <v>31969</v>
      </c>
      <c r="AB128" s="64">
        <f t="shared" si="110"/>
        <v>11845</v>
      </c>
      <c r="AC128" s="210">
        <f t="shared" si="111"/>
        <v>4137</v>
      </c>
      <c r="AD128" s="210">
        <f t="shared" si="112"/>
        <v>13946</v>
      </c>
      <c r="AE128" s="210">
        <f t="shared" si="113"/>
        <v>12639</v>
      </c>
      <c r="AF128" s="210">
        <f t="shared" si="16"/>
        <v>11207</v>
      </c>
      <c r="AG128" s="210">
        <f t="shared" si="17"/>
        <v>24941</v>
      </c>
      <c r="AH128" s="210">
        <f t="shared" si="18"/>
        <v>91482</v>
      </c>
      <c r="AI128" s="210">
        <f t="shared" si="19"/>
        <v>32780</v>
      </c>
      <c r="AJ128" s="210">
        <f t="shared" si="19"/>
        <v>10328</v>
      </c>
      <c r="AK128" s="210">
        <f t="shared" ref="AK128:AL128" si="146">+AK127+AK32</f>
        <v>12360</v>
      </c>
      <c r="AL128" s="210">
        <f t="shared" si="146"/>
        <v>28024</v>
      </c>
      <c r="AM128" s="210">
        <f t="shared" ref="AM128:AO128" si="147">+AM127+AM32</f>
        <v>31185</v>
      </c>
      <c r="AN128" s="210">
        <f t="shared" si="147"/>
        <v>23021</v>
      </c>
      <c r="AO128" s="210">
        <f t="shared" si="147"/>
        <v>18408</v>
      </c>
      <c r="AP128" s="210">
        <f t="shared" ref="AP128:AR128" si="148">+AP127+AP32</f>
        <v>21787</v>
      </c>
      <c r="AQ128" s="210">
        <f t="shared" si="148"/>
        <v>33236</v>
      </c>
      <c r="AR128" s="210">
        <f t="shared" si="148"/>
        <v>25287</v>
      </c>
      <c r="AS128" s="210">
        <f t="shared" si="30"/>
        <v>21570</v>
      </c>
      <c r="AT128" s="210">
        <f t="shared" si="30"/>
        <v>44994</v>
      </c>
      <c r="AU128" s="210">
        <f t="shared" ref="AU128" si="149">+AU127+AU32</f>
        <v>26692</v>
      </c>
    </row>
    <row r="129" spans="1:47" x14ac:dyDescent="0.25">
      <c r="A129" s="42">
        <f t="shared" si="25"/>
        <v>37464</v>
      </c>
      <c r="B129" s="64">
        <f t="shared" si="26"/>
        <v>1769</v>
      </c>
      <c r="C129" s="64">
        <f t="shared" si="73"/>
        <v>59418</v>
      </c>
      <c r="D129" s="64">
        <f t="shared" si="74"/>
        <v>54082</v>
      </c>
      <c r="E129" s="64">
        <f t="shared" si="75"/>
        <v>46447</v>
      </c>
      <c r="F129" s="64">
        <f t="shared" si="76"/>
        <v>18279</v>
      </c>
      <c r="G129" s="64">
        <f t="shared" si="77"/>
        <v>80327</v>
      </c>
      <c r="H129" s="64">
        <f t="shared" si="78"/>
        <v>134187</v>
      </c>
      <c r="I129" s="64">
        <f t="shared" si="79"/>
        <v>9129</v>
      </c>
      <c r="J129" s="64">
        <f t="shared" si="80"/>
        <v>4920</v>
      </c>
      <c r="K129" s="64">
        <f t="shared" si="81"/>
        <v>57249</v>
      </c>
      <c r="L129" s="64">
        <f t="shared" si="82"/>
        <v>41659</v>
      </c>
      <c r="M129" s="64">
        <f t="shared" si="83"/>
        <v>55887</v>
      </c>
      <c r="N129" s="64">
        <f t="shared" si="84"/>
        <v>36415</v>
      </c>
      <c r="O129" s="64">
        <f t="shared" si="85"/>
        <v>38382</v>
      </c>
      <c r="P129" s="64">
        <f t="shared" si="86"/>
        <v>70176</v>
      </c>
      <c r="Q129" s="64">
        <f t="shared" si="87"/>
        <v>77449</v>
      </c>
      <c r="R129" s="64">
        <f t="shared" si="61"/>
        <v>57795</v>
      </c>
      <c r="S129" s="64">
        <f t="shared" si="62"/>
        <v>80901</v>
      </c>
      <c r="T129" s="64">
        <f t="shared" si="63"/>
        <v>49441</v>
      </c>
      <c r="U129" s="64">
        <f t="shared" si="64"/>
        <v>19032</v>
      </c>
      <c r="V129" s="64">
        <f t="shared" si="65"/>
        <v>4565</v>
      </c>
      <c r="W129" s="64">
        <f t="shared" si="66"/>
        <v>1709</v>
      </c>
      <c r="X129" s="64">
        <f t="shared" si="67"/>
        <v>18466</v>
      </c>
      <c r="Y129" s="64">
        <f t="shared" si="68"/>
        <v>34245</v>
      </c>
      <c r="Z129" s="64">
        <f t="shared" si="108"/>
        <v>50084</v>
      </c>
      <c r="AA129" s="64">
        <f t="shared" si="109"/>
        <v>41255</v>
      </c>
      <c r="AB129" s="64">
        <f t="shared" si="110"/>
        <v>12825</v>
      </c>
      <c r="AC129" s="210">
        <f t="shared" si="111"/>
        <v>6371</v>
      </c>
      <c r="AD129" s="210">
        <f t="shared" si="112"/>
        <v>16158</v>
      </c>
      <c r="AE129" s="210">
        <f t="shared" si="113"/>
        <v>14757</v>
      </c>
      <c r="AF129" s="210">
        <f t="shared" si="16"/>
        <v>12450</v>
      </c>
      <c r="AG129" s="210">
        <f t="shared" si="17"/>
        <v>26872</v>
      </c>
      <c r="AH129" s="210">
        <f t="shared" si="18"/>
        <v>92534</v>
      </c>
      <c r="AI129" s="210">
        <f t="shared" si="19"/>
        <v>41607</v>
      </c>
      <c r="AJ129" s="210">
        <f t="shared" si="19"/>
        <v>11448</v>
      </c>
      <c r="AK129" s="210">
        <f t="shared" ref="AK129:AL129" si="150">+AK128+AK33</f>
        <v>13091</v>
      </c>
      <c r="AL129" s="210">
        <f t="shared" si="150"/>
        <v>29053</v>
      </c>
      <c r="AM129" s="210">
        <f t="shared" ref="AM129:AO129" si="151">+AM128+AM33</f>
        <v>41763</v>
      </c>
      <c r="AN129" s="210">
        <f t="shared" si="151"/>
        <v>25297</v>
      </c>
      <c r="AO129" s="210">
        <f t="shared" si="151"/>
        <v>18935</v>
      </c>
      <c r="AP129" s="210">
        <f t="shared" ref="AP129:AR129" si="152">+AP128+AP33</f>
        <v>21787</v>
      </c>
      <c r="AQ129" s="210">
        <f t="shared" si="152"/>
        <v>33272</v>
      </c>
      <c r="AR129" s="210">
        <f t="shared" si="152"/>
        <v>27352</v>
      </c>
      <c r="AS129" s="210">
        <f t="shared" si="30"/>
        <v>21857</v>
      </c>
      <c r="AT129" s="210">
        <f t="shared" si="30"/>
        <v>51650</v>
      </c>
      <c r="AU129" s="210">
        <f t="shared" ref="AU129" si="153">+AU128+AU33</f>
        <v>28727</v>
      </c>
    </row>
    <row r="130" spans="1:47" x14ac:dyDescent="0.25">
      <c r="A130" s="42">
        <f t="shared" si="25"/>
        <v>37465</v>
      </c>
      <c r="B130" s="64">
        <f t="shared" si="26"/>
        <v>1932</v>
      </c>
      <c r="C130" s="64">
        <f t="shared" si="73"/>
        <v>61136</v>
      </c>
      <c r="D130" s="64">
        <f t="shared" si="74"/>
        <v>57056</v>
      </c>
      <c r="E130" s="64">
        <f t="shared" si="75"/>
        <v>48014</v>
      </c>
      <c r="F130" s="64">
        <f t="shared" si="76"/>
        <v>20396</v>
      </c>
      <c r="G130" s="64">
        <f t="shared" si="77"/>
        <v>85581</v>
      </c>
      <c r="H130" s="64">
        <f t="shared" si="78"/>
        <v>143279</v>
      </c>
      <c r="I130" s="64">
        <f t="shared" si="79"/>
        <v>16587</v>
      </c>
      <c r="J130" s="64">
        <f t="shared" si="80"/>
        <v>5844</v>
      </c>
      <c r="K130" s="64">
        <f t="shared" si="81"/>
        <v>59691</v>
      </c>
      <c r="L130" s="64">
        <f t="shared" si="82"/>
        <v>41659</v>
      </c>
      <c r="M130" s="64">
        <f t="shared" si="83"/>
        <v>58811</v>
      </c>
      <c r="N130" s="64">
        <f t="shared" si="84"/>
        <v>40680</v>
      </c>
      <c r="O130" s="64">
        <f t="shared" si="85"/>
        <v>52846</v>
      </c>
      <c r="P130" s="64">
        <f t="shared" si="86"/>
        <v>70229</v>
      </c>
      <c r="Q130" s="64">
        <f t="shared" si="87"/>
        <v>77499</v>
      </c>
      <c r="R130" s="64">
        <f t="shared" si="61"/>
        <v>57795</v>
      </c>
      <c r="S130" s="64">
        <f t="shared" si="62"/>
        <v>91009</v>
      </c>
      <c r="T130" s="64">
        <f t="shared" si="63"/>
        <v>49573</v>
      </c>
      <c r="U130" s="64">
        <f t="shared" si="64"/>
        <v>21328</v>
      </c>
      <c r="V130" s="64">
        <f t="shared" si="65"/>
        <v>6106</v>
      </c>
      <c r="W130" s="64">
        <f t="shared" si="66"/>
        <v>5948</v>
      </c>
      <c r="X130" s="64">
        <f t="shared" si="67"/>
        <v>18595</v>
      </c>
      <c r="Y130" s="64">
        <f t="shared" si="68"/>
        <v>35989</v>
      </c>
      <c r="Z130" s="64">
        <f t="shared" si="108"/>
        <v>55643</v>
      </c>
      <c r="AA130" s="64">
        <f t="shared" si="109"/>
        <v>49298</v>
      </c>
      <c r="AB130" s="64">
        <f t="shared" si="110"/>
        <v>13810</v>
      </c>
      <c r="AC130" s="210">
        <f t="shared" si="111"/>
        <v>8363</v>
      </c>
      <c r="AD130" s="210">
        <f t="shared" si="112"/>
        <v>17891</v>
      </c>
      <c r="AE130" s="210">
        <f t="shared" si="113"/>
        <v>16610</v>
      </c>
      <c r="AF130" s="210">
        <f t="shared" si="16"/>
        <v>13578</v>
      </c>
      <c r="AG130" s="210">
        <f t="shared" si="17"/>
        <v>31298</v>
      </c>
      <c r="AH130" s="210">
        <f t="shared" si="18"/>
        <v>94314</v>
      </c>
      <c r="AI130" s="210">
        <f t="shared" si="19"/>
        <v>47756</v>
      </c>
      <c r="AJ130" s="210">
        <f t="shared" si="19"/>
        <v>13032</v>
      </c>
      <c r="AK130" s="210">
        <f t="shared" ref="AK130:AL130" si="154">+AK129+AK34</f>
        <v>14274</v>
      </c>
      <c r="AL130" s="210">
        <f t="shared" si="154"/>
        <v>29273</v>
      </c>
      <c r="AM130" s="210">
        <f t="shared" ref="AM130:AO130" si="155">+AM129+AM34</f>
        <v>43314</v>
      </c>
      <c r="AN130" s="210">
        <f t="shared" si="155"/>
        <v>27599</v>
      </c>
      <c r="AO130" s="210">
        <f t="shared" si="155"/>
        <v>19659</v>
      </c>
      <c r="AP130" s="210">
        <f t="shared" ref="AP130:AR130" si="156">+AP129+AP34</f>
        <v>21787</v>
      </c>
      <c r="AQ130" s="210">
        <f t="shared" si="156"/>
        <v>33653</v>
      </c>
      <c r="AR130" s="210">
        <f t="shared" si="156"/>
        <v>27492</v>
      </c>
      <c r="AS130" s="210">
        <f t="shared" si="30"/>
        <v>22335</v>
      </c>
      <c r="AT130" s="210">
        <f t="shared" si="30"/>
        <v>55333</v>
      </c>
      <c r="AU130" s="210">
        <f t="shared" ref="AU130" si="157">+AU129+AU34</f>
        <v>30056</v>
      </c>
    </row>
    <row r="131" spans="1:47" x14ac:dyDescent="0.25">
      <c r="A131" s="42">
        <f t="shared" si="25"/>
        <v>37466</v>
      </c>
      <c r="B131" s="64">
        <f t="shared" si="26"/>
        <v>2153</v>
      </c>
      <c r="C131" s="64">
        <f t="shared" si="73"/>
        <v>62484</v>
      </c>
      <c r="D131" s="64">
        <f t="shared" si="74"/>
        <v>57558</v>
      </c>
      <c r="E131" s="64">
        <f t="shared" si="75"/>
        <v>48207</v>
      </c>
      <c r="F131" s="64">
        <f t="shared" si="76"/>
        <v>22091</v>
      </c>
      <c r="G131" s="64">
        <f t="shared" si="77"/>
        <v>90577</v>
      </c>
      <c r="H131" s="64">
        <f t="shared" si="78"/>
        <v>146629</v>
      </c>
      <c r="I131" s="64">
        <f t="shared" si="79"/>
        <v>24998</v>
      </c>
      <c r="J131" s="64">
        <f t="shared" si="80"/>
        <v>6764</v>
      </c>
      <c r="K131" s="64">
        <f t="shared" si="81"/>
        <v>60558</v>
      </c>
      <c r="L131" s="64">
        <f t="shared" si="82"/>
        <v>41768</v>
      </c>
      <c r="M131" s="64">
        <f t="shared" si="83"/>
        <v>61062</v>
      </c>
      <c r="N131" s="64">
        <f t="shared" si="84"/>
        <v>42861</v>
      </c>
      <c r="O131" s="64">
        <f t="shared" si="85"/>
        <v>54169</v>
      </c>
      <c r="P131" s="64">
        <f t="shared" si="86"/>
        <v>70320</v>
      </c>
      <c r="Q131" s="64">
        <f t="shared" si="87"/>
        <v>77501</v>
      </c>
      <c r="R131" s="64">
        <f t="shared" si="61"/>
        <v>61606</v>
      </c>
      <c r="S131" s="64">
        <f t="shared" si="62"/>
        <v>93639</v>
      </c>
      <c r="T131" s="64">
        <f t="shared" si="63"/>
        <v>49573</v>
      </c>
      <c r="U131" s="64">
        <f t="shared" si="64"/>
        <v>23549</v>
      </c>
      <c r="V131" s="64">
        <f t="shared" si="65"/>
        <v>7489</v>
      </c>
      <c r="W131" s="64">
        <f t="shared" si="66"/>
        <v>10708</v>
      </c>
      <c r="X131" s="64">
        <f t="shared" si="67"/>
        <v>18703</v>
      </c>
      <c r="Y131" s="64">
        <f t="shared" si="68"/>
        <v>38109</v>
      </c>
      <c r="Z131" s="64">
        <f t="shared" si="108"/>
        <v>61009</v>
      </c>
      <c r="AA131" s="64">
        <f t="shared" si="109"/>
        <v>54885</v>
      </c>
      <c r="AB131" s="64">
        <f t="shared" si="110"/>
        <v>14498</v>
      </c>
      <c r="AC131" s="210">
        <f t="shared" si="111"/>
        <v>9025</v>
      </c>
      <c r="AD131" s="210">
        <f t="shared" si="112"/>
        <v>19567</v>
      </c>
      <c r="AE131" s="210">
        <f t="shared" si="113"/>
        <v>17768</v>
      </c>
      <c r="AF131" s="210">
        <f t="shared" si="16"/>
        <v>14243</v>
      </c>
      <c r="AG131" s="210">
        <f t="shared" si="17"/>
        <v>37339</v>
      </c>
      <c r="AH131" s="210">
        <f t="shared" si="18"/>
        <v>98166</v>
      </c>
      <c r="AI131" s="210">
        <f t="shared" si="19"/>
        <v>49187</v>
      </c>
      <c r="AJ131" s="210">
        <f t="shared" si="19"/>
        <v>13852</v>
      </c>
      <c r="AK131" s="210">
        <f t="shared" ref="AK131:AL131" si="158">+AK130+AK35</f>
        <v>14359</v>
      </c>
      <c r="AL131" s="210">
        <f t="shared" si="158"/>
        <v>29622</v>
      </c>
      <c r="AM131" s="210">
        <f t="shared" ref="AM131:AO131" si="159">+AM130+AM35</f>
        <v>45573</v>
      </c>
      <c r="AN131" s="210">
        <f t="shared" si="159"/>
        <v>29995</v>
      </c>
      <c r="AO131" s="210">
        <f t="shared" si="159"/>
        <v>19828</v>
      </c>
      <c r="AP131" s="210">
        <f t="shared" ref="AP131:AR131" si="160">+AP130+AP35</f>
        <v>21867</v>
      </c>
      <c r="AQ131" s="210">
        <f t="shared" si="160"/>
        <v>36899</v>
      </c>
      <c r="AR131" s="210">
        <f t="shared" si="160"/>
        <v>29175</v>
      </c>
      <c r="AS131" s="210">
        <f t="shared" si="30"/>
        <v>22873</v>
      </c>
      <c r="AT131" s="210">
        <f t="shared" si="30"/>
        <v>58333</v>
      </c>
      <c r="AU131" s="210">
        <f t="shared" ref="AU131" si="161">+AU130+AU35</f>
        <v>32122</v>
      </c>
    </row>
    <row r="132" spans="1:47" x14ac:dyDescent="0.25">
      <c r="A132" s="42">
        <f t="shared" si="25"/>
        <v>37467</v>
      </c>
      <c r="B132" s="64">
        <f t="shared" si="26"/>
        <v>2247</v>
      </c>
      <c r="C132" s="64">
        <f t="shared" si="73"/>
        <v>63733</v>
      </c>
      <c r="D132" s="64">
        <f t="shared" si="74"/>
        <v>58075</v>
      </c>
      <c r="E132" s="64">
        <f t="shared" si="75"/>
        <v>49858</v>
      </c>
      <c r="F132" s="64">
        <f t="shared" si="76"/>
        <v>24061</v>
      </c>
      <c r="G132" s="64">
        <f t="shared" si="77"/>
        <v>94057</v>
      </c>
      <c r="H132" s="64">
        <f t="shared" si="78"/>
        <v>147105</v>
      </c>
      <c r="I132" s="64">
        <f t="shared" si="79"/>
        <v>28967</v>
      </c>
      <c r="J132" s="64">
        <f t="shared" si="80"/>
        <v>11246</v>
      </c>
      <c r="K132" s="64">
        <f t="shared" si="81"/>
        <v>62673</v>
      </c>
      <c r="L132" s="64">
        <f t="shared" si="82"/>
        <v>42446</v>
      </c>
      <c r="M132" s="64">
        <f t="shared" si="83"/>
        <v>62089</v>
      </c>
      <c r="N132" s="64">
        <f t="shared" si="84"/>
        <v>43173</v>
      </c>
      <c r="O132" s="64">
        <f t="shared" si="85"/>
        <v>54171</v>
      </c>
      <c r="P132" s="64">
        <f t="shared" si="86"/>
        <v>71207</v>
      </c>
      <c r="Q132" s="64">
        <f t="shared" si="87"/>
        <v>90494</v>
      </c>
      <c r="R132" s="64">
        <f t="shared" si="61"/>
        <v>61897</v>
      </c>
      <c r="S132" s="64">
        <f t="shared" si="62"/>
        <v>95618</v>
      </c>
      <c r="T132" s="64">
        <f t="shared" si="63"/>
        <v>51049</v>
      </c>
      <c r="U132" s="64">
        <f t="shared" si="64"/>
        <v>24879</v>
      </c>
      <c r="V132" s="64">
        <f t="shared" si="65"/>
        <v>8209</v>
      </c>
      <c r="W132" s="64">
        <f t="shared" si="66"/>
        <v>14434</v>
      </c>
      <c r="X132" s="64">
        <f t="shared" si="67"/>
        <v>18852</v>
      </c>
      <c r="Y132" s="64">
        <f t="shared" si="68"/>
        <v>39348</v>
      </c>
      <c r="Z132" s="64">
        <f t="shared" si="108"/>
        <v>67199</v>
      </c>
      <c r="AA132" s="64">
        <f t="shared" si="109"/>
        <v>58325</v>
      </c>
      <c r="AB132" s="64">
        <f t="shared" si="110"/>
        <v>14569</v>
      </c>
      <c r="AC132" s="210">
        <f t="shared" si="111"/>
        <v>9504</v>
      </c>
      <c r="AD132" s="210">
        <f t="shared" si="112"/>
        <v>21805</v>
      </c>
      <c r="AE132" s="210">
        <f t="shared" si="113"/>
        <v>18543</v>
      </c>
      <c r="AF132" s="210">
        <f t="shared" si="16"/>
        <v>14450</v>
      </c>
      <c r="AG132" s="210">
        <f t="shared" si="17"/>
        <v>51021</v>
      </c>
      <c r="AH132" s="210">
        <f t="shared" si="18"/>
        <v>100859</v>
      </c>
      <c r="AI132" s="210">
        <f t="shared" si="19"/>
        <v>49350</v>
      </c>
      <c r="AJ132" s="210">
        <f t="shared" si="19"/>
        <v>14201</v>
      </c>
      <c r="AK132" s="210">
        <f t="shared" ref="AK132:AL132" si="162">+AK131+AK36</f>
        <v>14672</v>
      </c>
      <c r="AL132" s="210">
        <f t="shared" si="162"/>
        <v>31196</v>
      </c>
      <c r="AM132" s="210">
        <f t="shared" ref="AM132:AO132" si="163">+AM131+AM36</f>
        <v>47329</v>
      </c>
      <c r="AN132" s="210">
        <f t="shared" si="163"/>
        <v>32187</v>
      </c>
      <c r="AO132" s="210">
        <f t="shared" si="163"/>
        <v>19840</v>
      </c>
      <c r="AP132" s="210">
        <f t="shared" ref="AP132:AR132" si="164">+AP131+AP36</f>
        <v>21867</v>
      </c>
      <c r="AQ132" s="210">
        <f t="shared" si="164"/>
        <v>38367</v>
      </c>
      <c r="AR132" s="210">
        <f t="shared" si="164"/>
        <v>29844</v>
      </c>
      <c r="AS132" s="210">
        <f t="shared" si="30"/>
        <v>23296</v>
      </c>
      <c r="AT132" s="210">
        <f t="shared" si="30"/>
        <v>58333</v>
      </c>
      <c r="AU132" s="210">
        <f t="shared" ref="AU132" si="165">+AU131+AU36</f>
        <v>35734</v>
      </c>
    </row>
    <row r="133" spans="1:47" x14ac:dyDescent="0.25">
      <c r="A133" s="42">
        <f t="shared" si="25"/>
        <v>37468</v>
      </c>
      <c r="B133" s="64">
        <f t="shared" si="26"/>
        <v>2499</v>
      </c>
      <c r="C133" s="64">
        <f t="shared" si="73"/>
        <v>64530</v>
      </c>
      <c r="D133" s="64">
        <f t="shared" si="74"/>
        <v>59055</v>
      </c>
      <c r="E133" s="64">
        <f t="shared" si="75"/>
        <v>50290</v>
      </c>
      <c r="F133" s="64">
        <f t="shared" si="76"/>
        <v>24154</v>
      </c>
      <c r="G133" s="64">
        <f t="shared" si="77"/>
        <v>95469</v>
      </c>
      <c r="H133" s="64">
        <f t="shared" si="78"/>
        <v>153777</v>
      </c>
      <c r="I133" s="64">
        <f t="shared" si="79"/>
        <v>34269</v>
      </c>
      <c r="J133" s="64">
        <f t="shared" si="80"/>
        <v>14631</v>
      </c>
      <c r="K133" s="64">
        <f t="shared" si="81"/>
        <v>68214</v>
      </c>
      <c r="L133" s="64">
        <f t="shared" si="82"/>
        <v>46598</v>
      </c>
      <c r="M133" s="64">
        <f t="shared" si="83"/>
        <v>62143</v>
      </c>
      <c r="N133" s="64">
        <f t="shared" si="84"/>
        <v>43824</v>
      </c>
      <c r="O133" s="64">
        <f t="shared" si="85"/>
        <v>54171</v>
      </c>
      <c r="P133" s="64">
        <f t="shared" si="86"/>
        <v>71308</v>
      </c>
      <c r="Q133" s="64">
        <f t="shared" si="87"/>
        <v>93537</v>
      </c>
      <c r="R133" s="64">
        <f t="shared" si="61"/>
        <v>61925</v>
      </c>
      <c r="S133" s="64">
        <f t="shared" si="62"/>
        <v>100408</v>
      </c>
      <c r="T133" s="64">
        <f t="shared" si="63"/>
        <v>54781</v>
      </c>
      <c r="U133" s="64">
        <f t="shared" si="64"/>
        <v>27358</v>
      </c>
      <c r="V133" s="64">
        <f t="shared" si="65"/>
        <v>9136</v>
      </c>
      <c r="W133" s="64">
        <f t="shared" si="66"/>
        <v>16256</v>
      </c>
      <c r="X133" s="64">
        <f t="shared" si="67"/>
        <v>18895</v>
      </c>
      <c r="Y133" s="64">
        <f t="shared" si="68"/>
        <v>40440</v>
      </c>
      <c r="Z133" s="64">
        <f t="shared" si="108"/>
        <v>71687</v>
      </c>
      <c r="AA133" s="64">
        <f t="shared" si="109"/>
        <v>58838</v>
      </c>
      <c r="AB133" s="64">
        <f t="shared" si="110"/>
        <v>14901</v>
      </c>
      <c r="AC133" s="210">
        <f t="shared" si="111"/>
        <v>9944</v>
      </c>
      <c r="AD133" s="210">
        <f t="shared" si="112"/>
        <v>24149</v>
      </c>
      <c r="AE133" s="210">
        <f t="shared" si="113"/>
        <v>18724</v>
      </c>
      <c r="AF133" s="210">
        <f t="shared" si="16"/>
        <v>15882</v>
      </c>
      <c r="AG133" s="210">
        <f t="shared" si="17"/>
        <v>61021</v>
      </c>
      <c r="AH133" s="210">
        <f t="shared" si="18"/>
        <v>102730</v>
      </c>
      <c r="AI133" s="210">
        <f t="shared" si="19"/>
        <v>50030</v>
      </c>
      <c r="AJ133" s="210">
        <f t="shared" si="19"/>
        <v>14328</v>
      </c>
      <c r="AK133" s="210">
        <f t="shared" ref="AK133:AL133" si="166">+AK132+AK37</f>
        <v>15068</v>
      </c>
      <c r="AL133" s="210">
        <f t="shared" si="166"/>
        <v>31746</v>
      </c>
      <c r="AM133" s="210">
        <f t="shared" ref="AM133:AO133" si="167">+AM132+AM37</f>
        <v>51038</v>
      </c>
      <c r="AN133" s="210">
        <f t="shared" si="167"/>
        <v>34325</v>
      </c>
      <c r="AO133" s="210">
        <f t="shared" si="167"/>
        <v>19843</v>
      </c>
      <c r="AP133" s="210">
        <f t="shared" ref="AP133:AR133" si="168">+AP132+AP37</f>
        <v>21890</v>
      </c>
      <c r="AQ133" s="210">
        <f t="shared" si="168"/>
        <v>38433</v>
      </c>
      <c r="AR133" s="210">
        <f t="shared" si="168"/>
        <v>30102</v>
      </c>
      <c r="AS133" s="210">
        <f t="shared" si="30"/>
        <v>23828</v>
      </c>
      <c r="AT133" s="210">
        <f t="shared" si="30"/>
        <v>58333</v>
      </c>
      <c r="AU133" s="210">
        <f t="shared" ref="AU133" si="169">+AU132+AU37</f>
        <v>36285</v>
      </c>
    </row>
    <row r="134" spans="1:47" x14ac:dyDescent="0.25">
      <c r="A134" s="42">
        <f t="shared" si="25"/>
        <v>37469</v>
      </c>
      <c r="B134" s="64">
        <f t="shared" si="26"/>
        <v>2621</v>
      </c>
      <c r="C134" s="64">
        <f t="shared" si="73"/>
        <v>65266</v>
      </c>
      <c r="D134" s="64">
        <f t="shared" si="74"/>
        <v>59696</v>
      </c>
      <c r="E134" s="64">
        <f t="shared" si="75"/>
        <v>50633</v>
      </c>
      <c r="F134" s="64">
        <f t="shared" si="76"/>
        <v>24246</v>
      </c>
      <c r="G134" s="64">
        <f t="shared" si="77"/>
        <v>98343</v>
      </c>
      <c r="H134" s="64">
        <f t="shared" si="78"/>
        <v>160134</v>
      </c>
      <c r="I134" s="64">
        <f t="shared" si="79"/>
        <v>37423</v>
      </c>
      <c r="J134" s="64">
        <f t="shared" si="80"/>
        <v>16462</v>
      </c>
      <c r="K134" s="64">
        <f t="shared" si="81"/>
        <v>72094</v>
      </c>
      <c r="L134" s="64">
        <f t="shared" si="82"/>
        <v>47915</v>
      </c>
      <c r="M134" s="64">
        <f t="shared" si="83"/>
        <v>62503</v>
      </c>
      <c r="N134" s="64">
        <f t="shared" si="84"/>
        <v>43862</v>
      </c>
      <c r="O134" s="64">
        <f t="shared" si="85"/>
        <v>54253</v>
      </c>
      <c r="P134" s="64">
        <f t="shared" si="86"/>
        <v>71336</v>
      </c>
      <c r="Q134" s="64">
        <f t="shared" si="87"/>
        <v>93548</v>
      </c>
      <c r="R134" s="64">
        <f t="shared" si="61"/>
        <v>61931</v>
      </c>
      <c r="S134" s="64">
        <f t="shared" si="62"/>
        <v>103368</v>
      </c>
      <c r="T134" s="64">
        <f t="shared" si="63"/>
        <v>56578</v>
      </c>
      <c r="U134" s="64">
        <f t="shared" si="64"/>
        <v>29549</v>
      </c>
      <c r="V134" s="64">
        <f t="shared" si="65"/>
        <v>13687</v>
      </c>
      <c r="W134" s="64">
        <f t="shared" si="66"/>
        <v>18807</v>
      </c>
      <c r="X134" s="64">
        <f t="shared" si="67"/>
        <v>18975</v>
      </c>
      <c r="Y134" s="64">
        <f t="shared" si="68"/>
        <v>40991</v>
      </c>
      <c r="Z134" s="64">
        <f t="shared" si="108"/>
        <v>76486</v>
      </c>
      <c r="AA134" s="64">
        <f t="shared" si="109"/>
        <v>68138</v>
      </c>
      <c r="AB134" s="64">
        <f t="shared" si="110"/>
        <v>15209</v>
      </c>
      <c r="AC134" s="210">
        <f t="shared" si="111"/>
        <v>10260</v>
      </c>
      <c r="AD134" s="210">
        <f t="shared" si="112"/>
        <v>24867</v>
      </c>
      <c r="AE134" s="210">
        <f t="shared" si="113"/>
        <v>19612</v>
      </c>
      <c r="AF134" s="210">
        <f t="shared" si="16"/>
        <v>16050</v>
      </c>
      <c r="AG134" s="210">
        <f t="shared" si="17"/>
        <v>68366</v>
      </c>
      <c r="AH134" s="210">
        <f t="shared" si="18"/>
        <v>111588</v>
      </c>
      <c r="AI134" s="210">
        <f t="shared" si="19"/>
        <v>50062</v>
      </c>
      <c r="AJ134" s="210">
        <f t="shared" si="19"/>
        <v>14442</v>
      </c>
      <c r="AK134" s="210">
        <f t="shared" ref="AK134:AL134" si="170">+AK133+AK38</f>
        <v>15481</v>
      </c>
      <c r="AL134" s="210">
        <f t="shared" si="170"/>
        <v>33068</v>
      </c>
      <c r="AM134" s="210">
        <f t="shared" ref="AM134:AO134" si="171">+AM133+AM38</f>
        <v>53492</v>
      </c>
      <c r="AN134" s="210">
        <f t="shared" si="171"/>
        <v>35599</v>
      </c>
      <c r="AO134" s="210">
        <f t="shared" si="171"/>
        <v>23003</v>
      </c>
      <c r="AP134" s="210">
        <f t="shared" ref="AP134:AR134" si="172">+AP133+AP38</f>
        <v>23315</v>
      </c>
      <c r="AQ134" s="210">
        <f t="shared" si="172"/>
        <v>40240</v>
      </c>
      <c r="AR134" s="210">
        <f t="shared" si="172"/>
        <v>36393</v>
      </c>
      <c r="AS134" s="210">
        <f t="shared" si="30"/>
        <v>36484</v>
      </c>
      <c r="AT134" s="210">
        <f t="shared" si="30"/>
        <v>58333</v>
      </c>
      <c r="AU134" s="210">
        <f t="shared" ref="AU134" si="173">+AU133+AU38</f>
        <v>36833</v>
      </c>
    </row>
    <row r="135" spans="1:47" x14ac:dyDescent="0.25">
      <c r="A135" s="42">
        <f t="shared" si="25"/>
        <v>37470</v>
      </c>
      <c r="B135" s="64">
        <f t="shared" si="26"/>
        <v>2660</v>
      </c>
      <c r="C135" s="64">
        <f t="shared" si="73"/>
        <v>65891</v>
      </c>
      <c r="D135" s="64">
        <f t="shared" si="74"/>
        <v>60197</v>
      </c>
      <c r="E135" s="64">
        <f t="shared" si="75"/>
        <v>50747</v>
      </c>
      <c r="F135" s="64">
        <f t="shared" si="76"/>
        <v>24792</v>
      </c>
      <c r="G135" s="64">
        <f t="shared" si="77"/>
        <v>102588</v>
      </c>
      <c r="H135" s="64">
        <f t="shared" si="78"/>
        <v>165264</v>
      </c>
      <c r="I135" s="64">
        <f t="shared" si="79"/>
        <v>40023</v>
      </c>
      <c r="J135" s="64">
        <f t="shared" si="80"/>
        <v>18026</v>
      </c>
      <c r="K135" s="64">
        <f t="shared" si="81"/>
        <v>72940</v>
      </c>
      <c r="L135" s="64">
        <f t="shared" si="82"/>
        <v>50314</v>
      </c>
      <c r="M135" s="64">
        <f t="shared" si="83"/>
        <v>62708</v>
      </c>
      <c r="N135" s="64">
        <f t="shared" si="84"/>
        <v>43941</v>
      </c>
      <c r="O135" s="64">
        <f t="shared" si="85"/>
        <v>57860</v>
      </c>
      <c r="P135" s="64">
        <f t="shared" si="86"/>
        <v>71388</v>
      </c>
      <c r="Q135" s="64">
        <f t="shared" si="87"/>
        <v>93552</v>
      </c>
      <c r="R135" s="64">
        <f t="shared" si="61"/>
        <v>74008</v>
      </c>
      <c r="S135" s="64">
        <f t="shared" si="62"/>
        <v>105154</v>
      </c>
      <c r="T135" s="64">
        <f t="shared" si="63"/>
        <v>58520</v>
      </c>
      <c r="U135" s="64">
        <f t="shared" si="64"/>
        <v>31261</v>
      </c>
      <c r="V135" s="64">
        <f t="shared" si="65"/>
        <v>15516</v>
      </c>
      <c r="W135" s="64">
        <f t="shared" si="66"/>
        <v>21069</v>
      </c>
      <c r="X135" s="64">
        <f t="shared" si="67"/>
        <v>19135</v>
      </c>
      <c r="Y135" s="64">
        <f t="shared" si="68"/>
        <v>41402</v>
      </c>
      <c r="Z135" s="64">
        <f t="shared" si="108"/>
        <v>78495</v>
      </c>
      <c r="AA135" s="64">
        <f t="shared" si="109"/>
        <v>75631</v>
      </c>
      <c r="AB135" s="64">
        <f t="shared" si="110"/>
        <v>15404</v>
      </c>
      <c r="AC135" s="210">
        <f t="shared" si="111"/>
        <v>10726</v>
      </c>
      <c r="AD135" s="210">
        <f t="shared" si="112"/>
        <v>27441</v>
      </c>
      <c r="AE135" s="210">
        <f t="shared" si="113"/>
        <v>20945</v>
      </c>
      <c r="AF135" s="210">
        <f t="shared" si="16"/>
        <v>16141</v>
      </c>
      <c r="AG135" s="210">
        <f t="shared" si="17"/>
        <v>70897</v>
      </c>
      <c r="AH135" s="210">
        <f t="shared" si="18"/>
        <v>118135</v>
      </c>
      <c r="AI135" s="210">
        <f t="shared" si="19"/>
        <v>50106</v>
      </c>
      <c r="AJ135" s="210">
        <f t="shared" si="19"/>
        <v>17017</v>
      </c>
      <c r="AK135" s="210">
        <f t="shared" ref="AK135:AL135" si="174">+AK134+AK39</f>
        <v>16362</v>
      </c>
      <c r="AL135" s="210">
        <f t="shared" si="174"/>
        <v>34245</v>
      </c>
      <c r="AM135" s="210">
        <f t="shared" ref="AM135:AO135" si="175">+AM134+AM39</f>
        <v>56419</v>
      </c>
      <c r="AN135" s="210">
        <f t="shared" si="175"/>
        <v>37048</v>
      </c>
      <c r="AO135" s="210">
        <f t="shared" si="175"/>
        <v>28052</v>
      </c>
      <c r="AP135" s="210">
        <f t="shared" ref="AP135:AR135" si="176">+AP134+AP39</f>
        <v>27870</v>
      </c>
      <c r="AQ135" s="210">
        <f t="shared" si="176"/>
        <v>41675</v>
      </c>
      <c r="AR135" s="210">
        <f t="shared" si="176"/>
        <v>43979</v>
      </c>
      <c r="AS135" s="210">
        <f t="shared" si="30"/>
        <v>49351</v>
      </c>
      <c r="AT135" s="210">
        <f t="shared" si="30"/>
        <v>58333</v>
      </c>
      <c r="AU135" s="210">
        <f t="shared" ref="AU135" si="177">+AU134+AU39</f>
        <v>36924</v>
      </c>
    </row>
    <row r="136" spans="1:47" x14ac:dyDescent="0.25">
      <c r="A136" s="42">
        <f t="shared" si="25"/>
        <v>37471</v>
      </c>
      <c r="B136" s="64">
        <f t="shared" si="26"/>
        <v>2768</v>
      </c>
      <c r="C136" s="64">
        <f t="shared" si="73"/>
        <v>66165</v>
      </c>
      <c r="D136" s="64">
        <f t="shared" si="74"/>
        <v>60807</v>
      </c>
      <c r="E136" s="64">
        <f t="shared" si="75"/>
        <v>50882</v>
      </c>
      <c r="F136" s="64">
        <f t="shared" si="76"/>
        <v>25096</v>
      </c>
      <c r="G136" s="64">
        <f t="shared" si="77"/>
        <v>103427</v>
      </c>
      <c r="H136" s="64">
        <f t="shared" si="78"/>
        <v>167556</v>
      </c>
      <c r="I136" s="64">
        <f t="shared" si="79"/>
        <v>45165</v>
      </c>
      <c r="J136" s="64">
        <f t="shared" si="80"/>
        <v>18984</v>
      </c>
      <c r="K136" s="64">
        <f t="shared" si="81"/>
        <v>76614</v>
      </c>
      <c r="L136" s="64">
        <f t="shared" si="82"/>
        <v>55581</v>
      </c>
      <c r="M136" s="64">
        <f t="shared" si="83"/>
        <v>62843</v>
      </c>
      <c r="N136" s="64">
        <f t="shared" si="84"/>
        <v>44060</v>
      </c>
      <c r="O136" s="64">
        <f t="shared" si="85"/>
        <v>57957</v>
      </c>
      <c r="P136" s="64">
        <f t="shared" si="86"/>
        <v>71483</v>
      </c>
      <c r="Q136" s="64">
        <f t="shared" si="87"/>
        <v>98121</v>
      </c>
      <c r="R136" s="64">
        <f t="shared" si="61"/>
        <v>81995</v>
      </c>
      <c r="S136" s="64">
        <f t="shared" si="62"/>
        <v>105368</v>
      </c>
      <c r="T136" s="64">
        <f t="shared" si="63"/>
        <v>59824</v>
      </c>
      <c r="U136" s="64">
        <f t="shared" si="64"/>
        <v>33178</v>
      </c>
      <c r="V136" s="64">
        <f t="shared" si="65"/>
        <v>15956</v>
      </c>
      <c r="W136" s="64">
        <f t="shared" si="66"/>
        <v>22321</v>
      </c>
      <c r="X136" s="64">
        <f t="shared" si="67"/>
        <v>19201</v>
      </c>
      <c r="Y136" s="64">
        <f t="shared" si="68"/>
        <v>41890</v>
      </c>
      <c r="Z136" s="64">
        <f t="shared" si="108"/>
        <v>81189</v>
      </c>
      <c r="AA136" s="64">
        <f t="shared" si="109"/>
        <v>81296</v>
      </c>
      <c r="AB136" s="64">
        <f t="shared" si="110"/>
        <v>15820</v>
      </c>
      <c r="AC136" s="210">
        <f t="shared" si="111"/>
        <v>10994</v>
      </c>
      <c r="AD136" s="210">
        <f t="shared" si="112"/>
        <v>28163</v>
      </c>
      <c r="AE136" s="210">
        <f t="shared" si="113"/>
        <v>21163</v>
      </c>
      <c r="AF136" s="210">
        <f t="shared" si="16"/>
        <v>16809</v>
      </c>
      <c r="AG136" s="210">
        <f t="shared" si="17"/>
        <v>70932</v>
      </c>
      <c r="AH136" s="210">
        <f t="shared" si="18"/>
        <v>120836</v>
      </c>
      <c r="AI136" s="210">
        <f t="shared" si="19"/>
        <v>53267</v>
      </c>
      <c r="AJ136" s="210">
        <f t="shared" si="19"/>
        <v>17095</v>
      </c>
      <c r="AK136" s="210">
        <f t="shared" ref="AK136:AL136" si="178">+AK135+AK40</f>
        <v>16700</v>
      </c>
      <c r="AL136" s="210">
        <f t="shared" si="178"/>
        <v>34850</v>
      </c>
      <c r="AM136" s="210">
        <f t="shared" ref="AM136:AO136" si="179">+AM135+AM40</f>
        <v>61644</v>
      </c>
      <c r="AN136" s="210">
        <f t="shared" si="179"/>
        <v>38296</v>
      </c>
      <c r="AO136" s="210">
        <f t="shared" si="179"/>
        <v>35970</v>
      </c>
      <c r="AP136" s="210">
        <f t="shared" ref="AP136:AR136" si="180">+AP135+AP40</f>
        <v>33221</v>
      </c>
      <c r="AQ136" s="210">
        <f t="shared" si="180"/>
        <v>42655</v>
      </c>
      <c r="AR136" s="210">
        <f t="shared" si="180"/>
        <v>53347</v>
      </c>
      <c r="AS136" s="210">
        <f t="shared" si="30"/>
        <v>62121</v>
      </c>
      <c r="AT136" s="210">
        <f t="shared" si="30"/>
        <v>58333</v>
      </c>
      <c r="AU136" s="210">
        <f t="shared" ref="AU136" si="181">+AU135+AU40</f>
        <v>37729</v>
      </c>
    </row>
    <row r="137" spans="1:47" x14ac:dyDescent="0.25">
      <c r="A137" s="42">
        <f t="shared" si="25"/>
        <v>37472</v>
      </c>
      <c r="B137" s="64">
        <f t="shared" si="26"/>
        <v>2883</v>
      </c>
      <c r="C137" s="64">
        <f t="shared" si="73"/>
        <v>66668</v>
      </c>
      <c r="D137" s="64">
        <f t="shared" si="74"/>
        <v>61525</v>
      </c>
      <c r="E137" s="64">
        <f t="shared" si="75"/>
        <v>50980</v>
      </c>
      <c r="F137" s="64">
        <f t="shared" si="76"/>
        <v>25133</v>
      </c>
      <c r="G137" s="64">
        <f t="shared" si="77"/>
        <v>108444</v>
      </c>
      <c r="H137" s="64">
        <f t="shared" si="78"/>
        <v>168902</v>
      </c>
      <c r="I137" s="64">
        <f t="shared" si="79"/>
        <v>48185</v>
      </c>
      <c r="J137" s="64">
        <f t="shared" si="80"/>
        <v>21920</v>
      </c>
      <c r="K137" s="64">
        <f t="shared" si="81"/>
        <v>79460</v>
      </c>
      <c r="L137" s="64">
        <f t="shared" si="82"/>
        <v>58111</v>
      </c>
      <c r="M137" s="64">
        <f t="shared" si="83"/>
        <v>63089</v>
      </c>
      <c r="N137" s="64">
        <f t="shared" si="84"/>
        <v>44137</v>
      </c>
      <c r="O137" s="64">
        <f t="shared" si="85"/>
        <v>58180</v>
      </c>
      <c r="P137" s="64">
        <f t="shared" si="86"/>
        <v>71561</v>
      </c>
      <c r="Q137" s="64">
        <f t="shared" si="87"/>
        <v>98281</v>
      </c>
      <c r="R137" s="64">
        <f t="shared" si="61"/>
        <v>82099</v>
      </c>
      <c r="S137" s="64">
        <f t="shared" si="62"/>
        <v>110975</v>
      </c>
      <c r="T137" s="64">
        <f t="shared" si="63"/>
        <v>60403</v>
      </c>
      <c r="U137" s="64">
        <f t="shared" si="64"/>
        <v>36921</v>
      </c>
      <c r="V137" s="64">
        <f t="shared" si="65"/>
        <v>17288</v>
      </c>
      <c r="W137" s="64">
        <f t="shared" si="66"/>
        <v>23468</v>
      </c>
      <c r="X137" s="64">
        <f t="shared" si="67"/>
        <v>19250</v>
      </c>
      <c r="Y137" s="64">
        <f t="shared" si="68"/>
        <v>42228</v>
      </c>
      <c r="Z137" s="64">
        <f t="shared" si="108"/>
        <v>84576</v>
      </c>
      <c r="AA137" s="64">
        <f t="shared" si="109"/>
        <v>82560</v>
      </c>
      <c r="AB137" s="64">
        <f t="shared" si="110"/>
        <v>16288</v>
      </c>
      <c r="AC137" s="210">
        <f t="shared" si="111"/>
        <v>11363</v>
      </c>
      <c r="AD137" s="210">
        <f t="shared" si="112"/>
        <v>28703</v>
      </c>
      <c r="AE137" s="210">
        <f t="shared" si="113"/>
        <v>21970</v>
      </c>
      <c r="AF137" s="210">
        <f t="shared" si="16"/>
        <v>16850</v>
      </c>
      <c r="AG137" s="210">
        <f t="shared" si="17"/>
        <v>70932</v>
      </c>
      <c r="AH137" s="210">
        <f t="shared" si="18"/>
        <v>121763</v>
      </c>
      <c r="AI137" s="210">
        <f t="shared" si="19"/>
        <v>58501</v>
      </c>
      <c r="AJ137" s="210">
        <f t="shared" si="19"/>
        <v>17551</v>
      </c>
      <c r="AK137" s="210">
        <f t="shared" ref="AK137:AL137" si="182">+AK136+AK41</f>
        <v>17017</v>
      </c>
      <c r="AL137" s="210">
        <f t="shared" si="182"/>
        <v>36035</v>
      </c>
      <c r="AM137" s="210">
        <f t="shared" ref="AM137:AO137" si="183">+AM136+AM41</f>
        <v>65215</v>
      </c>
      <c r="AN137" s="210">
        <f t="shared" si="183"/>
        <v>39609</v>
      </c>
      <c r="AO137" s="210">
        <f t="shared" si="183"/>
        <v>41053</v>
      </c>
      <c r="AP137" s="210">
        <f t="shared" ref="AP137:AR137" si="184">+AP136+AP41</f>
        <v>37959</v>
      </c>
      <c r="AQ137" s="210">
        <f t="shared" si="184"/>
        <v>44057</v>
      </c>
      <c r="AR137" s="210">
        <f t="shared" si="184"/>
        <v>56934</v>
      </c>
      <c r="AS137" s="210">
        <f t="shared" si="30"/>
        <v>69834</v>
      </c>
      <c r="AT137" s="210">
        <f t="shared" si="30"/>
        <v>58333</v>
      </c>
      <c r="AU137" s="210">
        <f t="shared" ref="AU137" si="185">+AU136+AU41</f>
        <v>38829</v>
      </c>
    </row>
    <row r="138" spans="1:47" x14ac:dyDescent="0.25">
      <c r="A138" s="42">
        <f t="shared" si="25"/>
        <v>37473</v>
      </c>
      <c r="B138" s="64">
        <f t="shared" si="26"/>
        <v>2946</v>
      </c>
      <c r="C138" s="64">
        <f t="shared" si="73"/>
        <v>67119</v>
      </c>
      <c r="D138" s="64">
        <f t="shared" si="74"/>
        <v>61709</v>
      </c>
      <c r="E138" s="64">
        <f t="shared" si="75"/>
        <v>50994</v>
      </c>
      <c r="F138" s="64">
        <f t="shared" si="76"/>
        <v>25221</v>
      </c>
      <c r="G138" s="64">
        <f t="shared" si="77"/>
        <v>111589</v>
      </c>
      <c r="H138" s="64">
        <f t="shared" si="78"/>
        <v>169254</v>
      </c>
      <c r="I138" s="64">
        <f t="shared" si="79"/>
        <v>50698</v>
      </c>
      <c r="J138" s="64">
        <f t="shared" si="80"/>
        <v>23326</v>
      </c>
      <c r="K138" s="64">
        <f t="shared" si="81"/>
        <v>81208</v>
      </c>
      <c r="L138" s="64">
        <f t="shared" si="82"/>
        <v>58845</v>
      </c>
      <c r="M138" s="64">
        <f t="shared" si="83"/>
        <v>63364</v>
      </c>
      <c r="N138" s="64">
        <f t="shared" si="84"/>
        <v>44753</v>
      </c>
      <c r="O138" s="64">
        <f t="shared" si="85"/>
        <v>58224</v>
      </c>
      <c r="P138" s="64">
        <f t="shared" si="86"/>
        <v>71576</v>
      </c>
      <c r="Q138" s="64">
        <f t="shared" si="87"/>
        <v>98309</v>
      </c>
      <c r="R138" s="64">
        <f t="shared" si="61"/>
        <v>82131</v>
      </c>
      <c r="S138" s="64">
        <f t="shared" si="62"/>
        <v>111582</v>
      </c>
      <c r="T138" s="64">
        <f t="shared" si="63"/>
        <v>61217</v>
      </c>
      <c r="U138" s="64">
        <f t="shared" si="64"/>
        <v>40082</v>
      </c>
      <c r="V138" s="64">
        <f t="shared" si="65"/>
        <v>19099</v>
      </c>
      <c r="W138" s="64">
        <f t="shared" si="66"/>
        <v>24389</v>
      </c>
      <c r="X138" s="64">
        <f t="shared" si="67"/>
        <v>19321</v>
      </c>
      <c r="Y138" s="64">
        <f t="shared" si="68"/>
        <v>42306</v>
      </c>
      <c r="Z138" s="64">
        <f t="shared" si="108"/>
        <v>85608</v>
      </c>
      <c r="AA138" s="64">
        <f t="shared" si="109"/>
        <v>84577</v>
      </c>
      <c r="AB138" s="64">
        <f t="shared" si="110"/>
        <v>16880</v>
      </c>
      <c r="AC138" s="210">
        <f t="shared" si="111"/>
        <v>11584</v>
      </c>
      <c r="AD138" s="210">
        <f t="shared" si="112"/>
        <v>29521</v>
      </c>
      <c r="AE138" s="210">
        <f t="shared" si="113"/>
        <v>23534</v>
      </c>
      <c r="AF138" s="210">
        <f t="shared" si="16"/>
        <v>17363</v>
      </c>
      <c r="AG138" s="210">
        <f t="shared" si="17"/>
        <v>70955</v>
      </c>
      <c r="AH138" s="210">
        <f t="shared" si="18"/>
        <v>123203</v>
      </c>
      <c r="AI138" s="210">
        <f t="shared" si="19"/>
        <v>61542</v>
      </c>
      <c r="AJ138" s="210">
        <f t="shared" si="19"/>
        <v>18568</v>
      </c>
      <c r="AK138" s="210">
        <f t="shared" ref="AK138:AL138" si="186">+AK137+AK42</f>
        <v>17246</v>
      </c>
      <c r="AL138" s="210">
        <f t="shared" si="186"/>
        <v>37853</v>
      </c>
      <c r="AM138" s="210">
        <f t="shared" ref="AM138:AO138" si="187">+AM137+AM42</f>
        <v>70274</v>
      </c>
      <c r="AN138" s="210">
        <f t="shared" si="187"/>
        <v>41012</v>
      </c>
      <c r="AO138" s="210">
        <f t="shared" si="187"/>
        <v>42806</v>
      </c>
      <c r="AP138" s="210">
        <f t="shared" ref="AP138:AR138" si="188">+AP137+AP42</f>
        <v>37996</v>
      </c>
      <c r="AQ138" s="210">
        <f t="shared" si="188"/>
        <v>46595</v>
      </c>
      <c r="AR138" s="210">
        <f t="shared" si="188"/>
        <v>58226</v>
      </c>
      <c r="AS138" s="210">
        <f t="shared" si="30"/>
        <v>76315</v>
      </c>
      <c r="AT138" s="210">
        <f t="shared" si="30"/>
        <v>58333</v>
      </c>
      <c r="AU138" s="210">
        <f t="shared" ref="AU138" si="189">+AU137+AU42</f>
        <v>40005</v>
      </c>
    </row>
    <row r="139" spans="1:47" x14ac:dyDescent="0.25">
      <c r="A139" s="42">
        <f t="shared" si="25"/>
        <v>37474</v>
      </c>
      <c r="B139" s="64">
        <f t="shared" si="26"/>
        <v>3000</v>
      </c>
      <c r="C139" s="64">
        <f t="shared" si="73"/>
        <v>67427</v>
      </c>
      <c r="D139" s="64">
        <f t="shared" si="74"/>
        <v>61852</v>
      </c>
      <c r="E139" s="64">
        <f t="shared" si="75"/>
        <v>51032</v>
      </c>
      <c r="F139" s="64">
        <f t="shared" si="76"/>
        <v>25247</v>
      </c>
      <c r="G139" s="64">
        <f t="shared" si="77"/>
        <v>111872</v>
      </c>
      <c r="H139" s="64">
        <f t="shared" si="78"/>
        <v>171074</v>
      </c>
      <c r="I139" s="64">
        <f t="shared" si="79"/>
        <v>52843</v>
      </c>
      <c r="J139" s="64">
        <f t="shared" si="80"/>
        <v>24489</v>
      </c>
      <c r="K139" s="64">
        <f t="shared" si="81"/>
        <v>83759</v>
      </c>
      <c r="L139" s="64">
        <f t="shared" si="82"/>
        <v>59654</v>
      </c>
      <c r="M139" s="64">
        <f t="shared" si="83"/>
        <v>63523</v>
      </c>
      <c r="N139" s="64">
        <f t="shared" si="84"/>
        <v>45324</v>
      </c>
      <c r="O139" s="64">
        <f t="shared" si="85"/>
        <v>58302</v>
      </c>
      <c r="P139" s="64">
        <f t="shared" si="86"/>
        <v>71620</v>
      </c>
      <c r="Q139" s="64">
        <f t="shared" si="87"/>
        <v>98344</v>
      </c>
      <c r="R139" s="64">
        <f t="shared" si="61"/>
        <v>82635</v>
      </c>
      <c r="S139" s="64">
        <f t="shared" si="62"/>
        <v>111686</v>
      </c>
      <c r="T139" s="64">
        <f t="shared" si="63"/>
        <v>61421</v>
      </c>
      <c r="U139" s="64">
        <f t="shared" si="64"/>
        <v>41411</v>
      </c>
      <c r="V139" s="64">
        <f t="shared" si="65"/>
        <v>20221</v>
      </c>
      <c r="W139" s="64">
        <f t="shared" si="66"/>
        <v>24663</v>
      </c>
      <c r="X139" s="64">
        <f t="shared" si="67"/>
        <v>19322</v>
      </c>
      <c r="Y139" s="64">
        <f t="shared" si="68"/>
        <v>42510</v>
      </c>
      <c r="Z139" s="64">
        <f t="shared" si="108"/>
        <v>86612</v>
      </c>
      <c r="AA139" s="64">
        <f t="shared" si="109"/>
        <v>85636</v>
      </c>
      <c r="AB139" s="64">
        <f t="shared" si="110"/>
        <v>17073</v>
      </c>
      <c r="AC139" s="210">
        <f t="shared" si="111"/>
        <v>12079</v>
      </c>
      <c r="AD139" s="210">
        <f t="shared" si="112"/>
        <v>30775</v>
      </c>
      <c r="AE139" s="210">
        <f t="shared" si="113"/>
        <v>25035</v>
      </c>
      <c r="AF139" s="210">
        <f t="shared" si="16"/>
        <v>17589</v>
      </c>
      <c r="AG139" s="210">
        <f t="shared" si="17"/>
        <v>71463</v>
      </c>
      <c r="AH139" s="210">
        <f t="shared" si="18"/>
        <v>123678</v>
      </c>
      <c r="AI139" s="210">
        <f t="shared" si="19"/>
        <v>63059</v>
      </c>
      <c r="AJ139" s="210">
        <f t="shared" si="19"/>
        <v>18584</v>
      </c>
      <c r="AK139" s="210">
        <f t="shared" ref="AK139:AL139" si="190">+AK138+AK43</f>
        <v>17445</v>
      </c>
      <c r="AL139" s="210">
        <f t="shared" si="190"/>
        <v>39656</v>
      </c>
      <c r="AM139" s="210">
        <f t="shared" ref="AM139:AO139" si="191">+AM138+AM43</f>
        <v>73429</v>
      </c>
      <c r="AN139" s="210">
        <f t="shared" si="191"/>
        <v>41847</v>
      </c>
      <c r="AO139" s="210">
        <f t="shared" si="191"/>
        <v>43655</v>
      </c>
      <c r="AP139" s="210">
        <f t="shared" ref="AP139:AR139" si="192">+AP138+AP43</f>
        <v>43061</v>
      </c>
      <c r="AQ139" s="210">
        <f t="shared" si="192"/>
        <v>53467</v>
      </c>
      <c r="AR139" s="210">
        <f t="shared" si="192"/>
        <v>59610</v>
      </c>
      <c r="AS139" s="210">
        <f t="shared" si="30"/>
        <v>77934</v>
      </c>
      <c r="AT139" s="210">
        <f t="shared" si="30"/>
        <v>58333</v>
      </c>
      <c r="AU139" s="210">
        <f t="shared" ref="AU139" si="193">+AU138+AU43</f>
        <v>40406</v>
      </c>
    </row>
    <row r="140" spans="1:47" x14ac:dyDescent="0.25">
      <c r="A140" s="42">
        <f t="shared" si="25"/>
        <v>37475</v>
      </c>
      <c r="B140" s="64">
        <f t="shared" si="26"/>
        <v>3083</v>
      </c>
      <c r="C140" s="64">
        <f t="shared" si="73"/>
        <v>67724</v>
      </c>
      <c r="D140" s="64">
        <f t="shared" si="74"/>
        <v>62025</v>
      </c>
      <c r="E140" s="64">
        <f t="shared" si="75"/>
        <v>51104</v>
      </c>
      <c r="F140" s="64">
        <f t="shared" si="76"/>
        <v>25276</v>
      </c>
      <c r="G140" s="64">
        <f t="shared" si="77"/>
        <v>112785</v>
      </c>
      <c r="H140" s="64">
        <f t="shared" si="78"/>
        <v>173162</v>
      </c>
      <c r="I140" s="64">
        <f t="shared" si="79"/>
        <v>62455</v>
      </c>
      <c r="J140" s="64">
        <f t="shared" si="80"/>
        <v>26021</v>
      </c>
      <c r="K140" s="64">
        <f t="shared" si="81"/>
        <v>85062</v>
      </c>
      <c r="L140" s="64">
        <f t="shared" si="82"/>
        <v>60110</v>
      </c>
      <c r="M140" s="64">
        <f t="shared" si="83"/>
        <v>63540</v>
      </c>
      <c r="N140" s="64">
        <f t="shared" si="84"/>
        <v>45742</v>
      </c>
      <c r="O140" s="64">
        <f t="shared" si="85"/>
        <v>58452</v>
      </c>
      <c r="P140" s="64">
        <f t="shared" si="86"/>
        <v>71701</v>
      </c>
      <c r="Q140" s="64">
        <f t="shared" si="87"/>
        <v>104155</v>
      </c>
      <c r="R140" s="64">
        <f t="shared" si="61"/>
        <v>84025</v>
      </c>
      <c r="S140" s="64">
        <f t="shared" si="62"/>
        <v>111912</v>
      </c>
      <c r="T140" s="64">
        <f t="shared" si="63"/>
        <v>61911</v>
      </c>
      <c r="U140" s="64">
        <f t="shared" si="64"/>
        <v>43132</v>
      </c>
      <c r="V140" s="64">
        <f t="shared" si="65"/>
        <v>21695</v>
      </c>
      <c r="W140" s="64">
        <f t="shared" si="66"/>
        <v>25328</v>
      </c>
      <c r="X140" s="64">
        <f t="shared" si="67"/>
        <v>19330</v>
      </c>
      <c r="Y140" s="64">
        <f t="shared" si="68"/>
        <v>42775</v>
      </c>
      <c r="Z140" s="64">
        <f t="shared" si="108"/>
        <v>87440</v>
      </c>
      <c r="AA140" s="64">
        <f t="shared" si="109"/>
        <v>85636</v>
      </c>
      <c r="AB140" s="64">
        <f t="shared" si="110"/>
        <v>17639</v>
      </c>
      <c r="AC140" s="210">
        <f t="shared" si="111"/>
        <v>12418</v>
      </c>
      <c r="AD140" s="210">
        <f t="shared" si="112"/>
        <v>30942</v>
      </c>
      <c r="AE140" s="210">
        <f t="shared" si="113"/>
        <v>25332</v>
      </c>
      <c r="AF140" s="210">
        <f t="shared" si="16"/>
        <v>17733</v>
      </c>
      <c r="AG140" s="210">
        <f t="shared" si="17"/>
        <v>73814</v>
      </c>
      <c r="AH140" s="210">
        <f t="shared" si="18"/>
        <v>124159</v>
      </c>
      <c r="AI140" s="210">
        <f t="shared" si="19"/>
        <v>64282</v>
      </c>
      <c r="AJ140" s="210">
        <f t="shared" si="19"/>
        <v>18593</v>
      </c>
      <c r="AK140" s="210">
        <f t="shared" ref="AK140:AL140" si="194">+AK139+AK44</f>
        <v>17721</v>
      </c>
      <c r="AL140" s="210">
        <f t="shared" si="194"/>
        <v>40278</v>
      </c>
      <c r="AM140" s="210">
        <f t="shared" ref="AM140:AO140" si="195">+AM139+AM44</f>
        <v>77559</v>
      </c>
      <c r="AN140" s="210">
        <f t="shared" si="195"/>
        <v>42798</v>
      </c>
      <c r="AO140" s="210">
        <f t="shared" si="195"/>
        <v>46429</v>
      </c>
      <c r="AP140" s="210">
        <f t="shared" ref="AP140:AR140" si="196">+AP139+AP44</f>
        <v>50033</v>
      </c>
      <c r="AQ140" s="210">
        <f t="shared" si="196"/>
        <v>60131</v>
      </c>
      <c r="AR140" s="210">
        <f t="shared" si="196"/>
        <v>60977</v>
      </c>
      <c r="AS140" s="210">
        <f t="shared" si="30"/>
        <v>78202</v>
      </c>
      <c r="AT140" s="210">
        <f t="shared" si="30"/>
        <v>58333</v>
      </c>
      <c r="AU140" s="210">
        <f t="shared" ref="AU140" si="197">+AU139+AU44</f>
        <v>41151</v>
      </c>
    </row>
    <row r="141" spans="1:47" x14ac:dyDescent="0.25">
      <c r="A141" s="42">
        <f t="shared" si="25"/>
        <v>37476</v>
      </c>
      <c r="B141" s="64">
        <f t="shared" si="26"/>
        <v>3206</v>
      </c>
      <c r="C141" s="64">
        <f t="shared" si="73"/>
        <v>67895</v>
      </c>
      <c r="D141" s="64">
        <f t="shared" si="74"/>
        <v>62105</v>
      </c>
      <c r="E141" s="64">
        <f t="shared" si="75"/>
        <v>51131</v>
      </c>
      <c r="F141" s="64">
        <f t="shared" si="76"/>
        <v>25426</v>
      </c>
      <c r="G141" s="64">
        <f t="shared" si="77"/>
        <v>112859</v>
      </c>
      <c r="H141" s="64">
        <f t="shared" si="78"/>
        <v>178323</v>
      </c>
      <c r="I141" s="64">
        <f t="shared" si="79"/>
        <v>63127</v>
      </c>
      <c r="J141" s="64">
        <f t="shared" si="80"/>
        <v>27293</v>
      </c>
      <c r="K141" s="64">
        <f t="shared" si="81"/>
        <v>86517</v>
      </c>
      <c r="L141" s="64">
        <f t="shared" si="82"/>
        <v>62711</v>
      </c>
      <c r="M141" s="64">
        <f t="shared" si="83"/>
        <v>63811</v>
      </c>
      <c r="N141" s="64">
        <f t="shared" si="84"/>
        <v>46348</v>
      </c>
      <c r="O141" s="64">
        <f t="shared" si="85"/>
        <v>58673</v>
      </c>
      <c r="P141" s="64">
        <f t="shared" si="86"/>
        <v>71718</v>
      </c>
      <c r="Q141" s="64">
        <f t="shared" si="87"/>
        <v>108420</v>
      </c>
      <c r="R141" s="64">
        <f t="shared" si="61"/>
        <v>84175</v>
      </c>
      <c r="S141" s="64">
        <f t="shared" si="62"/>
        <v>112300</v>
      </c>
      <c r="T141" s="64">
        <f t="shared" si="63"/>
        <v>62131</v>
      </c>
      <c r="U141" s="64">
        <f t="shared" si="64"/>
        <v>44732</v>
      </c>
      <c r="V141" s="64">
        <f t="shared" si="65"/>
        <v>21963</v>
      </c>
      <c r="W141" s="64">
        <f t="shared" si="66"/>
        <v>25459</v>
      </c>
      <c r="X141" s="64">
        <f t="shared" si="67"/>
        <v>19379</v>
      </c>
      <c r="Y141" s="64">
        <f t="shared" si="68"/>
        <v>42877</v>
      </c>
      <c r="Z141" s="64">
        <f t="shared" si="108"/>
        <v>88036</v>
      </c>
      <c r="AA141" s="64">
        <f t="shared" si="109"/>
        <v>86567</v>
      </c>
      <c r="AB141" s="64">
        <f t="shared" si="110"/>
        <v>17796</v>
      </c>
      <c r="AC141" s="210">
        <f t="shared" si="111"/>
        <v>12887</v>
      </c>
      <c r="AD141" s="210">
        <f t="shared" si="112"/>
        <v>31194</v>
      </c>
      <c r="AE141" s="210">
        <f t="shared" si="113"/>
        <v>25689</v>
      </c>
      <c r="AF141" s="210">
        <f t="shared" si="16"/>
        <v>17816</v>
      </c>
      <c r="AG141" s="210">
        <f t="shared" si="17"/>
        <v>76874</v>
      </c>
      <c r="AH141" s="210">
        <f t="shared" si="18"/>
        <v>124274</v>
      </c>
      <c r="AI141" s="210">
        <f t="shared" si="19"/>
        <v>65157</v>
      </c>
      <c r="AJ141" s="210">
        <f t="shared" si="19"/>
        <v>18598</v>
      </c>
      <c r="AK141" s="210">
        <f t="shared" ref="AK141:AL141" si="198">+AK140+AK45</f>
        <v>18128</v>
      </c>
      <c r="AL141" s="210">
        <f t="shared" si="198"/>
        <v>40497</v>
      </c>
      <c r="AM141" s="210">
        <f t="shared" ref="AM141:AO141" si="199">+AM140+AM45</f>
        <v>80104</v>
      </c>
      <c r="AN141" s="210">
        <f t="shared" si="199"/>
        <v>43424</v>
      </c>
      <c r="AO141" s="210">
        <f t="shared" si="199"/>
        <v>48201</v>
      </c>
      <c r="AP141" s="210">
        <f t="shared" ref="AP141:AR141" si="200">+AP140+AP45</f>
        <v>52396</v>
      </c>
      <c r="AQ141" s="210">
        <f t="shared" si="200"/>
        <v>63188</v>
      </c>
      <c r="AR141" s="210">
        <f t="shared" si="200"/>
        <v>60987</v>
      </c>
      <c r="AS141" s="210">
        <f t="shared" si="30"/>
        <v>78295</v>
      </c>
      <c r="AT141" s="210">
        <f t="shared" si="30"/>
        <v>58333</v>
      </c>
      <c r="AU141" s="210">
        <f t="shared" ref="AU141" si="201">+AU140+AU45</f>
        <v>41674</v>
      </c>
    </row>
    <row r="142" spans="1:47" x14ac:dyDescent="0.25">
      <c r="A142" s="42">
        <f t="shared" si="25"/>
        <v>37477</v>
      </c>
      <c r="B142" s="64">
        <f t="shared" si="26"/>
        <v>3281</v>
      </c>
      <c r="C142" s="64">
        <f t="shared" si="73"/>
        <v>68020</v>
      </c>
      <c r="D142" s="64">
        <f t="shared" si="74"/>
        <v>62195</v>
      </c>
      <c r="E142" s="64">
        <f t="shared" si="75"/>
        <v>51306</v>
      </c>
      <c r="F142" s="64">
        <f t="shared" si="76"/>
        <v>25484</v>
      </c>
      <c r="G142" s="64">
        <f t="shared" si="77"/>
        <v>114741</v>
      </c>
      <c r="H142" s="64">
        <f t="shared" si="78"/>
        <v>179686</v>
      </c>
      <c r="I142" s="64">
        <f t="shared" si="79"/>
        <v>63164</v>
      </c>
      <c r="J142" s="64">
        <f t="shared" si="80"/>
        <v>27879</v>
      </c>
      <c r="K142" s="64">
        <f t="shared" si="81"/>
        <v>87284</v>
      </c>
      <c r="L142" s="64">
        <f t="shared" si="82"/>
        <v>63240</v>
      </c>
      <c r="M142" s="64">
        <f t="shared" si="83"/>
        <v>64190</v>
      </c>
      <c r="N142" s="64">
        <f t="shared" si="84"/>
        <v>46813</v>
      </c>
      <c r="O142" s="64">
        <f t="shared" si="85"/>
        <v>58761</v>
      </c>
      <c r="P142" s="64">
        <f t="shared" si="86"/>
        <v>71774</v>
      </c>
      <c r="Q142" s="64">
        <f t="shared" si="87"/>
        <v>111305</v>
      </c>
      <c r="R142" s="64">
        <f t="shared" si="61"/>
        <v>84375</v>
      </c>
      <c r="S142" s="64">
        <f t="shared" si="62"/>
        <v>112559</v>
      </c>
      <c r="T142" s="64">
        <f t="shared" si="63"/>
        <v>62320</v>
      </c>
      <c r="U142" s="64">
        <f t="shared" si="64"/>
        <v>45194</v>
      </c>
      <c r="V142" s="64">
        <f t="shared" si="65"/>
        <v>22042</v>
      </c>
      <c r="W142" s="64">
        <f t="shared" si="66"/>
        <v>25587</v>
      </c>
      <c r="X142" s="64">
        <f t="shared" si="67"/>
        <v>19386</v>
      </c>
      <c r="Y142" s="64">
        <f t="shared" si="68"/>
        <v>42897</v>
      </c>
      <c r="Z142" s="64">
        <f t="shared" si="108"/>
        <v>88803</v>
      </c>
      <c r="AA142" s="64">
        <f t="shared" si="109"/>
        <v>87494</v>
      </c>
      <c r="AB142" s="64">
        <f t="shared" si="110"/>
        <v>18641</v>
      </c>
      <c r="AC142" s="210">
        <f t="shared" si="111"/>
        <v>13229</v>
      </c>
      <c r="AD142" s="210">
        <f t="shared" si="112"/>
        <v>31303</v>
      </c>
      <c r="AE142" s="210">
        <f t="shared" si="113"/>
        <v>25914</v>
      </c>
      <c r="AF142" s="210">
        <f t="shared" si="16"/>
        <v>18240</v>
      </c>
      <c r="AG142" s="210">
        <f t="shared" si="17"/>
        <v>80392</v>
      </c>
      <c r="AH142" s="210">
        <f t="shared" si="18"/>
        <v>124891</v>
      </c>
      <c r="AI142" s="210">
        <f t="shared" si="19"/>
        <v>65752</v>
      </c>
      <c r="AJ142" s="210">
        <f t="shared" si="19"/>
        <v>18634</v>
      </c>
      <c r="AK142" s="210">
        <f t="shared" ref="AK142:AL142" si="202">+AK141+AK46</f>
        <v>18304</v>
      </c>
      <c r="AL142" s="210">
        <f t="shared" si="202"/>
        <v>41100</v>
      </c>
      <c r="AM142" s="210">
        <f t="shared" ref="AM142:AO142" si="203">+AM141+AM46</f>
        <v>80587</v>
      </c>
      <c r="AN142" s="210">
        <f t="shared" si="203"/>
        <v>44173</v>
      </c>
      <c r="AO142" s="210">
        <f t="shared" si="203"/>
        <v>49382</v>
      </c>
      <c r="AP142" s="210">
        <f t="shared" ref="AP142:AR142" si="204">+AP141+AP46</f>
        <v>53083</v>
      </c>
      <c r="AQ142" s="210">
        <f t="shared" si="204"/>
        <v>64584</v>
      </c>
      <c r="AR142" s="210">
        <f t="shared" si="204"/>
        <v>61013</v>
      </c>
      <c r="AS142" s="210">
        <f t="shared" si="30"/>
        <v>85695</v>
      </c>
      <c r="AT142" s="210">
        <f t="shared" si="30"/>
        <v>58333</v>
      </c>
      <c r="AU142" s="210">
        <f t="shared" ref="AU142" si="205">+AU141+AU46</f>
        <v>42183</v>
      </c>
    </row>
    <row r="143" spans="1:47" x14ac:dyDescent="0.25">
      <c r="A143" s="42">
        <f t="shared" si="25"/>
        <v>37478</v>
      </c>
      <c r="B143" s="64">
        <f t="shared" si="26"/>
        <v>3373</v>
      </c>
      <c r="C143" s="64">
        <f t="shared" si="73"/>
        <v>68079</v>
      </c>
      <c r="D143" s="64">
        <f t="shared" si="74"/>
        <v>62285</v>
      </c>
      <c r="E143" s="64">
        <f t="shared" si="75"/>
        <v>51358</v>
      </c>
      <c r="F143" s="64">
        <f t="shared" si="76"/>
        <v>25555</v>
      </c>
      <c r="G143" s="64">
        <f t="shared" si="77"/>
        <v>115644</v>
      </c>
      <c r="H143" s="64">
        <f t="shared" si="78"/>
        <v>180056</v>
      </c>
      <c r="I143" s="64">
        <f t="shared" si="79"/>
        <v>63255</v>
      </c>
      <c r="J143" s="64">
        <f t="shared" si="80"/>
        <v>27922</v>
      </c>
      <c r="K143" s="64">
        <f t="shared" si="81"/>
        <v>88284</v>
      </c>
      <c r="L143" s="64">
        <f t="shared" si="82"/>
        <v>65202</v>
      </c>
      <c r="M143" s="64">
        <f t="shared" si="83"/>
        <v>65459</v>
      </c>
      <c r="N143" s="64">
        <f t="shared" si="84"/>
        <v>47319</v>
      </c>
      <c r="O143" s="64">
        <f t="shared" si="85"/>
        <v>58839</v>
      </c>
      <c r="P143" s="64">
        <f t="shared" si="86"/>
        <v>71783</v>
      </c>
      <c r="Q143" s="64">
        <f t="shared" si="87"/>
        <v>112677</v>
      </c>
      <c r="R143" s="64">
        <f t="shared" si="61"/>
        <v>88299</v>
      </c>
      <c r="S143" s="64">
        <f t="shared" si="62"/>
        <v>113678</v>
      </c>
      <c r="T143" s="64">
        <f t="shared" si="63"/>
        <v>62896</v>
      </c>
      <c r="U143" s="64">
        <f t="shared" si="64"/>
        <v>45848</v>
      </c>
      <c r="V143" s="64">
        <f t="shared" si="65"/>
        <v>22125</v>
      </c>
      <c r="W143" s="64">
        <f t="shared" si="66"/>
        <v>26023</v>
      </c>
      <c r="X143" s="64">
        <f t="shared" si="67"/>
        <v>19422</v>
      </c>
      <c r="Y143" s="64">
        <f t="shared" si="68"/>
        <v>42917</v>
      </c>
      <c r="Z143" s="64">
        <f t="shared" si="108"/>
        <v>88930</v>
      </c>
      <c r="AA143" s="64">
        <f t="shared" si="109"/>
        <v>88420</v>
      </c>
      <c r="AB143" s="64">
        <f t="shared" si="110"/>
        <v>19987</v>
      </c>
      <c r="AC143" s="210">
        <f t="shared" si="111"/>
        <v>13497</v>
      </c>
      <c r="AD143" s="210">
        <f t="shared" si="112"/>
        <v>31408</v>
      </c>
      <c r="AE143" s="210">
        <f t="shared" si="113"/>
        <v>26207</v>
      </c>
      <c r="AF143" s="210">
        <f t="shared" si="16"/>
        <v>18280</v>
      </c>
      <c r="AG143" s="210">
        <f t="shared" si="17"/>
        <v>81249</v>
      </c>
      <c r="AH143" s="210">
        <f t="shared" si="18"/>
        <v>125353</v>
      </c>
      <c r="AI143" s="210">
        <f t="shared" si="19"/>
        <v>66186</v>
      </c>
      <c r="AJ143" s="210">
        <f t="shared" si="19"/>
        <v>18645</v>
      </c>
      <c r="AK143" s="210">
        <f t="shared" ref="AK143:AL143" si="206">+AK142+AK47</f>
        <v>18444</v>
      </c>
      <c r="AL143" s="210">
        <f t="shared" si="206"/>
        <v>41571</v>
      </c>
      <c r="AM143" s="210">
        <f t="shared" ref="AM143:AO143" si="207">+AM142+AM47</f>
        <v>86935</v>
      </c>
      <c r="AN143" s="210">
        <f t="shared" si="207"/>
        <v>44495</v>
      </c>
      <c r="AO143" s="210">
        <f t="shared" si="207"/>
        <v>50395</v>
      </c>
      <c r="AP143" s="210">
        <f t="shared" ref="AP143:AR143" si="208">+AP142+AP47</f>
        <v>53706</v>
      </c>
      <c r="AQ143" s="210">
        <f t="shared" si="208"/>
        <v>66652</v>
      </c>
      <c r="AR143" s="210">
        <f t="shared" si="208"/>
        <v>61787</v>
      </c>
      <c r="AS143" s="210">
        <f t="shared" si="30"/>
        <v>89409</v>
      </c>
      <c r="AT143" s="210">
        <f t="shared" si="30"/>
        <v>58333</v>
      </c>
      <c r="AU143" s="210">
        <f t="shared" ref="AU143" si="209">+AU142+AU47</f>
        <v>42395</v>
      </c>
    </row>
    <row r="144" spans="1:47" x14ac:dyDescent="0.25">
      <c r="A144" s="42">
        <f t="shared" si="25"/>
        <v>37479</v>
      </c>
      <c r="B144" s="64">
        <f t="shared" si="26"/>
        <v>3416</v>
      </c>
      <c r="C144" s="64">
        <f t="shared" si="73"/>
        <v>68096</v>
      </c>
      <c r="D144" s="64">
        <f t="shared" si="74"/>
        <v>62321</v>
      </c>
      <c r="E144" s="64">
        <f t="shared" si="75"/>
        <v>51385</v>
      </c>
      <c r="F144" s="64">
        <f t="shared" si="76"/>
        <v>25833</v>
      </c>
      <c r="G144" s="64">
        <f t="shared" si="77"/>
        <v>116319</v>
      </c>
      <c r="H144" s="64">
        <f t="shared" si="78"/>
        <v>180878</v>
      </c>
      <c r="I144" s="64">
        <f t="shared" si="79"/>
        <v>64100</v>
      </c>
      <c r="J144" s="64">
        <f t="shared" si="80"/>
        <v>28621</v>
      </c>
      <c r="K144" s="64">
        <f t="shared" si="81"/>
        <v>88884</v>
      </c>
      <c r="L144" s="64">
        <f t="shared" si="82"/>
        <v>66447</v>
      </c>
      <c r="M144" s="64">
        <f t="shared" si="83"/>
        <v>66170</v>
      </c>
      <c r="N144" s="64">
        <f t="shared" si="84"/>
        <v>47729</v>
      </c>
      <c r="O144" s="64">
        <f t="shared" si="85"/>
        <v>58921</v>
      </c>
      <c r="P144" s="64">
        <f t="shared" si="86"/>
        <v>71790</v>
      </c>
      <c r="Q144" s="64">
        <f t="shared" si="87"/>
        <v>115218</v>
      </c>
      <c r="R144" s="64">
        <f t="shared" si="61"/>
        <v>91544</v>
      </c>
      <c r="S144" s="64">
        <f t="shared" si="62"/>
        <v>114597</v>
      </c>
      <c r="T144" s="64">
        <f t="shared" si="63"/>
        <v>63005</v>
      </c>
      <c r="U144" s="64">
        <f t="shared" si="64"/>
        <v>46364</v>
      </c>
      <c r="V144" s="64">
        <f t="shared" si="65"/>
        <v>22200</v>
      </c>
      <c r="W144" s="64">
        <f t="shared" si="66"/>
        <v>26119</v>
      </c>
      <c r="X144" s="64">
        <f t="shared" si="67"/>
        <v>19463</v>
      </c>
      <c r="Y144" s="64">
        <f t="shared" si="68"/>
        <v>43011</v>
      </c>
      <c r="Z144" s="64">
        <f t="shared" si="108"/>
        <v>89291</v>
      </c>
      <c r="AA144" s="64">
        <f t="shared" si="109"/>
        <v>88455</v>
      </c>
      <c r="AB144" s="64">
        <f t="shared" si="110"/>
        <v>20637</v>
      </c>
      <c r="AC144" s="210">
        <f t="shared" si="111"/>
        <v>13748</v>
      </c>
      <c r="AD144" s="210">
        <f t="shared" si="112"/>
        <v>32007</v>
      </c>
      <c r="AE144" s="210">
        <f t="shared" si="113"/>
        <v>26397</v>
      </c>
      <c r="AF144" s="210">
        <f t="shared" si="16"/>
        <v>18348</v>
      </c>
      <c r="AG144" s="210">
        <f t="shared" si="17"/>
        <v>81910</v>
      </c>
      <c r="AH144" s="210">
        <f t="shared" si="18"/>
        <v>125755</v>
      </c>
      <c r="AI144" s="210">
        <f t="shared" si="19"/>
        <v>66275</v>
      </c>
      <c r="AJ144" s="210">
        <f t="shared" si="19"/>
        <v>18645</v>
      </c>
      <c r="AK144" s="210">
        <f t="shared" ref="AK144:AL144" si="210">+AK143+AK48</f>
        <v>18484</v>
      </c>
      <c r="AL144" s="210">
        <f t="shared" si="210"/>
        <v>41885</v>
      </c>
      <c r="AM144" s="210">
        <f t="shared" ref="AM144:AO144" si="211">+AM143+AM48</f>
        <v>91806</v>
      </c>
      <c r="AN144" s="210">
        <f t="shared" si="211"/>
        <v>44936</v>
      </c>
      <c r="AO144" s="210">
        <f t="shared" si="211"/>
        <v>51373</v>
      </c>
      <c r="AP144" s="210">
        <f t="shared" ref="AP144:AR144" si="212">+AP143+AP48</f>
        <v>55848</v>
      </c>
      <c r="AQ144" s="210">
        <f t="shared" si="212"/>
        <v>67545</v>
      </c>
      <c r="AR144" s="210">
        <f t="shared" si="212"/>
        <v>62838</v>
      </c>
      <c r="AS144" s="210">
        <f t="shared" si="30"/>
        <v>93334</v>
      </c>
      <c r="AT144" s="210">
        <f t="shared" si="30"/>
        <v>58333</v>
      </c>
      <c r="AU144" s="210">
        <f t="shared" ref="AU144" si="213">+AU143+AU48</f>
        <v>42674</v>
      </c>
    </row>
    <row r="145" spans="1:47" x14ac:dyDescent="0.25">
      <c r="A145" s="42">
        <f t="shared" si="25"/>
        <v>37480</v>
      </c>
      <c r="B145" s="64">
        <f t="shared" si="26"/>
        <v>3436</v>
      </c>
      <c r="C145" s="64">
        <f t="shared" si="73"/>
        <v>68129</v>
      </c>
      <c r="D145" s="64">
        <f t="shared" si="74"/>
        <v>62396</v>
      </c>
      <c r="E145" s="64">
        <f t="shared" si="75"/>
        <v>51407</v>
      </c>
      <c r="F145" s="64">
        <f t="shared" si="76"/>
        <v>25951</v>
      </c>
      <c r="G145" s="64">
        <f t="shared" si="77"/>
        <v>116331</v>
      </c>
      <c r="H145" s="64">
        <f t="shared" si="78"/>
        <v>180901</v>
      </c>
      <c r="I145" s="64">
        <f t="shared" si="79"/>
        <v>64662</v>
      </c>
      <c r="J145" s="64">
        <f t="shared" si="80"/>
        <v>28744</v>
      </c>
      <c r="K145" s="64">
        <f t="shared" si="81"/>
        <v>89217</v>
      </c>
      <c r="L145" s="64">
        <f t="shared" si="82"/>
        <v>66938</v>
      </c>
      <c r="M145" s="64">
        <f t="shared" si="83"/>
        <v>66575</v>
      </c>
      <c r="N145" s="64">
        <f t="shared" si="84"/>
        <v>47795</v>
      </c>
      <c r="O145" s="64">
        <f t="shared" si="85"/>
        <v>58926</v>
      </c>
      <c r="P145" s="64">
        <f t="shared" si="86"/>
        <v>71846</v>
      </c>
      <c r="Q145" s="64">
        <f t="shared" si="87"/>
        <v>116449</v>
      </c>
      <c r="R145" s="64">
        <f t="shared" si="61"/>
        <v>93890</v>
      </c>
      <c r="S145" s="64">
        <f t="shared" si="62"/>
        <v>114871</v>
      </c>
      <c r="T145" s="64">
        <f t="shared" si="63"/>
        <v>63080</v>
      </c>
      <c r="U145" s="64">
        <f t="shared" si="64"/>
        <v>47520</v>
      </c>
      <c r="V145" s="64">
        <f t="shared" si="65"/>
        <v>22248</v>
      </c>
      <c r="W145" s="64">
        <f t="shared" si="66"/>
        <v>26297</v>
      </c>
      <c r="X145" s="64">
        <f t="shared" si="67"/>
        <v>19480</v>
      </c>
      <c r="Y145" s="64">
        <f t="shared" si="68"/>
        <v>43197</v>
      </c>
      <c r="Z145" s="64">
        <f t="shared" si="108"/>
        <v>89596</v>
      </c>
      <c r="AA145" s="64">
        <f t="shared" si="109"/>
        <v>90082</v>
      </c>
      <c r="AB145" s="64">
        <f t="shared" si="110"/>
        <v>21247</v>
      </c>
      <c r="AC145" s="210">
        <f t="shared" si="111"/>
        <v>13968</v>
      </c>
      <c r="AD145" s="210">
        <f t="shared" si="112"/>
        <v>32255</v>
      </c>
      <c r="AE145" s="210">
        <f t="shared" si="113"/>
        <v>27181</v>
      </c>
      <c r="AF145" s="210">
        <f t="shared" si="16"/>
        <v>18749</v>
      </c>
      <c r="AG145" s="210">
        <f t="shared" si="17"/>
        <v>81960</v>
      </c>
      <c r="AH145" s="210">
        <f t="shared" si="18"/>
        <v>125891</v>
      </c>
      <c r="AI145" s="210">
        <f t="shared" si="19"/>
        <v>66347</v>
      </c>
      <c r="AJ145" s="210">
        <f t="shared" si="19"/>
        <v>18654</v>
      </c>
      <c r="AK145" s="210">
        <f t="shared" ref="AK145:AL145" si="214">+AK144+AK49</f>
        <v>18685</v>
      </c>
      <c r="AL145" s="210">
        <f t="shared" si="214"/>
        <v>42109</v>
      </c>
      <c r="AM145" s="210">
        <f t="shared" ref="AM145:AO145" si="215">+AM144+AM49</f>
        <v>95291</v>
      </c>
      <c r="AN145" s="210">
        <f t="shared" si="215"/>
        <v>45678</v>
      </c>
      <c r="AO145" s="210">
        <f t="shared" si="215"/>
        <v>51926</v>
      </c>
      <c r="AP145" s="210">
        <f t="shared" ref="AP145:AR145" si="216">+AP144+AP49</f>
        <v>57957</v>
      </c>
      <c r="AQ145" s="210">
        <f t="shared" si="216"/>
        <v>68333</v>
      </c>
      <c r="AR145" s="210">
        <f t="shared" si="216"/>
        <v>62907</v>
      </c>
      <c r="AS145" s="210">
        <f t="shared" si="30"/>
        <v>95190</v>
      </c>
      <c r="AT145" s="210">
        <f t="shared" si="30"/>
        <v>58333</v>
      </c>
      <c r="AU145" s="210">
        <f t="shared" ref="AU145" si="217">+AU144+AU49</f>
        <v>42850</v>
      </c>
    </row>
    <row r="146" spans="1:47" x14ac:dyDescent="0.25">
      <c r="A146" s="42">
        <f t="shared" si="25"/>
        <v>37481</v>
      </c>
      <c r="B146" s="64">
        <f t="shared" si="26"/>
        <v>3459</v>
      </c>
      <c r="C146" s="64">
        <f t="shared" si="73"/>
        <v>68251</v>
      </c>
      <c r="D146" s="64">
        <f t="shared" si="74"/>
        <v>62436</v>
      </c>
      <c r="E146" s="64">
        <f t="shared" si="75"/>
        <v>51435</v>
      </c>
      <c r="F146" s="64">
        <f t="shared" si="76"/>
        <v>26024</v>
      </c>
      <c r="G146" s="64">
        <f t="shared" si="77"/>
        <v>116549</v>
      </c>
      <c r="H146" s="64">
        <f t="shared" si="78"/>
        <v>181779</v>
      </c>
      <c r="I146" s="64">
        <f t="shared" si="79"/>
        <v>66379</v>
      </c>
      <c r="J146" s="64">
        <f t="shared" si="80"/>
        <v>29065</v>
      </c>
      <c r="K146" s="64">
        <f t="shared" si="81"/>
        <v>89493</v>
      </c>
      <c r="L146" s="64">
        <f t="shared" si="82"/>
        <v>67599</v>
      </c>
      <c r="M146" s="64">
        <f t="shared" si="83"/>
        <v>66731</v>
      </c>
      <c r="N146" s="64">
        <f t="shared" si="84"/>
        <v>47807</v>
      </c>
      <c r="O146" s="64">
        <f t="shared" si="85"/>
        <v>59019</v>
      </c>
      <c r="P146" s="64">
        <f t="shared" si="86"/>
        <v>71908</v>
      </c>
      <c r="Q146" s="64">
        <f t="shared" si="87"/>
        <v>117035</v>
      </c>
      <c r="R146" s="64">
        <f t="shared" si="61"/>
        <v>94481</v>
      </c>
      <c r="S146" s="64">
        <f t="shared" si="62"/>
        <v>114929</v>
      </c>
      <c r="T146" s="64">
        <f t="shared" si="63"/>
        <v>63153</v>
      </c>
      <c r="U146" s="64">
        <f t="shared" si="64"/>
        <v>49991</v>
      </c>
      <c r="V146" s="64">
        <f t="shared" si="65"/>
        <v>22358</v>
      </c>
      <c r="W146" s="64">
        <f t="shared" si="66"/>
        <v>26462</v>
      </c>
      <c r="X146" s="64">
        <f t="shared" si="67"/>
        <v>19491</v>
      </c>
      <c r="Y146" s="64">
        <f t="shared" si="68"/>
        <v>43284</v>
      </c>
      <c r="Z146" s="64">
        <f t="shared" si="108"/>
        <v>89762</v>
      </c>
      <c r="AA146" s="64">
        <f t="shared" si="109"/>
        <v>90892</v>
      </c>
      <c r="AB146" s="64">
        <f t="shared" si="110"/>
        <v>21610</v>
      </c>
      <c r="AC146" s="210">
        <f t="shared" si="111"/>
        <v>14106</v>
      </c>
      <c r="AD146" s="210">
        <f t="shared" si="112"/>
        <v>32432</v>
      </c>
      <c r="AE146" s="210">
        <f t="shared" si="113"/>
        <v>27452</v>
      </c>
      <c r="AF146" s="210">
        <f t="shared" si="16"/>
        <v>19230</v>
      </c>
      <c r="AG146" s="210">
        <f t="shared" si="17"/>
        <v>81960</v>
      </c>
      <c r="AH146" s="210">
        <f t="shared" si="18"/>
        <v>125976</v>
      </c>
      <c r="AI146" s="210">
        <f t="shared" si="19"/>
        <v>66504</v>
      </c>
      <c r="AJ146" s="210">
        <f t="shared" si="19"/>
        <v>18661</v>
      </c>
      <c r="AK146" s="210">
        <f t="shared" ref="AK146:AL146" si="218">+AK145+AK50</f>
        <v>18743</v>
      </c>
      <c r="AL146" s="210">
        <f t="shared" si="218"/>
        <v>42109</v>
      </c>
      <c r="AM146" s="210">
        <f t="shared" ref="AM146:AO146" si="219">+AM145+AM50</f>
        <v>96992</v>
      </c>
      <c r="AN146" s="210">
        <f t="shared" si="219"/>
        <v>45858</v>
      </c>
      <c r="AO146" s="210">
        <f t="shared" si="219"/>
        <v>53029</v>
      </c>
      <c r="AP146" s="210">
        <f t="shared" ref="AP146:AR146" si="220">+AP145+AP50</f>
        <v>60806</v>
      </c>
      <c r="AQ146" s="210">
        <f t="shared" si="220"/>
        <v>68756</v>
      </c>
      <c r="AR146" s="210">
        <f t="shared" si="220"/>
        <v>63390</v>
      </c>
      <c r="AS146" s="210">
        <f t="shared" si="30"/>
        <v>97939</v>
      </c>
      <c r="AT146" s="210">
        <f t="shared" si="30"/>
        <v>58333</v>
      </c>
      <c r="AU146" s="210">
        <f t="shared" ref="AU146" si="221">+AU145+AU50</f>
        <v>43055</v>
      </c>
    </row>
    <row r="147" spans="1:47" x14ac:dyDescent="0.25">
      <c r="A147" s="42">
        <f t="shared" si="25"/>
        <v>37482</v>
      </c>
      <c r="B147" s="64">
        <f t="shared" si="26"/>
        <v>3472</v>
      </c>
      <c r="C147" s="64">
        <f t="shared" si="73"/>
        <v>68351</v>
      </c>
      <c r="D147" s="64">
        <f t="shared" si="74"/>
        <v>62489</v>
      </c>
      <c r="E147" s="64">
        <f t="shared" si="75"/>
        <v>51444</v>
      </c>
      <c r="F147" s="64">
        <f t="shared" si="76"/>
        <v>26125</v>
      </c>
      <c r="G147" s="64">
        <f t="shared" si="77"/>
        <v>116874</v>
      </c>
      <c r="H147" s="64">
        <f t="shared" si="78"/>
        <v>182442</v>
      </c>
      <c r="I147" s="64">
        <f t="shared" si="79"/>
        <v>67612</v>
      </c>
      <c r="J147" s="64">
        <f t="shared" si="80"/>
        <v>29116</v>
      </c>
      <c r="K147" s="64">
        <f t="shared" si="81"/>
        <v>89592</v>
      </c>
      <c r="L147" s="64">
        <f t="shared" si="82"/>
        <v>67827</v>
      </c>
      <c r="M147" s="64">
        <f t="shared" si="83"/>
        <v>66791</v>
      </c>
      <c r="N147" s="64">
        <f t="shared" si="84"/>
        <v>47848</v>
      </c>
      <c r="O147" s="64">
        <f t="shared" si="85"/>
        <v>59072</v>
      </c>
      <c r="P147" s="64">
        <f t="shared" si="86"/>
        <v>71935</v>
      </c>
      <c r="Q147" s="64">
        <f t="shared" si="87"/>
        <v>117121</v>
      </c>
      <c r="R147" s="64">
        <f t="shared" si="61"/>
        <v>95107</v>
      </c>
      <c r="S147" s="64">
        <f t="shared" si="62"/>
        <v>115101</v>
      </c>
      <c r="T147" s="64">
        <f t="shared" si="63"/>
        <v>63160</v>
      </c>
      <c r="U147" s="64">
        <f t="shared" si="64"/>
        <v>50876</v>
      </c>
      <c r="V147" s="64">
        <f t="shared" si="65"/>
        <v>22482</v>
      </c>
      <c r="W147" s="64">
        <f t="shared" si="66"/>
        <v>26475</v>
      </c>
      <c r="X147" s="64">
        <f t="shared" si="67"/>
        <v>19491</v>
      </c>
      <c r="Y147" s="64">
        <f t="shared" si="68"/>
        <v>43324</v>
      </c>
      <c r="Z147" s="64">
        <f t="shared" si="108"/>
        <v>89878</v>
      </c>
      <c r="AA147" s="64">
        <f t="shared" si="109"/>
        <v>91085</v>
      </c>
      <c r="AB147" s="64">
        <f t="shared" si="110"/>
        <v>21737</v>
      </c>
      <c r="AC147" s="210">
        <f t="shared" si="111"/>
        <v>14215</v>
      </c>
      <c r="AD147" s="210">
        <f t="shared" si="112"/>
        <v>32562</v>
      </c>
      <c r="AE147" s="210">
        <f t="shared" si="113"/>
        <v>27890</v>
      </c>
      <c r="AF147" s="210">
        <f t="shared" si="16"/>
        <v>19339</v>
      </c>
      <c r="AG147" s="210">
        <f t="shared" si="17"/>
        <v>81960</v>
      </c>
      <c r="AH147" s="210">
        <f t="shared" si="18"/>
        <v>126437</v>
      </c>
      <c r="AI147" s="210">
        <f t="shared" si="19"/>
        <v>66601</v>
      </c>
      <c r="AJ147" s="210">
        <f t="shared" si="19"/>
        <v>18671</v>
      </c>
      <c r="AK147" s="210">
        <f t="shared" ref="AK147:AL147" si="222">+AK146+AK51</f>
        <v>18760</v>
      </c>
      <c r="AL147" s="210">
        <f t="shared" si="222"/>
        <v>42109</v>
      </c>
      <c r="AM147" s="210">
        <f t="shared" ref="AM147:AO147" si="223">+AM146+AM51</f>
        <v>97997</v>
      </c>
      <c r="AN147" s="210">
        <f t="shared" si="223"/>
        <v>46202</v>
      </c>
      <c r="AO147" s="210">
        <f t="shared" si="223"/>
        <v>55030</v>
      </c>
      <c r="AP147" s="210">
        <f t="shared" ref="AP147:AR147" si="224">+AP146+AP51</f>
        <v>62520</v>
      </c>
      <c r="AQ147" s="210">
        <f t="shared" si="224"/>
        <v>68838</v>
      </c>
      <c r="AR147" s="210">
        <f t="shared" si="224"/>
        <v>64408</v>
      </c>
      <c r="AS147" s="210">
        <f t="shared" si="30"/>
        <v>98726</v>
      </c>
      <c r="AT147" s="210">
        <f t="shared" si="30"/>
        <v>58333</v>
      </c>
      <c r="AU147" s="210">
        <f t="shared" ref="AU147" si="225">+AU146+AU51</f>
        <v>43144</v>
      </c>
    </row>
    <row r="148" spans="1:47" x14ac:dyDescent="0.25">
      <c r="A148" s="42">
        <f t="shared" si="25"/>
        <v>37483</v>
      </c>
      <c r="B148" s="64">
        <f t="shared" si="26"/>
        <v>3487</v>
      </c>
      <c r="C148" s="64">
        <f t="shared" si="73"/>
        <v>68408</v>
      </c>
      <c r="D148" s="64">
        <f t="shared" si="74"/>
        <v>62526</v>
      </c>
      <c r="E148" s="64">
        <f t="shared" si="75"/>
        <v>51446</v>
      </c>
      <c r="F148" s="64">
        <f t="shared" si="76"/>
        <v>26239</v>
      </c>
      <c r="G148" s="64">
        <f t="shared" si="77"/>
        <v>116952</v>
      </c>
      <c r="H148" s="64">
        <f t="shared" si="78"/>
        <v>183608</v>
      </c>
      <c r="I148" s="64">
        <f t="shared" si="79"/>
        <v>68015</v>
      </c>
      <c r="J148" s="64">
        <f t="shared" si="80"/>
        <v>29182</v>
      </c>
      <c r="K148" s="64">
        <f t="shared" si="81"/>
        <v>89851</v>
      </c>
      <c r="L148" s="64">
        <f t="shared" si="82"/>
        <v>67864</v>
      </c>
      <c r="M148" s="64">
        <f t="shared" si="83"/>
        <v>66875</v>
      </c>
      <c r="N148" s="64">
        <f t="shared" si="84"/>
        <v>47998</v>
      </c>
      <c r="O148" s="64">
        <f t="shared" si="85"/>
        <v>59116</v>
      </c>
      <c r="P148" s="64">
        <f t="shared" si="86"/>
        <v>71947</v>
      </c>
      <c r="Q148" s="64">
        <f t="shared" si="87"/>
        <v>117333</v>
      </c>
      <c r="R148" s="64">
        <f t="shared" si="61"/>
        <v>95107</v>
      </c>
      <c r="S148" s="64">
        <f t="shared" si="62"/>
        <v>115101</v>
      </c>
      <c r="T148" s="64">
        <f t="shared" si="63"/>
        <v>63160</v>
      </c>
      <c r="U148" s="64">
        <f t="shared" si="64"/>
        <v>51325</v>
      </c>
      <c r="V148" s="64">
        <f t="shared" si="65"/>
        <v>22513</v>
      </c>
      <c r="W148" s="64">
        <f t="shared" si="66"/>
        <v>26507</v>
      </c>
      <c r="X148" s="64">
        <f t="shared" si="67"/>
        <v>19491</v>
      </c>
      <c r="Y148" s="64">
        <f t="shared" si="68"/>
        <v>43344</v>
      </c>
      <c r="Z148" s="64">
        <f t="shared" si="108"/>
        <v>89926</v>
      </c>
      <c r="AA148" s="64">
        <f t="shared" si="109"/>
        <v>91260</v>
      </c>
      <c r="AB148" s="64">
        <f t="shared" si="110"/>
        <v>22157</v>
      </c>
      <c r="AC148" s="210">
        <f t="shared" si="111"/>
        <v>14215</v>
      </c>
      <c r="AD148" s="210">
        <f t="shared" si="112"/>
        <v>32562</v>
      </c>
      <c r="AE148" s="210">
        <f t="shared" si="113"/>
        <v>27948</v>
      </c>
      <c r="AF148" s="210">
        <f t="shared" si="16"/>
        <v>19339</v>
      </c>
      <c r="AG148" s="210">
        <f t="shared" si="17"/>
        <v>81960</v>
      </c>
      <c r="AH148" s="210">
        <f t="shared" si="18"/>
        <v>126460</v>
      </c>
      <c r="AI148" s="210">
        <f t="shared" si="19"/>
        <v>66678</v>
      </c>
      <c r="AJ148" s="210">
        <f t="shared" si="19"/>
        <v>18689</v>
      </c>
      <c r="AK148" s="210">
        <f t="shared" ref="AK148:AL148" si="226">+AK147+AK52</f>
        <v>18784</v>
      </c>
      <c r="AL148" s="210">
        <f t="shared" si="226"/>
        <v>42109</v>
      </c>
      <c r="AM148" s="210">
        <f t="shared" ref="AM148:AO148" si="227">+AM147+AM52</f>
        <v>98518</v>
      </c>
      <c r="AN148" s="210">
        <f t="shared" si="227"/>
        <v>46202</v>
      </c>
      <c r="AO148" s="210">
        <f t="shared" si="227"/>
        <v>56344</v>
      </c>
      <c r="AP148" s="210">
        <f t="shared" ref="AP148:AR148" si="228">+AP147+AP52</f>
        <v>64152</v>
      </c>
      <c r="AQ148" s="210">
        <f t="shared" si="228"/>
        <v>70128</v>
      </c>
      <c r="AR148" s="210">
        <f t="shared" si="228"/>
        <v>64408</v>
      </c>
      <c r="AS148" s="210">
        <f t="shared" si="30"/>
        <v>99324</v>
      </c>
      <c r="AT148" s="210">
        <f t="shared" si="30"/>
        <v>58333</v>
      </c>
      <c r="AU148" s="210">
        <f t="shared" ref="AU148" si="229">+AU147+AU52</f>
        <v>43195</v>
      </c>
    </row>
    <row r="149" spans="1:47" x14ac:dyDescent="0.25">
      <c r="A149" s="42">
        <f t="shared" si="25"/>
        <v>37484</v>
      </c>
      <c r="B149" s="64">
        <f t="shared" si="26"/>
        <v>3490</v>
      </c>
      <c r="C149" s="64">
        <f t="shared" si="73"/>
        <v>68461</v>
      </c>
      <c r="D149" s="64">
        <f t="shared" si="74"/>
        <v>62548</v>
      </c>
      <c r="E149" s="64">
        <f t="shared" si="75"/>
        <v>51453</v>
      </c>
      <c r="F149" s="64">
        <f t="shared" si="76"/>
        <v>26315</v>
      </c>
      <c r="G149" s="64">
        <f t="shared" si="77"/>
        <v>117299</v>
      </c>
      <c r="H149" s="64">
        <f t="shared" si="78"/>
        <v>184288</v>
      </c>
      <c r="I149" s="64">
        <f t="shared" si="79"/>
        <v>68048</v>
      </c>
      <c r="J149" s="64">
        <f t="shared" si="80"/>
        <v>29287</v>
      </c>
      <c r="K149" s="64">
        <f t="shared" si="81"/>
        <v>90092</v>
      </c>
      <c r="L149" s="64">
        <f t="shared" si="82"/>
        <v>67902</v>
      </c>
      <c r="M149" s="64">
        <f t="shared" si="83"/>
        <v>67017</v>
      </c>
      <c r="N149" s="64">
        <f t="shared" si="84"/>
        <v>48247</v>
      </c>
      <c r="O149" s="64">
        <f t="shared" si="85"/>
        <v>59130</v>
      </c>
      <c r="P149" s="64">
        <f t="shared" si="86"/>
        <v>71953</v>
      </c>
      <c r="Q149" s="64">
        <f t="shared" si="87"/>
        <v>117440</v>
      </c>
      <c r="R149" s="64">
        <f t="shared" si="61"/>
        <v>95107</v>
      </c>
      <c r="S149" s="64">
        <f t="shared" si="62"/>
        <v>115101</v>
      </c>
      <c r="T149" s="64">
        <f t="shared" si="63"/>
        <v>63160</v>
      </c>
      <c r="U149" s="64">
        <f t="shared" si="64"/>
        <v>51966</v>
      </c>
      <c r="V149" s="64">
        <f t="shared" si="65"/>
        <v>22588</v>
      </c>
      <c r="W149" s="64">
        <f t="shared" si="66"/>
        <v>26541</v>
      </c>
      <c r="X149" s="64">
        <f t="shared" si="67"/>
        <v>19493</v>
      </c>
      <c r="Y149" s="64">
        <f t="shared" si="68"/>
        <v>43349</v>
      </c>
      <c r="Z149" s="64">
        <f t="shared" si="108"/>
        <v>89941</v>
      </c>
      <c r="AA149" s="64">
        <f t="shared" si="109"/>
        <v>91605</v>
      </c>
      <c r="AB149" s="64">
        <f t="shared" si="110"/>
        <v>22157</v>
      </c>
      <c r="AC149" s="210">
        <f t="shared" si="111"/>
        <v>14215</v>
      </c>
      <c r="AD149" s="210">
        <f t="shared" si="112"/>
        <v>32562</v>
      </c>
      <c r="AE149" s="210">
        <f t="shared" si="113"/>
        <v>27948</v>
      </c>
      <c r="AF149" s="210">
        <f t="shared" si="16"/>
        <v>19339</v>
      </c>
      <c r="AG149" s="210">
        <f t="shared" si="17"/>
        <v>81960</v>
      </c>
      <c r="AH149" s="210">
        <f t="shared" si="18"/>
        <v>126519</v>
      </c>
      <c r="AI149" s="210">
        <f t="shared" si="19"/>
        <v>66678</v>
      </c>
      <c r="AJ149" s="210">
        <f t="shared" si="19"/>
        <v>18695</v>
      </c>
      <c r="AK149" s="210">
        <f t="shared" ref="AK149:AL149" si="230">+AK148+AK53</f>
        <v>18801</v>
      </c>
      <c r="AL149" s="210">
        <f t="shared" si="230"/>
        <v>42109</v>
      </c>
      <c r="AM149" s="210">
        <f t="shared" ref="AM149:AO149" si="231">+AM148+AM53</f>
        <v>98716</v>
      </c>
      <c r="AN149" s="210">
        <f t="shared" si="231"/>
        <v>46202</v>
      </c>
      <c r="AO149" s="210">
        <f t="shared" si="231"/>
        <v>57610</v>
      </c>
      <c r="AP149" s="210">
        <f t="shared" ref="AP149:AR149" si="232">+AP148+AP53</f>
        <v>64453</v>
      </c>
      <c r="AQ149" s="210">
        <f t="shared" si="232"/>
        <v>70151</v>
      </c>
      <c r="AR149" s="210">
        <f t="shared" si="232"/>
        <v>64408</v>
      </c>
      <c r="AS149" s="210">
        <f t="shared" si="30"/>
        <v>99324</v>
      </c>
      <c r="AT149" s="210">
        <f t="shared" si="30"/>
        <v>58333</v>
      </c>
      <c r="AU149" s="210">
        <f t="shared" ref="AU149" si="233">+AU148+AU53</f>
        <v>43292</v>
      </c>
    </row>
    <row r="150" spans="1:47" x14ac:dyDescent="0.25">
      <c r="A150" s="42">
        <f t="shared" si="25"/>
        <v>37485</v>
      </c>
      <c r="B150" s="64">
        <f t="shared" si="26"/>
        <v>3507</v>
      </c>
      <c r="C150" s="64">
        <f t="shared" si="73"/>
        <v>68528</v>
      </c>
      <c r="D150" s="64">
        <f t="shared" si="74"/>
        <v>62562</v>
      </c>
      <c r="E150" s="64">
        <f t="shared" si="75"/>
        <v>51459</v>
      </c>
      <c r="F150" s="64">
        <f t="shared" si="76"/>
        <v>26443</v>
      </c>
      <c r="G150" s="64">
        <f t="shared" si="77"/>
        <v>117562</v>
      </c>
      <c r="H150" s="64">
        <f t="shared" si="78"/>
        <v>184396</v>
      </c>
      <c r="I150" s="64">
        <f t="shared" si="79"/>
        <v>68232</v>
      </c>
      <c r="J150" s="64">
        <f t="shared" si="80"/>
        <v>29357</v>
      </c>
      <c r="K150" s="64">
        <f t="shared" si="81"/>
        <v>90141</v>
      </c>
      <c r="L150" s="64">
        <f t="shared" si="82"/>
        <v>68015</v>
      </c>
      <c r="M150" s="64">
        <f t="shared" si="83"/>
        <v>67073</v>
      </c>
      <c r="N150" s="64">
        <f t="shared" si="84"/>
        <v>48332</v>
      </c>
      <c r="O150" s="64">
        <f t="shared" si="85"/>
        <v>59146</v>
      </c>
      <c r="P150" s="64">
        <f t="shared" si="86"/>
        <v>71984</v>
      </c>
      <c r="Q150" s="64">
        <f t="shared" si="87"/>
        <v>117493</v>
      </c>
      <c r="R150" s="64">
        <f t="shared" si="61"/>
        <v>95107</v>
      </c>
      <c r="S150" s="64">
        <f t="shared" si="62"/>
        <v>115101</v>
      </c>
      <c r="T150" s="64">
        <f t="shared" si="63"/>
        <v>63160</v>
      </c>
      <c r="U150" s="64">
        <f t="shared" si="64"/>
        <v>52209</v>
      </c>
      <c r="V150" s="64">
        <f t="shared" si="65"/>
        <v>22592</v>
      </c>
      <c r="W150" s="64">
        <f t="shared" si="66"/>
        <v>26570</v>
      </c>
      <c r="X150" s="64">
        <f t="shared" si="67"/>
        <v>19493</v>
      </c>
      <c r="Y150" s="64">
        <f t="shared" si="68"/>
        <v>43381</v>
      </c>
      <c r="Z150" s="64">
        <f t="shared" si="108"/>
        <v>90043</v>
      </c>
      <c r="AA150" s="64">
        <f t="shared" si="109"/>
        <v>91743</v>
      </c>
      <c r="AB150" s="64">
        <f t="shared" si="110"/>
        <v>22157</v>
      </c>
      <c r="AC150" s="210">
        <f t="shared" si="111"/>
        <v>14215</v>
      </c>
      <c r="AD150" s="210">
        <f t="shared" si="112"/>
        <v>32562</v>
      </c>
      <c r="AE150" s="210">
        <f t="shared" si="113"/>
        <v>27948</v>
      </c>
      <c r="AF150" s="210">
        <f t="shared" si="16"/>
        <v>19339</v>
      </c>
      <c r="AG150" s="210">
        <f t="shared" si="17"/>
        <v>81960</v>
      </c>
      <c r="AH150" s="210">
        <f t="shared" si="18"/>
        <v>126591</v>
      </c>
      <c r="AI150" s="210">
        <f t="shared" si="19"/>
        <v>66678</v>
      </c>
      <c r="AJ150" s="210">
        <f t="shared" si="19"/>
        <v>18709</v>
      </c>
      <c r="AK150" s="210">
        <f t="shared" ref="AK150:AL150" si="234">+AK149+AK54</f>
        <v>18838</v>
      </c>
      <c r="AL150" s="210">
        <f t="shared" si="234"/>
        <v>42109</v>
      </c>
      <c r="AM150" s="210">
        <f t="shared" ref="AM150:AO150" si="235">+AM149+AM54</f>
        <v>99541</v>
      </c>
      <c r="AN150" s="210">
        <f t="shared" si="235"/>
        <v>46202</v>
      </c>
      <c r="AO150" s="210">
        <f t="shared" si="235"/>
        <v>58285</v>
      </c>
      <c r="AP150" s="210">
        <f t="shared" ref="AP150:AR150" si="236">+AP149+AP54</f>
        <v>66447</v>
      </c>
      <c r="AQ150" s="210">
        <f t="shared" si="236"/>
        <v>70436</v>
      </c>
      <c r="AR150" s="210">
        <f t="shared" si="236"/>
        <v>64408</v>
      </c>
      <c r="AS150" s="210">
        <f t="shared" si="30"/>
        <v>99324</v>
      </c>
      <c r="AT150" s="210">
        <f t="shared" si="30"/>
        <v>58333</v>
      </c>
      <c r="AU150" s="210">
        <f t="shared" ref="AU150" si="237">+AU149+AU54</f>
        <v>43478</v>
      </c>
    </row>
    <row r="151" spans="1:47" x14ac:dyDescent="0.25">
      <c r="A151" s="42">
        <f t="shared" si="25"/>
        <v>37486</v>
      </c>
      <c r="B151" s="64">
        <f t="shared" si="26"/>
        <v>3515</v>
      </c>
      <c r="C151" s="64">
        <f t="shared" si="73"/>
        <v>68545</v>
      </c>
      <c r="D151" s="64">
        <f t="shared" si="74"/>
        <v>62585</v>
      </c>
      <c r="E151" s="64">
        <f t="shared" si="75"/>
        <v>51463</v>
      </c>
      <c r="F151" s="64">
        <f t="shared" si="76"/>
        <v>26806</v>
      </c>
      <c r="G151" s="64">
        <f t="shared" si="77"/>
        <v>117765</v>
      </c>
      <c r="H151" s="64">
        <f t="shared" si="78"/>
        <v>184716</v>
      </c>
      <c r="I151" s="64">
        <f t="shared" si="79"/>
        <v>68304</v>
      </c>
      <c r="J151" s="64">
        <f t="shared" si="80"/>
        <v>29471</v>
      </c>
      <c r="K151" s="64">
        <f t="shared" si="81"/>
        <v>90388</v>
      </c>
      <c r="L151" s="64">
        <f t="shared" si="82"/>
        <v>68069</v>
      </c>
      <c r="M151" s="64">
        <f t="shared" si="83"/>
        <v>67092</v>
      </c>
      <c r="N151" s="64">
        <f t="shared" si="84"/>
        <v>48356</v>
      </c>
      <c r="O151" s="64">
        <f t="shared" si="85"/>
        <v>59162</v>
      </c>
      <c r="P151" s="64">
        <f t="shared" si="86"/>
        <v>72013</v>
      </c>
      <c r="Q151" s="64">
        <f t="shared" si="87"/>
        <v>117554</v>
      </c>
      <c r="R151" s="64">
        <f t="shared" si="61"/>
        <v>95107</v>
      </c>
      <c r="S151" s="64">
        <f t="shared" si="62"/>
        <v>115101</v>
      </c>
      <c r="T151" s="64">
        <f t="shared" si="63"/>
        <v>63160</v>
      </c>
      <c r="U151" s="64">
        <f t="shared" si="64"/>
        <v>52363</v>
      </c>
      <c r="V151" s="64">
        <f t="shared" si="65"/>
        <v>22592</v>
      </c>
      <c r="W151" s="64">
        <f t="shared" si="66"/>
        <v>26617</v>
      </c>
      <c r="X151" s="64">
        <f t="shared" si="67"/>
        <v>19519</v>
      </c>
      <c r="Y151" s="64">
        <f t="shared" si="68"/>
        <v>43427</v>
      </c>
      <c r="Z151" s="64">
        <f t="shared" si="108"/>
        <v>90267</v>
      </c>
      <c r="AA151" s="64">
        <f t="shared" si="109"/>
        <v>91743</v>
      </c>
      <c r="AB151" s="64">
        <f t="shared" si="110"/>
        <v>22157</v>
      </c>
      <c r="AC151" s="210">
        <f t="shared" si="111"/>
        <v>14215</v>
      </c>
      <c r="AD151" s="210">
        <f t="shared" si="112"/>
        <v>32562</v>
      </c>
      <c r="AE151" s="210">
        <f t="shared" si="113"/>
        <v>27948</v>
      </c>
      <c r="AF151" s="210">
        <f t="shared" si="16"/>
        <v>19339</v>
      </c>
      <c r="AG151" s="210">
        <f t="shared" si="17"/>
        <v>81960</v>
      </c>
      <c r="AH151" s="210">
        <f t="shared" si="18"/>
        <v>126631</v>
      </c>
      <c r="AI151" s="210">
        <f t="shared" si="19"/>
        <v>66678</v>
      </c>
      <c r="AJ151" s="210">
        <f t="shared" si="19"/>
        <v>18711</v>
      </c>
      <c r="AK151" s="210">
        <f t="shared" ref="AK151:AL151" si="238">+AK150+AK55</f>
        <v>18848</v>
      </c>
      <c r="AL151" s="210">
        <f t="shared" si="238"/>
        <v>42109</v>
      </c>
      <c r="AM151" s="210">
        <f t="shared" ref="AM151:AO151" si="239">+AM150+AM55</f>
        <v>99878</v>
      </c>
      <c r="AN151" s="210">
        <f t="shared" si="239"/>
        <v>46202</v>
      </c>
      <c r="AO151" s="210">
        <f t="shared" si="239"/>
        <v>58967</v>
      </c>
      <c r="AP151" s="210">
        <f t="shared" ref="AP151:AR151" si="240">+AP150+AP55</f>
        <v>66809</v>
      </c>
      <c r="AQ151" s="210">
        <f t="shared" si="240"/>
        <v>71199</v>
      </c>
      <c r="AR151" s="210">
        <f t="shared" si="240"/>
        <v>64408</v>
      </c>
      <c r="AS151" s="210">
        <f t="shared" si="30"/>
        <v>99324</v>
      </c>
      <c r="AT151" s="210">
        <f t="shared" si="30"/>
        <v>58333</v>
      </c>
      <c r="AU151" s="210">
        <f t="shared" ref="AU151" si="241">+AU150+AU55</f>
        <v>43664</v>
      </c>
    </row>
    <row r="152" spans="1:47" x14ac:dyDescent="0.25">
      <c r="A152" s="42">
        <f t="shared" si="25"/>
        <v>37487</v>
      </c>
      <c r="B152" s="64">
        <f t="shared" si="26"/>
        <v>3518</v>
      </c>
      <c r="C152" s="64">
        <f t="shared" si="73"/>
        <v>68573</v>
      </c>
      <c r="D152" s="64">
        <f t="shared" si="74"/>
        <v>62606</v>
      </c>
      <c r="E152" s="64">
        <f t="shared" si="75"/>
        <v>51469</v>
      </c>
      <c r="F152" s="64">
        <f t="shared" si="76"/>
        <v>26978</v>
      </c>
      <c r="G152" s="64">
        <f t="shared" si="77"/>
        <v>117949</v>
      </c>
      <c r="H152" s="64">
        <f t="shared" si="78"/>
        <v>185303</v>
      </c>
      <c r="I152" s="64">
        <f t="shared" si="79"/>
        <v>68448</v>
      </c>
      <c r="J152" s="64">
        <f t="shared" si="80"/>
        <v>29560</v>
      </c>
      <c r="K152" s="64">
        <f t="shared" si="81"/>
        <v>90639</v>
      </c>
      <c r="L152" s="64">
        <f t="shared" si="82"/>
        <v>68188</v>
      </c>
      <c r="M152" s="64">
        <f t="shared" si="83"/>
        <v>67128</v>
      </c>
      <c r="N152" s="64">
        <f t="shared" si="84"/>
        <v>48422</v>
      </c>
      <c r="O152" s="64">
        <f t="shared" si="85"/>
        <v>59195</v>
      </c>
      <c r="P152" s="64">
        <f t="shared" si="86"/>
        <v>72027</v>
      </c>
      <c r="Q152" s="64">
        <f t="shared" si="87"/>
        <v>117614</v>
      </c>
      <c r="R152" s="64">
        <f t="shared" si="61"/>
        <v>95107</v>
      </c>
      <c r="S152" s="64">
        <f t="shared" si="62"/>
        <v>115101</v>
      </c>
      <c r="T152" s="64">
        <f t="shared" si="63"/>
        <v>63160</v>
      </c>
      <c r="U152" s="64">
        <f t="shared" si="64"/>
        <v>52506</v>
      </c>
      <c r="V152" s="64">
        <f t="shared" si="65"/>
        <v>22610</v>
      </c>
      <c r="W152" s="64">
        <f t="shared" si="66"/>
        <v>26633</v>
      </c>
      <c r="X152" s="64">
        <f t="shared" si="67"/>
        <v>19527</v>
      </c>
      <c r="Y152" s="64">
        <f t="shared" si="68"/>
        <v>43427</v>
      </c>
      <c r="Z152" s="64">
        <f t="shared" si="108"/>
        <v>90292</v>
      </c>
      <c r="AA152" s="64">
        <f t="shared" si="109"/>
        <v>91743</v>
      </c>
      <c r="AB152" s="64">
        <f t="shared" si="110"/>
        <v>22157</v>
      </c>
      <c r="AC152" s="210">
        <f t="shared" si="111"/>
        <v>14215</v>
      </c>
      <c r="AD152" s="210">
        <f t="shared" si="112"/>
        <v>32562</v>
      </c>
      <c r="AE152" s="210">
        <f t="shared" si="113"/>
        <v>27948</v>
      </c>
      <c r="AF152" s="210">
        <f t="shared" si="16"/>
        <v>19339</v>
      </c>
      <c r="AG152" s="210">
        <f t="shared" si="17"/>
        <v>81960</v>
      </c>
      <c r="AH152" s="210">
        <f t="shared" si="18"/>
        <v>126665</v>
      </c>
      <c r="AI152" s="210">
        <f t="shared" si="19"/>
        <v>66678</v>
      </c>
      <c r="AJ152" s="210">
        <f t="shared" si="19"/>
        <v>18715</v>
      </c>
      <c r="AK152" s="210">
        <f t="shared" ref="AK152:AL152" si="242">+AK151+AK56</f>
        <v>18857</v>
      </c>
      <c r="AL152" s="210">
        <f t="shared" si="242"/>
        <v>42109</v>
      </c>
      <c r="AM152" s="210">
        <f t="shared" ref="AM152:AO152" si="243">+AM151+AM56</f>
        <v>100492</v>
      </c>
      <c r="AN152" s="210">
        <f t="shared" si="243"/>
        <v>46202</v>
      </c>
      <c r="AO152" s="210">
        <f t="shared" si="243"/>
        <v>59298</v>
      </c>
      <c r="AP152" s="210">
        <f t="shared" ref="AP152:AR152" si="244">+AP151+AP56</f>
        <v>68107</v>
      </c>
      <c r="AQ152" s="210">
        <f t="shared" si="244"/>
        <v>71499</v>
      </c>
      <c r="AR152" s="210">
        <f t="shared" si="244"/>
        <v>64408</v>
      </c>
      <c r="AS152" s="210">
        <f t="shared" si="30"/>
        <v>99324</v>
      </c>
      <c r="AT152" s="210">
        <f t="shared" si="30"/>
        <v>58333</v>
      </c>
      <c r="AU152" s="210">
        <f t="shared" ref="AU152" si="245">+AU151+AU56</f>
        <v>43715</v>
      </c>
    </row>
    <row r="153" spans="1:47" x14ac:dyDescent="0.25">
      <c r="A153" s="42">
        <f t="shared" si="25"/>
        <v>37488</v>
      </c>
      <c r="B153" s="64">
        <f t="shared" si="26"/>
        <v>3518</v>
      </c>
      <c r="C153" s="64">
        <f t="shared" si="73"/>
        <v>68599</v>
      </c>
      <c r="D153" s="64">
        <f t="shared" si="74"/>
        <v>62613</v>
      </c>
      <c r="E153" s="64">
        <f t="shared" si="75"/>
        <v>51470</v>
      </c>
      <c r="F153" s="64">
        <f t="shared" si="76"/>
        <v>27064</v>
      </c>
      <c r="G153" s="64">
        <f t="shared" si="77"/>
        <v>117961</v>
      </c>
      <c r="H153" s="64">
        <f t="shared" si="78"/>
        <v>185428</v>
      </c>
      <c r="I153" s="64">
        <f t="shared" si="79"/>
        <v>68448</v>
      </c>
      <c r="J153" s="64">
        <f t="shared" si="80"/>
        <v>29658</v>
      </c>
      <c r="K153" s="64">
        <f t="shared" si="81"/>
        <v>90840</v>
      </c>
      <c r="L153" s="64">
        <f t="shared" si="82"/>
        <v>68252</v>
      </c>
      <c r="M153" s="64">
        <f t="shared" si="83"/>
        <v>67141</v>
      </c>
      <c r="N153" s="64">
        <f t="shared" si="84"/>
        <v>48445</v>
      </c>
      <c r="O153" s="64">
        <f t="shared" si="85"/>
        <v>59206</v>
      </c>
      <c r="P153" s="64">
        <f t="shared" si="86"/>
        <v>72029</v>
      </c>
      <c r="Q153" s="64">
        <f t="shared" si="87"/>
        <v>117619</v>
      </c>
      <c r="R153" s="64">
        <f t="shared" si="61"/>
        <v>95107</v>
      </c>
      <c r="S153" s="64">
        <f t="shared" si="62"/>
        <v>115101</v>
      </c>
      <c r="T153" s="64">
        <f t="shared" si="63"/>
        <v>63160</v>
      </c>
      <c r="U153" s="64">
        <f t="shared" si="64"/>
        <v>52830</v>
      </c>
      <c r="V153" s="64">
        <f t="shared" si="65"/>
        <v>22645</v>
      </c>
      <c r="W153" s="64">
        <f t="shared" si="66"/>
        <v>26663</v>
      </c>
      <c r="X153" s="64">
        <f t="shared" si="67"/>
        <v>19528</v>
      </c>
      <c r="Y153" s="64">
        <f t="shared" si="68"/>
        <v>43432</v>
      </c>
      <c r="Z153" s="64">
        <f t="shared" si="108"/>
        <v>90410</v>
      </c>
      <c r="AA153" s="64">
        <f t="shared" si="109"/>
        <v>91743</v>
      </c>
      <c r="AB153" s="64">
        <f t="shared" si="110"/>
        <v>22157</v>
      </c>
      <c r="AC153" s="210">
        <f t="shared" si="111"/>
        <v>14215</v>
      </c>
      <c r="AD153" s="210">
        <f t="shared" si="112"/>
        <v>32562</v>
      </c>
      <c r="AE153" s="210">
        <f t="shared" si="113"/>
        <v>27948</v>
      </c>
      <c r="AF153" s="210">
        <f t="shared" si="16"/>
        <v>19339</v>
      </c>
      <c r="AG153" s="210">
        <f t="shared" si="17"/>
        <v>81960</v>
      </c>
      <c r="AH153" s="210">
        <f t="shared" si="18"/>
        <v>126742</v>
      </c>
      <c r="AI153" s="210">
        <f t="shared" si="19"/>
        <v>66678</v>
      </c>
      <c r="AJ153" s="210">
        <f t="shared" si="19"/>
        <v>18743</v>
      </c>
      <c r="AK153" s="210">
        <f t="shared" ref="AK153:AL153" si="246">+AK152+AK57</f>
        <v>18860</v>
      </c>
      <c r="AL153" s="210">
        <f t="shared" si="246"/>
        <v>42109</v>
      </c>
      <c r="AM153" s="210">
        <f t="shared" ref="AM153:AO153" si="247">+AM152+AM57</f>
        <v>100622</v>
      </c>
      <c r="AN153" s="210">
        <f t="shared" si="247"/>
        <v>46202</v>
      </c>
      <c r="AO153" s="210">
        <f t="shared" si="247"/>
        <v>59769</v>
      </c>
      <c r="AP153" s="210">
        <f t="shared" ref="AP153:AR153" si="248">+AP152+AP57</f>
        <v>68363</v>
      </c>
      <c r="AQ153" s="210">
        <f t="shared" si="248"/>
        <v>71585</v>
      </c>
      <c r="AR153" s="210">
        <f t="shared" si="248"/>
        <v>64408</v>
      </c>
      <c r="AS153" s="210">
        <f t="shared" si="30"/>
        <v>99324</v>
      </c>
      <c r="AT153" s="210">
        <f t="shared" si="30"/>
        <v>58333</v>
      </c>
      <c r="AU153" s="210">
        <f t="shared" ref="AU153" si="249">+AU152+AU57</f>
        <v>43761</v>
      </c>
    </row>
    <row r="154" spans="1:47" x14ac:dyDescent="0.25">
      <c r="A154" s="42">
        <f t="shared" si="25"/>
        <v>37489</v>
      </c>
      <c r="B154" s="64">
        <f t="shared" si="26"/>
        <v>3525</v>
      </c>
      <c r="C154" s="64">
        <f t="shared" si="73"/>
        <v>68621</v>
      </c>
      <c r="D154" s="64">
        <f t="shared" si="74"/>
        <v>62618</v>
      </c>
      <c r="E154" s="64">
        <f t="shared" si="75"/>
        <v>51472</v>
      </c>
      <c r="F154" s="64">
        <f t="shared" si="76"/>
        <v>27084</v>
      </c>
      <c r="G154" s="64">
        <f t="shared" si="77"/>
        <v>118057</v>
      </c>
      <c r="H154" s="64">
        <f t="shared" si="78"/>
        <v>186554</v>
      </c>
      <c r="I154" s="64">
        <f t="shared" si="79"/>
        <v>68494</v>
      </c>
      <c r="J154" s="64">
        <f t="shared" si="80"/>
        <v>29680</v>
      </c>
      <c r="K154" s="64">
        <f t="shared" si="81"/>
        <v>90921</v>
      </c>
      <c r="L154" s="64">
        <f t="shared" si="82"/>
        <v>68285</v>
      </c>
      <c r="M154" s="64">
        <f t="shared" si="83"/>
        <v>67157</v>
      </c>
      <c r="N154" s="64">
        <f t="shared" si="84"/>
        <v>48470</v>
      </c>
      <c r="O154" s="64">
        <f t="shared" si="85"/>
        <v>59216</v>
      </c>
      <c r="P154" s="64">
        <f t="shared" si="86"/>
        <v>72033</v>
      </c>
      <c r="Q154" s="64">
        <f t="shared" si="87"/>
        <v>117619</v>
      </c>
      <c r="R154" s="64">
        <f t="shared" si="61"/>
        <v>95107</v>
      </c>
      <c r="S154" s="64">
        <f t="shared" si="62"/>
        <v>115101</v>
      </c>
      <c r="T154" s="64">
        <f t="shared" si="63"/>
        <v>63160</v>
      </c>
      <c r="U154" s="64">
        <f t="shared" si="64"/>
        <v>53081</v>
      </c>
      <c r="V154" s="64">
        <f t="shared" si="65"/>
        <v>22647</v>
      </c>
      <c r="W154" s="64">
        <f t="shared" si="66"/>
        <v>26667</v>
      </c>
      <c r="X154" s="64">
        <f t="shared" si="67"/>
        <v>19529</v>
      </c>
      <c r="Y154" s="64">
        <f t="shared" si="68"/>
        <v>43434</v>
      </c>
      <c r="Z154" s="64">
        <f t="shared" si="108"/>
        <v>90463</v>
      </c>
      <c r="AA154" s="64">
        <f t="shared" si="109"/>
        <v>91743</v>
      </c>
      <c r="AB154" s="64">
        <f t="shared" si="110"/>
        <v>22157</v>
      </c>
      <c r="AC154" s="210">
        <f t="shared" si="111"/>
        <v>14215</v>
      </c>
      <c r="AD154" s="210">
        <f t="shared" si="112"/>
        <v>32562</v>
      </c>
      <c r="AE154" s="210">
        <f t="shared" si="113"/>
        <v>27948</v>
      </c>
      <c r="AF154" s="210">
        <f t="shared" si="16"/>
        <v>19339</v>
      </c>
      <c r="AG154" s="210">
        <f t="shared" si="17"/>
        <v>81960</v>
      </c>
      <c r="AH154" s="210">
        <f t="shared" si="18"/>
        <v>126768</v>
      </c>
      <c r="AI154" s="210">
        <f t="shared" si="19"/>
        <v>66678</v>
      </c>
      <c r="AJ154" s="210">
        <f t="shared" si="19"/>
        <v>18774</v>
      </c>
      <c r="AK154" s="210">
        <f t="shared" ref="AK154:AL154" si="250">+AK153+AK58</f>
        <v>18864</v>
      </c>
      <c r="AL154" s="210">
        <f t="shared" si="250"/>
        <v>42109</v>
      </c>
      <c r="AM154" s="210">
        <f t="shared" ref="AM154:AO154" si="251">+AM153+AM58</f>
        <v>100626</v>
      </c>
      <c r="AN154" s="210">
        <f t="shared" si="251"/>
        <v>46202</v>
      </c>
      <c r="AO154" s="210">
        <f t="shared" si="251"/>
        <v>60100</v>
      </c>
      <c r="AP154" s="210">
        <f t="shared" ref="AP154:AR154" si="252">+AP153+AP58</f>
        <v>69635</v>
      </c>
      <c r="AQ154" s="210">
        <f t="shared" si="252"/>
        <v>71624</v>
      </c>
      <c r="AR154" s="210">
        <f t="shared" si="252"/>
        <v>64408</v>
      </c>
      <c r="AS154" s="210">
        <f t="shared" si="30"/>
        <v>99324</v>
      </c>
      <c r="AT154" s="210">
        <f t="shared" si="30"/>
        <v>58333</v>
      </c>
      <c r="AU154" s="210">
        <f t="shared" ref="AU154" si="253">+AU153+AU58</f>
        <v>43873</v>
      </c>
    </row>
    <row r="155" spans="1:47" x14ac:dyDescent="0.25">
      <c r="A155" s="42">
        <f t="shared" si="25"/>
        <v>37490</v>
      </c>
      <c r="B155" s="64">
        <f t="shared" si="26"/>
        <v>3525</v>
      </c>
      <c r="C155" s="64">
        <f t="shared" si="73"/>
        <v>68647</v>
      </c>
      <c r="D155" s="64">
        <f t="shared" si="74"/>
        <v>62620</v>
      </c>
      <c r="E155" s="64">
        <f t="shared" si="75"/>
        <v>51475</v>
      </c>
      <c r="F155" s="64">
        <f t="shared" si="76"/>
        <v>27125</v>
      </c>
      <c r="G155" s="64">
        <f t="shared" si="77"/>
        <v>118131</v>
      </c>
      <c r="H155" s="64">
        <f t="shared" si="78"/>
        <v>186794</v>
      </c>
      <c r="I155" s="64">
        <f t="shared" si="79"/>
        <v>68522</v>
      </c>
      <c r="J155" s="64">
        <f t="shared" si="80"/>
        <v>29733</v>
      </c>
      <c r="K155" s="64">
        <f t="shared" si="81"/>
        <v>90980</v>
      </c>
      <c r="L155" s="64">
        <f t="shared" si="82"/>
        <v>69443</v>
      </c>
      <c r="M155" s="64">
        <f t="shared" si="83"/>
        <v>67165</v>
      </c>
      <c r="N155" s="64">
        <f t="shared" si="84"/>
        <v>48552</v>
      </c>
      <c r="O155" s="64">
        <f t="shared" si="85"/>
        <v>59234</v>
      </c>
      <c r="P155" s="64">
        <f t="shared" si="86"/>
        <v>72040</v>
      </c>
      <c r="Q155" s="64">
        <f t="shared" si="87"/>
        <v>117619</v>
      </c>
      <c r="R155" s="64">
        <f t="shared" si="61"/>
        <v>95107</v>
      </c>
      <c r="S155" s="64">
        <f t="shared" si="62"/>
        <v>115101</v>
      </c>
      <c r="T155" s="64">
        <f t="shared" si="63"/>
        <v>63160</v>
      </c>
      <c r="U155" s="64">
        <f t="shared" si="64"/>
        <v>53856</v>
      </c>
      <c r="V155" s="64">
        <f t="shared" si="65"/>
        <v>22685</v>
      </c>
      <c r="W155" s="64">
        <f t="shared" si="66"/>
        <v>26667</v>
      </c>
      <c r="X155" s="64">
        <f t="shared" si="67"/>
        <v>19529</v>
      </c>
      <c r="Y155" s="64">
        <f t="shared" si="68"/>
        <v>43460</v>
      </c>
      <c r="Z155" s="64">
        <f t="shared" si="108"/>
        <v>90468</v>
      </c>
      <c r="AA155" s="64">
        <f t="shared" si="109"/>
        <v>91743</v>
      </c>
      <c r="AB155" s="64">
        <f t="shared" si="110"/>
        <v>22157</v>
      </c>
      <c r="AC155" s="210">
        <f t="shared" si="111"/>
        <v>14215</v>
      </c>
      <c r="AD155" s="210">
        <f t="shared" si="112"/>
        <v>32562</v>
      </c>
      <c r="AE155" s="210">
        <f t="shared" si="113"/>
        <v>27948</v>
      </c>
      <c r="AF155" s="210">
        <f t="shared" si="16"/>
        <v>19339</v>
      </c>
      <c r="AG155" s="210">
        <f t="shared" si="17"/>
        <v>81960</v>
      </c>
      <c r="AH155" s="210">
        <f t="shared" si="18"/>
        <v>126783</v>
      </c>
      <c r="AI155" s="210">
        <f t="shared" si="19"/>
        <v>66678</v>
      </c>
      <c r="AJ155" s="210">
        <f t="shared" si="19"/>
        <v>18774</v>
      </c>
      <c r="AK155" s="210">
        <f t="shared" ref="AK155:AL155" si="254">+AK154+AK59</f>
        <v>18869</v>
      </c>
      <c r="AL155" s="210">
        <f t="shared" si="254"/>
        <v>42109</v>
      </c>
      <c r="AM155" s="210">
        <f t="shared" ref="AM155:AO155" si="255">+AM154+AM59</f>
        <v>100635</v>
      </c>
      <c r="AN155" s="210">
        <f t="shared" si="255"/>
        <v>46202</v>
      </c>
      <c r="AO155" s="210">
        <f t="shared" si="255"/>
        <v>60279</v>
      </c>
      <c r="AP155" s="210">
        <f t="shared" ref="AP155:AR155" si="256">+AP154+AP59</f>
        <v>70248</v>
      </c>
      <c r="AQ155" s="210">
        <f t="shared" si="256"/>
        <v>71827</v>
      </c>
      <c r="AR155" s="210">
        <f t="shared" si="256"/>
        <v>64408</v>
      </c>
      <c r="AS155" s="210">
        <f t="shared" si="30"/>
        <v>99324</v>
      </c>
      <c r="AT155" s="210">
        <f t="shared" si="30"/>
        <v>58333</v>
      </c>
      <c r="AU155" s="210">
        <f t="shared" ref="AU155" si="257">+AU154+AU59</f>
        <v>43988</v>
      </c>
    </row>
    <row r="156" spans="1:47" x14ac:dyDescent="0.25">
      <c r="A156" s="42">
        <f t="shared" si="25"/>
        <v>37491</v>
      </c>
      <c r="B156" s="64">
        <f t="shared" si="26"/>
        <v>3526</v>
      </c>
      <c r="C156" s="64">
        <f t="shared" si="73"/>
        <v>68679</v>
      </c>
      <c r="D156" s="64">
        <f t="shared" si="74"/>
        <v>62621</v>
      </c>
      <c r="E156" s="64">
        <f t="shared" si="75"/>
        <v>51475</v>
      </c>
      <c r="F156" s="64">
        <f t="shared" si="76"/>
        <v>27164</v>
      </c>
      <c r="G156" s="64">
        <f t="shared" si="77"/>
        <v>118287</v>
      </c>
      <c r="H156" s="64">
        <f t="shared" si="78"/>
        <v>186917</v>
      </c>
      <c r="I156" s="64">
        <f t="shared" si="79"/>
        <v>68540</v>
      </c>
      <c r="J156" s="64">
        <f t="shared" si="80"/>
        <v>29751</v>
      </c>
      <c r="K156" s="64">
        <f t="shared" si="81"/>
        <v>91051</v>
      </c>
      <c r="L156" s="64">
        <f t="shared" si="82"/>
        <v>69680</v>
      </c>
      <c r="M156" s="64">
        <f t="shared" si="83"/>
        <v>67172</v>
      </c>
      <c r="N156" s="64">
        <f t="shared" si="84"/>
        <v>48604</v>
      </c>
      <c r="O156" s="64">
        <f t="shared" si="85"/>
        <v>59241</v>
      </c>
      <c r="P156" s="64">
        <f t="shared" si="86"/>
        <v>72043</v>
      </c>
      <c r="Q156" s="64">
        <f t="shared" si="87"/>
        <v>117619</v>
      </c>
      <c r="R156" s="64">
        <f t="shared" si="61"/>
        <v>95107</v>
      </c>
      <c r="S156" s="64">
        <f t="shared" si="62"/>
        <v>115101</v>
      </c>
      <c r="T156" s="64">
        <f t="shared" si="63"/>
        <v>63160</v>
      </c>
      <c r="U156" s="64">
        <f t="shared" si="64"/>
        <v>54013</v>
      </c>
      <c r="V156" s="64">
        <f t="shared" si="65"/>
        <v>22724</v>
      </c>
      <c r="W156" s="64">
        <f t="shared" si="66"/>
        <v>26681</v>
      </c>
      <c r="X156" s="64">
        <f t="shared" si="67"/>
        <v>19529</v>
      </c>
      <c r="Y156" s="64">
        <f t="shared" si="68"/>
        <v>43463</v>
      </c>
      <c r="Z156" s="64">
        <f t="shared" si="108"/>
        <v>90472</v>
      </c>
      <c r="AA156" s="64">
        <f t="shared" si="109"/>
        <v>91743</v>
      </c>
      <c r="AB156" s="64">
        <f t="shared" si="110"/>
        <v>22157</v>
      </c>
      <c r="AC156" s="210">
        <f t="shared" si="111"/>
        <v>14215</v>
      </c>
      <c r="AD156" s="210">
        <f t="shared" si="112"/>
        <v>32562</v>
      </c>
      <c r="AE156" s="210">
        <f t="shared" si="113"/>
        <v>27948</v>
      </c>
      <c r="AF156" s="210">
        <f t="shared" si="16"/>
        <v>19339</v>
      </c>
      <c r="AG156" s="210">
        <f t="shared" si="17"/>
        <v>81960</v>
      </c>
      <c r="AH156" s="210">
        <f t="shared" si="18"/>
        <v>126795</v>
      </c>
      <c r="AI156" s="210">
        <f t="shared" si="19"/>
        <v>66678</v>
      </c>
      <c r="AJ156" s="210">
        <f t="shared" si="19"/>
        <v>18787</v>
      </c>
      <c r="AK156" s="210">
        <f t="shared" ref="AK156:AL156" si="258">+AK155+AK60</f>
        <v>18875</v>
      </c>
      <c r="AL156" s="210">
        <f t="shared" si="258"/>
        <v>42109</v>
      </c>
      <c r="AM156" s="210">
        <f t="shared" ref="AM156:AO156" si="259">+AM155+AM60</f>
        <v>100711</v>
      </c>
      <c r="AN156" s="210">
        <f t="shared" si="259"/>
        <v>46202</v>
      </c>
      <c r="AO156" s="210">
        <f t="shared" si="259"/>
        <v>60377</v>
      </c>
      <c r="AP156" s="210">
        <f t="shared" ref="AP156:AR156" si="260">+AP155+AP60</f>
        <v>70606</v>
      </c>
      <c r="AQ156" s="210">
        <f t="shared" si="260"/>
        <v>71853</v>
      </c>
      <c r="AR156" s="210">
        <f t="shared" si="260"/>
        <v>64408</v>
      </c>
      <c r="AS156" s="210">
        <f t="shared" si="30"/>
        <v>99324</v>
      </c>
      <c r="AT156" s="210">
        <f t="shared" si="30"/>
        <v>58333</v>
      </c>
      <c r="AU156" s="210">
        <f t="shared" ref="AU156" si="261">+AU155+AU60</f>
        <v>44209</v>
      </c>
    </row>
    <row r="157" spans="1:47" x14ac:dyDescent="0.25">
      <c r="A157" s="42">
        <f t="shared" si="25"/>
        <v>37492</v>
      </c>
      <c r="B157" s="64">
        <f t="shared" si="26"/>
        <v>3528</v>
      </c>
      <c r="C157" s="64">
        <f t="shared" si="73"/>
        <v>68715</v>
      </c>
      <c r="D157" s="64">
        <f t="shared" si="74"/>
        <v>62623</v>
      </c>
      <c r="E157" s="64">
        <f t="shared" si="75"/>
        <v>51475</v>
      </c>
      <c r="F157" s="64">
        <f t="shared" si="76"/>
        <v>27185</v>
      </c>
      <c r="G157" s="64">
        <f t="shared" si="77"/>
        <v>118475</v>
      </c>
      <c r="H157" s="64">
        <f t="shared" si="78"/>
        <v>188926</v>
      </c>
      <c r="I157" s="64">
        <f t="shared" si="79"/>
        <v>68544</v>
      </c>
      <c r="J157" s="64">
        <f t="shared" si="80"/>
        <v>29771</v>
      </c>
      <c r="K157" s="64">
        <f t="shared" si="81"/>
        <v>91063</v>
      </c>
      <c r="L157" s="64">
        <f t="shared" si="82"/>
        <v>69926</v>
      </c>
      <c r="M157" s="64">
        <f t="shared" si="83"/>
        <v>67196</v>
      </c>
      <c r="N157" s="64">
        <f t="shared" si="84"/>
        <v>48631</v>
      </c>
      <c r="O157" s="64">
        <f t="shared" si="85"/>
        <v>59247</v>
      </c>
      <c r="P157" s="64">
        <f t="shared" si="86"/>
        <v>72067</v>
      </c>
      <c r="Q157" s="64">
        <f t="shared" si="87"/>
        <v>117619</v>
      </c>
      <c r="R157" s="64">
        <f t="shared" si="61"/>
        <v>95107</v>
      </c>
      <c r="S157" s="64">
        <f t="shared" si="62"/>
        <v>115101</v>
      </c>
      <c r="T157" s="64">
        <f t="shared" si="63"/>
        <v>63160</v>
      </c>
      <c r="U157" s="64">
        <f t="shared" si="64"/>
        <v>54105</v>
      </c>
      <c r="V157" s="64">
        <f t="shared" si="65"/>
        <v>22733</v>
      </c>
      <c r="W157" s="64">
        <f t="shared" si="66"/>
        <v>26691</v>
      </c>
      <c r="X157" s="64">
        <f t="shared" si="67"/>
        <v>19529</v>
      </c>
      <c r="Y157" s="64">
        <f t="shared" si="68"/>
        <v>43465</v>
      </c>
      <c r="Z157" s="64">
        <f t="shared" si="108"/>
        <v>90475</v>
      </c>
      <c r="AA157" s="64">
        <f t="shared" si="109"/>
        <v>91743</v>
      </c>
      <c r="AB157" s="64">
        <f t="shared" si="110"/>
        <v>22157</v>
      </c>
      <c r="AC157" s="210">
        <f t="shared" si="111"/>
        <v>14215</v>
      </c>
      <c r="AD157" s="210">
        <f t="shared" si="112"/>
        <v>32562</v>
      </c>
      <c r="AE157" s="210">
        <f t="shared" si="113"/>
        <v>27948</v>
      </c>
      <c r="AF157" s="210">
        <f t="shared" si="16"/>
        <v>19339</v>
      </c>
      <c r="AG157" s="210">
        <f t="shared" si="17"/>
        <v>81960</v>
      </c>
      <c r="AH157" s="210">
        <f t="shared" si="18"/>
        <v>126795</v>
      </c>
      <c r="AI157" s="210">
        <f t="shared" si="19"/>
        <v>66678</v>
      </c>
      <c r="AJ157" s="210">
        <f t="shared" si="19"/>
        <v>18789</v>
      </c>
      <c r="AK157" s="210">
        <f t="shared" ref="AK157:AL157" si="262">+AK156+AK61</f>
        <v>18882</v>
      </c>
      <c r="AL157" s="210">
        <f t="shared" si="262"/>
        <v>42109</v>
      </c>
      <c r="AM157" s="210">
        <f t="shared" ref="AM157:AO157" si="263">+AM156+AM61</f>
        <v>101433</v>
      </c>
      <c r="AN157" s="210">
        <f t="shared" si="263"/>
        <v>46202</v>
      </c>
      <c r="AO157" s="210">
        <f t="shared" si="263"/>
        <v>60544</v>
      </c>
      <c r="AP157" s="210">
        <f t="shared" ref="AP157:AR157" si="264">+AP156+AP61</f>
        <v>71080</v>
      </c>
      <c r="AQ157" s="210">
        <f t="shared" si="264"/>
        <v>73031</v>
      </c>
      <c r="AR157" s="210">
        <f t="shared" si="264"/>
        <v>64408</v>
      </c>
      <c r="AS157" s="210">
        <f t="shared" si="30"/>
        <v>99324</v>
      </c>
      <c r="AT157" s="210">
        <f t="shared" si="30"/>
        <v>58333</v>
      </c>
      <c r="AU157" s="210">
        <f t="shared" ref="AU157" si="265">+AU156+AU61</f>
        <v>44303</v>
      </c>
    </row>
    <row r="158" spans="1:47" x14ac:dyDescent="0.25">
      <c r="A158" s="42">
        <f t="shared" si="25"/>
        <v>37493</v>
      </c>
      <c r="B158" s="64">
        <f t="shared" si="26"/>
        <v>3533</v>
      </c>
      <c r="C158" s="64">
        <f t="shared" si="73"/>
        <v>68722</v>
      </c>
      <c r="D158" s="64">
        <f t="shared" si="74"/>
        <v>62625</v>
      </c>
      <c r="E158" s="64">
        <f t="shared" si="75"/>
        <v>51477</v>
      </c>
      <c r="F158" s="64">
        <f t="shared" si="76"/>
        <v>27220</v>
      </c>
      <c r="G158" s="64">
        <f t="shared" si="77"/>
        <v>118549</v>
      </c>
      <c r="H158" s="64">
        <f t="shared" si="78"/>
        <v>190618</v>
      </c>
      <c r="I158" s="64">
        <f t="shared" si="79"/>
        <v>68548</v>
      </c>
      <c r="J158" s="64">
        <f t="shared" si="80"/>
        <v>29795</v>
      </c>
      <c r="K158" s="64">
        <f t="shared" si="81"/>
        <v>91083</v>
      </c>
      <c r="L158" s="64">
        <f t="shared" si="82"/>
        <v>69979</v>
      </c>
      <c r="M158" s="64">
        <f t="shared" si="83"/>
        <v>67211</v>
      </c>
      <c r="N158" s="64">
        <f t="shared" si="84"/>
        <v>48663</v>
      </c>
      <c r="O158" s="64">
        <f t="shared" si="85"/>
        <v>59252</v>
      </c>
      <c r="P158" s="64">
        <f t="shared" si="86"/>
        <v>72068</v>
      </c>
      <c r="Q158" s="64">
        <f t="shared" si="87"/>
        <v>117619</v>
      </c>
      <c r="R158" s="64">
        <f t="shared" si="61"/>
        <v>95107</v>
      </c>
      <c r="S158" s="64">
        <f t="shared" si="62"/>
        <v>115101</v>
      </c>
      <c r="T158" s="64">
        <f t="shared" si="63"/>
        <v>63160</v>
      </c>
      <c r="U158" s="64">
        <f t="shared" si="64"/>
        <v>54201</v>
      </c>
      <c r="V158" s="64">
        <f t="shared" si="65"/>
        <v>22746</v>
      </c>
      <c r="W158" s="64">
        <f t="shared" si="66"/>
        <v>26718</v>
      </c>
      <c r="X158" s="64">
        <f t="shared" si="67"/>
        <v>19529</v>
      </c>
      <c r="Y158" s="64">
        <f t="shared" si="68"/>
        <v>43469</v>
      </c>
      <c r="Z158" s="64">
        <f t="shared" si="108"/>
        <v>90477</v>
      </c>
      <c r="AA158" s="64">
        <f t="shared" si="109"/>
        <v>91743</v>
      </c>
      <c r="AB158" s="64">
        <f t="shared" si="110"/>
        <v>22157</v>
      </c>
      <c r="AC158" s="210">
        <f t="shared" si="111"/>
        <v>14215</v>
      </c>
      <c r="AD158" s="210">
        <f t="shared" si="112"/>
        <v>32562</v>
      </c>
      <c r="AE158" s="210">
        <f t="shared" si="113"/>
        <v>27948</v>
      </c>
      <c r="AF158" s="210">
        <f t="shared" si="16"/>
        <v>19339</v>
      </c>
      <c r="AG158" s="210">
        <f t="shared" si="17"/>
        <v>81960</v>
      </c>
      <c r="AH158" s="210">
        <f t="shared" si="18"/>
        <v>126797</v>
      </c>
      <c r="AI158" s="210">
        <f t="shared" si="19"/>
        <v>66678</v>
      </c>
      <c r="AJ158" s="210">
        <f t="shared" si="19"/>
        <v>18791</v>
      </c>
      <c r="AK158" s="210">
        <f t="shared" ref="AK158:AL158" si="266">+AK157+AK62</f>
        <v>18883</v>
      </c>
      <c r="AL158" s="210">
        <f t="shared" si="266"/>
        <v>42109</v>
      </c>
      <c r="AM158" s="210">
        <f t="shared" ref="AM158:AO158" si="267">+AM157+AM62</f>
        <v>101716</v>
      </c>
      <c r="AN158" s="210">
        <f t="shared" si="267"/>
        <v>46202</v>
      </c>
      <c r="AO158" s="210">
        <f t="shared" si="267"/>
        <v>60656</v>
      </c>
      <c r="AP158" s="210">
        <f t="shared" ref="AP158:AR158" si="268">+AP157+AP62</f>
        <v>71384</v>
      </c>
      <c r="AQ158" s="210">
        <f t="shared" si="268"/>
        <v>73318</v>
      </c>
      <c r="AR158" s="210">
        <f t="shared" si="268"/>
        <v>64408</v>
      </c>
      <c r="AS158" s="210">
        <f t="shared" si="30"/>
        <v>99324</v>
      </c>
      <c r="AT158" s="210">
        <f t="shared" si="30"/>
        <v>58333</v>
      </c>
      <c r="AU158" s="210">
        <f t="shared" ref="AU158" si="269">+AU157+AU62</f>
        <v>44432</v>
      </c>
    </row>
    <row r="159" spans="1:47" x14ac:dyDescent="0.25">
      <c r="A159" s="42">
        <f t="shared" si="25"/>
        <v>37494</v>
      </c>
      <c r="B159" s="64">
        <f t="shared" si="26"/>
        <v>3540</v>
      </c>
      <c r="C159" s="64">
        <f t="shared" si="73"/>
        <v>68731</v>
      </c>
      <c r="D159" s="64">
        <f t="shared" si="74"/>
        <v>62627</v>
      </c>
      <c r="E159" s="64">
        <f t="shared" si="75"/>
        <v>51482</v>
      </c>
      <c r="F159" s="64">
        <f t="shared" si="76"/>
        <v>27311</v>
      </c>
      <c r="G159" s="64">
        <f t="shared" si="77"/>
        <v>118587</v>
      </c>
      <c r="H159" s="64">
        <f t="shared" si="78"/>
        <v>191213</v>
      </c>
      <c r="I159" s="64">
        <f t="shared" si="79"/>
        <v>68554</v>
      </c>
      <c r="J159" s="64">
        <f t="shared" si="80"/>
        <v>29800</v>
      </c>
      <c r="K159" s="64">
        <f t="shared" si="81"/>
        <v>91083</v>
      </c>
      <c r="L159" s="64">
        <f t="shared" si="82"/>
        <v>70034</v>
      </c>
      <c r="M159" s="64">
        <f t="shared" si="83"/>
        <v>67214</v>
      </c>
      <c r="N159" s="64">
        <f t="shared" si="84"/>
        <v>48694</v>
      </c>
      <c r="O159" s="64">
        <f t="shared" si="85"/>
        <v>59255</v>
      </c>
      <c r="P159" s="64">
        <f t="shared" si="86"/>
        <v>72077</v>
      </c>
      <c r="Q159" s="64">
        <f t="shared" si="87"/>
        <v>117619</v>
      </c>
      <c r="R159" s="64">
        <f t="shared" si="61"/>
        <v>95107</v>
      </c>
      <c r="S159" s="64">
        <f t="shared" si="62"/>
        <v>115101</v>
      </c>
      <c r="T159" s="64">
        <f t="shared" si="63"/>
        <v>63160</v>
      </c>
      <c r="U159" s="64">
        <f t="shared" si="64"/>
        <v>54366</v>
      </c>
      <c r="V159" s="64">
        <f t="shared" si="65"/>
        <v>22747</v>
      </c>
      <c r="W159" s="64">
        <f t="shared" si="66"/>
        <v>26721</v>
      </c>
      <c r="X159" s="64">
        <f t="shared" si="67"/>
        <v>19529</v>
      </c>
      <c r="Y159" s="64">
        <f t="shared" si="68"/>
        <v>43469</v>
      </c>
      <c r="Z159" s="64">
        <f t="shared" si="108"/>
        <v>90477</v>
      </c>
      <c r="AA159" s="64">
        <f t="shared" si="109"/>
        <v>91743</v>
      </c>
      <c r="AB159" s="64">
        <f t="shared" si="110"/>
        <v>22157</v>
      </c>
      <c r="AC159" s="210">
        <f t="shared" si="111"/>
        <v>14215</v>
      </c>
      <c r="AD159" s="210">
        <f t="shared" si="112"/>
        <v>32562</v>
      </c>
      <c r="AE159" s="210">
        <f t="shared" si="113"/>
        <v>27948</v>
      </c>
      <c r="AF159" s="210">
        <f t="shared" si="16"/>
        <v>19339</v>
      </c>
      <c r="AG159" s="210">
        <f t="shared" si="17"/>
        <v>81960</v>
      </c>
      <c r="AH159" s="210">
        <f t="shared" si="18"/>
        <v>126809</v>
      </c>
      <c r="AI159" s="210">
        <f t="shared" si="19"/>
        <v>66678</v>
      </c>
      <c r="AJ159" s="210">
        <f t="shared" si="19"/>
        <v>18791</v>
      </c>
      <c r="AK159" s="210">
        <f t="shared" ref="AK159:AL159" si="270">+AK158+AK63</f>
        <v>18886</v>
      </c>
      <c r="AL159" s="210">
        <f t="shared" si="270"/>
        <v>42109</v>
      </c>
      <c r="AM159" s="210">
        <f t="shared" ref="AM159:AO159" si="271">+AM158+AM63</f>
        <v>101859</v>
      </c>
      <c r="AN159" s="210">
        <f t="shared" si="271"/>
        <v>46202</v>
      </c>
      <c r="AO159" s="210">
        <f t="shared" si="271"/>
        <v>60749</v>
      </c>
      <c r="AP159" s="210">
        <f t="shared" ref="AP159:AR159" si="272">+AP158+AP63</f>
        <v>71562</v>
      </c>
      <c r="AQ159" s="210">
        <f t="shared" si="272"/>
        <v>73816</v>
      </c>
      <c r="AR159" s="210">
        <f t="shared" si="272"/>
        <v>64408</v>
      </c>
      <c r="AS159" s="210">
        <f t="shared" si="30"/>
        <v>99324</v>
      </c>
      <c r="AT159" s="210">
        <f t="shared" si="30"/>
        <v>58333</v>
      </c>
      <c r="AU159" s="210">
        <f t="shared" ref="AU159" si="273">+AU158+AU63</f>
        <v>44562</v>
      </c>
    </row>
    <row r="160" spans="1:47" x14ac:dyDescent="0.25">
      <c r="A160" s="42">
        <f t="shared" si="25"/>
        <v>37495</v>
      </c>
      <c r="B160" s="64">
        <f t="shared" si="26"/>
        <v>3540</v>
      </c>
      <c r="C160" s="64">
        <f t="shared" si="73"/>
        <v>68744</v>
      </c>
      <c r="D160" s="64">
        <f t="shared" si="74"/>
        <v>62628</v>
      </c>
      <c r="E160" s="64">
        <f t="shared" si="75"/>
        <v>51482</v>
      </c>
      <c r="F160" s="64">
        <f t="shared" si="76"/>
        <v>27340</v>
      </c>
      <c r="G160" s="64">
        <f t="shared" si="77"/>
        <v>118689</v>
      </c>
      <c r="H160" s="64">
        <f t="shared" si="78"/>
        <v>191335</v>
      </c>
      <c r="I160" s="64">
        <f t="shared" si="79"/>
        <v>68565</v>
      </c>
      <c r="J160" s="64">
        <f t="shared" si="80"/>
        <v>29800</v>
      </c>
      <c r="K160" s="64">
        <f t="shared" si="81"/>
        <v>91215</v>
      </c>
      <c r="L160" s="64">
        <f t="shared" si="82"/>
        <v>70045</v>
      </c>
      <c r="M160" s="64">
        <f t="shared" si="83"/>
        <v>67220</v>
      </c>
      <c r="N160" s="64">
        <f t="shared" si="84"/>
        <v>48696</v>
      </c>
      <c r="O160" s="64">
        <f t="shared" si="85"/>
        <v>59259</v>
      </c>
      <c r="P160" s="64">
        <f t="shared" si="86"/>
        <v>72081</v>
      </c>
      <c r="Q160" s="64">
        <f t="shared" si="87"/>
        <v>117619</v>
      </c>
      <c r="R160" s="64">
        <f t="shared" si="61"/>
        <v>95107</v>
      </c>
      <c r="S160" s="64">
        <f t="shared" si="62"/>
        <v>115101</v>
      </c>
      <c r="T160" s="64">
        <f t="shared" si="63"/>
        <v>63160</v>
      </c>
      <c r="U160" s="64">
        <f t="shared" si="64"/>
        <v>54466</v>
      </c>
      <c r="V160" s="64">
        <f t="shared" si="65"/>
        <v>22811</v>
      </c>
      <c r="W160" s="64">
        <f t="shared" si="66"/>
        <v>26721</v>
      </c>
      <c r="X160" s="64">
        <f t="shared" si="67"/>
        <v>19529</v>
      </c>
      <c r="Y160" s="64">
        <f t="shared" si="68"/>
        <v>43469</v>
      </c>
      <c r="Z160" s="64">
        <f t="shared" si="108"/>
        <v>90478</v>
      </c>
      <c r="AA160" s="64">
        <f t="shared" si="109"/>
        <v>91743</v>
      </c>
      <c r="AB160" s="64">
        <f t="shared" si="110"/>
        <v>22157</v>
      </c>
      <c r="AC160" s="210">
        <f t="shared" si="111"/>
        <v>14215</v>
      </c>
      <c r="AD160" s="210">
        <f t="shared" si="112"/>
        <v>32562</v>
      </c>
      <c r="AE160" s="210">
        <f t="shared" si="113"/>
        <v>27948</v>
      </c>
      <c r="AF160" s="210">
        <f t="shared" si="16"/>
        <v>19339</v>
      </c>
      <c r="AG160" s="210">
        <f t="shared" si="17"/>
        <v>81960</v>
      </c>
      <c r="AH160" s="210">
        <f t="shared" si="18"/>
        <v>126810</v>
      </c>
      <c r="AI160" s="210">
        <f t="shared" si="19"/>
        <v>66678</v>
      </c>
      <c r="AJ160" s="210">
        <f t="shared" si="19"/>
        <v>18810</v>
      </c>
      <c r="AK160" s="210">
        <f t="shared" ref="AK160:AL160" si="274">+AK159+AK64</f>
        <v>18888</v>
      </c>
      <c r="AL160" s="210">
        <f t="shared" si="274"/>
        <v>42109</v>
      </c>
      <c r="AM160" s="210">
        <f t="shared" ref="AM160:AO160" si="275">+AM159+AM64</f>
        <v>101977</v>
      </c>
      <c r="AN160" s="210">
        <f t="shared" si="275"/>
        <v>46202</v>
      </c>
      <c r="AO160" s="210">
        <f t="shared" si="275"/>
        <v>60894</v>
      </c>
      <c r="AP160" s="210">
        <f t="shared" ref="AP160:AR160" si="276">+AP159+AP64</f>
        <v>71745</v>
      </c>
      <c r="AQ160" s="210">
        <f t="shared" si="276"/>
        <v>74751</v>
      </c>
      <c r="AR160" s="210">
        <f t="shared" si="276"/>
        <v>64408</v>
      </c>
      <c r="AS160" s="210">
        <f t="shared" si="30"/>
        <v>99324</v>
      </c>
      <c r="AT160" s="210">
        <f t="shared" si="30"/>
        <v>58333</v>
      </c>
      <c r="AU160" s="210">
        <f t="shared" ref="AU160" si="277">+AU159+AU64</f>
        <v>44609</v>
      </c>
    </row>
    <row r="161" spans="1:47" x14ac:dyDescent="0.25">
      <c r="A161" s="42">
        <f t="shared" si="25"/>
        <v>37496</v>
      </c>
      <c r="B161" s="64">
        <f t="shared" si="26"/>
        <v>3543</v>
      </c>
      <c r="C161" s="64">
        <f t="shared" si="73"/>
        <v>68755</v>
      </c>
      <c r="D161" s="64">
        <f t="shared" si="74"/>
        <v>62628</v>
      </c>
      <c r="E161" s="64">
        <f t="shared" si="75"/>
        <v>51482</v>
      </c>
      <c r="F161" s="64">
        <f t="shared" si="76"/>
        <v>27408</v>
      </c>
      <c r="G161" s="64">
        <f t="shared" si="77"/>
        <v>118771</v>
      </c>
      <c r="H161" s="64">
        <f t="shared" si="78"/>
        <v>191375</v>
      </c>
      <c r="I161" s="64">
        <f t="shared" si="79"/>
        <v>68574</v>
      </c>
      <c r="J161" s="64">
        <f t="shared" si="80"/>
        <v>29800</v>
      </c>
      <c r="K161" s="64">
        <f t="shared" si="81"/>
        <v>91215</v>
      </c>
      <c r="L161" s="64">
        <f t="shared" si="82"/>
        <v>70065</v>
      </c>
      <c r="M161" s="64">
        <f t="shared" si="83"/>
        <v>67222</v>
      </c>
      <c r="N161" s="64">
        <f t="shared" si="84"/>
        <v>48697</v>
      </c>
      <c r="O161" s="64">
        <f t="shared" si="85"/>
        <v>59262</v>
      </c>
      <c r="P161" s="64">
        <f t="shared" si="86"/>
        <v>72082</v>
      </c>
      <c r="Q161" s="64">
        <f t="shared" si="87"/>
        <v>117619</v>
      </c>
      <c r="R161" s="64">
        <f t="shared" si="61"/>
        <v>95107</v>
      </c>
      <c r="S161" s="64">
        <f t="shared" si="62"/>
        <v>115101</v>
      </c>
      <c r="T161" s="64">
        <f t="shared" si="63"/>
        <v>63160</v>
      </c>
      <c r="U161" s="64">
        <f t="shared" si="64"/>
        <v>54534</v>
      </c>
      <c r="V161" s="64">
        <f t="shared" si="65"/>
        <v>22830</v>
      </c>
      <c r="W161" s="64">
        <f t="shared" si="66"/>
        <v>26721</v>
      </c>
      <c r="X161" s="64">
        <f t="shared" si="67"/>
        <v>19529</v>
      </c>
      <c r="Y161" s="64">
        <f t="shared" si="68"/>
        <v>43469</v>
      </c>
      <c r="Z161" s="64">
        <f t="shared" si="108"/>
        <v>90478</v>
      </c>
      <c r="AA161" s="64">
        <f t="shared" si="109"/>
        <v>91743</v>
      </c>
      <c r="AB161" s="64">
        <f t="shared" si="110"/>
        <v>22157</v>
      </c>
      <c r="AC161" s="210">
        <f t="shared" si="111"/>
        <v>14215</v>
      </c>
      <c r="AD161" s="210">
        <f t="shared" si="112"/>
        <v>32562</v>
      </c>
      <c r="AE161" s="210">
        <f t="shared" si="113"/>
        <v>27948</v>
      </c>
      <c r="AF161" s="210">
        <f t="shared" si="16"/>
        <v>19339</v>
      </c>
      <c r="AG161" s="210">
        <f t="shared" si="17"/>
        <v>81960</v>
      </c>
      <c r="AH161" s="210">
        <f t="shared" si="18"/>
        <v>126826</v>
      </c>
      <c r="AI161" s="210">
        <f t="shared" si="19"/>
        <v>66678</v>
      </c>
      <c r="AJ161" s="210">
        <f t="shared" si="19"/>
        <v>18813</v>
      </c>
      <c r="AK161" s="210">
        <f t="shared" ref="AK161:AL161" si="278">+AK160+AK65</f>
        <v>18893</v>
      </c>
      <c r="AL161" s="210">
        <f t="shared" si="278"/>
        <v>42109</v>
      </c>
      <c r="AM161" s="210">
        <f t="shared" ref="AM161:AO161" si="279">+AM160+AM65</f>
        <v>101996</v>
      </c>
      <c r="AN161" s="210">
        <f t="shared" si="279"/>
        <v>46202</v>
      </c>
      <c r="AO161" s="210">
        <f t="shared" si="279"/>
        <v>60983</v>
      </c>
      <c r="AP161" s="210">
        <f t="shared" ref="AP161:AR161" si="280">+AP160+AP65</f>
        <v>71790</v>
      </c>
      <c r="AQ161" s="210">
        <f t="shared" si="280"/>
        <v>74962</v>
      </c>
      <c r="AR161" s="210">
        <f t="shared" si="280"/>
        <v>64408</v>
      </c>
      <c r="AS161" s="210">
        <f t="shared" si="30"/>
        <v>99324</v>
      </c>
      <c r="AT161" s="210">
        <f t="shared" si="30"/>
        <v>58333</v>
      </c>
      <c r="AU161" s="210">
        <f t="shared" ref="AU161" si="281">+AU160+AU65</f>
        <v>44649</v>
      </c>
    </row>
    <row r="162" spans="1:47" x14ac:dyDescent="0.25">
      <c r="A162" s="42">
        <f t="shared" si="25"/>
        <v>37497</v>
      </c>
      <c r="B162" s="64">
        <f t="shared" si="26"/>
        <v>3546</v>
      </c>
      <c r="C162" s="64">
        <f t="shared" si="73"/>
        <v>68759</v>
      </c>
      <c r="D162" s="64">
        <f t="shared" si="74"/>
        <v>62628</v>
      </c>
      <c r="E162" s="64">
        <f t="shared" si="75"/>
        <v>51482</v>
      </c>
      <c r="F162" s="64">
        <f t="shared" si="76"/>
        <v>27450</v>
      </c>
      <c r="G162" s="64">
        <f t="shared" si="77"/>
        <v>118777</v>
      </c>
      <c r="H162" s="64">
        <f t="shared" si="78"/>
        <v>191435</v>
      </c>
      <c r="I162" s="64">
        <f t="shared" si="79"/>
        <v>68577</v>
      </c>
      <c r="J162" s="64">
        <f t="shared" si="80"/>
        <v>29800</v>
      </c>
      <c r="K162" s="64">
        <f t="shared" si="81"/>
        <v>91215</v>
      </c>
      <c r="L162" s="64">
        <f t="shared" si="82"/>
        <v>70120</v>
      </c>
      <c r="M162" s="64">
        <f t="shared" si="83"/>
        <v>67224</v>
      </c>
      <c r="N162" s="64">
        <f t="shared" si="84"/>
        <v>48699</v>
      </c>
      <c r="O162" s="64">
        <f t="shared" si="85"/>
        <v>59262</v>
      </c>
      <c r="P162" s="64">
        <f t="shared" si="86"/>
        <v>72088</v>
      </c>
      <c r="Q162" s="64">
        <f t="shared" si="87"/>
        <v>117619</v>
      </c>
      <c r="R162" s="64">
        <f t="shared" si="61"/>
        <v>95107</v>
      </c>
      <c r="S162" s="64">
        <f t="shared" si="62"/>
        <v>115101</v>
      </c>
      <c r="T162" s="64">
        <f t="shared" si="63"/>
        <v>63160</v>
      </c>
      <c r="U162" s="64">
        <f t="shared" si="64"/>
        <v>54610</v>
      </c>
      <c r="V162" s="64">
        <f t="shared" si="65"/>
        <v>22842</v>
      </c>
      <c r="W162" s="64">
        <f t="shared" si="66"/>
        <v>26721</v>
      </c>
      <c r="X162" s="64">
        <f t="shared" si="67"/>
        <v>19529</v>
      </c>
      <c r="Y162" s="64">
        <f t="shared" si="68"/>
        <v>43469</v>
      </c>
      <c r="Z162" s="64">
        <f t="shared" si="108"/>
        <v>90479</v>
      </c>
      <c r="AA162" s="64">
        <f t="shared" si="109"/>
        <v>91743</v>
      </c>
      <c r="AB162" s="64">
        <f t="shared" si="110"/>
        <v>22157</v>
      </c>
      <c r="AC162" s="210">
        <f t="shared" si="111"/>
        <v>14215</v>
      </c>
      <c r="AD162" s="210">
        <f t="shared" si="112"/>
        <v>32562</v>
      </c>
      <c r="AE162" s="210">
        <f t="shared" si="113"/>
        <v>27948</v>
      </c>
      <c r="AF162" s="210">
        <f t="shared" si="16"/>
        <v>19339</v>
      </c>
      <c r="AG162" s="210">
        <f t="shared" si="17"/>
        <v>81960</v>
      </c>
      <c r="AH162" s="210">
        <f t="shared" si="18"/>
        <v>126829</v>
      </c>
      <c r="AI162" s="210">
        <f t="shared" si="19"/>
        <v>66678</v>
      </c>
      <c r="AJ162" s="210">
        <f t="shared" si="19"/>
        <v>18813</v>
      </c>
      <c r="AK162" s="210">
        <f t="shared" ref="AK162:AL162" si="282">+AK161+AK66</f>
        <v>18895</v>
      </c>
      <c r="AL162" s="210">
        <f t="shared" si="282"/>
        <v>42109</v>
      </c>
      <c r="AM162" s="210">
        <f t="shared" ref="AM162:AO162" si="283">+AM161+AM66</f>
        <v>102004</v>
      </c>
      <c r="AN162" s="210">
        <f t="shared" si="283"/>
        <v>46202</v>
      </c>
      <c r="AO162" s="210">
        <f t="shared" si="283"/>
        <v>61056</v>
      </c>
      <c r="AP162" s="210">
        <f t="shared" ref="AP162:AR162" si="284">+AP161+AP66</f>
        <v>71820</v>
      </c>
      <c r="AQ162" s="210">
        <f t="shared" si="284"/>
        <v>75061</v>
      </c>
      <c r="AR162" s="210">
        <f t="shared" si="284"/>
        <v>64408</v>
      </c>
      <c r="AS162" s="210">
        <f t="shared" si="30"/>
        <v>99324</v>
      </c>
      <c r="AT162" s="210">
        <f t="shared" si="30"/>
        <v>58333</v>
      </c>
      <c r="AU162" s="210">
        <f t="shared" ref="AU162" si="285">+AU161+AU66</f>
        <v>44668</v>
      </c>
    </row>
    <row r="163" spans="1:47" x14ac:dyDescent="0.25">
      <c r="A163" s="42">
        <f t="shared" si="25"/>
        <v>37498</v>
      </c>
      <c r="B163" s="64">
        <f t="shared" si="26"/>
        <v>3546</v>
      </c>
      <c r="C163" s="64">
        <f t="shared" si="73"/>
        <v>68759</v>
      </c>
      <c r="D163" s="64">
        <f t="shared" si="74"/>
        <v>62628</v>
      </c>
      <c r="E163" s="64">
        <f t="shared" si="75"/>
        <v>51483</v>
      </c>
      <c r="F163" s="64">
        <f t="shared" si="76"/>
        <v>27491</v>
      </c>
      <c r="G163" s="64">
        <f t="shared" si="77"/>
        <v>118797</v>
      </c>
      <c r="H163" s="64">
        <f t="shared" si="78"/>
        <v>191495</v>
      </c>
      <c r="I163" s="64">
        <f t="shared" si="79"/>
        <v>68577</v>
      </c>
      <c r="J163" s="64">
        <f t="shared" si="80"/>
        <v>29800</v>
      </c>
      <c r="K163" s="64">
        <f t="shared" si="81"/>
        <v>91215</v>
      </c>
      <c r="L163" s="64">
        <f t="shared" si="82"/>
        <v>70142</v>
      </c>
      <c r="M163" s="64">
        <f t="shared" si="83"/>
        <v>67224</v>
      </c>
      <c r="N163" s="64">
        <f t="shared" si="84"/>
        <v>48702</v>
      </c>
      <c r="O163" s="64">
        <f t="shared" si="85"/>
        <v>59263</v>
      </c>
      <c r="P163" s="64">
        <f t="shared" si="86"/>
        <v>72089</v>
      </c>
      <c r="Q163" s="64">
        <f t="shared" si="87"/>
        <v>117619</v>
      </c>
      <c r="R163" s="64">
        <f t="shared" si="61"/>
        <v>95107</v>
      </c>
      <c r="S163" s="64">
        <f t="shared" si="62"/>
        <v>115101</v>
      </c>
      <c r="T163" s="64">
        <f t="shared" si="63"/>
        <v>63160</v>
      </c>
      <c r="U163" s="64">
        <f t="shared" si="64"/>
        <v>54654</v>
      </c>
      <c r="V163" s="64">
        <f t="shared" si="65"/>
        <v>22848</v>
      </c>
      <c r="W163" s="64">
        <f t="shared" si="66"/>
        <v>26723</v>
      </c>
      <c r="X163" s="64">
        <f t="shared" si="67"/>
        <v>19529</v>
      </c>
      <c r="Y163" s="64">
        <f t="shared" si="68"/>
        <v>43469</v>
      </c>
      <c r="Z163" s="64">
        <f t="shared" si="108"/>
        <v>90479</v>
      </c>
      <c r="AA163" s="64">
        <f t="shared" si="109"/>
        <v>91743</v>
      </c>
      <c r="AB163" s="64">
        <f t="shared" si="110"/>
        <v>22157</v>
      </c>
      <c r="AC163" s="210">
        <f t="shared" si="111"/>
        <v>14215</v>
      </c>
      <c r="AD163" s="210">
        <f t="shared" si="112"/>
        <v>32562</v>
      </c>
      <c r="AE163" s="210">
        <f t="shared" si="113"/>
        <v>27948</v>
      </c>
      <c r="AF163" s="210">
        <f t="shared" si="16"/>
        <v>19339</v>
      </c>
      <c r="AG163" s="210">
        <f t="shared" si="17"/>
        <v>81960</v>
      </c>
      <c r="AH163" s="210">
        <f t="shared" si="18"/>
        <v>126829</v>
      </c>
      <c r="AI163" s="210">
        <f t="shared" si="19"/>
        <v>66678</v>
      </c>
      <c r="AJ163" s="210">
        <f t="shared" si="19"/>
        <v>18813</v>
      </c>
      <c r="AK163" s="210">
        <f t="shared" ref="AK163:AL163" si="286">+AK162+AK67</f>
        <v>18897</v>
      </c>
      <c r="AL163" s="210">
        <f t="shared" si="286"/>
        <v>42109</v>
      </c>
      <c r="AM163" s="210">
        <f t="shared" ref="AM163:AO163" si="287">+AM162+AM67</f>
        <v>102006</v>
      </c>
      <c r="AN163" s="210">
        <f t="shared" si="287"/>
        <v>46202</v>
      </c>
      <c r="AO163" s="210">
        <f t="shared" si="287"/>
        <v>61171</v>
      </c>
      <c r="AP163" s="210">
        <f t="shared" ref="AP163:AR163" si="288">+AP162+AP67</f>
        <v>71861</v>
      </c>
      <c r="AQ163" s="210">
        <f t="shared" si="288"/>
        <v>75095</v>
      </c>
      <c r="AR163" s="210">
        <f t="shared" si="288"/>
        <v>64408</v>
      </c>
      <c r="AS163" s="210">
        <f t="shared" si="30"/>
        <v>99324</v>
      </c>
      <c r="AT163" s="210">
        <f t="shared" si="30"/>
        <v>58333</v>
      </c>
      <c r="AU163" s="210">
        <f t="shared" ref="AU163" si="289">+AU162+AU67</f>
        <v>44697</v>
      </c>
    </row>
    <row r="164" spans="1:47" x14ac:dyDescent="0.25">
      <c r="A164" s="42">
        <f t="shared" si="25"/>
        <v>37499</v>
      </c>
      <c r="B164" s="64">
        <f t="shared" si="26"/>
        <v>3546</v>
      </c>
      <c r="C164" s="64">
        <f t="shared" si="73"/>
        <v>68759</v>
      </c>
      <c r="D164" s="64">
        <f t="shared" si="74"/>
        <v>62628</v>
      </c>
      <c r="E164" s="64">
        <f t="shared" si="75"/>
        <v>51485</v>
      </c>
      <c r="F164" s="64">
        <f t="shared" si="76"/>
        <v>27575</v>
      </c>
      <c r="G164" s="64">
        <f t="shared" si="77"/>
        <v>118797</v>
      </c>
      <c r="H164" s="64">
        <f t="shared" si="78"/>
        <v>191525</v>
      </c>
      <c r="I164" s="64">
        <f t="shared" si="79"/>
        <v>68577</v>
      </c>
      <c r="J164" s="64">
        <f t="shared" si="80"/>
        <v>29800</v>
      </c>
      <c r="K164" s="64">
        <f t="shared" si="81"/>
        <v>91215</v>
      </c>
      <c r="L164" s="64">
        <f t="shared" si="82"/>
        <v>70151</v>
      </c>
      <c r="M164" s="64">
        <f t="shared" si="83"/>
        <v>67224</v>
      </c>
      <c r="N164" s="64">
        <f t="shared" si="84"/>
        <v>48705</v>
      </c>
      <c r="O164" s="64">
        <f t="shared" si="85"/>
        <v>59265</v>
      </c>
      <c r="P164" s="64">
        <f t="shared" si="86"/>
        <v>72096</v>
      </c>
      <c r="Q164" s="64">
        <f t="shared" si="87"/>
        <v>117619</v>
      </c>
      <c r="R164" s="64">
        <f t="shared" si="61"/>
        <v>95107</v>
      </c>
      <c r="S164" s="64">
        <f t="shared" si="62"/>
        <v>115101</v>
      </c>
      <c r="T164" s="64">
        <f t="shared" si="63"/>
        <v>63160</v>
      </c>
      <c r="U164" s="64">
        <f t="shared" si="64"/>
        <v>54656</v>
      </c>
      <c r="V164" s="64">
        <f t="shared" si="65"/>
        <v>22848</v>
      </c>
      <c r="W164" s="64">
        <f t="shared" si="66"/>
        <v>26727</v>
      </c>
      <c r="X164" s="64">
        <f t="shared" si="67"/>
        <v>19529</v>
      </c>
      <c r="Y164" s="64">
        <f t="shared" si="68"/>
        <v>43469</v>
      </c>
      <c r="Z164" s="64">
        <f t="shared" si="108"/>
        <v>90479</v>
      </c>
      <c r="AA164" s="64">
        <f t="shared" si="109"/>
        <v>91743</v>
      </c>
      <c r="AB164" s="64">
        <f t="shared" si="110"/>
        <v>22157</v>
      </c>
      <c r="AC164" s="210">
        <f t="shared" si="111"/>
        <v>14215</v>
      </c>
      <c r="AD164" s="210">
        <f t="shared" si="112"/>
        <v>32562</v>
      </c>
      <c r="AE164" s="210">
        <f t="shared" si="113"/>
        <v>27948</v>
      </c>
      <c r="AF164" s="210">
        <f t="shared" si="16"/>
        <v>19339</v>
      </c>
      <c r="AG164" s="210">
        <f t="shared" si="17"/>
        <v>81960</v>
      </c>
      <c r="AH164" s="210">
        <f t="shared" si="18"/>
        <v>126829</v>
      </c>
      <c r="AI164" s="210">
        <f t="shared" si="19"/>
        <v>66678</v>
      </c>
      <c r="AJ164" s="210">
        <f t="shared" si="19"/>
        <v>18813</v>
      </c>
      <c r="AK164" s="210">
        <f t="shared" ref="AK164:AL164" si="290">+AK163+AK68</f>
        <v>18899</v>
      </c>
      <c r="AL164" s="210">
        <f t="shared" si="290"/>
        <v>42109</v>
      </c>
      <c r="AM164" s="210">
        <f t="shared" ref="AM164:AO164" si="291">+AM163+AM68</f>
        <v>102012</v>
      </c>
      <c r="AN164" s="210">
        <f t="shared" si="291"/>
        <v>46202</v>
      </c>
      <c r="AO164" s="210">
        <f t="shared" si="291"/>
        <v>61235</v>
      </c>
      <c r="AP164" s="210">
        <f t="shared" ref="AP164:AR164" si="292">+AP163+AP68</f>
        <v>71885</v>
      </c>
      <c r="AQ164" s="210">
        <f t="shared" si="292"/>
        <v>75180</v>
      </c>
      <c r="AR164" s="210">
        <f t="shared" si="292"/>
        <v>64408</v>
      </c>
      <c r="AS164" s="210">
        <f t="shared" si="30"/>
        <v>99324</v>
      </c>
      <c r="AT164" s="210">
        <f t="shared" si="30"/>
        <v>58333</v>
      </c>
      <c r="AU164" s="210">
        <f t="shared" ref="AU164" si="293">+AU163+AU68</f>
        <v>44711</v>
      </c>
    </row>
    <row r="165" spans="1:47" x14ac:dyDescent="0.25">
      <c r="A165" s="42">
        <f t="shared" si="25"/>
        <v>37500</v>
      </c>
      <c r="B165" s="64">
        <f t="shared" si="26"/>
        <v>3551</v>
      </c>
      <c r="C165" s="64">
        <f t="shared" si="73"/>
        <v>68759</v>
      </c>
      <c r="D165" s="64">
        <f t="shared" si="74"/>
        <v>62628</v>
      </c>
      <c r="E165" s="64">
        <f t="shared" si="75"/>
        <v>51489</v>
      </c>
      <c r="F165" s="64">
        <f t="shared" si="76"/>
        <v>27617</v>
      </c>
      <c r="G165" s="64">
        <f t="shared" si="77"/>
        <v>118797</v>
      </c>
      <c r="H165" s="64">
        <f t="shared" si="78"/>
        <v>191761</v>
      </c>
      <c r="I165" s="64">
        <f t="shared" si="79"/>
        <v>68577</v>
      </c>
      <c r="J165" s="64">
        <f t="shared" si="80"/>
        <v>29800</v>
      </c>
      <c r="K165" s="64">
        <f t="shared" si="81"/>
        <v>91215</v>
      </c>
      <c r="L165" s="64">
        <f t="shared" si="82"/>
        <v>70166</v>
      </c>
      <c r="M165" s="64">
        <f t="shared" si="83"/>
        <v>67224</v>
      </c>
      <c r="N165" s="64">
        <f t="shared" si="84"/>
        <v>48706</v>
      </c>
      <c r="O165" s="64">
        <f t="shared" si="85"/>
        <v>59266</v>
      </c>
      <c r="P165" s="64">
        <f t="shared" si="86"/>
        <v>72096</v>
      </c>
      <c r="Q165" s="64">
        <f t="shared" si="87"/>
        <v>117619</v>
      </c>
      <c r="R165" s="64">
        <f t="shared" si="61"/>
        <v>95107</v>
      </c>
      <c r="S165" s="64">
        <f t="shared" si="62"/>
        <v>115101</v>
      </c>
      <c r="T165" s="64">
        <f t="shared" si="63"/>
        <v>63160</v>
      </c>
      <c r="U165" s="64">
        <f t="shared" si="64"/>
        <v>54656</v>
      </c>
      <c r="V165" s="64">
        <f t="shared" si="65"/>
        <v>22849</v>
      </c>
      <c r="W165" s="64">
        <f t="shared" si="66"/>
        <v>26732</v>
      </c>
      <c r="X165" s="64">
        <f t="shared" si="67"/>
        <v>19530</v>
      </c>
      <c r="Y165" s="64">
        <f t="shared" si="68"/>
        <v>43469</v>
      </c>
      <c r="Z165" s="64">
        <f t="shared" si="108"/>
        <v>90479</v>
      </c>
      <c r="AA165" s="64">
        <f t="shared" si="109"/>
        <v>91743</v>
      </c>
      <c r="AB165" s="64">
        <f t="shared" si="110"/>
        <v>22157</v>
      </c>
      <c r="AC165" s="210">
        <f t="shared" si="111"/>
        <v>14215</v>
      </c>
      <c r="AD165" s="210">
        <f t="shared" si="112"/>
        <v>32562</v>
      </c>
      <c r="AE165" s="210">
        <f t="shared" si="113"/>
        <v>27948</v>
      </c>
      <c r="AF165" s="210">
        <f t="shared" si="16"/>
        <v>19339</v>
      </c>
      <c r="AG165" s="210">
        <f t="shared" si="17"/>
        <v>81960</v>
      </c>
      <c r="AH165" s="210">
        <f t="shared" si="18"/>
        <v>126829</v>
      </c>
      <c r="AI165" s="210">
        <f t="shared" si="19"/>
        <v>66678</v>
      </c>
      <c r="AJ165" s="210">
        <f t="shared" si="19"/>
        <v>18813</v>
      </c>
      <c r="AK165" s="210">
        <f t="shared" ref="AK165:AL165" si="294">+AK164+AK69</f>
        <v>18899</v>
      </c>
      <c r="AL165" s="210">
        <f t="shared" si="294"/>
        <v>42109</v>
      </c>
      <c r="AM165" s="210">
        <f t="shared" ref="AM165:AO165" si="295">+AM164+AM69</f>
        <v>102012</v>
      </c>
      <c r="AN165" s="210">
        <f t="shared" si="295"/>
        <v>46202</v>
      </c>
      <c r="AO165" s="210">
        <f t="shared" si="295"/>
        <v>61279</v>
      </c>
      <c r="AP165" s="210">
        <f t="shared" ref="AP165:AR165" si="296">+AP164+AP69</f>
        <v>71937</v>
      </c>
      <c r="AQ165" s="210">
        <f t="shared" si="296"/>
        <v>75211</v>
      </c>
      <c r="AR165" s="210">
        <f t="shared" si="296"/>
        <v>64408</v>
      </c>
      <c r="AS165" s="210">
        <f t="shared" si="30"/>
        <v>99324</v>
      </c>
      <c r="AT165" s="210">
        <f t="shared" si="30"/>
        <v>58333</v>
      </c>
      <c r="AU165" s="210">
        <f t="shared" ref="AU165" si="297">+AU164+AU69</f>
        <v>44736</v>
      </c>
    </row>
    <row r="166" spans="1:47" x14ac:dyDescent="0.25">
      <c r="A166" s="42">
        <f t="shared" si="25"/>
        <v>37501</v>
      </c>
      <c r="B166" s="64">
        <f t="shared" si="26"/>
        <v>3551</v>
      </c>
      <c r="C166" s="64">
        <f t="shared" si="73"/>
        <v>68759</v>
      </c>
      <c r="D166" s="64">
        <f t="shared" si="74"/>
        <v>62628</v>
      </c>
      <c r="E166" s="64">
        <f t="shared" si="75"/>
        <v>51490</v>
      </c>
      <c r="F166" s="64">
        <f t="shared" si="76"/>
        <v>27654</v>
      </c>
      <c r="G166" s="64">
        <f t="shared" si="77"/>
        <v>118797</v>
      </c>
      <c r="H166" s="64">
        <f t="shared" si="78"/>
        <v>191919</v>
      </c>
      <c r="I166" s="64">
        <f t="shared" si="79"/>
        <v>68577</v>
      </c>
      <c r="J166" s="64">
        <f t="shared" si="80"/>
        <v>29800</v>
      </c>
      <c r="K166" s="64">
        <f t="shared" si="81"/>
        <v>91215</v>
      </c>
      <c r="L166" s="64">
        <f t="shared" si="82"/>
        <v>70169</v>
      </c>
      <c r="M166" s="64">
        <f t="shared" si="83"/>
        <v>67224</v>
      </c>
      <c r="N166" s="64">
        <f t="shared" si="84"/>
        <v>48707</v>
      </c>
      <c r="O166" s="64">
        <f t="shared" si="85"/>
        <v>59269</v>
      </c>
      <c r="P166" s="64">
        <f t="shared" si="86"/>
        <v>72096</v>
      </c>
      <c r="Q166" s="64">
        <f t="shared" si="87"/>
        <v>117619</v>
      </c>
      <c r="R166" s="64">
        <f t="shared" si="61"/>
        <v>95107</v>
      </c>
      <c r="S166" s="64">
        <f t="shared" si="62"/>
        <v>115101</v>
      </c>
      <c r="T166" s="64">
        <f t="shared" si="63"/>
        <v>63160</v>
      </c>
      <c r="U166" s="64">
        <f t="shared" si="64"/>
        <v>54656</v>
      </c>
      <c r="V166" s="64">
        <f t="shared" si="65"/>
        <v>22849</v>
      </c>
      <c r="W166" s="64">
        <f t="shared" si="66"/>
        <v>26739</v>
      </c>
      <c r="X166" s="64">
        <f t="shared" si="67"/>
        <v>19530</v>
      </c>
      <c r="Y166" s="64">
        <f t="shared" si="68"/>
        <v>43469</v>
      </c>
      <c r="Z166" s="64">
        <f t="shared" si="108"/>
        <v>90479</v>
      </c>
      <c r="AA166" s="64">
        <f t="shared" si="109"/>
        <v>91743</v>
      </c>
      <c r="AB166" s="64">
        <f t="shared" si="110"/>
        <v>22157</v>
      </c>
      <c r="AC166" s="210">
        <f t="shared" si="111"/>
        <v>14215</v>
      </c>
      <c r="AD166" s="210">
        <f t="shared" si="112"/>
        <v>32562</v>
      </c>
      <c r="AE166" s="210">
        <f t="shared" si="113"/>
        <v>27948</v>
      </c>
      <c r="AF166" s="210">
        <f t="shared" si="16"/>
        <v>19339</v>
      </c>
      <c r="AG166" s="210">
        <f t="shared" si="17"/>
        <v>81960</v>
      </c>
      <c r="AH166" s="210">
        <f t="shared" si="18"/>
        <v>126829</v>
      </c>
      <c r="AI166" s="210">
        <f t="shared" si="19"/>
        <v>66678</v>
      </c>
      <c r="AJ166" s="210">
        <f t="shared" si="19"/>
        <v>18813</v>
      </c>
      <c r="AK166" s="210">
        <f t="shared" ref="AK166:AL166" si="298">+AK165+AK70</f>
        <v>18903</v>
      </c>
      <c r="AL166" s="210">
        <f t="shared" si="298"/>
        <v>42109</v>
      </c>
      <c r="AM166" s="210">
        <f t="shared" ref="AM166:AO166" si="299">+AM165+AM70</f>
        <v>102016</v>
      </c>
      <c r="AN166" s="210">
        <f t="shared" si="299"/>
        <v>46202</v>
      </c>
      <c r="AO166" s="210">
        <f t="shared" si="299"/>
        <v>61306</v>
      </c>
      <c r="AP166" s="210">
        <f t="shared" ref="AP166:AR166" si="300">+AP165+AP70</f>
        <v>71968</v>
      </c>
      <c r="AQ166" s="210">
        <f t="shared" si="300"/>
        <v>75640</v>
      </c>
      <c r="AR166" s="210">
        <f t="shared" si="300"/>
        <v>64408</v>
      </c>
      <c r="AS166" s="210">
        <f t="shared" si="30"/>
        <v>99324</v>
      </c>
      <c r="AT166" s="210">
        <f t="shared" si="30"/>
        <v>58333</v>
      </c>
      <c r="AU166" s="210">
        <f t="shared" ref="AU166" si="301">+AU165+AU70</f>
        <v>44751</v>
      </c>
    </row>
    <row r="167" spans="1:47" x14ac:dyDescent="0.25">
      <c r="A167" s="42">
        <f t="shared" si="25"/>
        <v>37502</v>
      </c>
      <c r="B167" s="64">
        <f t="shared" si="26"/>
        <v>3552</v>
      </c>
      <c r="C167" s="64">
        <f t="shared" si="73"/>
        <v>68759</v>
      </c>
      <c r="D167" s="64">
        <f t="shared" si="74"/>
        <v>62628</v>
      </c>
      <c r="E167" s="64">
        <f t="shared" si="75"/>
        <v>51492</v>
      </c>
      <c r="F167" s="64">
        <f t="shared" si="76"/>
        <v>27730</v>
      </c>
      <c r="G167" s="64">
        <f t="shared" si="77"/>
        <v>118797</v>
      </c>
      <c r="H167" s="64">
        <f t="shared" si="78"/>
        <v>192022</v>
      </c>
      <c r="I167" s="64">
        <f t="shared" si="79"/>
        <v>68577</v>
      </c>
      <c r="J167" s="64">
        <f t="shared" si="80"/>
        <v>29800</v>
      </c>
      <c r="K167" s="64">
        <f t="shared" si="81"/>
        <v>91215</v>
      </c>
      <c r="L167" s="64">
        <f t="shared" si="82"/>
        <v>70214</v>
      </c>
      <c r="M167" s="64">
        <f t="shared" si="83"/>
        <v>67224</v>
      </c>
      <c r="N167" s="64">
        <f t="shared" si="84"/>
        <v>48707</v>
      </c>
      <c r="O167" s="64">
        <f t="shared" si="85"/>
        <v>59269</v>
      </c>
      <c r="P167" s="64">
        <f t="shared" si="86"/>
        <v>72097</v>
      </c>
      <c r="Q167" s="64">
        <f t="shared" si="87"/>
        <v>117619</v>
      </c>
      <c r="R167" s="64">
        <f t="shared" si="61"/>
        <v>95107</v>
      </c>
      <c r="S167" s="64">
        <f t="shared" si="62"/>
        <v>115101</v>
      </c>
      <c r="T167" s="64">
        <f t="shared" si="63"/>
        <v>63160</v>
      </c>
      <c r="U167" s="64">
        <f t="shared" si="64"/>
        <v>54656</v>
      </c>
      <c r="V167" s="64">
        <f t="shared" si="65"/>
        <v>22850</v>
      </c>
      <c r="W167" s="64">
        <f t="shared" si="66"/>
        <v>26741</v>
      </c>
      <c r="X167" s="64">
        <f t="shared" si="67"/>
        <v>19531</v>
      </c>
      <c r="Y167" s="64">
        <f t="shared" si="68"/>
        <v>43469</v>
      </c>
      <c r="Z167" s="64">
        <f t="shared" si="108"/>
        <v>90479</v>
      </c>
      <c r="AA167" s="64">
        <f t="shared" si="109"/>
        <v>91743</v>
      </c>
      <c r="AB167" s="64">
        <f t="shared" si="110"/>
        <v>22157</v>
      </c>
      <c r="AC167" s="210">
        <f t="shared" si="111"/>
        <v>14215</v>
      </c>
      <c r="AD167" s="210">
        <f t="shared" si="112"/>
        <v>32562</v>
      </c>
      <c r="AE167" s="210">
        <f t="shared" si="113"/>
        <v>27948</v>
      </c>
      <c r="AF167" s="210">
        <f t="shared" si="16"/>
        <v>19339</v>
      </c>
      <c r="AG167" s="210">
        <f t="shared" si="17"/>
        <v>81960</v>
      </c>
      <c r="AH167" s="210">
        <f t="shared" si="18"/>
        <v>126829</v>
      </c>
      <c r="AI167" s="210">
        <f t="shared" si="19"/>
        <v>66678</v>
      </c>
      <c r="AJ167" s="210">
        <f t="shared" si="19"/>
        <v>18813</v>
      </c>
      <c r="AK167" s="210">
        <f t="shared" ref="AK167:AL167" si="302">+AK166+AK71</f>
        <v>18911</v>
      </c>
      <c r="AL167" s="210">
        <f t="shared" si="302"/>
        <v>42109</v>
      </c>
      <c r="AM167" s="210">
        <f t="shared" ref="AM167:AO167" si="303">+AM166+AM71</f>
        <v>102017</v>
      </c>
      <c r="AN167" s="210">
        <f t="shared" si="303"/>
        <v>46202</v>
      </c>
      <c r="AO167" s="210">
        <f t="shared" si="303"/>
        <v>61355</v>
      </c>
      <c r="AP167" s="210">
        <f t="shared" ref="AP167:AR167" si="304">+AP166+AP71</f>
        <v>71983</v>
      </c>
      <c r="AQ167" s="210">
        <f t="shared" si="304"/>
        <v>75746</v>
      </c>
      <c r="AR167" s="210">
        <f t="shared" si="304"/>
        <v>64408</v>
      </c>
      <c r="AS167" s="210">
        <f t="shared" si="30"/>
        <v>99324</v>
      </c>
      <c r="AT167" s="210">
        <f t="shared" si="30"/>
        <v>58333</v>
      </c>
      <c r="AU167" s="210">
        <f t="shared" ref="AU167" si="305">+AU166+AU71</f>
        <v>44751</v>
      </c>
    </row>
    <row r="168" spans="1:47" x14ac:dyDescent="0.25">
      <c r="A168" s="42">
        <f t="shared" si="25"/>
        <v>37503</v>
      </c>
      <c r="B168" s="64">
        <f t="shared" si="26"/>
        <v>3553</v>
      </c>
      <c r="C168" s="64">
        <f t="shared" si="73"/>
        <v>68759</v>
      </c>
      <c r="D168" s="64">
        <f t="shared" si="74"/>
        <v>62628</v>
      </c>
      <c r="E168" s="64">
        <f t="shared" si="75"/>
        <v>51492</v>
      </c>
      <c r="F168" s="64">
        <f t="shared" si="76"/>
        <v>27759</v>
      </c>
      <c r="G168" s="64">
        <f t="shared" si="77"/>
        <v>118797</v>
      </c>
      <c r="H168" s="64">
        <f t="shared" si="78"/>
        <v>192050</v>
      </c>
      <c r="I168" s="64">
        <f t="shared" si="79"/>
        <v>68577</v>
      </c>
      <c r="J168" s="64">
        <f t="shared" si="80"/>
        <v>29800</v>
      </c>
      <c r="K168" s="64">
        <f t="shared" si="81"/>
        <v>91215</v>
      </c>
      <c r="L168" s="64">
        <f t="shared" si="82"/>
        <v>70248</v>
      </c>
      <c r="M168" s="64">
        <f t="shared" si="83"/>
        <v>67224</v>
      </c>
      <c r="N168" s="64">
        <f t="shared" si="84"/>
        <v>48716</v>
      </c>
      <c r="O168" s="64">
        <f t="shared" si="85"/>
        <v>59269</v>
      </c>
      <c r="P168" s="64">
        <f t="shared" si="86"/>
        <v>72098</v>
      </c>
      <c r="Q168" s="64">
        <f t="shared" si="87"/>
        <v>117619</v>
      </c>
      <c r="R168" s="64">
        <f t="shared" si="61"/>
        <v>95107</v>
      </c>
      <c r="S168" s="64">
        <f t="shared" si="62"/>
        <v>115101</v>
      </c>
      <c r="T168" s="64">
        <f t="shared" si="63"/>
        <v>63160</v>
      </c>
      <c r="U168" s="64">
        <f t="shared" si="64"/>
        <v>54656</v>
      </c>
      <c r="V168" s="64">
        <f t="shared" si="65"/>
        <v>22852</v>
      </c>
      <c r="W168" s="64">
        <f t="shared" si="66"/>
        <v>26744</v>
      </c>
      <c r="X168" s="64">
        <f t="shared" si="67"/>
        <v>19531</v>
      </c>
      <c r="Y168" s="64">
        <f t="shared" si="68"/>
        <v>43469</v>
      </c>
      <c r="Z168" s="64">
        <f t="shared" si="108"/>
        <v>90479</v>
      </c>
      <c r="AA168" s="64">
        <f t="shared" si="109"/>
        <v>91743</v>
      </c>
      <c r="AB168" s="64">
        <f t="shared" si="110"/>
        <v>22157</v>
      </c>
      <c r="AC168" s="210">
        <f t="shared" si="111"/>
        <v>14215</v>
      </c>
      <c r="AD168" s="210">
        <f t="shared" si="112"/>
        <v>32562</v>
      </c>
      <c r="AE168" s="210">
        <f t="shared" si="113"/>
        <v>27948</v>
      </c>
      <c r="AF168" s="210">
        <f t="shared" ref="AF168:AF194" si="306">+AF167+AF72</f>
        <v>19339</v>
      </c>
      <c r="AG168" s="210">
        <f t="shared" ref="AG168:AG194" si="307">+AG167+AG72</f>
        <v>81960</v>
      </c>
      <c r="AH168" s="210">
        <f t="shared" ref="AH168:AH194" si="308">+AH167+AH72</f>
        <v>126829</v>
      </c>
      <c r="AI168" s="210">
        <f t="shared" ref="AI168:AJ194" si="309">+AI167+AI72</f>
        <v>66678</v>
      </c>
      <c r="AJ168" s="210">
        <f t="shared" si="309"/>
        <v>18813</v>
      </c>
      <c r="AK168" s="210">
        <f t="shared" ref="AK168:AL168" si="310">+AK167+AK72</f>
        <v>18912</v>
      </c>
      <c r="AL168" s="210">
        <f t="shared" si="310"/>
        <v>42109</v>
      </c>
      <c r="AM168" s="210">
        <f t="shared" ref="AM168:AO168" si="311">+AM167+AM72</f>
        <v>102066</v>
      </c>
      <c r="AN168" s="210">
        <f t="shared" si="311"/>
        <v>46202</v>
      </c>
      <c r="AO168" s="210">
        <f t="shared" si="311"/>
        <v>61397</v>
      </c>
      <c r="AP168" s="210">
        <f t="shared" ref="AP168:AR168" si="312">+AP167+AP72</f>
        <v>72002</v>
      </c>
      <c r="AQ168" s="210">
        <f t="shared" si="312"/>
        <v>75803</v>
      </c>
      <c r="AR168" s="210">
        <f t="shared" si="312"/>
        <v>64408</v>
      </c>
      <c r="AS168" s="210">
        <f t="shared" si="30"/>
        <v>99324</v>
      </c>
      <c r="AT168" s="210">
        <f t="shared" si="30"/>
        <v>58333</v>
      </c>
      <c r="AU168" s="210">
        <f t="shared" ref="AU168" si="313">+AU167+AU72</f>
        <v>44761</v>
      </c>
    </row>
    <row r="169" spans="1:47" x14ac:dyDescent="0.25">
      <c r="A169" s="42">
        <f t="shared" ref="A169:A194" si="314">+A168+1</f>
        <v>37504</v>
      </c>
      <c r="B169" s="64">
        <f t="shared" ref="B169:B194" si="315">+B168+B73</f>
        <v>3553</v>
      </c>
      <c r="C169" s="64">
        <f t="shared" si="73"/>
        <v>68759</v>
      </c>
      <c r="D169" s="64">
        <f t="shared" si="74"/>
        <v>62628</v>
      </c>
      <c r="E169" s="64">
        <f t="shared" si="75"/>
        <v>51492</v>
      </c>
      <c r="F169" s="64">
        <f t="shared" si="76"/>
        <v>27789</v>
      </c>
      <c r="G169" s="64">
        <f t="shared" si="77"/>
        <v>118797</v>
      </c>
      <c r="H169" s="64">
        <f t="shared" si="78"/>
        <v>192102</v>
      </c>
      <c r="I169" s="64">
        <f t="shared" si="79"/>
        <v>68577</v>
      </c>
      <c r="J169" s="64">
        <f t="shared" si="80"/>
        <v>29800</v>
      </c>
      <c r="K169" s="64">
        <f t="shared" si="81"/>
        <v>91215</v>
      </c>
      <c r="L169" s="64">
        <f t="shared" si="82"/>
        <v>70258</v>
      </c>
      <c r="M169" s="64">
        <f t="shared" si="83"/>
        <v>67224</v>
      </c>
      <c r="N169" s="64">
        <f t="shared" si="84"/>
        <v>48716</v>
      </c>
      <c r="O169" s="64">
        <f t="shared" si="85"/>
        <v>59269</v>
      </c>
      <c r="P169" s="64">
        <f t="shared" si="86"/>
        <v>72098</v>
      </c>
      <c r="Q169" s="64">
        <f t="shared" si="87"/>
        <v>117619</v>
      </c>
      <c r="R169" s="64">
        <f t="shared" si="61"/>
        <v>95107</v>
      </c>
      <c r="S169" s="64">
        <f t="shared" si="62"/>
        <v>115101</v>
      </c>
      <c r="T169" s="64">
        <f t="shared" si="63"/>
        <v>63160</v>
      </c>
      <c r="U169" s="64">
        <f t="shared" si="64"/>
        <v>54656</v>
      </c>
      <c r="V169" s="64">
        <f t="shared" si="65"/>
        <v>22852</v>
      </c>
      <c r="W169" s="64">
        <f t="shared" si="66"/>
        <v>26744</v>
      </c>
      <c r="X169" s="64">
        <f t="shared" si="67"/>
        <v>19531</v>
      </c>
      <c r="Y169" s="64">
        <f t="shared" si="68"/>
        <v>43474</v>
      </c>
      <c r="Z169" s="64">
        <f t="shared" si="108"/>
        <v>90479</v>
      </c>
      <c r="AA169" s="64">
        <f t="shared" si="109"/>
        <v>91743</v>
      </c>
      <c r="AB169" s="64">
        <f t="shared" si="110"/>
        <v>22157</v>
      </c>
      <c r="AC169" s="210">
        <f t="shared" si="111"/>
        <v>14215</v>
      </c>
      <c r="AD169" s="210">
        <f t="shared" si="112"/>
        <v>32562</v>
      </c>
      <c r="AE169" s="210">
        <f t="shared" si="113"/>
        <v>27948</v>
      </c>
      <c r="AF169" s="210">
        <f t="shared" si="306"/>
        <v>19339</v>
      </c>
      <c r="AG169" s="210">
        <f t="shared" si="307"/>
        <v>81960</v>
      </c>
      <c r="AH169" s="210">
        <f t="shared" si="308"/>
        <v>126829</v>
      </c>
      <c r="AI169" s="210">
        <f t="shared" si="309"/>
        <v>66678</v>
      </c>
      <c r="AJ169" s="210">
        <f t="shared" si="309"/>
        <v>18813</v>
      </c>
      <c r="AK169" s="210">
        <f t="shared" ref="AK169:AL169" si="316">+AK168+AK73</f>
        <v>18912</v>
      </c>
      <c r="AL169" s="210">
        <f t="shared" si="316"/>
        <v>42109</v>
      </c>
      <c r="AM169" s="210">
        <f t="shared" ref="AM169:AO169" si="317">+AM168+AM73</f>
        <v>102092</v>
      </c>
      <c r="AN169" s="210">
        <f t="shared" si="317"/>
        <v>46202</v>
      </c>
      <c r="AO169" s="210">
        <f t="shared" si="317"/>
        <v>61418</v>
      </c>
      <c r="AP169" s="210">
        <f t="shared" ref="AP169:AU184" si="318">+AP168+AP73</f>
        <v>72042</v>
      </c>
      <c r="AQ169" s="210">
        <f t="shared" si="318"/>
        <v>75810</v>
      </c>
      <c r="AR169" s="210">
        <f t="shared" si="318"/>
        <v>64408</v>
      </c>
      <c r="AS169" s="210">
        <f t="shared" si="318"/>
        <v>99324</v>
      </c>
      <c r="AT169" s="210">
        <f t="shared" si="318"/>
        <v>58333</v>
      </c>
      <c r="AU169" s="210">
        <f t="shared" si="318"/>
        <v>44761</v>
      </c>
    </row>
    <row r="170" spans="1:47" x14ac:dyDescent="0.25">
      <c r="A170" s="42">
        <f t="shared" si="314"/>
        <v>37505</v>
      </c>
      <c r="B170" s="64">
        <f t="shared" si="315"/>
        <v>3555</v>
      </c>
      <c r="C170" s="64">
        <f t="shared" si="73"/>
        <v>68759</v>
      </c>
      <c r="D170" s="64">
        <f t="shared" si="74"/>
        <v>62628</v>
      </c>
      <c r="E170" s="64">
        <f t="shared" si="75"/>
        <v>51492</v>
      </c>
      <c r="F170" s="64">
        <f t="shared" si="76"/>
        <v>27809</v>
      </c>
      <c r="G170" s="64">
        <f t="shared" si="77"/>
        <v>118797</v>
      </c>
      <c r="H170" s="64">
        <f t="shared" si="78"/>
        <v>192158</v>
      </c>
      <c r="I170" s="64">
        <f t="shared" si="79"/>
        <v>68577</v>
      </c>
      <c r="J170" s="64">
        <f t="shared" si="80"/>
        <v>29800</v>
      </c>
      <c r="K170" s="64">
        <f t="shared" si="81"/>
        <v>91215</v>
      </c>
      <c r="L170" s="64">
        <f t="shared" si="82"/>
        <v>70267</v>
      </c>
      <c r="M170" s="64">
        <f t="shared" si="83"/>
        <v>67224</v>
      </c>
      <c r="N170" s="64">
        <f t="shared" si="84"/>
        <v>48716</v>
      </c>
      <c r="O170" s="64">
        <f t="shared" si="85"/>
        <v>59269</v>
      </c>
      <c r="P170" s="64">
        <f t="shared" si="86"/>
        <v>72100</v>
      </c>
      <c r="Q170" s="64">
        <f t="shared" si="87"/>
        <v>117619</v>
      </c>
      <c r="R170" s="64">
        <f t="shared" si="61"/>
        <v>95107</v>
      </c>
      <c r="S170" s="64">
        <f t="shared" si="62"/>
        <v>115101</v>
      </c>
      <c r="T170" s="64">
        <f t="shared" si="63"/>
        <v>63160</v>
      </c>
      <c r="U170" s="64">
        <f t="shared" si="64"/>
        <v>54656</v>
      </c>
      <c r="V170" s="64">
        <f t="shared" si="65"/>
        <v>22852</v>
      </c>
      <c r="W170" s="64">
        <f t="shared" si="66"/>
        <v>26744</v>
      </c>
      <c r="X170" s="64">
        <f t="shared" si="67"/>
        <v>19531</v>
      </c>
      <c r="Y170" s="64">
        <f t="shared" si="68"/>
        <v>43484</v>
      </c>
      <c r="Z170" s="64">
        <f t="shared" si="108"/>
        <v>90481</v>
      </c>
      <c r="AA170" s="64">
        <f t="shared" si="109"/>
        <v>91743</v>
      </c>
      <c r="AB170" s="64">
        <f t="shared" si="110"/>
        <v>22157</v>
      </c>
      <c r="AC170" s="210">
        <f t="shared" si="111"/>
        <v>14215</v>
      </c>
      <c r="AD170" s="210">
        <f t="shared" si="112"/>
        <v>32562</v>
      </c>
      <c r="AE170" s="210">
        <f t="shared" si="113"/>
        <v>27948</v>
      </c>
      <c r="AF170" s="210">
        <f t="shared" si="306"/>
        <v>19339</v>
      </c>
      <c r="AG170" s="210">
        <f t="shared" si="307"/>
        <v>81960</v>
      </c>
      <c r="AH170" s="210">
        <f t="shared" si="308"/>
        <v>126829</v>
      </c>
      <c r="AI170" s="210">
        <f t="shared" si="309"/>
        <v>66678</v>
      </c>
      <c r="AJ170" s="210">
        <f t="shared" si="309"/>
        <v>18813</v>
      </c>
      <c r="AK170" s="210">
        <f t="shared" ref="AK170:AL170" si="319">+AK169+AK74</f>
        <v>18912</v>
      </c>
      <c r="AL170" s="210">
        <f t="shared" si="319"/>
        <v>42109</v>
      </c>
      <c r="AM170" s="210">
        <f t="shared" ref="AM170:AO170" si="320">+AM169+AM74</f>
        <v>102106</v>
      </c>
      <c r="AN170" s="210">
        <f t="shared" si="320"/>
        <v>46202</v>
      </c>
      <c r="AO170" s="210">
        <f t="shared" si="320"/>
        <v>61432</v>
      </c>
      <c r="AP170" s="210">
        <f t="shared" ref="AP170:AR170" si="321">+AP169+AP74</f>
        <v>72067</v>
      </c>
      <c r="AQ170" s="210">
        <f t="shared" si="321"/>
        <v>75818</v>
      </c>
      <c r="AR170" s="210">
        <f t="shared" si="321"/>
        <v>64408</v>
      </c>
      <c r="AS170" s="210">
        <f t="shared" si="318"/>
        <v>99324</v>
      </c>
      <c r="AT170" s="210">
        <f t="shared" si="318"/>
        <v>58333</v>
      </c>
      <c r="AU170" s="210">
        <f t="shared" si="318"/>
        <v>44763</v>
      </c>
    </row>
    <row r="171" spans="1:47" x14ac:dyDescent="0.25">
      <c r="A171" s="42">
        <f t="shared" si="314"/>
        <v>37506</v>
      </c>
      <c r="B171" s="64">
        <f t="shared" si="315"/>
        <v>3555</v>
      </c>
      <c r="C171" s="64">
        <f t="shared" si="73"/>
        <v>68759</v>
      </c>
      <c r="D171" s="64">
        <f t="shared" si="74"/>
        <v>62628</v>
      </c>
      <c r="E171" s="64">
        <f t="shared" si="75"/>
        <v>51492</v>
      </c>
      <c r="F171" s="64">
        <f t="shared" si="76"/>
        <v>27840</v>
      </c>
      <c r="G171" s="64">
        <f t="shared" si="77"/>
        <v>118797</v>
      </c>
      <c r="H171" s="64">
        <f t="shared" si="78"/>
        <v>192223</v>
      </c>
      <c r="I171" s="64">
        <f t="shared" si="79"/>
        <v>68577</v>
      </c>
      <c r="J171" s="64">
        <f t="shared" si="80"/>
        <v>29800</v>
      </c>
      <c r="K171" s="64">
        <f t="shared" si="81"/>
        <v>91215</v>
      </c>
      <c r="L171" s="64">
        <f t="shared" si="82"/>
        <v>70275</v>
      </c>
      <c r="M171" s="64">
        <f t="shared" si="83"/>
        <v>67224</v>
      </c>
      <c r="N171" s="64">
        <f t="shared" si="84"/>
        <v>48717</v>
      </c>
      <c r="O171" s="64">
        <f t="shared" si="85"/>
        <v>59269</v>
      </c>
      <c r="P171" s="64">
        <f t="shared" si="86"/>
        <v>72102</v>
      </c>
      <c r="Q171" s="64">
        <f t="shared" si="87"/>
        <v>117619</v>
      </c>
      <c r="R171" s="64">
        <f t="shared" si="61"/>
        <v>95107</v>
      </c>
      <c r="S171" s="64">
        <f t="shared" si="62"/>
        <v>115101</v>
      </c>
      <c r="T171" s="64">
        <f t="shared" si="63"/>
        <v>63160</v>
      </c>
      <c r="U171" s="64">
        <f t="shared" si="64"/>
        <v>54656</v>
      </c>
      <c r="V171" s="64">
        <f t="shared" si="65"/>
        <v>22854</v>
      </c>
      <c r="W171" s="64">
        <f t="shared" si="66"/>
        <v>26744</v>
      </c>
      <c r="X171" s="64">
        <f t="shared" si="67"/>
        <v>19532</v>
      </c>
      <c r="Y171" s="64">
        <f t="shared" si="68"/>
        <v>43486</v>
      </c>
      <c r="Z171" s="64">
        <f t="shared" si="108"/>
        <v>90483</v>
      </c>
      <c r="AA171" s="64">
        <f t="shared" si="109"/>
        <v>91743</v>
      </c>
      <c r="AB171" s="64">
        <f t="shared" si="110"/>
        <v>22157</v>
      </c>
      <c r="AC171" s="210">
        <f t="shared" si="111"/>
        <v>14215</v>
      </c>
      <c r="AD171" s="210">
        <f t="shared" si="112"/>
        <v>32562</v>
      </c>
      <c r="AE171" s="210">
        <f t="shared" si="113"/>
        <v>27948</v>
      </c>
      <c r="AF171" s="210">
        <f t="shared" si="306"/>
        <v>19339</v>
      </c>
      <c r="AG171" s="210">
        <f t="shared" si="307"/>
        <v>81960</v>
      </c>
      <c r="AH171" s="210">
        <f t="shared" si="308"/>
        <v>126829</v>
      </c>
      <c r="AI171" s="210">
        <f t="shared" si="309"/>
        <v>66678</v>
      </c>
      <c r="AJ171" s="210">
        <f t="shared" si="309"/>
        <v>18813</v>
      </c>
      <c r="AK171" s="210">
        <f t="shared" ref="AK171:AL171" si="322">+AK170+AK75</f>
        <v>18912</v>
      </c>
      <c r="AL171" s="210">
        <f t="shared" si="322"/>
        <v>42109</v>
      </c>
      <c r="AM171" s="210">
        <f t="shared" ref="AM171:AO171" si="323">+AM170+AM75</f>
        <v>102146</v>
      </c>
      <c r="AN171" s="210">
        <f t="shared" si="323"/>
        <v>46202</v>
      </c>
      <c r="AO171" s="210">
        <f t="shared" si="323"/>
        <v>61442</v>
      </c>
      <c r="AP171" s="210">
        <f t="shared" ref="AP171:AR171" si="324">+AP170+AP75</f>
        <v>72098</v>
      </c>
      <c r="AQ171" s="210">
        <f t="shared" si="324"/>
        <v>75827</v>
      </c>
      <c r="AR171" s="210">
        <f t="shared" si="324"/>
        <v>64408</v>
      </c>
      <c r="AS171" s="210">
        <f t="shared" si="318"/>
        <v>99324</v>
      </c>
      <c r="AT171" s="210">
        <f t="shared" si="318"/>
        <v>58333</v>
      </c>
      <c r="AU171" s="210">
        <f t="shared" si="318"/>
        <v>44764</v>
      </c>
    </row>
    <row r="172" spans="1:47" x14ac:dyDescent="0.25">
      <c r="A172" s="42">
        <f t="shared" si="314"/>
        <v>37507</v>
      </c>
      <c r="B172" s="64">
        <f t="shared" si="315"/>
        <v>3555</v>
      </c>
      <c r="C172" s="64">
        <f t="shared" si="73"/>
        <v>68759</v>
      </c>
      <c r="D172" s="64">
        <f t="shared" si="74"/>
        <v>62628</v>
      </c>
      <c r="E172" s="64">
        <f t="shared" si="75"/>
        <v>51492</v>
      </c>
      <c r="F172" s="64">
        <f t="shared" si="76"/>
        <v>27864</v>
      </c>
      <c r="G172" s="64">
        <f t="shared" si="77"/>
        <v>118797</v>
      </c>
      <c r="H172" s="64">
        <f t="shared" si="78"/>
        <v>192245</v>
      </c>
      <c r="I172" s="64">
        <f t="shared" si="79"/>
        <v>68577</v>
      </c>
      <c r="J172" s="64">
        <f t="shared" si="80"/>
        <v>29800</v>
      </c>
      <c r="K172" s="64">
        <f t="shared" si="81"/>
        <v>91215</v>
      </c>
      <c r="L172" s="64">
        <f t="shared" si="82"/>
        <v>70288</v>
      </c>
      <c r="M172" s="64">
        <f t="shared" si="83"/>
        <v>67224</v>
      </c>
      <c r="N172" s="64">
        <f t="shared" si="84"/>
        <v>48717</v>
      </c>
      <c r="O172" s="64">
        <f t="shared" si="85"/>
        <v>59269</v>
      </c>
      <c r="P172" s="64">
        <f t="shared" si="86"/>
        <v>72103</v>
      </c>
      <c r="Q172" s="64">
        <f t="shared" si="87"/>
        <v>117619</v>
      </c>
      <c r="R172" s="64">
        <f t="shared" si="61"/>
        <v>95107</v>
      </c>
      <c r="S172" s="64">
        <f t="shared" si="62"/>
        <v>115101</v>
      </c>
      <c r="T172" s="64">
        <f t="shared" si="63"/>
        <v>63160</v>
      </c>
      <c r="U172" s="64">
        <f t="shared" si="64"/>
        <v>54656</v>
      </c>
      <c r="V172" s="64">
        <f t="shared" si="65"/>
        <v>22854</v>
      </c>
      <c r="W172" s="64">
        <f t="shared" si="66"/>
        <v>26744</v>
      </c>
      <c r="X172" s="64">
        <f t="shared" si="67"/>
        <v>19533</v>
      </c>
      <c r="Y172" s="64">
        <f t="shared" si="68"/>
        <v>43486</v>
      </c>
      <c r="Z172" s="64">
        <f t="shared" si="108"/>
        <v>90483</v>
      </c>
      <c r="AA172" s="64">
        <f t="shared" si="109"/>
        <v>91743</v>
      </c>
      <c r="AB172" s="64">
        <f t="shared" si="110"/>
        <v>22157</v>
      </c>
      <c r="AC172" s="210">
        <f t="shared" si="111"/>
        <v>14215</v>
      </c>
      <c r="AD172" s="210">
        <f t="shared" si="112"/>
        <v>32562</v>
      </c>
      <c r="AE172" s="210">
        <f t="shared" si="113"/>
        <v>27948</v>
      </c>
      <c r="AF172" s="210">
        <f t="shared" si="306"/>
        <v>19339</v>
      </c>
      <c r="AG172" s="210">
        <f t="shared" si="307"/>
        <v>81960</v>
      </c>
      <c r="AH172" s="210">
        <f t="shared" si="308"/>
        <v>126829</v>
      </c>
      <c r="AI172" s="210">
        <f t="shared" si="309"/>
        <v>66678</v>
      </c>
      <c r="AJ172" s="210">
        <f t="shared" si="309"/>
        <v>18813</v>
      </c>
      <c r="AK172" s="210">
        <f t="shared" ref="AK172:AL172" si="325">+AK171+AK76</f>
        <v>18912</v>
      </c>
      <c r="AL172" s="210">
        <f t="shared" si="325"/>
        <v>42109</v>
      </c>
      <c r="AM172" s="210">
        <f t="shared" ref="AM172:AO172" si="326">+AM171+AM76</f>
        <v>102151</v>
      </c>
      <c r="AN172" s="210">
        <f t="shared" si="326"/>
        <v>46202</v>
      </c>
      <c r="AO172" s="210">
        <f t="shared" si="326"/>
        <v>61448</v>
      </c>
      <c r="AP172" s="210">
        <f t="shared" ref="AP172:AR172" si="327">+AP171+AP76</f>
        <v>72104</v>
      </c>
      <c r="AQ172" s="210">
        <f t="shared" si="327"/>
        <v>75914</v>
      </c>
      <c r="AR172" s="210">
        <f t="shared" si="327"/>
        <v>64408</v>
      </c>
      <c r="AS172" s="210">
        <f t="shared" si="318"/>
        <v>99324</v>
      </c>
      <c r="AT172" s="210">
        <f t="shared" si="318"/>
        <v>58333</v>
      </c>
      <c r="AU172" s="210">
        <f t="shared" si="318"/>
        <v>44764</v>
      </c>
    </row>
    <row r="173" spans="1:47" x14ac:dyDescent="0.25">
      <c r="A173" s="42">
        <f t="shared" si="314"/>
        <v>37508</v>
      </c>
      <c r="B173" s="64">
        <f t="shared" si="315"/>
        <v>3555</v>
      </c>
      <c r="C173" s="64">
        <f t="shared" si="73"/>
        <v>68759</v>
      </c>
      <c r="D173" s="64">
        <f t="shared" si="74"/>
        <v>62628</v>
      </c>
      <c r="E173" s="64">
        <f t="shared" si="75"/>
        <v>51492</v>
      </c>
      <c r="F173" s="64">
        <f t="shared" si="76"/>
        <v>27864</v>
      </c>
      <c r="G173" s="64">
        <f t="shared" si="77"/>
        <v>118797</v>
      </c>
      <c r="H173" s="64">
        <f t="shared" si="78"/>
        <v>192272</v>
      </c>
      <c r="I173" s="64">
        <f t="shared" si="79"/>
        <v>68577</v>
      </c>
      <c r="J173" s="64">
        <f t="shared" si="80"/>
        <v>29800</v>
      </c>
      <c r="K173" s="64">
        <f t="shared" si="81"/>
        <v>91215</v>
      </c>
      <c r="L173" s="64">
        <f t="shared" si="82"/>
        <v>70303</v>
      </c>
      <c r="M173" s="64">
        <f t="shared" si="83"/>
        <v>67224</v>
      </c>
      <c r="N173" s="64">
        <f t="shared" si="84"/>
        <v>48717</v>
      </c>
      <c r="O173" s="64">
        <f t="shared" si="85"/>
        <v>59269</v>
      </c>
      <c r="P173" s="64">
        <f t="shared" si="86"/>
        <v>72104</v>
      </c>
      <c r="Q173" s="64">
        <f t="shared" si="87"/>
        <v>117619</v>
      </c>
      <c r="R173" s="64">
        <f t="shared" si="61"/>
        <v>95107</v>
      </c>
      <c r="S173" s="64">
        <f t="shared" si="62"/>
        <v>115101</v>
      </c>
      <c r="T173" s="64">
        <f t="shared" si="63"/>
        <v>63160</v>
      </c>
      <c r="U173" s="64">
        <f t="shared" si="64"/>
        <v>54656</v>
      </c>
      <c r="V173" s="64">
        <f t="shared" si="65"/>
        <v>22855</v>
      </c>
      <c r="W173" s="64">
        <f t="shared" si="66"/>
        <v>26744</v>
      </c>
      <c r="X173" s="64">
        <f t="shared" si="67"/>
        <v>19533</v>
      </c>
      <c r="Y173" s="64">
        <f t="shared" si="68"/>
        <v>43486</v>
      </c>
      <c r="Z173" s="64">
        <f t="shared" si="108"/>
        <v>90483</v>
      </c>
      <c r="AA173" s="64">
        <f t="shared" si="109"/>
        <v>91743</v>
      </c>
      <c r="AB173" s="64">
        <f t="shared" si="110"/>
        <v>22157</v>
      </c>
      <c r="AC173" s="210">
        <f t="shared" si="111"/>
        <v>14215</v>
      </c>
      <c r="AD173" s="210">
        <f t="shared" si="112"/>
        <v>32562</v>
      </c>
      <c r="AE173" s="210">
        <f t="shared" si="113"/>
        <v>27948</v>
      </c>
      <c r="AF173" s="210">
        <f t="shared" si="306"/>
        <v>19339</v>
      </c>
      <c r="AG173" s="210">
        <f t="shared" si="307"/>
        <v>81960</v>
      </c>
      <c r="AH173" s="210">
        <f t="shared" si="308"/>
        <v>126830</v>
      </c>
      <c r="AI173" s="210">
        <f t="shared" si="309"/>
        <v>66678</v>
      </c>
      <c r="AJ173" s="210">
        <f t="shared" si="309"/>
        <v>18813</v>
      </c>
      <c r="AK173" s="210">
        <f t="shared" ref="AK173:AL173" si="328">+AK172+AK77</f>
        <v>18912</v>
      </c>
      <c r="AL173" s="210">
        <f t="shared" si="328"/>
        <v>42109</v>
      </c>
      <c r="AM173" s="210">
        <f t="shared" ref="AM173:AO173" si="329">+AM172+AM77</f>
        <v>102195</v>
      </c>
      <c r="AN173" s="210">
        <f t="shared" si="329"/>
        <v>46202</v>
      </c>
      <c r="AO173" s="210">
        <f t="shared" si="329"/>
        <v>61451</v>
      </c>
      <c r="AP173" s="210">
        <f t="shared" ref="AP173:AR173" si="330">+AP172+AP77</f>
        <v>72106</v>
      </c>
      <c r="AQ173" s="210">
        <f t="shared" si="330"/>
        <v>76091</v>
      </c>
      <c r="AR173" s="210">
        <f t="shared" si="330"/>
        <v>64408</v>
      </c>
      <c r="AS173" s="210">
        <f t="shared" si="318"/>
        <v>99324</v>
      </c>
      <c r="AT173" s="210">
        <f t="shared" si="318"/>
        <v>58333</v>
      </c>
      <c r="AU173" s="210">
        <f t="shared" si="318"/>
        <v>44764</v>
      </c>
    </row>
    <row r="174" spans="1:47" x14ac:dyDescent="0.25">
      <c r="A174" s="42">
        <f t="shared" si="314"/>
        <v>37509</v>
      </c>
      <c r="B174" s="64">
        <f t="shared" si="315"/>
        <v>3555</v>
      </c>
      <c r="C174" s="64">
        <f t="shared" si="73"/>
        <v>68759</v>
      </c>
      <c r="D174" s="64">
        <f t="shared" si="74"/>
        <v>62628</v>
      </c>
      <c r="E174" s="64">
        <f t="shared" si="75"/>
        <v>51492</v>
      </c>
      <c r="F174" s="64">
        <f t="shared" si="76"/>
        <v>27864</v>
      </c>
      <c r="G174" s="64">
        <f t="shared" si="77"/>
        <v>118797</v>
      </c>
      <c r="H174" s="64">
        <f t="shared" si="78"/>
        <v>192310</v>
      </c>
      <c r="I174" s="64">
        <f t="shared" si="79"/>
        <v>68577</v>
      </c>
      <c r="J174" s="64">
        <f t="shared" si="80"/>
        <v>29800</v>
      </c>
      <c r="K174" s="64">
        <f t="shared" si="81"/>
        <v>91215</v>
      </c>
      <c r="L174" s="64">
        <f t="shared" si="82"/>
        <v>70303</v>
      </c>
      <c r="M174" s="64">
        <f t="shared" si="83"/>
        <v>67224</v>
      </c>
      <c r="N174" s="64">
        <f t="shared" si="84"/>
        <v>48717</v>
      </c>
      <c r="O174" s="64">
        <f t="shared" si="85"/>
        <v>59269</v>
      </c>
      <c r="P174" s="64">
        <f t="shared" si="86"/>
        <v>72108</v>
      </c>
      <c r="Q174" s="64">
        <f t="shared" si="87"/>
        <v>117619</v>
      </c>
      <c r="R174" s="64">
        <f t="shared" si="61"/>
        <v>95107</v>
      </c>
      <c r="S174" s="64">
        <f t="shared" si="62"/>
        <v>115101</v>
      </c>
      <c r="T174" s="64">
        <f t="shared" si="63"/>
        <v>63160</v>
      </c>
      <c r="U174" s="64">
        <f t="shared" si="64"/>
        <v>54656</v>
      </c>
      <c r="V174" s="64">
        <f t="shared" si="65"/>
        <v>22855</v>
      </c>
      <c r="W174" s="64">
        <f t="shared" si="66"/>
        <v>26745</v>
      </c>
      <c r="X174" s="64">
        <f t="shared" si="67"/>
        <v>19533</v>
      </c>
      <c r="Y174" s="64">
        <f t="shared" si="68"/>
        <v>43486</v>
      </c>
      <c r="Z174" s="64">
        <f t="shared" si="108"/>
        <v>90483</v>
      </c>
      <c r="AA174" s="64">
        <f t="shared" si="109"/>
        <v>91743</v>
      </c>
      <c r="AB174" s="64">
        <f t="shared" si="110"/>
        <v>22157</v>
      </c>
      <c r="AC174" s="210">
        <f t="shared" si="111"/>
        <v>14215</v>
      </c>
      <c r="AD174" s="210">
        <f t="shared" si="112"/>
        <v>32562</v>
      </c>
      <c r="AE174" s="210">
        <f t="shared" si="113"/>
        <v>27948</v>
      </c>
      <c r="AF174" s="210">
        <f t="shared" si="306"/>
        <v>19339</v>
      </c>
      <c r="AG174" s="210">
        <f t="shared" si="307"/>
        <v>81960</v>
      </c>
      <c r="AH174" s="210">
        <f t="shared" si="308"/>
        <v>126832</v>
      </c>
      <c r="AI174" s="210">
        <f t="shared" si="309"/>
        <v>66678</v>
      </c>
      <c r="AJ174" s="210">
        <f t="shared" si="309"/>
        <v>18813</v>
      </c>
      <c r="AK174" s="210">
        <f t="shared" ref="AK174:AL174" si="331">+AK173+AK78</f>
        <v>18912</v>
      </c>
      <c r="AL174" s="210">
        <f t="shared" si="331"/>
        <v>42109</v>
      </c>
      <c r="AM174" s="210">
        <f t="shared" ref="AM174:AO174" si="332">+AM173+AM78</f>
        <v>102201</v>
      </c>
      <c r="AN174" s="210">
        <f t="shared" si="332"/>
        <v>46202</v>
      </c>
      <c r="AO174" s="210">
        <f t="shared" si="332"/>
        <v>61454</v>
      </c>
      <c r="AP174" s="210">
        <f t="shared" ref="AP174:AR174" si="333">+AP173+AP78</f>
        <v>72117</v>
      </c>
      <c r="AQ174" s="210">
        <f t="shared" si="333"/>
        <v>76125</v>
      </c>
      <c r="AR174" s="210">
        <f t="shared" si="333"/>
        <v>64408</v>
      </c>
      <c r="AS174" s="210">
        <f t="shared" si="318"/>
        <v>99324</v>
      </c>
      <c r="AT174" s="210">
        <f t="shared" si="318"/>
        <v>58333</v>
      </c>
      <c r="AU174" s="210">
        <f t="shared" si="318"/>
        <v>44764</v>
      </c>
    </row>
    <row r="175" spans="1:47" x14ac:dyDescent="0.25">
      <c r="A175" s="42">
        <f t="shared" si="314"/>
        <v>37510</v>
      </c>
      <c r="B175" s="64">
        <f t="shared" si="315"/>
        <v>3555</v>
      </c>
      <c r="C175" s="64">
        <f t="shared" si="73"/>
        <v>68759</v>
      </c>
      <c r="D175" s="64">
        <f t="shared" si="74"/>
        <v>62628</v>
      </c>
      <c r="E175" s="64">
        <f t="shared" si="75"/>
        <v>51492</v>
      </c>
      <c r="F175" s="64">
        <f t="shared" si="76"/>
        <v>27864</v>
      </c>
      <c r="G175" s="64">
        <f t="shared" si="77"/>
        <v>118797</v>
      </c>
      <c r="H175" s="64">
        <f t="shared" si="78"/>
        <v>192328</v>
      </c>
      <c r="I175" s="64">
        <f t="shared" si="79"/>
        <v>68577</v>
      </c>
      <c r="J175" s="64">
        <f t="shared" si="80"/>
        <v>29800</v>
      </c>
      <c r="K175" s="64">
        <f t="shared" si="81"/>
        <v>91215</v>
      </c>
      <c r="L175" s="64">
        <f t="shared" si="82"/>
        <v>70303</v>
      </c>
      <c r="M175" s="64">
        <f t="shared" si="83"/>
        <v>67224</v>
      </c>
      <c r="N175" s="64">
        <f t="shared" si="84"/>
        <v>48717</v>
      </c>
      <c r="O175" s="64">
        <f t="shared" si="85"/>
        <v>59269</v>
      </c>
      <c r="P175" s="64">
        <f t="shared" si="86"/>
        <v>72108</v>
      </c>
      <c r="Q175" s="64">
        <f t="shared" si="87"/>
        <v>117619</v>
      </c>
      <c r="R175" s="64">
        <f t="shared" si="61"/>
        <v>95107</v>
      </c>
      <c r="S175" s="64">
        <f t="shared" si="62"/>
        <v>115101</v>
      </c>
      <c r="T175" s="64">
        <f t="shared" si="63"/>
        <v>63160</v>
      </c>
      <c r="U175" s="64">
        <f t="shared" si="64"/>
        <v>54656</v>
      </c>
      <c r="V175" s="64">
        <f t="shared" si="65"/>
        <v>22855</v>
      </c>
      <c r="W175" s="64">
        <f t="shared" si="66"/>
        <v>26745</v>
      </c>
      <c r="X175" s="64">
        <f t="shared" si="67"/>
        <v>19533</v>
      </c>
      <c r="Y175" s="64">
        <f t="shared" si="68"/>
        <v>43486</v>
      </c>
      <c r="Z175" s="64">
        <f t="shared" si="108"/>
        <v>90483</v>
      </c>
      <c r="AA175" s="64">
        <f t="shared" si="109"/>
        <v>91743</v>
      </c>
      <c r="AB175" s="64">
        <f t="shared" si="110"/>
        <v>22157</v>
      </c>
      <c r="AC175" s="210">
        <f t="shared" si="111"/>
        <v>14215</v>
      </c>
      <c r="AD175" s="210">
        <f t="shared" si="112"/>
        <v>32562</v>
      </c>
      <c r="AE175" s="210">
        <f t="shared" si="113"/>
        <v>27948</v>
      </c>
      <c r="AF175" s="210">
        <f t="shared" si="306"/>
        <v>19339</v>
      </c>
      <c r="AG175" s="210">
        <f t="shared" si="307"/>
        <v>81960</v>
      </c>
      <c r="AH175" s="210">
        <f t="shared" si="308"/>
        <v>126832</v>
      </c>
      <c r="AI175" s="210">
        <f t="shared" si="309"/>
        <v>66678</v>
      </c>
      <c r="AJ175" s="210">
        <f t="shared" si="309"/>
        <v>18813</v>
      </c>
      <c r="AK175" s="210">
        <f t="shared" ref="AK175:AL175" si="334">+AK174+AK79</f>
        <v>18912</v>
      </c>
      <c r="AL175" s="210">
        <f t="shared" si="334"/>
        <v>42109</v>
      </c>
      <c r="AM175" s="210">
        <f t="shared" ref="AM175:AO175" si="335">+AM174+AM79</f>
        <v>102203</v>
      </c>
      <c r="AN175" s="210">
        <f t="shared" si="335"/>
        <v>46202</v>
      </c>
      <c r="AO175" s="210">
        <f t="shared" si="335"/>
        <v>61456</v>
      </c>
      <c r="AP175" s="210">
        <f t="shared" ref="AP175:AR175" si="336">+AP174+AP79</f>
        <v>72119</v>
      </c>
      <c r="AQ175" s="210">
        <f t="shared" si="336"/>
        <v>76127</v>
      </c>
      <c r="AR175" s="210">
        <f t="shared" si="336"/>
        <v>64408</v>
      </c>
      <c r="AS175" s="210">
        <f t="shared" si="318"/>
        <v>99324</v>
      </c>
      <c r="AT175" s="210">
        <f t="shared" si="318"/>
        <v>58333</v>
      </c>
      <c r="AU175" s="210">
        <f t="shared" si="318"/>
        <v>44764</v>
      </c>
    </row>
    <row r="176" spans="1:47" x14ac:dyDescent="0.25">
      <c r="A176" s="42">
        <f t="shared" si="314"/>
        <v>37511</v>
      </c>
      <c r="B176" s="64">
        <f t="shared" si="315"/>
        <v>3555</v>
      </c>
      <c r="C176" s="64">
        <f t="shared" si="73"/>
        <v>68759</v>
      </c>
      <c r="D176" s="64">
        <f t="shared" si="74"/>
        <v>62628</v>
      </c>
      <c r="E176" s="64">
        <f t="shared" si="75"/>
        <v>51492</v>
      </c>
      <c r="F176" s="64">
        <f t="shared" si="76"/>
        <v>27864</v>
      </c>
      <c r="G176" s="64">
        <f t="shared" si="77"/>
        <v>118797</v>
      </c>
      <c r="H176" s="64">
        <f t="shared" si="78"/>
        <v>192330</v>
      </c>
      <c r="I176" s="64">
        <f t="shared" si="79"/>
        <v>68577</v>
      </c>
      <c r="J176" s="64">
        <f t="shared" si="80"/>
        <v>29800</v>
      </c>
      <c r="K176" s="64">
        <f t="shared" si="81"/>
        <v>91215</v>
      </c>
      <c r="L176" s="64">
        <f t="shared" si="82"/>
        <v>70303</v>
      </c>
      <c r="M176" s="64">
        <f t="shared" si="83"/>
        <v>67224</v>
      </c>
      <c r="N176" s="64">
        <f t="shared" si="84"/>
        <v>48717</v>
      </c>
      <c r="O176" s="64">
        <f t="shared" si="85"/>
        <v>59269</v>
      </c>
      <c r="P176" s="64">
        <f t="shared" si="86"/>
        <v>72108</v>
      </c>
      <c r="Q176" s="64">
        <f t="shared" si="87"/>
        <v>117619</v>
      </c>
      <c r="R176" s="64">
        <f t="shared" si="61"/>
        <v>95107</v>
      </c>
      <c r="S176" s="64">
        <f t="shared" si="62"/>
        <v>115101</v>
      </c>
      <c r="T176" s="64">
        <f t="shared" si="63"/>
        <v>63160</v>
      </c>
      <c r="U176" s="64">
        <f t="shared" si="64"/>
        <v>54656</v>
      </c>
      <c r="V176" s="64">
        <f t="shared" si="65"/>
        <v>22856</v>
      </c>
      <c r="W176" s="64">
        <f t="shared" si="66"/>
        <v>26745</v>
      </c>
      <c r="X176" s="64">
        <f t="shared" si="67"/>
        <v>19533</v>
      </c>
      <c r="Y176" s="64">
        <f t="shared" si="68"/>
        <v>43486</v>
      </c>
      <c r="Z176" s="64">
        <f t="shared" si="108"/>
        <v>90483</v>
      </c>
      <c r="AA176" s="64">
        <f t="shared" si="109"/>
        <v>91743</v>
      </c>
      <c r="AB176" s="64">
        <f t="shared" si="110"/>
        <v>22157</v>
      </c>
      <c r="AC176" s="210">
        <f t="shared" si="111"/>
        <v>14215</v>
      </c>
      <c r="AD176" s="210">
        <f t="shared" si="112"/>
        <v>32562</v>
      </c>
      <c r="AE176" s="210">
        <f t="shared" si="113"/>
        <v>27948</v>
      </c>
      <c r="AF176" s="210">
        <f t="shared" si="306"/>
        <v>19339</v>
      </c>
      <c r="AG176" s="210">
        <f t="shared" si="307"/>
        <v>81960</v>
      </c>
      <c r="AH176" s="210">
        <f t="shared" si="308"/>
        <v>126832</v>
      </c>
      <c r="AI176" s="210">
        <f t="shared" si="309"/>
        <v>66678</v>
      </c>
      <c r="AJ176" s="210">
        <f t="shared" si="309"/>
        <v>18813</v>
      </c>
      <c r="AK176" s="210">
        <f t="shared" ref="AK176:AL176" si="337">+AK175+AK80</f>
        <v>18912</v>
      </c>
      <c r="AL176" s="210">
        <f t="shared" si="337"/>
        <v>42109</v>
      </c>
      <c r="AM176" s="210">
        <f t="shared" ref="AM176:AO176" si="338">+AM175+AM80</f>
        <v>102212</v>
      </c>
      <c r="AN176" s="210">
        <f t="shared" si="338"/>
        <v>46202</v>
      </c>
      <c r="AO176" s="210">
        <f t="shared" si="338"/>
        <v>61459</v>
      </c>
      <c r="AP176" s="210">
        <f>+AP175+AP80</f>
        <v>72119</v>
      </c>
      <c r="AQ176" s="210">
        <f t="shared" ref="AQ176:AR176" si="339">+AQ175+AQ80</f>
        <v>76130</v>
      </c>
      <c r="AR176" s="210">
        <f t="shared" si="339"/>
        <v>64408</v>
      </c>
      <c r="AS176" s="210">
        <f t="shared" si="318"/>
        <v>99324</v>
      </c>
      <c r="AT176" s="210">
        <f t="shared" si="318"/>
        <v>58333</v>
      </c>
      <c r="AU176" s="210">
        <f t="shared" si="318"/>
        <v>44764</v>
      </c>
    </row>
    <row r="177" spans="1:47" x14ac:dyDescent="0.25">
      <c r="A177" s="42">
        <f t="shared" si="314"/>
        <v>37512</v>
      </c>
      <c r="B177" s="64">
        <f t="shared" si="315"/>
        <v>3555</v>
      </c>
      <c r="C177" s="64">
        <f t="shared" si="73"/>
        <v>68759</v>
      </c>
      <c r="D177" s="64">
        <f t="shared" si="74"/>
        <v>62628</v>
      </c>
      <c r="E177" s="64">
        <f t="shared" si="75"/>
        <v>51492</v>
      </c>
      <c r="F177" s="64">
        <f t="shared" si="76"/>
        <v>27864</v>
      </c>
      <c r="G177" s="64">
        <f t="shared" si="77"/>
        <v>118797</v>
      </c>
      <c r="H177" s="64">
        <f t="shared" si="78"/>
        <v>192336</v>
      </c>
      <c r="I177" s="64">
        <f t="shared" si="79"/>
        <v>68577</v>
      </c>
      <c r="J177" s="64">
        <f t="shared" si="80"/>
        <v>29800</v>
      </c>
      <c r="K177" s="64">
        <f t="shared" si="81"/>
        <v>91215</v>
      </c>
      <c r="L177" s="64">
        <f t="shared" si="82"/>
        <v>70303</v>
      </c>
      <c r="M177" s="64">
        <f t="shared" si="83"/>
        <v>67224</v>
      </c>
      <c r="N177" s="64">
        <f t="shared" si="84"/>
        <v>48717</v>
      </c>
      <c r="O177" s="64">
        <f t="shared" si="85"/>
        <v>59269</v>
      </c>
      <c r="P177" s="64">
        <f t="shared" si="86"/>
        <v>72108</v>
      </c>
      <c r="Q177" s="64">
        <f t="shared" si="87"/>
        <v>117619</v>
      </c>
      <c r="R177" s="64">
        <f t="shared" si="61"/>
        <v>95107</v>
      </c>
      <c r="S177" s="64">
        <f t="shared" si="62"/>
        <v>115101</v>
      </c>
      <c r="T177" s="64">
        <f t="shared" si="63"/>
        <v>63160</v>
      </c>
      <c r="U177" s="64">
        <f t="shared" si="64"/>
        <v>54656</v>
      </c>
      <c r="V177" s="64">
        <f t="shared" si="65"/>
        <v>22857</v>
      </c>
      <c r="W177" s="64">
        <f t="shared" si="66"/>
        <v>26745</v>
      </c>
      <c r="X177" s="64">
        <f t="shared" si="67"/>
        <v>19533</v>
      </c>
      <c r="Y177" s="64">
        <f t="shared" si="68"/>
        <v>43486</v>
      </c>
      <c r="Z177" s="64">
        <f t="shared" si="108"/>
        <v>90483</v>
      </c>
      <c r="AA177" s="64">
        <f t="shared" si="109"/>
        <v>91743</v>
      </c>
      <c r="AB177" s="64">
        <f t="shared" si="110"/>
        <v>22157</v>
      </c>
      <c r="AC177" s="210">
        <f t="shared" si="111"/>
        <v>14215</v>
      </c>
      <c r="AD177" s="210">
        <f t="shared" si="112"/>
        <v>32562</v>
      </c>
      <c r="AE177" s="210">
        <f t="shared" si="113"/>
        <v>27948</v>
      </c>
      <c r="AF177" s="210">
        <f t="shared" si="306"/>
        <v>19339</v>
      </c>
      <c r="AG177" s="210">
        <f t="shared" si="307"/>
        <v>81960</v>
      </c>
      <c r="AH177" s="210">
        <f t="shared" si="308"/>
        <v>126832</v>
      </c>
      <c r="AI177" s="210">
        <f t="shared" si="309"/>
        <v>66678</v>
      </c>
      <c r="AJ177" s="210">
        <f t="shared" si="309"/>
        <v>18813</v>
      </c>
      <c r="AK177" s="210">
        <f t="shared" ref="AK177:AL177" si="340">+AK176+AK81</f>
        <v>18912</v>
      </c>
      <c r="AL177" s="210">
        <f t="shared" si="340"/>
        <v>42109</v>
      </c>
      <c r="AM177" s="210">
        <f t="shared" ref="AM177:AP177" si="341">+AM176+AM81</f>
        <v>102216</v>
      </c>
      <c r="AN177" s="210">
        <f t="shared" si="341"/>
        <v>46202</v>
      </c>
      <c r="AO177" s="210">
        <f t="shared" si="341"/>
        <v>61462</v>
      </c>
      <c r="AP177" s="210">
        <f t="shared" si="341"/>
        <v>72121</v>
      </c>
      <c r="AQ177" s="210">
        <f t="shared" ref="AQ177:AR177" si="342">+AQ176+AQ81</f>
        <v>76134</v>
      </c>
      <c r="AR177" s="210">
        <f t="shared" si="342"/>
        <v>64408</v>
      </c>
      <c r="AS177" s="210">
        <f t="shared" si="318"/>
        <v>99324</v>
      </c>
      <c r="AT177" s="210">
        <f t="shared" si="318"/>
        <v>58333</v>
      </c>
      <c r="AU177" s="210">
        <f t="shared" si="318"/>
        <v>44764</v>
      </c>
    </row>
    <row r="178" spans="1:47" x14ac:dyDescent="0.25">
      <c r="A178" s="42">
        <f t="shared" si="314"/>
        <v>37513</v>
      </c>
      <c r="B178" s="64">
        <f t="shared" si="315"/>
        <v>3555</v>
      </c>
      <c r="C178" s="64">
        <f t="shared" si="73"/>
        <v>68759</v>
      </c>
      <c r="D178" s="64">
        <f t="shared" si="74"/>
        <v>62628</v>
      </c>
      <c r="E178" s="64">
        <f t="shared" si="75"/>
        <v>51492</v>
      </c>
      <c r="F178" s="64">
        <f t="shared" si="76"/>
        <v>27864</v>
      </c>
      <c r="G178" s="64">
        <f t="shared" si="77"/>
        <v>118797</v>
      </c>
      <c r="H178" s="64">
        <f t="shared" si="78"/>
        <v>192339</v>
      </c>
      <c r="I178" s="64">
        <f t="shared" si="79"/>
        <v>68577</v>
      </c>
      <c r="J178" s="64">
        <f t="shared" si="80"/>
        <v>29800</v>
      </c>
      <c r="K178" s="64">
        <f t="shared" si="81"/>
        <v>91215</v>
      </c>
      <c r="L178" s="64">
        <f t="shared" si="82"/>
        <v>70303</v>
      </c>
      <c r="M178" s="64">
        <f t="shared" si="83"/>
        <v>67224</v>
      </c>
      <c r="N178" s="64">
        <f t="shared" si="84"/>
        <v>48717</v>
      </c>
      <c r="O178" s="64">
        <f t="shared" si="85"/>
        <v>59269</v>
      </c>
      <c r="P178" s="64">
        <f t="shared" si="86"/>
        <v>72108</v>
      </c>
      <c r="Q178" s="64">
        <f t="shared" si="87"/>
        <v>117619</v>
      </c>
      <c r="R178" s="64">
        <f t="shared" ref="R178:R194" si="343">+R177+R82</f>
        <v>95107</v>
      </c>
      <c r="S178" s="64">
        <f t="shared" ref="S178:S194" si="344">+S177+S82</f>
        <v>115101</v>
      </c>
      <c r="T178" s="64">
        <f t="shared" ref="T178:T194" si="345">+T177+T82</f>
        <v>63160</v>
      </c>
      <c r="U178" s="64">
        <f t="shared" ref="U178:U194" si="346">+U177+U82</f>
        <v>54656</v>
      </c>
      <c r="V178" s="64">
        <f t="shared" ref="V178:V194" si="347">+V177+V82</f>
        <v>22857</v>
      </c>
      <c r="W178" s="64">
        <f t="shared" ref="W178:W194" si="348">+W177+W82</f>
        <v>26745</v>
      </c>
      <c r="X178" s="64">
        <f t="shared" ref="X178:X194" si="349">+X177+X82</f>
        <v>19533</v>
      </c>
      <c r="Y178" s="64">
        <f t="shared" ref="Y178:Y194" si="350">+Y177+Y82</f>
        <v>43486</v>
      </c>
      <c r="Z178" s="64">
        <f t="shared" si="108"/>
        <v>90483</v>
      </c>
      <c r="AA178" s="64">
        <f t="shared" si="109"/>
        <v>91743</v>
      </c>
      <c r="AB178" s="64">
        <f t="shared" si="110"/>
        <v>22157</v>
      </c>
      <c r="AC178" s="210">
        <f t="shared" si="111"/>
        <v>14215</v>
      </c>
      <c r="AD178" s="210">
        <f t="shared" si="112"/>
        <v>32562</v>
      </c>
      <c r="AE178" s="210">
        <f t="shared" si="113"/>
        <v>27948</v>
      </c>
      <c r="AF178" s="210">
        <f t="shared" si="306"/>
        <v>19339</v>
      </c>
      <c r="AG178" s="210">
        <f t="shared" si="307"/>
        <v>81960</v>
      </c>
      <c r="AH178" s="210">
        <f t="shared" si="308"/>
        <v>126834</v>
      </c>
      <c r="AI178" s="210">
        <f t="shared" si="309"/>
        <v>66678</v>
      </c>
      <c r="AJ178" s="210">
        <f t="shared" si="309"/>
        <v>18813</v>
      </c>
      <c r="AK178" s="210">
        <f t="shared" ref="AK178:AL178" si="351">+AK177+AK82</f>
        <v>18912</v>
      </c>
      <c r="AL178" s="210">
        <f t="shared" si="351"/>
        <v>42109</v>
      </c>
      <c r="AM178" s="210">
        <f t="shared" ref="AM178:AP178" si="352">+AM177+AM82</f>
        <v>102222</v>
      </c>
      <c r="AN178" s="210">
        <f t="shared" si="352"/>
        <v>46202</v>
      </c>
      <c r="AO178" s="210">
        <f t="shared" si="352"/>
        <v>61465</v>
      </c>
      <c r="AP178" s="210">
        <f t="shared" si="352"/>
        <v>72148</v>
      </c>
      <c r="AQ178" s="210">
        <f t="shared" ref="AQ178:AR178" si="353">+AQ177+AQ82</f>
        <v>76140</v>
      </c>
      <c r="AR178" s="210">
        <f t="shared" si="353"/>
        <v>64408</v>
      </c>
      <c r="AS178" s="210">
        <f t="shared" si="318"/>
        <v>99324</v>
      </c>
      <c r="AT178" s="210">
        <f t="shared" si="318"/>
        <v>58333</v>
      </c>
      <c r="AU178" s="210">
        <f t="shared" si="318"/>
        <v>44764</v>
      </c>
    </row>
    <row r="179" spans="1:47" x14ac:dyDescent="0.25">
      <c r="A179" s="42">
        <f t="shared" si="314"/>
        <v>37514</v>
      </c>
      <c r="B179" s="64">
        <f t="shared" si="315"/>
        <v>3555</v>
      </c>
      <c r="C179" s="64">
        <f t="shared" ref="C179:C194" si="354">+C178+C83</f>
        <v>68759</v>
      </c>
      <c r="D179" s="64">
        <f t="shared" ref="D179:D194" si="355">+D178+D83</f>
        <v>62628</v>
      </c>
      <c r="E179" s="64">
        <f t="shared" ref="E179:E194" si="356">+E178+E83</f>
        <v>51492</v>
      </c>
      <c r="F179" s="64">
        <f t="shared" ref="F179:F194" si="357">+F178+F83</f>
        <v>27864</v>
      </c>
      <c r="G179" s="64">
        <f t="shared" ref="G179:G194" si="358">+G178+G83</f>
        <v>118797</v>
      </c>
      <c r="H179" s="64">
        <f t="shared" ref="H179:H194" si="359">+H178+H83</f>
        <v>192341</v>
      </c>
      <c r="I179" s="64">
        <f t="shared" ref="I179:I194" si="360">+I178+I83</f>
        <v>68577</v>
      </c>
      <c r="J179" s="64">
        <f t="shared" ref="J179:J194" si="361">+J178+J83</f>
        <v>29800</v>
      </c>
      <c r="K179" s="64">
        <f t="shared" ref="K179:K194" si="362">+K178+K83</f>
        <v>91215</v>
      </c>
      <c r="L179" s="64">
        <f t="shared" ref="L179:L194" si="363">+L178+L83</f>
        <v>70303</v>
      </c>
      <c r="M179" s="64">
        <f t="shared" ref="M179:M194" si="364">+M178+M83</f>
        <v>67224</v>
      </c>
      <c r="N179" s="64">
        <f t="shared" ref="N179:N194" si="365">+N178+N83</f>
        <v>48717</v>
      </c>
      <c r="O179" s="64">
        <f t="shared" ref="O179:O194" si="366">+O178+O83</f>
        <v>59269</v>
      </c>
      <c r="P179" s="64">
        <f t="shared" ref="P179:P194" si="367">+P178+P83</f>
        <v>72108</v>
      </c>
      <c r="Q179" s="64">
        <f t="shared" ref="Q179:Q194" si="368">+Q178+Q83</f>
        <v>117619</v>
      </c>
      <c r="R179" s="64">
        <f t="shared" si="343"/>
        <v>95107</v>
      </c>
      <c r="S179" s="64">
        <f t="shared" si="344"/>
        <v>115101</v>
      </c>
      <c r="T179" s="64">
        <f t="shared" si="345"/>
        <v>63160</v>
      </c>
      <c r="U179" s="64">
        <f t="shared" si="346"/>
        <v>54656</v>
      </c>
      <c r="V179" s="64">
        <f t="shared" si="347"/>
        <v>22857</v>
      </c>
      <c r="W179" s="64">
        <f t="shared" si="348"/>
        <v>26745</v>
      </c>
      <c r="X179" s="64">
        <f t="shared" si="349"/>
        <v>19533</v>
      </c>
      <c r="Y179" s="64">
        <f t="shared" si="350"/>
        <v>43486</v>
      </c>
      <c r="Z179" s="64">
        <f t="shared" si="108"/>
        <v>90483</v>
      </c>
      <c r="AA179" s="64">
        <f t="shared" si="109"/>
        <v>91743</v>
      </c>
      <c r="AB179" s="64">
        <f t="shared" si="110"/>
        <v>22157</v>
      </c>
      <c r="AC179" s="210">
        <f t="shared" si="111"/>
        <v>14215</v>
      </c>
      <c r="AD179" s="210">
        <f t="shared" si="112"/>
        <v>32562</v>
      </c>
      <c r="AE179" s="210">
        <f t="shared" si="113"/>
        <v>27948</v>
      </c>
      <c r="AF179" s="210">
        <f t="shared" si="306"/>
        <v>19339</v>
      </c>
      <c r="AG179" s="210">
        <f t="shared" si="307"/>
        <v>81960</v>
      </c>
      <c r="AH179" s="210">
        <f t="shared" si="308"/>
        <v>126834</v>
      </c>
      <c r="AI179" s="210">
        <f t="shared" si="309"/>
        <v>66678</v>
      </c>
      <c r="AJ179" s="210">
        <f t="shared" si="309"/>
        <v>18813</v>
      </c>
      <c r="AK179" s="210">
        <f t="shared" ref="AK179:AL179" si="369">+AK178+AK83</f>
        <v>18912</v>
      </c>
      <c r="AL179" s="210">
        <f t="shared" si="369"/>
        <v>42109</v>
      </c>
      <c r="AM179" s="210">
        <f t="shared" ref="AM179:AP179" si="370">+AM178+AM83</f>
        <v>102283</v>
      </c>
      <c r="AN179" s="210">
        <f t="shared" si="370"/>
        <v>46202</v>
      </c>
      <c r="AO179" s="210">
        <f t="shared" si="370"/>
        <v>61466</v>
      </c>
      <c r="AP179" s="210">
        <f t="shared" si="370"/>
        <v>72148</v>
      </c>
      <c r="AQ179" s="210">
        <f t="shared" ref="AQ179:AR179" si="371">+AQ178+AQ83</f>
        <v>76143</v>
      </c>
      <c r="AR179" s="210">
        <f t="shared" si="371"/>
        <v>64408</v>
      </c>
      <c r="AS179" s="210">
        <f t="shared" si="318"/>
        <v>99324</v>
      </c>
      <c r="AT179" s="210">
        <f t="shared" si="318"/>
        <v>58333</v>
      </c>
      <c r="AU179" s="210">
        <f t="shared" si="318"/>
        <v>44764</v>
      </c>
    </row>
    <row r="180" spans="1:47" x14ac:dyDescent="0.25">
      <c r="A180" s="42">
        <f t="shared" si="314"/>
        <v>37515</v>
      </c>
      <c r="B180" s="64">
        <f t="shared" si="315"/>
        <v>3555</v>
      </c>
      <c r="C180" s="64">
        <f t="shared" si="354"/>
        <v>68759</v>
      </c>
      <c r="D180" s="64">
        <f t="shared" si="355"/>
        <v>62628</v>
      </c>
      <c r="E180" s="64">
        <f t="shared" si="356"/>
        <v>51492</v>
      </c>
      <c r="F180" s="64">
        <f t="shared" si="357"/>
        <v>27864</v>
      </c>
      <c r="G180" s="64">
        <f t="shared" si="358"/>
        <v>118797</v>
      </c>
      <c r="H180" s="64">
        <f t="shared" si="359"/>
        <v>192343</v>
      </c>
      <c r="I180" s="64">
        <f t="shared" si="360"/>
        <v>68577</v>
      </c>
      <c r="J180" s="64">
        <f t="shared" si="361"/>
        <v>29800</v>
      </c>
      <c r="K180" s="64">
        <f t="shared" si="362"/>
        <v>91215</v>
      </c>
      <c r="L180" s="64">
        <f t="shared" si="363"/>
        <v>70303</v>
      </c>
      <c r="M180" s="64">
        <f t="shared" si="364"/>
        <v>67224</v>
      </c>
      <c r="N180" s="64">
        <f t="shared" si="365"/>
        <v>48717</v>
      </c>
      <c r="O180" s="64">
        <f t="shared" si="366"/>
        <v>59269</v>
      </c>
      <c r="P180" s="64">
        <f t="shared" si="367"/>
        <v>72108</v>
      </c>
      <c r="Q180" s="64">
        <f t="shared" si="368"/>
        <v>117619</v>
      </c>
      <c r="R180" s="64">
        <f t="shared" si="343"/>
        <v>95107</v>
      </c>
      <c r="S180" s="64">
        <f t="shared" si="344"/>
        <v>115101</v>
      </c>
      <c r="T180" s="64">
        <f t="shared" si="345"/>
        <v>63160</v>
      </c>
      <c r="U180" s="64">
        <f t="shared" si="346"/>
        <v>54656</v>
      </c>
      <c r="V180" s="64">
        <f t="shared" si="347"/>
        <v>22857</v>
      </c>
      <c r="W180" s="64">
        <f t="shared" si="348"/>
        <v>26745</v>
      </c>
      <c r="X180" s="64">
        <f t="shared" si="349"/>
        <v>19533</v>
      </c>
      <c r="Y180" s="64">
        <f t="shared" si="350"/>
        <v>43486</v>
      </c>
      <c r="Z180" s="64">
        <f t="shared" si="108"/>
        <v>90483</v>
      </c>
      <c r="AA180" s="64">
        <f t="shared" si="109"/>
        <v>91743</v>
      </c>
      <c r="AB180" s="64">
        <f t="shared" si="110"/>
        <v>22157</v>
      </c>
      <c r="AC180" s="210">
        <f t="shared" si="111"/>
        <v>14215</v>
      </c>
      <c r="AD180" s="210">
        <f t="shared" si="112"/>
        <v>32562</v>
      </c>
      <c r="AE180" s="210">
        <f t="shared" si="113"/>
        <v>27948</v>
      </c>
      <c r="AF180" s="210">
        <f t="shared" si="306"/>
        <v>19339</v>
      </c>
      <c r="AG180" s="210">
        <f t="shared" si="307"/>
        <v>81960</v>
      </c>
      <c r="AH180" s="210">
        <f t="shared" si="308"/>
        <v>126836</v>
      </c>
      <c r="AI180" s="210">
        <f t="shared" si="309"/>
        <v>66678</v>
      </c>
      <c r="AJ180" s="210">
        <f t="shared" si="309"/>
        <v>18813</v>
      </c>
      <c r="AK180" s="210">
        <f t="shared" ref="AK180:AL180" si="372">+AK179+AK84</f>
        <v>18912</v>
      </c>
      <c r="AL180" s="210">
        <f t="shared" si="372"/>
        <v>42109</v>
      </c>
      <c r="AM180" s="210">
        <f t="shared" ref="AM180:AP180" si="373">+AM179+AM84</f>
        <v>102296</v>
      </c>
      <c r="AN180" s="210">
        <f t="shared" si="373"/>
        <v>46202</v>
      </c>
      <c r="AO180" s="210">
        <f t="shared" si="373"/>
        <v>61469</v>
      </c>
      <c r="AP180" s="210">
        <f t="shared" si="373"/>
        <v>72148</v>
      </c>
      <c r="AQ180" s="210">
        <f t="shared" ref="AQ180:AR180" si="374">+AQ179+AQ84</f>
        <v>76176</v>
      </c>
      <c r="AR180" s="210">
        <f t="shared" si="374"/>
        <v>64408</v>
      </c>
      <c r="AS180" s="210">
        <f t="shared" si="318"/>
        <v>99324</v>
      </c>
      <c r="AT180" s="210">
        <f t="shared" si="318"/>
        <v>58333</v>
      </c>
      <c r="AU180" s="210">
        <f t="shared" si="318"/>
        <v>44764</v>
      </c>
    </row>
    <row r="181" spans="1:47" x14ac:dyDescent="0.25">
      <c r="A181" s="42">
        <f t="shared" si="314"/>
        <v>37516</v>
      </c>
      <c r="B181" s="64">
        <f t="shared" si="315"/>
        <v>3555</v>
      </c>
      <c r="C181" s="64">
        <f t="shared" si="354"/>
        <v>68759</v>
      </c>
      <c r="D181" s="64">
        <f t="shared" si="355"/>
        <v>62628</v>
      </c>
      <c r="E181" s="64">
        <f t="shared" si="356"/>
        <v>51492</v>
      </c>
      <c r="F181" s="64">
        <f t="shared" si="357"/>
        <v>27864</v>
      </c>
      <c r="G181" s="64">
        <f t="shared" si="358"/>
        <v>118797</v>
      </c>
      <c r="H181" s="64">
        <f t="shared" si="359"/>
        <v>192346</v>
      </c>
      <c r="I181" s="64">
        <f t="shared" si="360"/>
        <v>68577</v>
      </c>
      <c r="J181" s="64">
        <f t="shared" si="361"/>
        <v>29800</v>
      </c>
      <c r="K181" s="64">
        <f t="shared" si="362"/>
        <v>91215</v>
      </c>
      <c r="L181" s="64">
        <f t="shared" si="363"/>
        <v>70303</v>
      </c>
      <c r="M181" s="64">
        <f t="shared" si="364"/>
        <v>67224</v>
      </c>
      <c r="N181" s="64">
        <f t="shared" si="365"/>
        <v>48717</v>
      </c>
      <c r="O181" s="64">
        <f t="shared" si="366"/>
        <v>59269</v>
      </c>
      <c r="P181" s="64">
        <f t="shared" si="367"/>
        <v>72108</v>
      </c>
      <c r="Q181" s="64">
        <f t="shared" si="368"/>
        <v>117619</v>
      </c>
      <c r="R181" s="64">
        <f t="shared" si="343"/>
        <v>95107</v>
      </c>
      <c r="S181" s="64">
        <f t="shared" si="344"/>
        <v>115101</v>
      </c>
      <c r="T181" s="64">
        <f t="shared" si="345"/>
        <v>63160</v>
      </c>
      <c r="U181" s="64">
        <f t="shared" si="346"/>
        <v>54656</v>
      </c>
      <c r="V181" s="64">
        <f t="shared" si="347"/>
        <v>22857</v>
      </c>
      <c r="W181" s="64">
        <f t="shared" si="348"/>
        <v>26746</v>
      </c>
      <c r="X181" s="64">
        <f t="shared" si="349"/>
        <v>19533</v>
      </c>
      <c r="Y181" s="64">
        <f t="shared" si="350"/>
        <v>43486</v>
      </c>
      <c r="Z181" s="64">
        <f t="shared" si="108"/>
        <v>90483</v>
      </c>
      <c r="AA181" s="64">
        <f t="shared" si="109"/>
        <v>91743</v>
      </c>
      <c r="AB181" s="64">
        <f t="shared" si="110"/>
        <v>22157</v>
      </c>
      <c r="AC181" s="210">
        <f t="shared" si="111"/>
        <v>14215</v>
      </c>
      <c r="AD181" s="210">
        <f t="shared" si="112"/>
        <v>32562</v>
      </c>
      <c r="AE181" s="210">
        <f t="shared" si="113"/>
        <v>27948</v>
      </c>
      <c r="AF181" s="210">
        <f t="shared" si="306"/>
        <v>19339</v>
      </c>
      <c r="AG181" s="210">
        <f t="shared" si="307"/>
        <v>81960</v>
      </c>
      <c r="AH181" s="210">
        <f t="shared" si="308"/>
        <v>126836</v>
      </c>
      <c r="AI181" s="210">
        <f t="shared" si="309"/>
        <v>66678</v>
      </c>
      <c r="AJ181" s="210">
        <f t="shared" si="309"/>
        <v>18813</v>
      </c>
      <c r="AK181" s="210">
        <f t="shared" ref="AK181:AL181" si="375">+AK180+AK85</f>
        <v>18912</v>
      </c>
      <c r="AL181" s="210">
        <f t="shared" si="375"/>
        <v>42109</v>
      </c>
      <c r="AM181" s="210">
        <f t="shared" ref="AM181:AP181" si="376">+AM180+AM85</f>
        <v>102299</v>
      </c>
      <c r="AN181" s="210">
        <f t="shared" si="376"/>
        <v>46202</v>
      </c>
      <c r="AO181" s="210">
        <f t="shared" si="376"/>
        <v>61469</v>
      </c>
      <c r="AP181" s="210">
        <f t="shared" si="376"/>
        <v>72148</v>
      </c>
      <c r="AQ181" s="210">
        <f t="shared" ref="AQ181:AR181" si="377">+AQ180+AQ85</f>
        <v>76178</v>
      </c>
      <c r="AR181" s="210">
        <f t="shared" si="377"/>
        <v>64408</v>
      </c>
      <c r="AS181" s="210">
        <f t="shared" si="318"/>
        <v>99324</v>
      </c>
      <c r="AT181" s="210">
        <f t="shared" si="318"/>
        <v>58333</v>
      </c>
      <c r="AU181" s="210">
        <f t="shared" si="318"/>
        <v>44764</v>
      </c>
    </row>
    <row r="182" spans="1:47" x14ac:dyDescent="0.25">
      <c r="A182" s="42">
        <f t="shared" si="314"/>
        <v>37517</v>
      </c>
      <c r="B182" s="64">
        <f t="shared" si="315"/>
        <v>3555</v>
      </c>
      <c r="C182" s="64">
        <f t="shared" si="354"/>
        <v>68759</v>
      </c>
      <c r="D182" s="64">
        <f t="shared" si="355"/>
        <v>62628</v>
      </c>
      <c r="E182" s="64">
        <f t="shared" si="356"/>
        <v>51492</v>
      </c>
      <c r="F182" s="64">
        <f t="shared" si="357"/>
        <v>27864</v>
      </c>
      <c r="G182" s="64">
        <f t="shared" si="358"/>
        <v>118797</v>
      </c>
      <c r="H182" s="64">
        <f t="shared" si="359"/>
        <v>192350</v>
      </c>
      <c r="I182" s="64">
        <f t="shared" si="360"/>
        <v>68577</v>
      </c>
      <c r="J182" s="64">
        <f t="shared" si="361"/>
        <v>29800</v>
      </c>
      <c r="K182" s="64">
        <f t="shared" si="362"/>
        <v>91215</v>
      </c>
      <c r="L182" s="64">
        <f t="shared" si="363"/>
        <v>70303</v>
      </c>
      <c r="M182" s="64">
        <f t="shared" si="364"/>
        <v>67224</v>
      </c>
      <c r="N182" s="64">
        <f t="shared" si="365"/>
        <v>48717</v>
      </c>
      <c r="O182" s="64">
        <f t="shared" si="366"/>
        <v>59269</v>
      </c>
      <c r="P182" s="64">
        <f t="shared" si="367"/>
        <v>72108</v>
      </c>
      <c r="Q182" s="64">
        <f t="shared" si="368"/>
        <v>117619</v>
      </c>
      <c r="R182" s="64">
        <f t="shared" si="343"/>
        <v>95107</v>
      </c>
      <c r="S182" s="64">
        <f t="shared" si="344"/>
        <v>115101</v>
      </c>
      <c r="T182" s="64">
        <f t="shared" si="345"/>
        <v>63160</v>
      </c>
      <c r="U182" s="64">
        <f t="shared" si="346"/>
        <v>54656</v>
      </c>
      <c r="V182" s="64">
        <f t="shared" si="347"/>
        <v>22859</v>
      </c>
      <c r="W182" s="64">
        <f t="shared" si="348"/>
        <v>26746</v>
      </c>
      <c r="X182" s="64">
        <f t="shared" si="349"/>
        <v>19533</v>
      </c>
      <c r="Y182" s="64">
        <f t="shared" si="350"/>
        <v>43486</v>
      </c>
      <c r="Z182" s="64">
        <f t="shared" si="108"/>
        <v>90483</v>
      </c>
      <c r="AA182" s="64">
        <f t="shared" si="109"/>
        <v>91743</v>
      </c>
      <c r="AB182" s="64">
        <f t="shared" si="110"/>
        <v>22157</v>
      </c>
      <c r="AC182" s="210">
        <f t="shared" si="111"/>
        <v>14215</v>
      </c>
      <c r="AD182" s="210">
        <f t="shared" si="112"/>
        <v>32562</v>
      </c>
      <c r="AE182" s="210">
        <f t="shared" si="113"/>
        <v>27948</v>
      </c>
      <c r="AF182" s="210">
        <f t="shared" si="306"/>
        <v>19339</v>
      </c>
      <c r="AG182" s="210">
        <f t="shared" si="307"/>
        <v>81960</v>
      </c>
      <c r="AH182" s="210">
        <f t="shared" si="308"/>
        <v>126836</v>
      </c>
      <c r="AI182" s="210">
        <f t="shared" si="309"/>
        <v>66678</v>
      </c>
      <c r="AJ182" s="210">
        <f t="shared" si="309"/>
        <v>18813</v>
      </c>
      <c r="AK182" s="210">
        <f t="shared" ref="AK182:AL182" si="378">+AK181+AK86</f>
        <v>18912</v>
      </c>
      <c r="AL182" s="210">
        <f t="shared" si="378"/>
        <v>42109</v>
      </c>
      <c r="AM182" s="210">
        <f t="shared" ref="AM182:AP182" si="379">+AM181+AM86</f>
        <v>102303</v>
      </c>
      <c r="AN182" s="210">
        <f t="shared" si="379"/>
        <v>46202</v>
      </c>
      <c r="AO182" s="210">
        <f t="shared" si="379"/>
        <v>61469</v>
      </c>
      <c r="AP182" s="210">
        <f t="shared" si="379"/>
        <v>72148</v>
      </c>
      <c r="AQ182" s="210">
        <f t="shared" ref="AQ182:AR182" si="380">+AQ181+AQ86</f>
        <v>76248</v>
      </c>
      <c r="AR182" s="210">
        <f t="shared" si="380"/>
        <v>64408</v>
      </c>
      <c r="AS182" s="210">
        <f t="shared" si="318"/>
        <v>99324</v>
      </c>
      <c r="AT182" s="210">
        <f t="shared" si="318"/>
        <v>58333</v>
      </c>
      <c r="AU182" s="210">
        <f t="shared" si="318"/>
        <v>44764</v>
      </c>
    </row>
    <row r="183" spans="1:47" x14ac:dyDescent="0.25">
      <c r="A183" s="42">
        <f t="shared" si="314"/>
        <v>37518</v>
      </c>
      <c r="B183" s="64">
        <f t="shared" si="315"/>
        <v>3555</v>
      </c>
      <c r="C183" s="64">
        <f t="shared" si="354"/>
        <v>68759</v>
      </c>
      <c r="D183" s="64">
        <f t="shared" si="355"/>
        <v>62628</v>
      </c>
      <c r="E183" s="64">
        <f t="shared" si="356"/>
        <v>51492</v>
      </c>
      <c r="F183" s="64">
        <f t="shared" si="357"/>
        <v>27864</v>
      </c>
      <c r="G183" s="64">
        <f t="shared" si="358"/>
        <v>118797</v>
      </c>
      <c r="H183" s="64">
        <f t="shared" si="359"/>
        <v>192352</v>
      </c>
      <c r="I183" s="64">
        <f t="shared" si="360"/>
        <v>68577</v>
      </c>
      <c r="J183" s="64">
        <f t="shared" si="361"/>
        <v>29800</v>
      </c>
      <c r="K183" s="64">
        <f t="shared" si="362"/>
        <v>91215</v>
      </c>
      <c r="L183" s="64">
        <f t="shared" si="363"/>
        <v>70303</v>
      </c>
      <c r="M183" s="64">
        <f t="shared" si="364"/>
        <v>67224</v>
      </c>
      <c r="N183" s="64">
        <f t="shared" si="365"/>
        <v>48717</v>
      </c>
      <c r="O183" s="64">
        <f t="shared" si="366"/>
        <v>59269</v>
      </c>
      <c r="P183" s="64">
        <f t="shared" si="367"/>
        <v>72108</v>
      </c>
      <c r="Q183" s="64">
        <f t="shared" si="368"/>
        <v>117619</v>
      </c>
      <c r="R183" s="64">
        <f t="shared" si="343"/>
        <v>95107</v>
      </c>
      <c r="S183" s="64">
        <f t="shared" si="344"/>
        <v>115101</v>
      </c>
      <c r="T183" s="64">
        <f t="shared" si="345"/>
        <v>63160</v>
      </c>
      <c r="U183" s="64">
        <f t="shared" si="346"/>
        <v>54656</v>
      </c>
      <c r="V183" s="64">
        <f t="shared" si="347"/>
        <v>22859</v>
      </c>
      <c r="W183" s="64">
        <f t="shared" si="348"/>
        <v>26746</v>
      </c>
      <c r="X183" s="64">
        <f t="shared" si="349"/>
        <v>19533</v>
      </c>
      <c r="Y183" s="64">
        <f t="shared" si="350"/>
        <v>43486</v>
      </c>
      <c r="Z183" s="64">
        <f t="shared" si="108"/>
        <v>90483</v>
      </c>
      <c r="AA183" s="64">
        <f t="shared" si="109"/>
        <v>91743</v>
      </c>
      <c r="AB183" s="64">
        <f t="shared" si="110"/>
        <v>22157</v>
      </c>
      <c r="AC183" s="210">
        <f t="shared" si="111"/>
        <v>14215</v>
      </c>
      <c r="AD183" s="210">
        <f t="shared" si="112"/>
        <v>32562</v>
      </c>
      <c r="AE183" s="210">
        <f t="shared" si="113"/>
        <v>27948</v>
      </c>
      <c r="AF183" s="210">
        <f t="shared" si="306"/>
        <v>19339</v>
      </c>
      <c r="AG183" s="210">
        <f t="shared" si="307"/>
        <v>81960</v>
      </c>
      <c r="AH183" s="210">
        <f t="shared" si="308"/>
        <v>126836</v>
      </c>
      <c r="AI183" s="210">
        <f t="shared" si="309"/>
        <v>66678</v>
      </c>
      <c r="AJ183" s="210">
        <f t="shared" si="309"/>
        <v>18813</v>
      </c>
      <c r="AK183" s="210">
        <f t="shared" ref="AK183:AL183" si="381">+AK182+AK87</f>
        <v>18912</v>
      </c>
      <c r="AL183" s="210">
        <f t="shared" si="381"/>
        <v>42109</v>
      </c>
      <c r="AM183" s="210">
        <f t="shared" ref="AM183:AP183" si="382">+AM182+AM87</f>
        <v>102304</v>
      </c>
      <c r="AN183" s="210">
        <f t="shared" si="382"/>
        <v>46202</v>
      </c>
      <c r="AO183" s="210">
        <f t="shared" si="382"/>
        <v>61469</v>
      </c>
      <c r="AP183" s="210">
        <f t="shared" si="382"/>
        <v>72148</v>
      </c>
      <c r="AQ183" s="210">
        <f t="shared" ref="AQ183:AR183" si="383">+AQ182+AQ87</f>
        <v>76252</v>
      </c>
      <c r="AR183" s="210">
        <f t="shared" si="383"/>
        <v>64408</v>
      </c>
      <c r="AS183" s="210">
        <f t="shared" si="318"/>
        <v>99324</v>
      </c>
      <c r="AT183" s="210">
        <f t="shared" si="318"/>
        <v>58333</v>
      </c>
      <c r="AU183" s="210">
        <f t="shared" si="318"/>
        <v>44764</v>
      </c>
    </row>
    <row r="184" spans="1:47" x14ac:dyDescent="0.25">
      <c r="A184" s="42">
        <f t="shared" si="314"/>
        <v>37519</v>
      </c>
      <c r="B184" s="64">
        <f t="shared" si="315"/>
        <v>3555</v>
      </c>
      <c r="C184" s="64">
        <f t="shared" si="354"/>
        <v>68759</v>
      </c>
      <c r="D184" s="64">
        <f t="shared" si="355"/>
        <v>62628</v>
      </c>
      <c r="E184" s="64">
        <f t="shared" si="356"/>
        <v>51492</v>
      </c>
      <c r="F184" s="64">
        <f t="shared" si="357"/>
        <v>27864</v>
      </c>
      <c r="G184" s="64">
        <f t="shared" si="358"/>
        <v>118797</v>
      </c>
      <c r="H184" s="64">
        <f t="shared" si="359"/>
        <v>192352</v>
      </c>
      <c r="I184" s="64">
        <f t="shared" si="360"/>
        <v>68577</v>
      </c>
      <c r="J184" s="64">
        <f t="shared" si="361"/>
        <v>29800</v>
      </c>
      <c r="K184" s="64">
        <f t="shared" si="362"/>
        <v>91215</v>
      </c>
      <c r="L184" s="64">
        <f t="shared" si="363"/>
        <v>70303</v>
      </c>
      <c r="M184" s="64">
        <f t="shared" si="364"/>
        <v>67224</v>
      </c>
      <c r="N184" s="64">
        <f t="shared" si="365"/>
        <v>48717</v>
      </c>
      <c r="O184" s="64">
        <f t="shared" si="366"/>
        <v>59269</v>
      </c>
      <c r="P184" s="64">
        <f t="shared" si="367"/>
        <v>72108</v>
      </c>
      <c r="Q184" s="64">
        <f t="shared" si="368"/>
        <v>117619</v>
      </c>
      <c r="R184" s="64">
        <f t="shared" si="343"/>
        <v>95107</v>
      </c>
      <c r="S184" s="64">
        <f t="shared" si="344"/>
        <v>115101</v>
      </c>
      <c r="T184" s="64">
        <f t="shared" si="345"/>
        <v>63160</v>
      </c>
      <c r="U184" s="64">
        <f t="shared" si="346"/>
        <v>54656</v>
      </c>
      <c r="V184" s="64">
        <f t="shared" si="347"/>
        <v>22859</v>
      </c>
      <c r="W184" s="64">
        <f t="shared" si="348"/>
        <v>26747</v>
      </c>
      <c r="X184" s="64">
        <f t="shared" si="349"/>
        <v>19533</v>
      </c>
      <c r="Y184" s="64">
        <f t="shared" si="350"/>
        <v>43486</v>
      </c>
      <c r="Z184" s="64">
        <f t="shared" ref="Z184:Z194" si="384">+Z183+Z88</f>
        <v>90483</v>
      </c>
      <c r="AA184" s="64">
        <f t="shared" ref="AA184:AA194" si="385">+AA183+AA88</f>
        <v>91743</v>
      </c>
      <c r="AB184" s="64">
        <f t="shared" ref="AB184:AB194" si="386">+AB183+AB88</f>
        <v>22157</v>
      </c>
      <c r="AC184" s="210">
        <f t="shared" ref="AC184:AC194" si="387">+AC183+AC88</f>
        <v>14215</v>
      </c>
      <c r="AD184" s="210">
        <f t="shared" ref="AD184:AD194" si="388">+AD183+AD88</f>
        <v>32562</v>
      </c>
      <c r="AE184" s="210">
        <f t="shared" ref="AE184:AE194" si="389">+AE183+AE88</f>
        <v>27948</v>
      </c>
      <c r="AF184" s="210">
        <f t="shared" si="306"/>
        <v>19339</v>
      </c>
      <c r="AG184" s="210">
        <f t="shared" si="307"/>
        <v>81960</v>
      </c>
      <c r="AH184" s="210">
        <f t="shared" si="308"/>
        <v>126836</v>
      </c>
      <c r="AI184" s="210">
        <f t="shared" si="309"/>
        <v>66678</v>
      </c>
      <c r="AJ184" s="210">
        <f t="shared" si="309"/>
        <v>18813</v>
      </c>
      <c r="AK184" s="210">
        <f t="shared" ref="AK184:AL184" si="390">+AK183+AK88</f>
        <v>18912</v>
      </c>
      <c r="AL184" s="210">
        <f t="shared" si="390"/>
        <v>42109</v>
      </c>
      <c r="AM184" s="210">
        <f t="shared" ref="AM184:AP184" si="391">+AM183+AM88</f>
        <v>102305</v>
      </c>
      <c r="AN184" s="210">
        <f t="shared" si="391"/>
        <v>46202</v>
      </c>
      <c r="AO184" s="210">
        <f t="shared" si="391"/>
        <v>61469</v>
      </c>
      <c r="AP184" s="210">
        <f t="shared" si="391"/>
        <v>72148</v>
      </c>
      <c r="AQ184" s="210">
        <f t="shared" ref="AQ184:AR184" si="392">+AQ183+AQ88</f>
        <v>76254</v>
      </c>
      <c r="AR184" s="210">
        <f t="shared" si="392"/>
        <v>64408</v>
      </c>
      <c r="AS184" s="210">
        <f t="shared" si="318"/>
        <v>99324</v>
      </c>
      <c r="AT184" s="210">
        <f t="shared" si="318"/>
        <v>58333</v>
      </c>
      <c r="AU184" s="210">
        <f t="shared" si="318"/>
        <v>44764</v>
      </c>
    </row>
    <row r="185" spans="1:47" x14ac:dyDescent="0.25">
      <c r="A185" s="42">
        <f t="shared" si="314"/>
        <v>37520</v>
      </c>
      <c r="B185" s="64">
        <f t="shared" si="315"/>
        <v>3555</v>
      </c>
      <c r="C185" s="64">
        <f t="shared" si="354"/>
        <v>68759</v>
      </c>
      <c r="D185" s="64">
        <f t="shared" si="355"/>
        <v>62628</v>
      </c>
      <c r="E185" s="64">
        <f t="shared" si="356"/>
        <v>51492</v>
      </c>
      <c r="F185" s="64">
        <f t="shared" si="357"/>
        <v>27864</v>
      </c>
      <c r="G185" s="64">
        <f t="shared" si="358"/>
        <v>118797</v>
      </c>
      <c r="H185" s="64">
        <f t="shared" si="359"/>
        <v>192352</v>
      </c>
      <c r="I185" s="64">
        <f t="shared" si="360"/>
        <v>68577</v>
      </c>
      <c r="J185" s="64">
        <f t="shared" si="361"/>
        <v>29800</v>
      </c>
      <c r="K185" s="64">
        <f t="shared" si="362"/>
        <v>91215</v>
      </c>
      <c r="L185" s="64">
        <f t="shared" si="363"/>
        <v>70303</v>
      </c>
      <c r="M185" s="64">
        <f t="shared" si="364"/>
        <v>67224</v>
      </c>
      <c r="N185" s="64">
        <f t="shared" si="365"/>
        <v>48717</v>
      </c>
      <c r="O185" s="64">
        <f t="shared" si="366"/>
        <v>59269</v>
      </c>
      <c r="P185" s="64">
        <f t="shared" si="367"/>
        <v>72108</v>
      </c>
      <c r="Q185" s="64">
        <f t="shared" si="368"/>
        <v>117619</v>
      </c>
      <c r="R185" s="64">
        <f t="shared" si="343"/>
        <v>95107</v>
      </c>
      <c r="S185" s="64">
        <f t="shared" si="344"/>
        <v>115101</v>
      </c>
      <c r="T185" s="64">
        <f t="shared" si="345"/>
        <v>63160</v>
      </c>
      <c r="U185" s="64">
        <f t="shared" si="346"/>
        <v>54656</v>
      </c>
      <c r="V185" s="64">
        <f t="shared" si="347"/>
        <v>22859</v>
      </c>
      <c r="W185" s="64">
        <f t="shared" si="348"/>
        <v>26749</v>
      </c>
      <c r="X185" s="64">
        <f t="shared" si="349"/>
        <v>19533</v>
      </c>
      <c r="Y185" s="64">
        <f t="shared" si="350"/>
        <v>43486</v>
      </c>
      <c r="Z185" s="64">
        <f t="shared" si="384"/>
        <v>90483</v>
      </c>
      <c r="AA185" s="64">
        <f t="shared" si="385"/>
        <v>91743</v>
      </c>
      <c r="AB185" s="64">
        <f t="shared" si="386"/>
        <v>22157</v>
      </c>
      <c r="AC185" s="210">
        <f t="shared" si="387"/>
        <v>14215</v>
      </c>
      <c r="AD185" s="210">
        <f t="shared" si="388"/>
        <v>32562</v>
      </c>
      <c r="AE185" s="210">
        <f t="shared" si="389"/>
        <v>27948</v>
      </c>
      <c r="AF185" s="210">
        <f t="shared" si="306"/>
        <v>19339</v>
      </c>
      <c r="AG185" s="210">
        <f t="shared" si="307"/>
        <v>81960</v>
      </c>
      <c r="AH185" s="210">
        <f t="shared" si="308"/>
        <v>126836</v>
      </c>
      <c r="AI185" s="210">
        <f t="shared" si="309"/>
        <v>66678</v>
      </c>
      <c r="AJ185" s="210">
        <f t="shared" si="309"/>
        <v>18813</v>
      </c>
      <c r="AK185" s="210">
        <f t="shared" ref="AK185:AL185" si="393">+AK184+AK89</f>
        <v>18912</v>
      </c>
      <c r="AL185" s="210">
        <f t="shared" si="393"/>
        <v>42109</v>
      </c>
      <c r="AM185" s="210">
        <f t="shared" ref="AM185:AP185" si="394">+AM184+AM89</f>
        <v>102305</v>
      </c>
      <c r="AN185" s="210">
        <f t="shared" si="394"/>
        <v>46202</v>
      </c>
      <c r="AO185" s="210">
        <f t="shared" si="394"/>
        <v>61469</v>
      </c>
      <c r="AP185" s="210">
        <f t="shared" si="394"/>
        <v>72148</v>
      </c>
      <c r="AQ185" s="210">
        <f t="shared" ref="AQ185:AU194" si="395">+AQ184+AQ89</f>
        <v>76256</v>
      </c>
      <c r="AR185" s="210">
        <f t="shared" si="395"/>
        <v>64408</v>
      </c>
      <c r="AS185" s="210">
        <f t="shared" si="395"/>
        <v>99324</v>
      </c>
      <c r="AT185" s="210">
        <f t="shared" si="395"/>
        <v>58333</v>
      </c>
      <c r="AU185" s="210">
        <f t="shared" si="395"/>
        <v>44764</v>
      </c>
    </row>
    <row r="186" spans="1:47" x14ac:dyDescent="0.25">
      <c r="A186" s="42">
        <f t="shared" si="314"/>
        <v>37521</v>
      </c>
      <c r="B186" s="64">
        <f t="shared" si="315"/>
        <v>3555</v>
      </c>
      <c r="C186" s="64">
        <f t="shared" si="354"/>
        <v>68759</v>
      </c>
      <c r="D186" s="64">
        <f t="shared" si="355"/>
        <v>62628</v>
      </c>
      <c r="E186" s="64">
        <f t="shared" si="356"/>
        <v>51492</v>
      </c>
      <c r="F186" s="64">
        <f t="shared" si="357"/>
        <v>27864</v>
      </c>
      <c r="G186" s="64">
        <f t="shared" si="358"/>
        <v>118797</v>
      </c>
      <c r="H186" s="64">
        <f t="shared" si="359"/>
        <v>192352</v>
      </c>
      <c r="I186" s="64">
        <f t="shared" si="360"/>
        <v>68577</v>
      </c>
      <c r="J186" s="64">
        <f t="shared" si="361"/>
        <v>29800</v>
      </c>
      <c r="K186" s="64">
        <f t="shared" si="362"/>
        <v>91215</v>
      </c>
      <c r="L186" s="64">
        <f t="shared" si="363"/>
        <v>70303</v>
      </c>
      <c r="M186" s="64">
        <f t="shared" si="364"/>
        <v>67224</v>
      </c>
      <c r="N186" s="64">
        <f t="shared" si="365"/>
        <v>48717</v>
      </c>
      <c r="O186" s="64">
        <f t="shared" si="366"/>
        <v>59269</v>
      </c>
      <c r="P186" s="64">
        <f t="shared" si="367"/>
        <v>72108</v>
      </c>
      <c r="Q186" s="64">
        <f t="shared" si="368"/>
        <v>117619</v>
      </c>
      <c r="R186" s="64">
        <f t="shared" si="343"/>
        <v>95107</v>
      </c>
      <c r="S186" s="64">
        <f t="shared" si="344"/>
        <v>115101</v>
      </c>
      <c r="T186" s="64">
        <f t="shared" si="345"/>
        <v>63160</v>
      </c>
      <c r="U186" s="64">
        <f t="shared" si="346"/>
        <v>54656</v>
      </c>
      <c r="V186" s="64">
        <f t="shared" si="347"/>
        <v>22859</v>
      </c>
      <c r="W186" s="64">
        <f t="shared" si="348"/>
        <v>26749</v>
      </c>
      <c r="X186" s="64">
        <f t="shared" si="349"/>
        <v>19533</v>
      </c>
      <c r="Y186" s="64">
        <f t="shared" si="350"/>
        <v>43486</v>
      </c>
      <c r="Z186" s="64">
        <f t="shared" si="384"/>
        <v>90483</v>
      </c>
      <c r="AA186" s="64">
        <f t="shared" si="385"/>
        <v>91743</v>
      </c>
      <c r="AB186" s="64">
        <f t="shared" si="386"/>
        <v>22157</v>
      </c>
      <c r="AC186" s="210">
        <f t="shared" si="387"/>
        <v>14215</v>
      </c>
      <c r="AD186" s="210">
        <f t="shared" si="388"/>
        <v>32562</v>
      </c>
      <c r="AE186" s="210">
        <f t="shared" si="389"/>
        <v>27948</v>
      </c>
      <c r="AF186" s="210">
        <f t="shared" si="306"/>
        <v>19339</v>
      </c>
      <c r="AG186" s="210">
        <f t="shared" si="307"/>
        <v>81960</v>
      </c>
      <c r="AH186" s="210">
        <f t="shared" si="308"/>
        <v>126836</v>
      </c>
      <c r="AI186" s="210">
        <f t="shared" si="309"/>
        <v>66678</v>
      </c>
      <c r="AJ186" s="210">
        <f t="shared" si="309"/>
        <v>18813</v>
      </c>
      <c r="AK186" s="210">
        <f t="shared" ref="AK186:AL186" si="396">+AK185+AK90</f>
        <v>18912</v>
      </c>
      <c r="AL186" s="210">
        <f t="shared" si="396"/>
        <v>42109</v>
      </c>
      <c r="AM186" s="210">
        <f t="shared" ref="AM186:AP186" si="397">+AM185+AM90</f>
        <v>102305</v>
      </c>
      <c r="AN186" s="210">
        <f t="shared" si="397"/>
        <v>46202</v>
      </c>
      <c r="AO186" s="210">
        <f t="shared" si="397"/>
        <v>61469</v>
      </c>
      <c r="AP186" s="210">
        <f t="shared" si="397"/>
        <v>72148</v>
      </c>
      <c r="AQ186" s="210">
        <f t="shared" ref="AQ186:AR186" si="398">+AQ185+AQ90</f>
        <v>76259</v>
      </c>
      <c r="AR186" s="210">
        <f t="shared" si="398"/>
        <v>64408</v>
      </c>
      <c r="AS186" s="210">
        <f t="shared" si="395"/>
        <v>99324</v>
      </c>
      <c r="AT186" s="210">
        <f t="shared" si="395"/>
        <v>58333</v>
      </c>
      <c r="AU186" s="210">
        <f t="shared" si="395"/>
        <v>44764</v>
      </c>
    </row>
    <row r="187" spans="1:47" x14ac:dyDescent="0.25">
      <c r="A187" s="42">
        <f t="shared" si="314"/>
        <v>37522</v>
      </c>
      <c r="B187" s="64">
        <f t="shared" si="315"/>
        <v>3555</v>
      </c>
      <c r="C187" s="64">
        <f t="shared" si="354"/>
        <v>68759</v>
      </c>
      <c r="D187" s="64">
        <f t="shared" si="355"/>
        <v>62628</v>
      </c>
      <c r="E187" s="64">
        <f t="shared" si="356"/>
        <v>51492</v>
      </c>
      <c r="F187" s="64">
        <f t="shared" si="357"/>
        <v>27864</v>
      </c>
      <c r="G187" s="64">
        <f t="shared" si="358"/>
        <v>118797</v>
      </c>
      <c r="H187" s="64">
        <f t="shared" si="359"/>
        <v>192352</v>
      </c>
      <c r="I187" s="64">
        <f t="shared" si="360"/>
        <v>68577</v>
      </c>
      <c r="J187" s="64">
        <f t="shared" si="361"/>
        <v>29800</v>
      </c>
      <c r="K187" s="64">
        <f t="shared" si="362"/>
        <v>91215</v>
      </c>
      <c r="L187" s="64">
        <f t="shared" si="363"/>
        <v>70303</v>
      </c>
      <c r="M187" s="64">
        <f t="shared" si="364"/>
        <v>67224</v>
      </c>
      <c r="N187" s="64">
        <f t="shared" si="365"/>
        <v>48717</v>
      </c>
      <c r="O187" s="64">
        <f t="shared" si="366"/>
        <v>59269</v>
      </c>
      <c r="P187" s="64">
        <f t="shared" si="367"/>
        <v>72108</v>
      </c>
      <c r="Q187" s="64">
        <f t="shared" si="368"/>
        <v>117619</v>
      </c>
      <c r="R187" s="64">
        <f t="shared" si="343"/>
        <v>95107</v>
      </c>
      <c r="S187" s="64">
        <f t="shared" si="344"/>
        <v>115101</v>
      </c>
      <c r="T187" s="64">
        <f t="shared" si="345"/>
        <v>63160</v>
      </c>
      <c r="U187" s="64">
        <f t="shared" si="346"/>
        <v>54656</v>
      </c>
      <c r="V187" s="64">
        <f t="shared" si="347"/>
        <v>22859</v>
      </c>
      <c r="W187" s="64">
        <f t="shared" si="348"/>
        <v>26749</v>
      </c>
      <c r="X187" s="64">
        <f t="shared" si="349"/>
        <v>19533</v>
      </c>
      <c r="Y187" s="64">
        <f t="shared" si="350"/>
        <v>43486</v>
      </c>
      <c r="Z187" s="64">
        <f t="shared" si="384"/>
        <v>90483</v>
      </c>
      <c r="AA187" s="64">
        <f t="shared" si="385"/>
        <v>91743</v>
      </c>
      <c r="AB187" s="64">
        <f t="shared" si="386"/>
        <v>22157</v>
      </c>
      <c r="AC187" s="210">
        <f t="shared" si="387"/>
        <v>14215</v>
      </c>
      <c r="AD187" s="210">
        <f t="shared" si="388"/>
        <v>32562</v>
      </c>
      <c r="AE187" s="210">
        <f t="shared" si="389"/>
        <v>27948</v>
      </c>
      <c r="AF187" s="210">
        <f t="shared" si="306"/>
        <v>19339</v>
      </c>
      <c r="AG187" s="210">
        <f t="shared" si="307"/>
        <v>81960</v>
      </c>
      <c r="AH187" s="210">
        <f t="shared" si="308"/>
        <v>126836</v>
      </c>
      <c r="AI187" s="210">
        <f t="shared" si="309"/>
        <v>66678</v>
      </c>
      <c r="AJ187" s="210">
        <f t="shared" si="309"/>
        <v>18813</v>
      </c>
      <c r="AK187" s="210">
        <f t="shared" ref="AK187:AL187" si="399">+AK186+AK91</f>
        <v>18912</v>
      </c>
      <c r="AL187" s="210">
        <f t="shared" si="399"/>
        <v>42109</v>
      </c>
      <c r="AM187" s="210">
        <f t="shared" ref="AM187:AP187" si="400">+AM186+AM91</f>
        <v>102306</v>
      </c>
      <c r="AN187" s="210">
        <f t="shared" si="400"/>
        <v>46202</v>
      </c>
      <c r="AO187" s="210">
        <f t="shared" si="400"/>
        <v>61469</v>
      </c>
      <c r="AP187" s="210">
        <f t="shared" si="400"/>
        <v>72148</v>
      </c>
      <c r="AQ187" s="210">
        <f t="shared" ref="AQ187:AR187" si="401">+AQ186+AQ91</f>
        <v>76259</v>
      </c>
      <c r="AR187" s="210">
        <f t="shared" si="401"/>
        <v>64408</v>
      </c>
      <c r="AS187" s="210">
        <f t="shared" si="395"/>
        <v>99324</v>
      </c>
      <c r="AT187" s="210">
        <f t="shared" si="395"/>
        <v>58333</v>
      </c>
      <c r="AU187" s="210">
        <f t="shared" si="395"/>
        <v>44764</v>
      </c>
    </row>
    <row r="188" spans="1:47" x14ac:dyDescent="0.25">
      <c r="A188" s="42">
        <f t="shared" si="314"/>
        <v>37523</v>
      </c>
      <c r="B188" s="64">
        <f t="shared" si="315"/>
        <v>3555</v>
      </c>
      <c r="C188" s="64">
        <f t="shared" si="354"/>
        <v>68759</v>
      </c>
      <c r="D188" s="64">
        <f t="shared" si="355"/>
        <v>62628</v>
      </c>
      <c r="E188" s="64">
        <f t="shared" si="356"/>
        <v>51492</v>
      </c>
      <c r="F188" s="64">
        <f t="shared" si="357"/>
        <v>27864</v>
      </c>
      <c r="G188" s="64">
        <f t="shared" si="358"/>
        <v>118797</v>
      </c>
      <c r="H188" s="64">
        <f t="shared" si="359"/>
        <v>192352</v>
      </c>
      <c r="I188" s="64">
        <f t="shared" si="360"/>
        <v>68577</v>
      </c>
      <c r="J188" s="64">
        <f t="shared" si="361"/>
        <v>29800</v>
      </c>
      <c r="K188" s="64">
        <f t="shared" si="362"/>
        <v>91215</v>
      </c>
      <c r="L188" s="64">
        <f t="shared" si="363"/>
        <v>70303</v>
      </c>
      <c r="M188" s="64">
        <f t="shared" si="364"/>
        <v>67224</v>
      </c>
      <c r="N188" s="64">
        <f t="shared" si="365"/>
        <v>48717</v>
      </c>
      <c r="O188" s="64">
        <f t="shared" si="366"/>
        <v>59269</v>
      </c>
      <c r="P188" s="64">
        <f t="shared" si="367"/>
        <v>72108</v>
      </c>
      <c r="Q188" s="64">
        <f t="shared" si="368"/>
        <v>117619</v>
      </c>
      <c r="R188" s="64">
        <f t="shared" si="343"/>
        <v>95107</v>
      </c>
      <c r="S188" s="64">
        <f t="shared" si="344"/>
        <v>115101</v>
      </c>
      <c r="T188" s="64">
        <f t="shared" si="345"/>
        <v>63160</v>
      </c>
      <c r="U188" s="64">
        <f t="shared" si="346"/>
        <v>54656</v>
      </c>
      <c r="V188" s="64">
        <f t="shared" si="347"/>
        <v>22865</v>
      </c>
      <c r="W188" s="64">
        <f t="shared" si="348"/>
        <v>26749</v>
      </c>
      <c r="X188" s="64">
        <f t="shared" si="349"/>
        <v>19533</v>
      </c>
      <c r="Y188" s="64">
        <f t="shared" si="350"/>
        <v>43486</v>
      </c>
      <c r="Z188" s="64">
        <f t="shared" si="384"/>
        <v>90483</v>
      </c>
      <c r="AA188" s="64">
        <f t="shared" si="385"/>
        <v>91743</v>
      </c>
      <c r="AB188" s="64">
        <f t="shared" si="386"/>
        <v>22157</v>
      </c>
      <c r="AC188" s="210">
        <f t="shared" si="387"/>
        <v>14215</v>
      </c>
      <c r="AD188" s="210">
        <f t="shared" si="388"/>
        <v>32562</v>
      </c>
      <c r="AE188" s="210">
        <f t="shared" si="389"/>
        <v>27948</v>
      </c>
      <c r="AF188" s="210">
        <f t="shared" si="306"/>
        <v>19339</v>
      </c>
      <c r="AG188" s="210">
        <f t="shared" si="307"/>
        <v>81960</v>
      </c>
      <c r="AH188" s="210">
        <f t="shared" si="308"/>
        <v>126836</v>
      </c>
      <c r="AI188" s="210">
        <f t="shared" si="309"/>
        <v>66678</v>
      </c>
      <c r="AJ188" s="210">
        <f t="shared" si="309"/>
        <v>18813</v>
      </c>
      <c r="AK188" s="210">
        <f t="shared" ref="AK188:AL188" si="402">+AK187+AK92</f>
        <v>18912</v>
      </c>
      <c r="AL188" s="210">
        <f t="shared" si="402"/>
        <v>42109</v>
      </c>
      <c r="AM188" s="210">
        <f t="shared" ref="AM188:AP188" si="403">+AM187+AM92</f>
        <v>102306</v>
      </c>
      <c r="AN188" s="210">
        <f t="shared" si="403"/>
        <v>46202</v>
      </c>
      <c r="AO188" s="210">
        <f t="shared" si="403"/>
        <v>61469</v>
      </c>
      <c r="AP188" s="210">
        <f t="shared" si="403"/>
        <v>72148</v>
      </c>
      <c r="AQ188" s="210">
        <f t="shared" ref="AQ188:AR188" si="404">+AQ187+AQ92</f>
        <v>76259</v>
      </c>
      <c r="AR188" s="210">
        <f t="shared" si="404"/>
        <v>64408</v>
      </c>
      <c r="AS188" s="210">
        <f t="shared" si="395"/>
        <v>99324</v>
      </c>
      <c r="AT188" s="210">
        <f t="shared" si="395"/>
        <v>58333</v>
      </c>
      <c r="AU188" s="210">
        <f t="shared" si="395"/>
        <v>44764</v>
      </c>
    </row>
    <row r="189" spans="1:47" x14ac:dyDescent="0.25">
      <c r="A189" s="42">
        <f t="shared" si="314"/>
        <v>37524</v>
      </c>
      <c r="B189" s="64">
        <f t="shared" si="315"/>
        <v>3555</v>
      </c>
      <c r="C189" s="64">
        <f t="shared" si="354"/>
        <v>68759</v>
      </c>
      <c r="D189" s="64">
        <f t="shared" si="355"/>
        <v>62628</v>
      </c>
      <c r="E189" s="64">
        <f t="shared" si="356"/>
        <v>51492</v>
      </c>
      <c r="F189" s="64">
        <f t="shared" si="357"/>
        <v>27864</v>
      </c>
      <c r="G189" s="64">
        <f t="shared" si="358"/>
        <v>118797</v>
      </c>
      <c r="H189" s="64">
        <f t="shared" si="359"/>
        <v>192352</v>
      </c>
      <c r="I189" s="64">
        <f t="shared" si="360"/>
        <v>68577</v>
      </c>
      <c r="J189" s="64">
        <f t="shared" si="361"/>
        <v>29800</v>
      </c>
      <c r="K189" s="64">
        <f t="shared" si="362"/>
        <v>91215</v>
      </c>
      <c r="L189" s="64">
        <f t="shared" si="363"/>
        <v>70303</v>
      </c>
      <c r="M189" s="64">
        <f t="shared" si="364"/>
        <v>67224</v>
      </c>
      <c r="N189" s="64">
        <f t="shared" si="365"/>
        <v>48717</v>
      </c>
      <c r="O189" s="64">
        <f t="shared" si="366"/>
        <v>59269</v>
      </c>
      <c r="P189" s="64">
        <f t="shared" si="367"/>
        <v>72108</v>
      </c>
      <c r="Q189" s="64">
        <f t="shared" si="368"/>
        <v>117619</v>
      </c>
      <c r="R189" s="64">
        <f t="shared" si="343"/>
        <v>95107</v>
      </c>
      <c r="S189" s="64">
        <f t="shared" si="344"/>
        <v>115101</v>
      </c>
      <c r="T189" s="64">
        <f t="shared" si="345"/>
        <v>63160</v>
      </c>
      <c r="U189" s="64">
        <f t="shared" si="346"/>
        <v>54656</v>
      </c>
      <c r="V189" s="64">
        <f t="shared" si="347"/>
        <v>22865</v>
      </c>
      <c r="W189" s="64">
        <f t="shared" si="348"/>
        <v>26749</v>
      </c>
      <c r="X189" s="64">
        <f t="shared" si="349"/>
        <v>19533</v>
      </c>
      <c r="Y189" s="64">
        <f t="shared" si="350"/>
        <v>43486</v>
      </c>
      <c r="Z189" s="64">
        <f t="shared" si="384"/>
        <v>90483</v>
      </c>
      <c r="AA189" s="64">
        <f t="shared" si="385"/>
        <v>91743</v>
      </c>
      <c r="AB189" s="64">
        <f t="shared" si="386"/>
        <v>22157</v>
      </c>
      <c r="AC189" s="210">
        <f t="shared" si="387"/>
        <v>14215</v>
      </c>
      <c r="AD189" s="210">
        <f t="shared" si="388"/>
        <v>32562</v>
      </c>
      <c r="AE189" s="210">
        <f t="shared" si="389"/>
        <v>27948</v>
      </c>
      <c r="AF189" s="210">
        <f t="shared" si="306"/>
        <v>19339</v>
      </c>
      <c r="AG189" s="210">
        <f t="shared" si="307"/>
        <v>81960</v>
      </c>
      <c r="AH189" s="210">
        <f t="shared" si="308"/>
        <v>126836</v>
      </c>
      <c r="AI189" s="210">
        <f t="shared" si="309"/>
        <v>66678</v>
      </c>
      <c r="AJ189" s="210">
        <f t="shared" si="309"/>
        <v>18813</v>
      </c>
      <c r="AK189" s="210">
        <f t="shared" ref="AK189:AL189" si="405">+AK188+AK93</f>
        <v>18912</v>
      </c>
      <c r="AL189" s="210">
        <f t="shared" si="405"/>
        <v>42109</v>
      </c>
      <c r="AM189" s="210">
        <f t="shared" ref="AM189:AP189" si="406">+AM188+AM93</f>
        <v>102306</v>
      </c>
      <c r="AN189" s="210">
        <f t="shared" si="406"/>
        <v>46202</v>
      </c>
      <c r="AO189" s="210">
        <f t="shared" si="406"/>
        <v>61469</v>
      </c>
      <c r="AP189" s="210">
        <f t="shared" si="406"/>
        <v>72148</v>
      </c>
      <c r="AQ189" s="210">
        <f t="shared" ref="AQ189:AR189" si="407">+AQ188+AQ93</f>
        <v>76259</v>
      </c>
      <c r="AR189" s="210">
        <f t="shared" si="407"/>
        <v>64408</v>
      </c>
      <c r="AS189" s="210">
        <f t="shared" si="395"/>
        <v>99324</v>
      </c>
      <c r="AT189" s="210">
        <f t="shared" si="395"/>
        <v>58333</v>
      </c>
      <c r="AU189" s="210">
        <f t="shared" si="395"/>
        <v>44764</v>
      </c>
    </row>
    <row r="190" spans="1:47" x14ac:dyDescent="0.25">
      <c r="A190" s="42">
        <f t="shared" si="314"/>
        <v>37525</v>
      </c>
      <c r="B190" s="64">
        <f t="shared" si="315"/>
        <v>3555</v>
      </c>
      <c r="C190" s="64">
        <f t="shared" si="354"/>
        <v>68759</v>
      </c>
      <c r="D190" s="64">
        <f t="shared" si="355"/>
        <v>62628</v>
      </c>
      <c r="E190" s="64">
        <f t="shared" si="356"/>
        <v>51492</v>
      </c>
      <c r="F190" s="64">
        <f t="shared" si="357"/>
        <v>27864</v>
      </c>
      <c r="G190" s="64">
        <f t="shared" si="358"/>
        <v>118797</v>
      </c>
      <c r="H190" s="64">
        <f t="shared" si="359"/>
        <v>192352</v>
      </c>
      <c r="I190" s="64">
        <f t="shared" si="360"/>
        <v>68577</v>
      </c>
      <c r="J190" s="64">
        <f t="shared" si="361"/>
        <v>29800</v>
      </c>
      <c r="K190" s="64">
        <f t="shared" si="362"/>
        <v>91215</v>
      </c>
      <c r="L190" s="64">
        <f t="shared" si="363"/>
        <v>70303</v>
      </c>
      <c r="M190" s="64">
        <f t="shared" si="364"/>
        <v>67224</v>
      </c>
      <c r="N190" s="64">
        <f t="shared" si="365"/>
        <v>48717</v>
      </c>
      <c r="O190" s="64">
        <f t="shared" si="366"/>
        <v>59269</v>
      </c>
      <c r="P190" s="64">
        <f t="shared" si="367"/>
        <v>72108</v>
      </c>
      <c r="Q190" s="64">
        <f t="shared" si="368"/>
        <v>117619</v>
      </c>
      <c r="R190" s="64">
        <f t="shared" si="343"/>
        <v>95107</v>
      </c>
      <c r="S190" s="64">
        <f t="shared" si="344"/>
        <v>115101</v>
      </c>
      <c r="T190" s="64">
        <f t="shared" si="345"/>
        <v>63160</v>
      </c>
      <c r="U190" s="64">
        <f t="shared" si="346"/>
        <v>54656</v>
      </c>
      <c r="V190" s="64">
        <f t="shared" si="347"/>
        <v>22865</v>
      </c>
      <c r="W190" s="64">
        <f t="shared" si="348"/>
        <v>26749</v>
      </c>
      <c r="X190" s="64">
        <f t="shared" si="349"/>
        <v>19533</v>
      </c>
      <c r="Y190" s="64">
        <f t="shared" si="350"/>
        <v>43486</v>
      </c>
      <c r="Z190" s="64">
        <f t="shared" si="384"/>
        <v>90483</v>
      </c>
      <c r="AA190" s="64">
        <f t="shared" si="385"/>
        <v>91743</v>
      </c>
      <c r="AB190" s="64">
        <f t="shared" si="386"/>
        <v>22157</v>
      </c>
      <c r="AC190" s="210">
        <f t="shared" si="387"/>
        <v>14215</v>
      </c>
      <c r="AD190" s="210">
        <f t="shared" si="388"/>
        <v>32562</v>
      </c>
      <c r="AE190" s="210">
        <f t="shared" si="389"/>
        <v>27948</v>
      </c>
      <c r="AF190" s="210">
        <f t="shared" si="306"/>
        <v>19339</v>
      </c>
      <c r="AG190" s="210">
        <f t="shared" si="307"/>
        <v>81960</v>
      </c>
      <c r="AH190" s="210">
        <f t="shared" si="308"/>
        <v>126836</v>
      </c>
      <c r="AI190" s="210">
        <f t="shared" si="309"/>
        <v>66678</v>
      </c>
      <c r="AJ190" s="210">
        <f t="shared" si="309"/>
        <v>18813</v>
      </c>
      <c r="AK190" s="210">
        <f t="shared" ref="AK190:AL190" si="408">+AK189+AK94</f>
        <v>18912</v>
      </c>
      <c r="AL190" s="210">
        <f t="shared" si="408"/>
        <v>42109</v>
      </c>
      <c r="AM190" s="210">
        <f t="shared" ref="AM190:AP190" si="409">+AM189+AM94</f>
        <v>102308</v>
      </c>
      <c r="AN190" s="210">
        <f t="shared" si="409"/>
        <v>46202</v>
      </c>
      <c r="AO190" s="210">
        <f t="shared" si="409"/>
        <v>61469</v>
      </c>
      <c r="AP190" s="210">
        <f t="shared" si="409"/>
        <v>72148</v>
      </c>
      <c r="AQ190" s="210">
        <f t="shared" ref="AQ190:AR190" si="410">+AQ189+AQ94</f>
        <v>76259</v>
      </c>
      <c r="AR190" s="210">
        <f t="shared" si="410"/>
        <v>64408</v>
      </c>
      <c r="AS190" s="210">
        <f t="shared" si="395"/>
        <v>99324</v>
      </c>
      <c r="AT190" s="210">
        <f t="shared" si="395"/>
        <v>58333</v>
      </c>
      <c r="AU190" s="210">
        <f t="shared" si="395"/>
        <v>44764</v>
      </c>
    </row>
    <row r="191" spans="1:47" x14ac:dyDescent="0.25">
      <c r="A191" s="42">
        <f t="shared" si="314"/>
        <v>37526</v>
      </c>
      <c r="B191" s="64">
        <f t="shared" si="315"/>
        <v>3555</v>
      </c>
      <c r="C191" s="64">
        <f t="shared" si="354"/>
        <v>68759</v>
      </c>
      <c r="D191" s="64">
        <f t="shared" si="355"/>
        <v>62628</v>
      </c>
      <c r="E191" s="64">
        <f t="shared" si="356"/>
        <v>51492</v>
      </c>
      <c r="F191" s="64">
        <f t="shared" si="357"/>
        <v>27864</v>
      </c>
      <c r="G191" s="64">
        <f t="shared" si="358"/>
        <v>118797</v>
      </c>
      <c r="H191" s="64">
        <f t="shared" si="359"/>
        <v>192352</v>
      </c>
      <c r="I191" s="64">
        <f t="shared" si="360"/>
        <v>68577</v>
      </c>
      <c r="J191" s="64">
        <f t="shared" si="361"/>
        <v>29800</v>
      </c>
      <c r="K191" s="64">
        <f t="shared" si="362"/>
        <v>91215</v>
      </c>
      <c r="L191" s="64">
        <f t="shared" si="363"/>
        <v>70303</v>
      </c>
      <c r="M191" s="64">
        <f t="shared" si="364"/>
        <v>67224</v>
      </c>
      <c r="N191" s="64">
        <f t="shared" si="365"/>
        <v>48717</v>
      </c>
      <c r="O191" s="64">
        <f t="shared" si="366"/>
        <v>59269</v>
      </c>
      <c r="P191" s="64">
        <f t="shared" si="367"/>
        <v>72108</v>
      </c>
      <c r="Q191" s="64">
        <f t="shared" si="368"/>
        <v>117619</v>
      </c>
      <c r="R191" s="64">
        <f t="shared" si="343"/>
        <v>95107</v>
      </c>
      <c r="S191" s="64">
        <f t="shared" si="344"/>
        <v>115101</v>
      </c>
      <c r="T191" s="64">
        <f t="shared" si="345"/>
        <v>63160</v>
      </c>
      <c r="U191" s="64">
        <f t="shared" si="346"/>
        <v>54656</v>
      </c>
      <c r="V191" s="64">
        <f t="shared" si="347"/>
        <v>22865</v>
      </c>
      <c r="W191" s="64">
        <f t="shared" si="348"/>
        <v>26749</v>
      </c>
      <c r="X191" s="64">
        <f t="shared" si="349"/>
        <v>19533</v>
      </c>
      <c r="Y191" s="64">
        <f t="shared" si="350"/>
        <v>43486</v>
      </c>
      <c r="Z191" s="64">
        <f t="shared" si="384"/>
        <v>90483</v>
      </c>
      <c r="AA191" s="64">
        <f t="shared" si="385"/>
        <v>91743</v>
      </c>
      <c r="AB191" s="64">
        <f t="shared" si="386"/>
        <v>22157</v>
      </c>
      <c r="AC191" s="210">
        <f t="shared" si="387"/>
        <v>14215</v>
      </c>
      <c r="AD191" s="210">
        <f t="shared" si="388"/>
        <v>32562</v>
      </c>
      <c r="AE191" s="210">
        <f t="shared" si="389"/>
        <v>27948</v>
      </c>
      <c r="AF191" s="210">
        <f t="shared" si="306"/>
        <v>19339</v>
      </c>
      <c r="AG191" s="210">
        <f t="shared" si="307"/>
        <v>81960</v>
      </c>
      <c r="AH191" s="210">
        <f t="shared" si="308"/>
        <v>126836</v>
      </c>
      <c r="AI191" s="210">
        <f t="shared" si="309"/>
        <v>66678</v>
      </c>
      <c r="AJ191" s="210">
        <f t="shared" si="309"/>
        <v>18813</v>
      </c>
      <c r="AK191" s="210">
        <f t="shared" ref="AK191:AL191" si="411">+AK190+AK95</f>
        <v>18912</v>
      </c>
      <c r="AL191" s="210">
        <f t="shared" si="411"/>
        <v>42109</v>
      </c>
      <c r="AM191" s="210">
        <f t="shared" ref="AM191:AP191" si="412">+AM190+AM95</f>
        <v>102309</v>
      </c>
      <c r="AN191" s="210">
        <f t="shared" si="412"/>
        <v>46202</v>
      </c>
      <c r="AO191" s="210">
        <f t="shared" si="412"/>
        <v>61469</v>
      </c>
      <c r="AP191" s="210">
        <f t="shared" si="412"/>
        <v>72148</v>
      </c>
      <c r="AQ191" s="210">
        <f t="shared" ref="AQ191:AR191" si="413">+AQ190+AQ95</f>
        <v>76259</v>
      </c>
      <c r="AR191" s="210">
        <f t="shared" si="413"/>
        <v>64408</v>
      </c>
      <c r="AS191" s="210">
        <f t="shared" si="395"/>
        <v>99324</v>
      </c>
      <c r="AT191" s="210">
        <f t="shared" si="395"/>
        <v>58333</v>
      </c>
      <c r="AU191" s="210">
        <f t="shared" si="395"/>
        <v>44764</v>
      </c>
    </row>
    <row r="192" spans="1:47" x14ac:dyDescent="0.25">
      <c r="A192" s="42">
        <f t="shared" si="314"/>
        <v>37527</v>
      </c>
      <c r="B192" s="64">
        <f t="shared" si="315"/>
        <v>3555</v>
      </c>
      <c r="C192" s="64">
        <f t="shared" si="354"/>
        <v>68759</v>
      </c>
      <c r="D192" s="64">
        <f t="shared" si="355"/>
        <v>62628</v>
      </c>
      <c r="E192" s="64">
        <f t="shared" si="356"/>
        <v>51492</v>
      </c>
      <c r="F192" s="64">
        <f t="shared" si="357"/>
        <v>27864</v>
      </c>
      <c r="G192" s="64">
        <f t="shared" si="358"/>
        <v>118797</v>
      </c>
      <c r="H192" s="64">
        <f t="shared" si="359"/>
        <v>192352</v>
      </c>
      <c r="I192" s="64">
        <f t="shared" si="360"/>
        <v>68577</v>
      </c>
      <c r="J192" s="64">
        <f t="shared" si="361"/>
        <v>29800</v>
      </c>
      <c r="K192" s="64">
        <f t="shared" si="362"/>
        <v>91215</v>
      </c>
      <c r="L192" s="64">
        <f t="shared" si="363"/>
        <v>70303</v>
      </c>
      <c r="M192" s="64">
        <f t="shared" si="364"/>
        <v>67224</v>
      </c>
      <c r="N192" s="64">
        <f t="shared" si="365"/>
        <v>48717</v>
      </c>
      <c r="O192" s="64">
        <f t="shared" si="366"/>
        <v>59269</v>
      </c>
      <c r="P192" s="64">
        <f t="shared" si="367"/>
        <v>72108</v>
      </c>
      <c r="Q192" s="64">
        <f t="shared" si="368"/>
        <v>117619</v>
      </c>
      <c r="R192" s="64">
        <f t="shared" si="343"/>
        <v>95107</v>
      </c>
      <c r="S192" s="64">
        <f t="shared" si="344"/>
        <v>115101</v>
      </c>
      <c r="T192" s="64">
        <f t="shared" si="345"/>
        <v>63160</v>
      </c>
      <c r="U192" s="64">
        <f t="shared" si="346"/>
        <v>54656</v>
      </c>
      <c r="V192" s="64">
        <f t="shared" si="347"/>
        <v>22865</v>
      </c>
      <c r="W192" s="64">
        <f t="shared" si="348"/>
        <v>26749</v>
      </c>
      <c r="X192" s="64">
        <f t="shared" si="349"/>
        <v>19533</v>
      </c>
      <c r="Y192" s="64">
        <f t="shared" si="350"/>
        <v>43486</v>
      </c>
      <c r="Z192" s="64">
        <f t="shared" si="384"/>
        <v>90483</v>
      </c>
      <c r="AA192" s="64">
        <f t="shared" si="385"/>
        <v>91743</v>
      </c>
      <c r="AB192" s="64">
        <f t="shared" si="386"/>
        <v>22157</v>
      </c>
      <c r="AC192" s="210">
        <f t="shared" si="387"/>
        <v>14215</v>
      </c>
      <c r="AD192" s="210">
        <f t="shared" si="388"/>
        <v>32562</v>
      </c>
      <c r="AE192" s="210">
        <f t="shared" si="389"/>
        <v>27948</v>
      </c>
      <c r="AF192" s="210">
        <f t="shared" si="306"/>
        <v>19339</v>
      </c>
      <c r="AG192" s="210">
        <f t="shared" si="307"/>
        <v>81960</v>
      </c>
      <c r="AH192" s="210">
        <f t="shared" si="308"/>
        <v>126836</v>
      </c>
      <c r="AI192" s="210">
        <f t="shared" si="309"/>
        <v>66678</v>
      </c>
      <c r="AJ192" s="210">
        <f t="shared" si="309"/>
        <v>18813</v>
      </c>
      <c r="AK192" s="210">
        <f t="shared" ref="AK192:AL192" si="414">+AK191+AK96</f>
        <v>18912</v>
      </c>
      <c r="AL192" s="210">
        <f t="shared" si="414"/>
        <v>42109</v>
      </c>
      <c r="AM192" s="210">
        <f t="shared" ref="AM192:AP192" si="415">+AM191+AM96</f>
        <v>102309</v>
      </c>
      <c r="AN192" s="210">
        <f t="shared" si="415"/>
        <v>46202</v>
      </c>
      <c r="AO192" s="210">
        <f t="shared" si="415"/>
        <v>61469</v>
      </c>
      <c r="AP192" s="210">
        <f t="shared" si="415"/>
        <v>72148</v>
      </c>
      <c r="AQ192" s="210">
        <f t="shared" ref="AQ192:AR192" si="416">+AQ191+AQ96</f>
        <v>76259</v>
      </c>
      <c r="AR192" s="210">
        <f t="shared" si="416"/>
        <v>64408</v>
      </c>
      <c r="AS192" s="210">
        <f t="shared" si="395"/>
        <v>99324</v>
      </c>
      <c r="AT192" s="210">
        <f t="shared" si="395"/>
        <v>58333</v>
      </c>
      <c r="AU192" s="210">
        <f t="shared" si="395"/>
        <v>44764</v>
      </c>
    </row>
    <row r="193" spans="1:48" x14ac:dyDescent="0.25">
      <c r="A193" s="42">
        <f t="shared" si="314"/>
        <v>37528</v>
      </c>
      <c r="B193" s="64">
        <f t="shared" si="315"/>
        <v>3555</v>
      </c>
      <c r="C193" s="64">
        <f t="shared" si="354"/>
        <v>68759</v>
      </c>
      <c r="D193" s="64">
        <f t="shared" si="355"/>
        <v>62628</v>
      </c>
      <c r="E193" s="64">
        <f t="shared" si="356"/>
        <v>51492</v>
      </c>
      <c r="F193" s="64">
        <f t="shared" si="357"/>
        <v>27864</v>
      </c>
      <c r="G193" s="64">
        <f t="shared" si="358"/>
        <v>118797</v>
      </c>
      <c r="H193" s="64">
        <f t="shared" si="359"/>
        <v>192352</v>
      </c>
      <c r="I193" s="64">
        <f t="shared" si="360"/>
        <v>68577</v>
      </c>
      <c r="J193" s="64">
        <f t="shared" si="361"/>
        <v>29800</v>
      </c>
      <c r="K193" s="64">
        <f t="shared" si="362"/>
        <v>91215</v>
      </c>
      <c r="L193" s="64">
        <f t="shared" si="363"/>
        <v>70303</v>
      </c>
      <c r="M193" s="64">
        <f t="shared" si="364"/>
        <v>67224</v>
      </c>
      <c r="N193" s="64">
        <f t="shared" si="365"/>
        <v>48717</v>
      </c>
      <c r="O193" s="64">
        <f t="shared" si="366"/>
        <v>59269</v>
      </c>
      <c r="P193" s="64">
        <f t="shared" si="367"/>
        <v>72108</v>
      </c>
      <c r="Q193" s="64">
        <f t="shared" si="368"/>
        <v>117619</v>
      </c>
      <c r="R193" s="64">
        <f t="shared" si="343"/>
        <v>95107</v>
      </c>
      <c r="S193" s="64">
        <f t="shared" si="344"/>
        <v>115101</v>
      </c>
      <c r="T193" s="64">
        <f t="shared" si="345"/>
        <v>63160</v>
      </c>
      <c r="U193" s="64">
        <f t="shared" si="346"/>
        <v>54656</v>
      </c>
      <c r="V193" s="64">
        <f t="shared" si="347"/>
        <v>22865</v>
      </c>
      <c r="W193" s="64">
        <f t="shared" si="348"/>
        <v>26749</v>
      </c>
      <c r="X193" s="64">
        <f t="shared" si="349"/>
        <v>19533</v>
      </c>
      <c r="Y193" s="64">
        <f t="shared" si="350"/>
        <v>43486</v>
      </c>
      <c r="Z193" s="64">
        <f t="shared" si="384"/>
        <v>90483</v>
      </c>
      <c r="AA193" s="64">
        <f t="shared" si="385"/>
        <v>91743</v>
      </c>
      <c r="AB193" s="64">
        <f t="shared" si="386"/>
        <v>22157</v>
      </c>
      <c r="AC193" s="210">
        <f t="shared" si="387"/>
        <v>14215</v>
      </c>
      <c r="AD193" s="210">
        <f t="shared" si="388"/>
        <v>32562</v>
      </c>
      <c r="AE193" s="210">
        <f t="shared" si="389"/>
        <v>27948</v>
      </c>
      <c r="AF193" s="210">
        <f t="shared" si="306"/>
        <v>19339</v>
      </c>
      <c r="AG193" s="210">
        <f t="shared" si="307"/>
        <v>81960</v>
      </c>
      <c r="AH193" s="210">
        <f t="shared" si="308"/>
        <v>126836</v>
      </c>
      <c r="AI193" s="210">
        <f t="shared" si="309"/>
        <v>66678</v>
      </c>
      <c r="AJ193" s="210">
        <f t="shared" si="309"/>
        <v>18813</v>
      </c>
      <c r="AK193" s="210">
        <f t="shared" ref="AK193:AL193" si="417">+AK192+AK97</f>
        <v>18912</v>
      </c>
      <c r="AL193" s="210">
        <f t="shared" si="417"/>
        <v>42109</v>
      </c>
      <c r="AM193" s="210">
        <f t="shared" ref="AM193:AP193" si="418">+AM192+AM97</f>
        <v>102309</v>
      </c>
      <c r="AN193" s="210">
        <f t="shared" si="418"/>
        <v>46202</v>
      </c>
      <c r="AO193" s="210">
        <f t="shared" si="418"/>
        <v>61469</v>
      </c>
      <c r="AP193" s="210">
        <f t="shared" si="418"/>
        <v>72148</v>
      </c>
      <c r="AQ193" s="210">
        <f t="shared" ref="AQ193:AR193" si="419">+AQ192+AQ97</f>
        <v>76259</v>
      </c>
      <c r="AR193" s="210">
        <f t="shared" si="419"/>
        <v>64408</v>
      </c>
      <c r="AS193" s="210">
        <f t="shared" si="395"/>
        <v>99324</v>
      </c>
      <c r="AT193" s="210">
        <f t="shared" si="395"/>
        <v>58333</v>
      </c>
      <c r="AU193" s="210">
        <f t="shared" si="395"/>
        <v>44764</v>
      </c>
    </row>
    <row r="194" spans="1:48" x14ac:dyDescent="0.25">
      <c r="A194" s="42">
        <f t="shared" si="314"/>
        <v>37529</v>
      </c>
      <c r="B194" s="64">
        <f t="shared" si="315"/>
        <v>3555</v>
      </c>
      <c r="C194" s="64">
        <f t="shared" si="354"/>
        <v>68759</v>
      </c>
      <c r="D194" s="64">
        <f t="shared" si="355"/>
        <v>62628</v>
      </c>
      <c r="E194" s="64">
        <f t="shared" si="356"/>
        <v>51492</v>
      </c>
      <c r="F194" s="64">
        <f t="shared" si="357"/>
        <v>27864</v>
      </c>
      <c r="G194" s="64">
        <f t="shared" si="358"/>
        <v>118797</v>
      </c>
      <c r="H194" s="64">
        <f t="shared" si="359"/>
        <v>192352</v>
      </c>
      <c r="I194" s="64">
        <f t="shared" si="360"/>
        <v>68577</v>
      </c>
      <c r="J194" s="64">
        <f t="shared" si="361"/>
        <v>29800</v>
      </c>
      <c r="K194" s="64">
        <f t="shared" si="362"/>
        <v>91215</v>
      </c>
      <c r="L194" s="64">
        <f t="shared" si="363"/>
        <v>70303</v>
      </c>
      <c r="M194" s="64">
        <f t="shared" si="364"/>
        <v>67224</v>
      </c>
      <c r="N194" s="64">
        <f t="shared" si="365"/>
        <v>48717</v>
      </c>
      <c r="O194" s="64">
        <f t="shared" si="366"/>
        <v>59269</v>
      </c>
      <c r="P194" s="64">
        <f t="shared" si="367"/>
        <v>72108</v>
      </c>
      <c r="Q194" s="64">
        <f t="shared" si="368"/>
        <v>117619</v>
      </c>
      <c r="R194" s="64">
        <f t="shared" si="343"/>
        <v>95107</v>
      </c>
      <c r="S194" s="64">
        <f t="shared" si="344"/>
        <v>115101</v>
      </c>
      <c r="T194" s="64">
        <f t="shared" si="345"/>
        <v>63160</v>
      </c>
      <c r="U194" s="64">
        <f t="shared" si="346"/>
        <v>54656</v>
      </c>
      <c r="V194" s="64">
        <f t="shared" si="347"/>
        <v>22865</v>
      </c>
      <c r="W194" s="64">
        <f t="shared" si="348"/>
        <v>26749</v>
      </c>
      <c r="X194" s="64">
        <f t="shared" si="349"/>
        <v>19533</v>
      </c>
      <c r="Y194" s="64">
        <f t="shared" si="350"/>
        <v>43486</v>
      </c>
      <c r="Z194" s="64">
        <f t="shared" si="384"/>
        <v>90483</v>
      </c>
      <c r="AA194" s="64">
        <f t="shared" si="385"/>
        <v>91743</v>
      </c>
      <c r="AB194" s="64">
        <f t="shared" si="386"/>
        <v>22157</v>
      </c>
      <c r="AC194" s="210">
        <f t="shared" si="387"/>
        <v>14215</v>
      </c>
      <c r="AD194" s="210">
        <f t="shared" si="388"/>
        <v>32562</v>
      </c>
      <c r="AE194" s="210">
        <f t="shared" si="389"/>
        <v>27948</v>
      </c>
      <c r="AF194" s="210">
        <f t="shared" si="306"/>
        <v>19339</v>
      </c>
      <c r="AG194" s="210">
        <f t="shared" si="307"/>
        <v>81960</v>
      </c>
      <c r="AH194" s="210">
        <f t="shared" si="308"/>
        <v>126836</v>
      </c>
      <c r="AI194" s="210">
        <f t="shared" si="309"/>
        <v>66678</v>
      </c>
      <c r="AJ194" s="210">
        <f t="shared" si="309"/>
        <v>18813</v>
      </c>
      <c r="AK194" s="210">
        <f t="shared" ref="AK194:AL194" si="420">+AK193+AK98</f>
        <v>18912</v>
      </c>
      <c r="AL194" s="210">
        <f t="shared" si="420"/>
        <v>42109</v>
      </c>
      <c r="AM194" s="210">
        <f t="shared" ref="AM194:AP194" si="421">+AM193+AM98</f>
        <v>102309</v>
      </c>
      <c r="AN194" s="210">
        <f t="shared" si="421"/>
        <v>46202</v>
      </c>
      <c r="AO194" s="210">
        <f t="shared" si="421"/>
        <v>61469</v>
      </c>
      <c r="AP194" s="210">
        <f t="shared" si="421"/>
        <v>72148</v>
      </c>
      <c r="AQ194" s="210">
        <f t="shared" ref="AQ194:AR194" si="422">+AQ193+AQ98</f>
        <v>76259</v>
      </c>
      <c r="AR194" s="210">
        <f t="shared" si="422"/>
        <v>64408</v>
      </c>
      <c r="AS194" s="210">
        <f t="shared" si="395"/>
        <v>99324</v>
      </c>
      <c r="AT194" s="210">
        <f t="shared" si="395"/>
        <v>58333</v>
      </c>
      <c r="AU194" s="210">
        <f t="shared" si="395"/>
        <v>44764</v>
      </c>
    </row>
    <row r="197" spans="1:48" x14ac:dyDescent="0.25">
      <c r="AM197"/>
    </row>
    <row r="198" spans="1:48" x14ac:dyDescent="0.25">
      <c r="AM198"/>
      <c r="AV198" s="43" t="s">
        <v>18</v>
      </c>
    </row>
    <row r="199" spans="1:48" x14ac:dyDescent="0.25">
      <c r="A199" s="42">
        <v>37438</v>
      </c>
      <c r="B199" s="294">
        <f t="shared" ref="B199:B230" si="423">B103/B$194</f>
        <v>0</v>
      </c>
      <c r="C199" s="294">
        <f t="shared" ref="C199:Y210" si="424">C103/C$194</f>
        <v>0</v>
      </c>
      <c r="D199" s="294">
        <f t="shared" si="424"/>
        <v>0</v>
      </c>
      <c r="E199" s="294">
        <f t="shared" si="424"/>
        <v>0</v>
      </c>
      <c r="F199" s="294">
        <f t="shared" si="424"/>
        <v>0</v>
      </c>
      <c r="G199" s="294">
        <f t="shared" si="424"/>
        <v>0</v>
      </c>
      <c r="H199" s="294">
        <f t="shared" si="424"/>
        <v>5.1988021959740473E-4</v>
      </c>
      <c r="I199" s="294">
        <f t="shared" si="424"/>
        <v>0</v>
      </c>
      <c r="J199" s="294">
        <f t="shared" si="424"/>
        <v>0</v>
      </c>
      <c r="K199" s="294">
        <f t="shared" si="424"/>
        <v>0</v>
      </c>
      <c r="L199" s="294">
        <f t="shared" si="424"/>
        <v>0</v>
      </c>
      <c r="M199" s="294">
        <f t="shared" si="424"/>
        <v>0</v>
      </c>
      <c r="N199" s="294">
        <f t="shared" si="424"/>
        <v>0</v>
      </c>
      <c r="O199" s="294">
        <f t="shared" si="424"/>
        <v>0</v>
      </c>
      <c r="P199" s="294">
        <f t="shared" si="424"/>
        <v>0</v>
      </c>
      <c r="Q199" s="294">
        <f t="shared" si="424"/>
        <v>0</v>
      </c>
      <c r="R199" s="294">
        <f t="shared" si="424"/>
        <v>0</v>
      </c>
      <c r="S199" s="294">
        <f t="shared" si="424"/>
        <v>0</v>
      </c>
      <c r="T199" s="294">
        <f t="shared" si="424"/>
        <v>0</v>
      </c>
      <c r="U199" s="294">
        <f t="shared" si="424"/>
        <v>0</v>
      </c>
      <c r="V199" s="294">
        <f t="shared" si="424"/>
        <v>0</v>
      </c>
      <c r="W199" s="294">
        <f t="shared" si="424"/>
        <v>0</v>
      </c>
      <c r="X199" s="294">
        <f t="shared" si="424"/>
        <v>0</v>
      </c>
      <c r="Y199" s="294">
        <f t="shared" si="424"/>
        <v>0</v>
      </c>
      <c r="Z199" s="294">
        <f t="shared" ref="Z199:AE214" si="425">Z103/Z$194</f>
        <v>0</v>
      </c>
      <c r="AA199" s="294">
        <f t="shared" si="425"/>
        <v>0</v>
      </c>
      <c r="AB199" s="294">
        <f t="shared" si="425"/>
        <v>0</v>
      </c>
      <c r="AC199" s="294">
        <f t="shared" si="425"/>
        <v>0</v>
      </c>
      <c r="AD199" s="294">
        <f t="shared" si="425"/>
        <v>0</v>
      </c>
      <c r="AE199" s="294">
        <f t="shared" si="425"/>
        <v>0</v>
      </c>
      <c r="AF199" s="294">
        <f t="shared" ref="AF199:AI230" si="426">AF103/AF$194</f>
        <v>0</v>
      </c>
      <c r="AG199" s="294">
        <f t="shared" si="426"/>
        <v>0</v>
      </c>
      <c r="AH199" s="294">
        <f t="shared" si="426"/>
        <v>0</v>
      </c>
      <c r="AI199" s="294">
        <f t="shared" si="426"/>
        <v>0</v>
      </c>
      <c r="AJ199" s="294">
        <f t="shared" ref="AJ199:AK230" si="427">AJ103/AJ$194</f>
        <v>0</v>
      </c>
      <c r="AK199" s="294">
        <f t="shared" si="427"/>
        <v>0</v>
      </c>
      <c r="AL199" s="294">
        <f t="shared" ref="AL199:AO199" si="428">AL103/AL$194</f>
        <v>0</v>
      </c>
      <c r="AM199" s="294">
        <f t="shared" si="428"/>
        <v>0</v>
      </c>
      <c r="AN199" s="294">
        <f t="shared" si="428"/>
        <v>0</v>
      </c>
      <c r="AO199" s="294">
        <f t="shared" si="428"/>
        <v>0</v>
      </c>
      <c r="AP199" s="294">
        <f>AP103/AP$194</f>
        <v>0</v>
      </c>
      <c r="AQ199" s="294">
        <f t="shared" ref="AQ199:AT199" si="429">AQ103/AQ$194</f>
        <v>0</v>
      </c>
      <c r="AR199" s="294">
        <f t="shared" si="429"/>
        <v>0</v>
      </c>
      <c r="AS199" s="294">
        <f t="shared" si="429"/>
        <v>0</v>
      </c>
      <c r="AT199" s="294">
        <f t="shared" si="429"/>
        <v>0</v>
      </c>
      <c r="AU199" s="294"/>
      <c r="AV199" s="466">
        <f>AVERAGE(B199:AS199)</f>
        <v>1.1815459536304654E-5</v>
      </c>
    </row>
    <row r="200" spans="1:48" x14ac:dyDescent="0.25">
      <c r="A200" s="42">
        <f>+A199+1</f>
        <v>37439</v>
      </c>
      <c r="B200" s="294">
        <f t="shared" si="423"/>
        <v>0</v>
      </c>
      <c r="C200" s="294">
        <f t="shared" ref="C200:Q200" si="430">C104/C$194</f>
        <v>0</v>
      </c>
      <c r="D200" s="294">
        <f t="shared" si="430"/>
        <v>0</v>
      </c>
      <c r="E200" s="294">
        <f t="shared" si="430"/>
        <v>0</v>
      </c>
      <c r="F200" s="294">
        <f t="shared" si="430"/>
        <v>0</v>
      </c>
      <c r="G200" s="294">
        <f t="shared" si="430"/>
        <v>0</v>
      </c>
      <c r="H200" s="294">
        <f t="shared" si="430"/>
        <v>6.8624188986857431E-4</v>
      </c>
      <c r="I200" s="294">
        <f t="shared" si="430"/>
        <v>0</v>
      </c>
      <c r="J200" s="294">
        <f t="shared" si="430"/>
        <v>0</v>
      </c>
      <c r="K200" s="294">
        <f t="shared" si="430"/>
        <v>0</v>
      </c>
      <c r="L200" s="294">
        <f t="shared" si="430"/>
        <v>0</v>
      </c>
      <c r="M200" s="294">
        <f t="shared" si="430"/>
        <v>0</v>
      </c>
      <c r="N200" s="294">
        <f t="shared" si="430"/>
        <v>0</v>
      </c>
      <c r="O200" s="294">
        <f t="shared" si="430"/>
        <v>0</v>
      </c>
      <c r="P200" s="294">
        <f t="shared" si="430"/>
        <v>0</v>
      </c>
      <c r="Q200" s="294">
        <f t="shared" si="430"/>
        <v>0</v>
      </c>
      <c r="R200" s="294">
        <f t="shared" si="424"/>
        <v>0</v>
      </c>
      <c r="S200" s="294">
        <f t="shared" si="424"/>
        <v>0</v>
      </c>
      <c r="T200" s="294">
        <f t="shared" si="424"/>
        <v>0</v>
      </c>
      <c r="U200" s="294">
        <f t="shared" si="424"/>
        <v>0</v>
      </c>
      <c r="V200" s="294">
        <f t="shared" si="424"/>
        <v>0</v>
      </c>
      <c r="W200" s="294">
        <f t="shared" si="424"/>
        <v>0</v>
      </c>
      <c r="X200" s="294">
        <f t="shared" si="424"/>
        <v>0</v>
      </c>
      <c r="Y200" s="294">
        <f t="shared" si="424"/>
        <v>0</v>
      </c>
      <c r="Z200" s="294">
        <f t="shared" si="425"/>
        <v>0</v>
      </c>
      <c r="AA200" s="294">
        <f t="shared" si="425"/>
        <v>0</v>
      </c>
      <c r="AB200" s="294">
        <f t="shared" si="425"/>
        <v>0</v>
      </c>
      <c r="AC200" s="294">
        <f t="shared" si="425"/>
        <v>0</v>
      </c>
      <c r="AD200" s="294">
        <f t="shared" si="425"/>
        <v>0</v>
      </c>
      <c r="AE200" s="294">
        <f t="shared" si="425"/>
        <v>0</v>
      </c>
      <c r="AF200" s="294">
        <f t="shared" si="426"/>
        <v>0</v>
      </c>
      <c r="AG200" s="294">
        <f t="shared" si="426"/>
        <v>0</v>
      </c>
      <c r="AH200" s="294">
        <f t="shared" si="426"/>
        <v>0</v>
      </c>
      <c r="AI200" s="294">
        <f t="shared" si="426"/>
        <v>0</v>
      </c>
      <c r="AJ200" s="294">
        <f t="shared" si="427"/>
        <v>0</v>
      </c>
      <c r="AK200" s="294">
        <f t="shared" si="427"/>
        <v>0</v>
      </c>
      <c r="AL200" s="294">
        <f t="shared" ref="AL200:AO200" si="431">AL104/AL$194</f>
        <v>0</v>
      </c>
      <c r="AM200" s="294">
        <f t="shared" si="431"/>
        <v>0</v>
      </c>
      <c r="AN200" s="294">
        <f t="shared" si="431"/>
        <v>0</v>
      </c>
      <c r="AO200" s="294">
        <f t="shared" si="431"/>
        <v>0</v>
      </c>
      <c r="AP200" s="294">
        <f t="shared" ref="AP200:AT200" si="432">AP104/AP$194</f>
        <v>0</v>
      </c>
      <c r="AQ200" s="294">
        <f t="shared" si="432"/>
        <v>0</v>
      </c>
      <c r="AR200" s="294">
        <f t="shared" si="432"/>
        <v>0</v>
      </c>
      <c r="AS200" s="294">
        <f t="shared" si="432"/>
        <v>0</v>
      </c>
      <c r="AT200" s="294">
        <f t="shared" si="432"/>
        <v>0</v>
      </c>
      <c r="AU200" s="294"/>
      <c r="AV200" s="466">
        <f t="shared" ref="AV200:AV263" si="433">AVERAGE(B200:AR200)</f>
        <v>1.5959113717873823E-5</v>
      </c>
    </row>
    <row r="201" spans="1:48" x14ac:dyDescent="0.25">
      <c r="A201" s="42">
        <f t="shared" ref="A201:A264" si="434">+A200+1</f>
        <v>37440</v>
      </c>
      <c r="B201" s="294">
        <f t="shared" si="423"/>
        <v>0</v>
      </c>
      <c r="C201" s="294">
        <f t="shared" si="424"/>
        <v>0</v>
      </c>
      <c r="D201" s="294">
        <f t="shared" si="424"/>
        <v>0</v>
      </c>
      <c r="E201" s="294">
        <f t="shared" si="424"/>
        <v>0</v>
      </c>
      <c r="F201" s="294">
        <f t="shared" si="424"/>
        <v>0</v>
      </c>
      <c r="G201" s="294">
        <f t="shared" si="424"/>
        <v>0</v>
      </c>
      <c r="H201" s="294">
        <f t="shared" si="424"/>
        <v>9.201879886874064E-4</v>
      </c>
      <c r="I201" s="294">
        <f t="shared" si="424"/>
        <v>0</v>
      </c>
      <c r="J201" s="294">
        <f t="shared" si="424"/>
        <v>0</v>
      </c>
      <c r="K201" s="294">
        <f t="shared" si="424"/>
        <v>0</v>
      </c>
      <c r="L201" s="294">
        <f t="shared" si="424"/>
        <v>0</v>
      </c>
      <c r="M201" s="294">
        <f t="shared" si="424"/>
        <v>0</v>
      </c>
      <c r="N201" s="294">
        <f t="shared" si="424"/>
        <v>0</v>
      </c>
      <c r="O201" s="294">
        <f t="shared" si="424"/>
        <v>0</v>
      </c>
      <c r="P201" s="294">
        <f t="shared" si="424"/>
        <v>0</v>
      </c>
      <c r="Q201" s="294">
        <f t="shared" si="424"/>
        <v>0</v>
      </c>
      <c r="R201" s="294">
        <f t="shared" si="424"/>
        <v>0</v>
      </c>
      <c r="S201" s="294">
        <f t="shared" si="424"/>
        <v>0</v>
      </c>
      <c r="T201" s="294">
        <f t="shared" si="424"/>
        <v>0</v>
      </c>
      <c r="U201" s="294">
        <f t="shared" si="424"/>
        <v>0</v>
      </c>
      <c r="V201" s="294">
        <f t="shared" si="424"/>
        <v>0</v>
      </c>
      <c r="W201" s="294">
        <f t="shared" si="424"/>
        <v>0</v>
      </c>
      <c r="X201" s="294">
        <f t="shared" si="424"/>
        <v>0</v>
      </c>
      <c r="Y201" s="294">
        <f t="shared" si="424"/>
        <v>0</v>
      </c>
      <c r="Z201" s="294">
        <f t="shared" si="425"/>
        <v>0</v>
      </c>
      <c r="AA201" s="294">
        <f t="shared" si="425"/>
        <v>0</v>
      </c>
      <c r="AB201" s="294">
        <f t="shared" si="425"/>
        <v>0</v>
      </c>
      <c r="AC201" s="294">
        <f t="shared" si="425"/>
        <v>0</v>
      </c>
      <c r="AD201" s="294">
        <f t="shared" si="425"/>
        <v>0</v>
      </c>
      <c r="AE201" s="294">
        <f t="shared" si="425"/>
        <v>0</v>
      </c>
      <c r="AF201" s="294">
        <f t="shared" si="426"/>
        <v>0</v>
      </c>
      <c r="AG201" s="294">
        <f t="shared" si="426"/>
        <v>0</v>
      </c>
      <c r="AH201" s="294">
        <f t="shared" si="426"/>
        <v>0</v>
      </c>
      <c r="AI201" s="294">
        <f t="shared" si="426"/>
        <v>0</v>
      </c>
      <c r="AJ201" s="294">
        <f t="shared" si="427"/>
        <v>0</v>
      </c>
      <c r="AK201" s="294">
        <f t="shared" si="427"/>
        <v>0</v>
      </c>
      <c r="AL201" s="294">
        <f t="shared" ref="AL201:AO201" si="435">AL105/AL$194</f>
        <v>0</v>
      </c>
      <c r="AM201" s="294">
        <f t="shared" si="435"/>
        <v>0</v>
      </c>
      <c r="AN201" s="294">
        <f t="shared" si="435"/>
        <v>0</v>
      </c>
      <c r="AO201" s="294">
        <f t="shared" si="435"/>
        <v>0</v>
      </c>
      <c r="AP201" s="294">
        <f t="shared" ref="AP201:AT201" si="436">AP105/AP$194</f>
        <v>0</v>
      </c>
      <c r="AQ201" s="294">
        <f t="shared" si="436"/>
        <v>0</v>
      </c>
      <c r="AR201" s="294">
        <f t="shared" si="436"/>
        <v>6.2104086448888331E-5</v>
      </c>
      <c r="AS201" s="294">
        <f t="shared" si="436"/>
        <v>0</v>
      </c>
      <c r="AT201" s="294">
        <f t="shared" si="436"/>
        <v>0</v>
      </c>
      <c r="AU201" s="294"/>
      <c r="AV201" s="466">
        <f t="shared" si="433"/>
        <v>2.2844001747355692E-5</v>
      </c>
    </row>
    <row r="202" spans="1:48" x14ac:dyDescent="0.25">
      <c r="A202" s="42">
        <f t="shared" si="434"/>
        <v>37441</v>
      </c>
      <c r="B202" s="294">
        <f t="shared" si="423"/>
        <v>0</v>
      </c>
      <c r="C202" s="294">
        <f t="shared" si="424"/>
        <v>0</v>
      </c>
      <c r="D202" s="294">
        <f t="shared" si="424"/>
        <v>2.714440825190011E-4</v>
      </c>
      <c r="E202" s="294">
        <f t="shared" si="424"/>
        <v>0</v>
      </c>
      <c r="F202" s="294">
        <f t="shared" si="424"/>
        <v>0</v>
      </c>
      <c r="G202" s="294">
        <f t="shared" si="424"/>
        <v>0</v>
      </c>
      <c r="H202" s="294">
        <f t="shared" si="424"/>
        <v>1.0397604391948095E-3</v>
      </c>
      <c r="I202" s="294">
        <f t="shared" si="424"/>
        <v>0</v>
      </c>
      <c r="J202" s="294">
        <f t="shared" si="424"/>
        <v>0</v>
      </c>
      <c r="K202" s="294">
        <f t="shared" si="424"/>
        <v>0</v>
      </c>
      <c r="L202" s="294">
        <f t="shared" si="424"/>
        <v>0</v>
      </c>
      <c r="M202" s="294">
        <f t="shared" si="424"/>
        <v>0</v>
      </c>
      <c r="N202" s="294">
        <f t="shared" si="424"/>
        <v>0</v>
      </c>
      <c r="O202" s="294">
        <f t="shared" si="424"/>
        <v>0</v>
      </c>
      <c r="P202" s="294">
        <f t="shared" si="424"/>
        <v>0</v>
      </c>
      <c r="Q202" s="294">
        <f t="shared" si="424"/>
        <v>0</v>
      </c>
      <c r="R202" s="294">
        <f t="shared" si="424"/>
        <v>0</v>
      </c>
      <c r="S202" s="294">
        <f t="shared" si="424"/>
        <v>0</v>
      </c>
      <c r="T202" s="294">
        <f t="shared" si="424"/>
        <v>0</v>
      </c>
      <c r="U202" s="294">
        <f t="shared" si="424"/>
        <v>0</v>
      </c>
      <c r="V202" s="294">
        <f t="shared" si="424"/>
        <v>0</v>
      </c>
      <c r="W202" s="294">
        <f t="shared" si="424"/>
        <v>0</v>
      </c>
      <c r="X202" s="294">
        <f t="shared" si="424"/>
        <v>0</v>
      </c>
      <c r="Y202" s="294">
        <f t="shared" si="424"/>
        <v>0</v>
      </c>
      <c r="Z202" s="294">
        <f t="shared" si="425"/>
        <v>0</v>
      </c>
      <c r="AA202" s="294">
        <f t="shared" si="425"/>
        <v>0</v>
      </c>
      <c r="AB202" s="294">
        <f t="shared" si="425"/>
        <v>0</v>
      </c>
      <c r="AC202" s="294">
        <f t="shared" si="425"/>
        <v>0</v>
      </c>
      <c r="AD202" s="294">
        <f t="shared" si="425"/>
        <v>0</v>
      </c>
      <c r="AE202" s="294">
        <f t="shared" si="425"/>
        <v>0</v>
      </c>
      <c r="AF202" s="294">
        <f t="shared" si="426"/>
        <v>0</v>
      </c>
      <c r="AG202" s="294">
        <f t="shared" si="426"/>
        <v>0</v>
      </c>
      <c r="AH202" s="294">
        <f t="shared" si="426"/>
        <v>0</v>
      </c>
      <c r="AI202" s="294">
        <f t="shared" si="426"/>
        <v>0</v>
      </c>
      <c r="AJ202" s="294">
        <f t="shared" si="427"/>
        <v>0</v>
      </c>
      <c r="AK202" s="294">
        <f t="shared" si="427"/>
        <v>0</v>
      </c>
      <c r="AL202" s="294">
        <f t="shared" ref="AL202:AO202" si="437">AL106/AL$194</f>
        <v>0</v>
      </c>
      <c r="AM202" s="294">
        <f t="shared" si="437"/>
        <v>0</v>
      </c>
      <c r="AN202" s="294">
        <f t="shared" si="437"/>
        <v>0</v>
      </c>
      <c r="AO202" s="294">
        <f t="shared" si="437"/>
        <v>0</v>
      </c>
      <c r="AP202" s="294">
        <f t="shared" ref="AP202:AT202" si="438">AP106/AP$194</f>
        <v>0</v>
      </c>
      <c r="AQ202" s="294">
        <f t="shared" si="438"/>
        <v>0</v>
      </c>
      <c r="AR202" s="294">
        <f t="shared" si="438"/>
        <v>2.7015277605266425E-3</v>
      </c>
      <c r="AS202" s="294">
        <f t="shared" si="438"/>
        <v>0</v>
      </c>
      <c r="AT202" s="294">
        <f t="shared" si="438"/>
        <v>0</v>
      </c>
      <c r="AU202" s="294"/>
      <c r="AV202" s="466">
        <f t="shared" si="433"/>
        <v>9.3319355400940765E-5</v>
      </c>
    </row>
    <row r="203" spans="1:48" x14ac:dyDescent="0.25">
      <c r="A203" s="42">
        <f t="shared" si="434"/>
        <v>37442</v>
      </c>
      <c r="B203" s="294">
        <f t="shared" si="423"/>
        <v>0</v>
      </c>
      <c r="C203" s="294">
        <f t="shared" si="424"/>
        <v>0</v>
      </c>
      <c r="D203" s="294">
        <f t="shared" si="424"/>
        <v>6.8659385578335574E-4</v>
      </c>
      <c r="E203" s="294">
        <f t="shared" si="424"/>
        <v>0</v>
      </c>
      <c r="F203" s="294">
        <f t="shared" si="424"/>
        <v>0</v>
      </c>
      <c r="G203" s="294">
        <f t="shared" si="424"/>
        <v>0</v>
      </c>
      <c r="H203" s="294">
        <f t="shared" si="424"/>
        <v>1.0397604391948095E-3</v>
      </c>
      <c r="I203" s="294">
        <f t="shared" si="424"/>
        <v>0</v>
      </c>
      <c r="J203" s="294">
        <f t="shared" si="424"/>
        <v>0</v>
      </c>
      <c r="K203" s="294">
        <f t="shared" si="424"/>
        <v>0</v>
      </c>
      <c r="L203" s="294">
        <f t="shared" si="424"/>
        <v>0</v>
      </c>
      <c r="M203" s="294">
        <f t="shared" si="424"/>
        <v>0</v>
      </c>
      <c r="N203" s="294">
        <f t="shared" si="424"/>
        <v>0</v>
      </c>
      <c r="O203" s="294">
        <f t="shared" si="424"/>
        <v>0</v>
      </c>
      <c r="P203" s="294">
        <f t="shared" si="424"/>
        <v>0</v>
      </c>
      <c r="Q203" s="294">
        <f t="shared" si="424"/>
        <v>0</v>
      </c>
      <c r="R203" s="294">
        <f t="shared" si="424"/>
        <v>0</v>
      </c>
      <c r="S203" s="294">
        <f t="shared" si="424"/>
        <v>0</v>
      </c>
      <c r="T203" s="294">
        <f t="shared" si="424"/>
        <v>0</v>
      </c>
      <c r="U203" s="294">
        <f t="shared" si="424"/>
        <v>0</v>
      </c>
      <c r="V203" s="294">
        <f t="shared" si="424"/>
        <v>0</v>
      </c>
      <c r="W203" s="294">
        <f t="shared" si="424"/>
        <v>0</v>
      </c>
      <c r="X203" s="294">
        <f t="shared" si="424"/>
        <v>0</v>
      </c>
      <c r="Y203" s="294">
        <f t="shared" si="424"/>
        <v>0</v>
      </c>
      <c r="Z203" s="294">
        <f t="shared" si="425"/>
        <v>0</v>
      </c>
      <c r="AA203" s="294">
        <f t="shared" si="425"/>
        <v>0</v>
      </c>
      <c r="AB203" s="294">
        <f t="shared" si="425"/>
        <v>0</v>
      </c>
      <c r="AC203" s="294">
        <f t="shared" si="425"/>
        <v>0</v>
      </c>
      <c r="AD203" s="294">
        <f t="shared" si="425"/>
        <v>0</v>
      </c>
      <c r="AE203" s="294">
        <f t="shared" si="425"/>
        <v>0</v>
      </c>
      <c r="AF203" s="294">
        <f t="shared" si="426"/>
        <v>0</v>
      </c>
      <c r="AG203" s="294">
        <f t="shared" si="426"/>
        <v>0</v>
      </c>
      <c r="AH203" s="294">
        <f t="shared" si="426"/>
        <v>0</v>
      </c>
      <c r="AI203" s="294">
        <f t="shared" si="426"/>
        <v>0</v>
      </c>
      <c r="AJ203" s="294">
        <f t="shared" si="427"/>
        <v>0</v>
      </c>
      <c r="AK203" s="294">
        <f t="shared" si="427"/>
        <v>0</v>
      </c>
      <c r="AL203" s="294">
        <f t="shared" ref="AL203:AO203" si="439">AL107/AL$194</f>
        <v>0</v>
      </c>
      <c r="AM203" s="294">
        <f t="shared" si="439"/>
        <v>0</v>
      </c>
      <c r="AN203" s="294">
        <f t="shared" si="439"/>
        <v>0</v>
      </c>
      <c r="AO203" s="294">
        <f t="shared" si="439"/>
        <v>0</v>
      </c>
      <c r="AP203" s="294">
        <f t="shared" ref="AP203:AT203" si="440">AP107/AP$194</f>
        <v>0</v>
      </c>
      <c r="AQ203" s="294">
        <f t="shared" si="440"/>
        <v>0</v>
      </c>
      <c r="AR203" s="294">
        <f t="shared" si="440"/>
        <v>2.7015277605266425E-3</v>
      </c>
      <c r="AS203" s="294">
        <f t="shared" si="440"/>
        <v>0</v>
      </c>
      <c r="AT203" s="294">
        <f t="shared" si="440"/>
        <v>5.142886530780176E-5</v>
      </c>
      <c r="AU203" s="294"/>
      <c r="AV203" s="466">
        <f t="shared" si="433"/>
        <v>1.0297400129080948E-4</v>
      </c>
    </row>
    <row r="204" spans="1:48" x14ac:dyDescent="0.25">
      <c r="A204" s="42">
        <f t="shared" si="434"/>
        <v>37443</v>
      </c>
      <c r="B204" s="294">
        <f t="shared" si="423"/>
        <v>0</v>
      </c>
      <c r="C204" s="294">
        <f t="shared" si="424"/>
        <v>0</v>
      </c>
      <c r="D204" s="294">
        <f t="shared" si="424"/>
        <v>9.1013604138723899E-4</v>
      </c>
      <c r="E204" s="294">
        <f t="shared" si="424"/>
        <v>0</v>
      </c>
      <c r="F204" s="294">
        <f t="shared" si="424"/>
        <v>0</v>
      </c>
      <c r="G204" s="294">
        <f t="shared" si="424"/>
        <v>0</v>
      </c>
      <c r="H204" s="294">
        <f t="shared" si="424"/>
        <v>1.0397604391948095E-3</v>
      </c>
      <c r="I204" s="294">
        <f t="shared" si="424"/>
        <v>0</v>
      </c>
      <c r="J204" s="294">
        <f t="shared" si="424"/>
        <v>0</v>
      </c>
      <c r="K204" s="294">
        <f t="shared" si="424"/>
        <v>0</v>
      </c>
      <c r="L204" s="294">
        <f t="shared" si="424"/>
        <v>0</v>
      </c>
      <c r="M204" s="294">
        <f t="shared" si="424"/>
        <v>0</v>
      </c>
      <c r="N204" s="294">
        <f t="shared" si="424"/>
        <v>0</v>
      </c>
      <c r="O204" s="294">
        <f t="shared" si="424"/>
        <v>0</v>
      </c>
      <c r="P204" s="294">
        <f t="shared" si="424"/>
        <v>0</v>
      </c>
      <c r="Q204" s="294">
        <f t="shared" si="424"/>
        <v>0</v>
      </c>
      <c r="R204" s="294">
        <f t="shared" si="424"/>
        <v>0</v>
      </c>
      <c r="S204" s="294">
        <f t="shared" si="424"/>
        <v>0</v>
      </c>
      <c r="T204" s="294">
        <f t="shared" si="424"/>
        <v>0</v>
      </c>
      <c r="U204" s="294">
        <f t="shared" si="424"/>
        <v>0</v>
      </c>
      <c r="V204" s="294">
        <f t="shared" si="424"/>
        <v>0</v>
      </c>
      <c r="W204" s="294">
        <f t="shared" si="424"/>
        <v>0</v>
      </c>
      <c r="X204" s="294">
        <f t="shared" si="424"/>
        <v>0</v>
      </c>
      <c r="Y204" s="294">
        <f t="shared" si="424"/>
        <v>2.3915742997746401E-3</v>
      </c>
      <c r="Z204" s="294">
        <f t="shared" si="425"/>
        <v>0</v>
      </c>
      <c r="AA204" s="294">
        <f t="shared" si="425"/>
        <v>0</v>
      </c>
      <c r="AB204" s="294">
        <f t="shared" si="425"/>
        <v>0</v>
      </c>
      <c r="AC204" s="294">
        <f t="shared" si="425"/>
        <v>0</v>
      </c>
      <c r="AD204" s="294">
        <f t="shared" si="425"/>
        <v>0</v>
      </c>
      <c r="AE204" s="294">
        <f t="shared" si="425"/>
        <v>0</v>
      </c>
      <c r="AF204" s="294">
        <f t="shared" si="426"/>
        <v>0</v>
      </c>
      <c r="AG204" s="294">
        <f t="shared" si="426"/>
        <v>0</v>
      </c>
      <c r="AH204" s="294">
        <f t="shared" si="426"/>
        <v>0</v>
      </c>
      <c r="AI204" s="294">
        <f t="shared" si="426"/>
        <v>0</v>
      </c>
      <c r="AJ204" s="294">
        <f t="shared" si="427"/>
        <v>0</v>
      </c>
      <c r="AK204" s="294">
        <f t="shared" si="427"/>
        <v>0</v>
      </c>
      <c r="AL204" s="294">
        <f t="shared" ref="AL204:AO204" si="441">AL108/AL$194</f>
        <v>0</v>
      </c>
      <c r="AM204" s="294">
        <f t="shared" si="441"/>
        <v>0</v>
      </c>
      <c r="AN204" s="294">
        <f t="shared" si="441"/>
        <v>0</v>
      </c>
      <c r="AO204" s="294">
        <f t="shared" si="441"/>
        <v>0</v>
      </c>
      <c r="AP204" s="294">
        <f t="shared" ref="AP204:AT204" si="442">AP108/AP$194</f>
        <v>0</v>
      </c>
      <c r="AQ204" s="294">
        <f t="shared" si="442"/>
        <v>0</v>
      </c>
      <c r="AR204" s="294">
        <f t="shared" si="442"/>
        <v>2.7015277605266425E-3</v>
      </c>
      <c r="AS204" s="294">
        <f t="shared" si="442"/>
        <v>0</v>
      </c>
      <c r="AT204" s="294">
        <f t="shared" si="442"/>
        <v>5.142886530780176E-5</v>
      </c>
      <c r="AU204" s="294"/>
      <c r="AV204" s="466">
        <f t="shared" si="433"/>
        <v>1.6379066374147281E-4</v>
      </c>
    </row>
    <row r="205" spans="1:48" x14ac:dyDescent="0.25">
      <c r="A205" s="42">
        <f t="shared" si="434"/>
        <v>37444</v>
      </c>
      <c r="B205" s="294">
        <f t="shared" si="423"/>
        <v>0</v>
      </c>
      <c r="C205" s="294">
        <f t="shared" si="424"/>
        <v>0</v>
      </c>
      <c r="D205" s="294">
        <f t="shared" si="424"/>
        <v>1.3252858146515936E-3</v>
      </c>
      <c r="E205" s="294">
        <f t="shared" si="424"/>
        <v>0</v>
      </c>
      <c r="F205" s="294">
        <f t="shared" si="424"/>
        <v>0</v>
      </c>
      <c r="G205" s="294">
        <f t="shared" si="424"/>
        <v>0</v>
      </c>
      <c r="H205" s="294">
        <f t="shared" si="424"/>
        <v>1.0397604391948095E-3</v>
      </c>
      <c r="I205" s="294">
        <f t="shared" si="424"/>
        <v>0</v>
      </c>
      <c r="J205" s="294">
        <f t="shared" si="424"/>
        <v>0</v>
      </c>
      <c r="K205" s="294">
        <f t="shared" si="424"/>
        <v>0</v>
      </c>
      <c r="L205" s="294">
        <f t="shared" si="424"/>
        <v>0</v>
      </c>
      <c r="M205" s="294">
        <f t="shared" si="424"/>
        <v>4.4626918957515175E-5</v>
      </c>
      <c r="N205" s="294">
        <f t="shared" si="424"/>
        <v>0</v>
      </c>
      <c r="O205" s="294">
        <f t="shared" si="424"/>
        <v>0</v>
      </c>
      <c r="P205" s="294">
        <f t="shared" si="424"/>
        <v>0</v>
      </c>
      <c r="Q205" s="294">
        <f t="shared" si="424"/>
        <v>0</v>
      </c>
      <c r="R205" s="294">
        <f t="shared" si="424"/>
        <v>0</v>
      </c>
      <c r="S205" s="294">
        <f t="shared" si="424"/>
        <v>0</v>
      </c>
      <c r="T205" s="294">
        <f t="shared" si="424"/>
        <v>0</v>
      </c>
      <c r="U205" s="294">
        <f t="shared" si="424"/>
        <v>0</v>
      </c>
      <c r="V205" s="294">
        <f t="shared" si="424"/>
        <v>0</v>
      </c>
      <c r="W205" s="294">
        <f t="shared" si="424"/>
        <v>0</v>
      </c>
      <c r="X205" s="294">
        <f t="shared" si="424"/>
        <v>1.2235703680950187E-2</v>
      </c>
      <c r="Y205" s="294">
        <f t="shared" si="424"/>
        <v>9.1523708779837187E-3</v>
      </c>
      <c r="Z205" s="294">
        <f t="shared" si="425"/>
        <v>0</v>
      </c>
      <c r="AA205" s="294">
        <f t="shared" si="425"/>
        <v>0</v>
      </c>
      <c r="AB205" s="294">
        <f t="shared" si="425"/>
        <v>0</v>
      </c>
      <c r="AC205" s="294">
        <f t="shared" si="425"/>
        <v>0</v>
      </c>
      <c r="AD205" s="294">
        <f t="shared" si="425"/>
        <v>0</v>
      </c>
      <c r="AE205" s="294">
        <f t="shared" si="425"/>
        <v>0</v>
      </c>
      <c r="AF205" s="294">
        <f t="shared" si="426"/>
        <v>0</v>
      </c>
      <c r="AG205" s="294">
        <f t="shared" si="426"/>
        <v>0</v>
      </c>
      <c r="AH205" s="294">
        <f t="shared" si="426"/>
        <v>0</v>
      </c>
      <c r="AI205" s="294">
        <f t="shared" si="426"/>
        <v>0</v>
      </c>
      <c r="AJ205" s="294">
        <f t="shared" si="427"/>
        <v>0</v>
      </c>
      <c r="AK205" s="294">
        <f t="shared" si="427"/>
        <v>0</v>
      </c>
      <c r="AL205" s="294">
        <f t="shared" ref="AL205:AO205" si="443">AL109/AL$194</f>
        <v>0</v>
      </c>
      <c r="AM205" s="294">
        <f t="shared" si="443"/>
        <v>0</v>
      </c>
      <c r="AN205" s="294">
        <f t="shared" si="443"/>
        <v>5.8655469460196525E-3</v>
      </c>
      <c r="AO205" s="294">
        <f t="shared" si="443"/>
        <v>2.7168166067448631E-3</v>
      </c>
      <c r="AP205" s="294">
        <f t="shared" ref="AP205:AT205" si="444">AP109/AP$194</f>
        <v>0</v>
      </c>
      <c r="AQ205" s="294">
        <f t="shared" si="444"/>
        <v>0</v>
      </c>
      <c r="AR205" s="294">
        <f t="shared" si="444"/>
        <v>2.8102099118121971E-3</v>
      </c>
      <c r="AS205" s="294">
        <f t="shared" si="444"/>
        <v>0</v>
      </c>
      <c r="AT205" s="294">
        <f t="shared" si="444"/>
        <v>1.7314384653626593E-3</v>
      </c>
      <c r="AU205" s="294"/>
      <c r="AV205" s="466">
        <f t="shared" si="433"/>
        <v>8.183795627049892E-4</v>
      </c>
    </row>
    <row r="206" spans="1:48" x14ac:dyDescent="0.25">
      <c r="A206" s="42">
        <f t="shared" si="434"/>
        <v>37445</v>
      </c>
      <c r="B206" s="294">
        <f t="shared" si="423"/>
        <v>0</v>
      </c>
      <c r="C206" s="294">
        <f t="shared" si="424"/>
        <v>0</v>
      </c>
      <c r="D206" s="294">
        <f t="shared" si="424"/>
        <v>1.7723701858593601E-3</v>
      </c>
      <c r="E206" s="294">
        <f t="shared" si="424"/>
        <v>0</v>
      </c>
      <c r="F206" s="294">
        <f t="shared" si="424"/>
        <v>0</v>
      </c>
      <c r="G206" s="294">
        <f t="shared" si="424"/>
        <v>0</v>
      </c>
      <c r="H206" s="294">
        <f t="shared" si="424"/>
        <v>1.1645316918981866E-3</v>
      </c>
      <c r="I206" s="294">
        <f t="shared" si="424"/>
        <v>0</v>
      </c>
      <c r="J206" s="294">
        <f t="shared" si="424"/>
        <v>0</v>
      </c>
      <c r="K206" s="294">
        <f t="shared" si="424"/>
        <v>0</v>
      </c>
      <c r="L206" s="294">
        <f t="shared" si="424"/>
        <v>1.4224144062131061E-5</v>
      </c>
      <c r="M206" s="294">
        <f t="shared" si="424"/>
        <v>1.4875639652505058E-4</v>
      </c>
      <c r="N206" s="294">
        <f t="shared" si="424"/>
        <v>0</v>
      </c>
      <c r="O206" s="294">
        <f t="shared" si="424"/>
        <v>0</v>
      </c>
      <c r="P206" s="294">
        <f t="shared" si="424"/>
        <v>0</v>
      </c>
      <c r="Q206" s="294">
        <f t="shared" si="424"/>
        <v>2.3635637099448216E-3</v>
      </c>
      <c r="R206" s="294">
        <f t="shared" si="424"/>
        <v>3.0491972199732934E-4</v>
      </c>
      <c r="S206" s="294">
        <f t="shared" si="424"/>
        <v>0</v>
      </c>
      <c r="T206" s="294">
        <f t="shared" si="424"/>
        <v>0</v>
      </c>
      <c r="U206" s="294">
        <f t="shared" si="424"/>
        <v>0</v>
      </c>
      <c r="V206" s="294">
        <f t="shared" si="424"/>
        <v>0</v>
      </c>
      <c r="W206" s="294">
        <f t="shared" si="424"/>
        <v>0</v>
      </c>
      <c r="X206" s="294">
        <f t="shared" si="424"/>
        <v>1.6331336712230585E-2</v>
      </c>
      <c r="Y206" s="294">
        <f t="shared" si="424"/>
        <v>1.9063606678011314E-2</v>
      </c>
      <c r="Z206" s="294">
        <f t="shared" si="425"/>
        <v>7.1836698606368048E-4</v>
      </c>
      <c r="AA206" s="294">
        <f t="shared" si="425"/>
        <v>0</v>
      </c>
      <c r="AB206" s="294">
        <f t="shared" si="425"/>
        <v>0</v>
      </c>
      <c r="AC206" s="294">
        <f t="shared" si="425"/>
        <v>0</v>
      </c>
      <c r="AD206" s="294">
        <f t="shared" si="425"/>
        <v>0</v>
      </c>
      <c r="AE206" s="294">
        <f t="shared" si="425"/>
        <v>0</v>
      </c>
      <c r="AF206" s="294">
        <f t="shared" si="426"/>
        <v>0</v>
      </c>
      <c r="AG206" s="294">
        <f t="shared" si="426"/>
        <v>0</v>
      </c>
      <c r="AH206" s="294">
        <f t="shared" si="426"/>
        <v>0</v>
      </c>
      <c r="AI206" s="294">
        <f t="shared" si="426"/>
        <v>0</v>
      </c>
      <c r="AJ206" s="294">
        <f t="shared" si="427"/>
        <v>0</v>
      </c>
      <c r="AK206" s="294">
        <f t="shared" si="427"/>
        <v>0</v>
      </c>
      <c r="AL206" s="294">
        <f t="shared" ref="AL206:AO206" si="445">AL110/AL$194</f>
        <v>3.7521669951791777E-3</v>
      </c>
      <c r="AM206" s="294">
        <f t="shared" si="445"/>
        <v>0</v>
      </c>
      <c r="AN206" s="294">
        <f t="shared" si="445"/>
        <v>1.2770009956278949E-2</v>
      </c>
      <c r="AO206" s="294">
        <f t="shared" si="445"/>
        <v>2.7656216954887831E-3</v>
      </c>
      <c r="AP206" s="294">
        <f t="shared" ref="AP206:AT206" si="446">AP110/AP$194</f>
        <v>0</v>
      </c>
      <c r="AQ206" s="294">
        <f t="shared" si="446"/>
        <v>0</v>
      </c>
      <c r="AR206" s="294">
        <f t="shared" si="446"/>
        <v>5.3098993913799526E-3</v>
      </c>
      <c r="AS206" s="294">
        <f t="shared" si="446"/>
        <v>0</v>
      </c>
      <c r="AT206" s="294">
        <f t="shared" si="446"/>
        <v>1.7657243755678604E-3</v>
      </c>
      <c r="AU206" s="294"/>
      <c r="AV206" s="466">
        <f t="shared" si="433"/>
        <v>1.5460319596492865E-3</v>
      </c>
    </row>
    <row r="207" spans="1:48" x14ac:dyDescent="0.25">
      <c r="A207" s="42">
        <f t="shared" si="434"/>
        <v>37446</v>
      </c>
      <c r="B207" s="294">
        <f t="shared" si="423"/>
        <v>5.6258790436005627E-4</v>
      </c>
      <c r="C207" s="294">
        <f t="shared" si="424"/>
        <v>4.8430023705987582E-3</v>
      </c>
      <c r="D207" s="294">
        <f t="shared" si="424"/>
        <v>2.0757488663217731E-3</v>
      </c>
      <c r="E207" s="294">
        <f t="shared" si="424"/>
        <v>7.9429814340091671E-3</v>
      </c>
      <c r="F207" s="294">
        <f t="shared" si="424"/>
        <v>0</v>
      </c>
      <c r="G207" s="294">
        <f t="shared" si="424"/>
        <v>0</v>
      </c>
      <c r="H207" s="294">
        <f t="shared" si="424"/>
        <v>1.190525702878057E-3</v>
      </c>
      <c r="I207" s="294">
        <f t="shared" si="424"/>
        <v>0</v>
      </c>
      <c r="J207" s="294">
        <f t="shared" si="424"/>
        <v>0</v>
      </c>
      <c r="K207" s="294">
        <f t="shared" si="424"/>
        <v>1.9733596447952639E-4</v>
      </c>
      <c r="L207" s="294">
        <f t="shared" si="424"/>
        <v>1.0525866605976986E-3</v>
      </c>
      <c r="M207" s="294">
        <f t="shared" si="424"/>
        <v>2.8263715339759608E-4</v>
      </c>
      <c r="N207" s="294">
        <f t="shared" si="424"/>
        <v>0</v>
      </c>
      <c r="O207" s="294">
        <f t="shared" si="424"/>
        <v>2.3621117278847291E-4</v>
      </c>
      <c r="P207" s="294">
        <f t="shared" si="424"/>
        <v>0</v>
      </c>
      <c r="Q207" s="294">
        <f t="shared" si="424"/>
        <v>7.3202458786420562E-3</v>
      </c>
      <c r="R207" s="294">
        <f t="shared" si="424"/>
        <v>7.1498417571787569E-4</v>
      </c>
      <c r="S207" s="294">
        <f t="shared" si="424"/>
        <v>2.7801669837794631E-4</v>
      </c>
      <c r="T207" s="294">
        <f t="shared" si="424"/>
        <v>0</v>
      </c>
      <c r="U207" s="294">
        <f t="shared" si="424"/>
        <v>0</v>
      </c>
      <c r="V207" s="294">
        <f t="shared" si="424"/>
        <v>0</v>
      </c>
      <c r="W207" s="294">
        <f t="shared" si="424"/>
        <v>0</v>
      </c>
      <c r="X207" s="294">
        <f t="shared" si="424"/>
        <v>6.4147852352429216E-2</v>
      </c>
      <c r="Y207" s="294">
        <f t="shared" si="424"/>
        <v>3.6195557190820037E-2</v>
      </c>
      <c r="Z207" s="294">
        <f t="shared" si="425"/>
        <v>1.7682879656952134E-3</v>
      </c>
      <c r="AA207" s="294">
        <f t="shared" si="425"/>
        <v>0</v>
      </c>
      <c r="AB207" s="294">
        <f t="shared" si="425"/>
        <v>0</v>
      </c>
      <c r="AC207" s="294">
        <f t="shared" si="425"/>
        <v>0</v>
      </c>
      <c r="AD207" s="294">
        <f t="shared" si="425"/>
        <v>0</v>
      </c>
      <c r="AE207" s="294">
        <f t="shared" si="425"/>
        <v>0</v>
      </c>
      <c r="AF207" s="294">
        <f t="shared" si="426"/>
        <v>5.1708981850147369E-5</v>
      </c>
      <c r="AG207" s="294">
        <f t="shared" si="426"/>
        <v>0</v>
      </c>
      <c r="AH207" s="294">
        <f t="shared" si="426"/>
        <v>0</v>
      </c>
      <c r="AI207" s="294">
        <f t="shared" si="426"/>
        <v>0</v>
      </c>
      <c r="AJ207" s="294">
        <f t="shared" si="427"/>
        <v>0</v>
      </c>
      <c r="AK207" s="294">
        <f t="shared" si="427"/>
        <v>0</v>
      </c>
      <c r="AL207" s="294">
        <f t="shared" ref="AL207:AO207" si="447">AL111/AL$194</f>
        <v>3.7521669951791777E-3</v>
      </c>
      <c r="AM207" s="294">
        <f t="shared" si="447"/>
        <v>0</v>
      </c>
      <c r="AN207" s="294">
        <f t="shared" si="447"/>
        <v>1.3462620665772045E-2</v>
      </c>
      <c r="AO207" s="294">
        <f t="shared" si="447"/>
        <v>1.7455953407408614E-2</v>
      </c>
      <c r="AP207" s="294">
        <f t="shared" ref="AP207:AT207" si="448">AP111/AP$194</f>
        <v>7.7202417253423522E-3</v>
      </c>
      <c r="AQ207" s="294">
        <f t="shared" si="448"/>
        <v>1.3113206310074877E-5</v>
      </c>
      <c r="AR207" s="294">
        <f t="shared" si="448"/>
        <v>1.2327661160104334E-2</v>
      </c>
      <c r="AS207" s="294">
        <f t="shared" si="448"/>
        <v>0</v>
      </c>
      <c r="AT207" s="294">
        <f t="shared" si="448"/>
        <v>3.9085937633929341E-3</v>
      </c>
      <c r="AU207" s="294"/>
      <c r="AV207" s="466">
        <f t="shared" si="433"/>
        <v>4.2695820379786099E-3</v>
      </c>
    </row>
    <row r="208" spans="1:48" x14ac:dyDescent="0.25">
      <c r="A208" s="42">
        <f t="shared" si="434"/>
        <v>37447</v>
      </c>
      <c r="B208" s="294">
        <f t="shared" si="423"/>
        <v>8.438818565400844E-4</v>
      </c>
      <c r="C208" s="294">
        <f t="shared" si="424"/>
        <v>1.4587181314446109E-2</v>
      </c>
      <c r="D208" s="294">
        <f t="shared" si="424"/>
        <v>2.682506227246599E-3</v>
      </c>
      <c r="E208" s="294">
        <f t="shared" si="424"/>
        <v>1.2273751262332013E-2</v>
      </c>
      <c r="F208" s="294">
        <f t="shared" si="424"/>
        <v>0</v>
      </c>
      <c r="G208" s="294">
        <f t="shared" si="424"/>
        <v>0</v>
      </c>
      <c r="H208" s="294">
        <f t="shared" si="424"/>
        <v>1.2217185160539011E-3</v>
      </c>
      <c r="I208" s="294">
        <f t="shared" si="424"/>
        <v>1.4582148533764965E-4</v>
      </c>
      <c r="J208" s="294">
        <f t="shared" si="424"/>
        <v>0</v>
      </c>
      <c r="K208" s="294">
        <f t="shared" si="424"/>
        <v>3.4753055966672149E-3</v>
      </c>
      <c r="L208" s="294">
        <f t="shared" si="424"/>
        <v>5.191812582677837E-3</v>
      </c>
      <c r="M208" s="294">
        <f t="shared" si="424"/>
        <v>6.5452814471022257E-4</v>
      </c>
      <c r="N208" s="294">
        <f t="shared" si="424"/>
        <v>6.1580146560748813E-4</v>
      </c>
      <c r="O208" s="294">
        <f t="shared" si="424"/>
        <v>4.7242234557694581E-4</v>
      </c>
      <c r="P208" s="294">
        <f t="shared" si="424"/>
        <v>5.4085538359127975E-4</v>
      </c>
      <c r="Q208" s="294">
        <f t="shared" si="424"/>
        <v>1.237045035240905E-2</v>
      </c>
      <c r="R208" s="294">
        <f t="shared" si="424"/>
        <v>7.1498417571787569E-4</v>
      </c>
      <c r="S208" s="294">
        <f t="shared" si="424"/>
        <v>1.2597631645250692E-3</v>
      </c>
      <c r="T208" s="294">
        <f t="shared" si="424"/>
        <v>0</v>
      </c>
      <c r="U208" s="294">
        <f t="shared" si="424"/>
        <v>0</v>
      </c>
      <c r="V208" s="294">
        <f t="shared" si="424"/>
        <v>0</v>
      </c>
      <c r="W208" s="294">
        <f t="shared" si="424"/>
        <v>0</v>
      </c>
      <c r="X208" s="294">
        <f t="shared" si="424"/>
        <v>7.3977371627502175E-2</v>
      </c>
      <c r="Y208" s="294">
        <f t="shared" si="424"/>
        <v>4.7555535114749574E-2</v>
      </c>
      <c r="Z208" s="294">
        <f t="shared" si="425"/>
        <v>1.7682879656952134E-3</v>
      </c>
      <c r="AA208" s="294">
        <f t="shared" si="425"/>
        <v>0</v>
      </c>
      <c r="AB208" s="294">
        <f t="shared" si="425"/>
        <v>0</v>
      </c>
      <c r="AC208" s="294">
        <f t="shared" si="425"/>
        <v>0</v>
      </c>
      <c r="AD208" s="294">
        <f t="shared" si="425"/>
        <v>0</v>
      </c>
      <c r="AE208" s="294">
        <f t="shared" si="425"/>
        <v>0</v>
      </c>
      <c r="AF208" s="294">
        <f t="shared" si="426"/>
        <v>1.0341796370029474E-4</v>
      </c>
      <c r="AG208" s="294">
        <f t="shared" si="426"/>
        <v>0</v>
      </c>
      <c r="AH208" s="294">
        <f t="shared" si="426"/>
        <v>0</v>
      </c>
      <c r="AI208" s="294">
        <f t="shared" si="426"/>
        <v>0</v>
      </c>
      <c r="AJ208" s="294">
        <f t="shared" si="427"/>
        <v>0</v>
      </c>
      <c r="AK208" s="294">
        <f t="shared" si="427"/>
        <v>3.3312182741116751E-3</v>
      </c>
      <c r="AL208" s="294">
        <f t="shared" ref="AL208:AO208" si="449">AL112/AL$194</f>
        <v>3.7521669951791777E-3</v>
      </c>
      <c r="AM208" s="294">
        <f t="shared" si="449"/>
        <v>0</v>
      </c>
      <c r="AN208" s="294">
        <f t="shared" si="449"/>
        <v>1.3462620665772045E-2</v>
      </c>
      <c r="AO208" s="294">
        <f t="shared" si="449"/>
        <v>2.8632318729766223E-2</v>
      </c>
      <c r="AP208" s="294">
        <f t="shared" ref="AP208:AT208" si="450">AP112/AP$194</f>
        <v>3.5884570604867772E-2</v>
      </c>
      <c r="AQ208" s="294">
        <f t="shared" si="450"/>
        <v>1.3113206310074877E-5</v>
      </c>
      <c r="AR208" s="294">
        <f t="shared" si="450"/>
        <v>1.4889454726120979E-2</v>
      </c>
      <c r="AS208" s="294">
        <f t="shared" si="450"/>
        <v>0</v>
      </c>
      <c r="AT208" s="294">
        <f t="shared" si="450"/>
        <v>4.1143092246241405E-3</v>
      </c>
      <c r="AU208" s="294"/>
      <c r="AV208" s="466">
        <f t="shared" si="433"/>
        <v>6.5214153429584785E-3</v>
      </c>
    </row>
    <row r="209" spans="1:48" x14ac:dyDescent="0.25">
      <c r="A209" s="42">
        <f t="shared" si="434"/>
        <v>37448</v>
      </c>
      <c r="B209" s="294">
        <f t="shared" si="423"/>
        <v>8.438818565400844E-4</v>
      </c>
      <c r="C209" s="294">
        <f t="shared" si="424"/>
        <v>3.5762591078986022E-2</v>
      </c>
      <c r="D209" s="294">
        <f t="shared" si="424"/>
        <v>3.0497541035958359E-3</v>
      </c>
      <c r="E209" s="294">
        <f t="shared" si="424"/>
        <v>5.9077138196224656E-2</v>
      </c>
      <c r="F209" s="294">
        <f t="shared" si="424"/>
        <v>0</v>
      </c>
      <c r="G209" s="294">
        <f t="shared" si="424"/>
        <v>0</v>
      </c>
      <c r="H209" s="294">
        <f t="shared" si="424"/>
        <v>3.8731076360006655E-3</v>
      </c>
      <c r="I209" s="294">
        <f t="shared" si="424"/>
        <v>1.8956793093894454E-3</v>
      </c>
      <c r="J209" s="294">
        <f t="shared" si="424"/>
        <v>0</v>
      </c>
      <c r="K209" s="294">
        <f t="shared" si="424"/>
        <v>3.8261250890752616E-3</v>
      </c>
      <c r="L209" s="294">
        <f t="shared" si="424"/>
        <v>5.2202608708020997E-3</v>
      </c>
      <c r="M209" s="294">
        <f t="shared" si="424"/>
        <v>8.925383791503035E-4</v>
      </c>
      <c r="N209" s="294">
        <f t="shared" si="424"/>
        <v>6.1580146560748813E-4</v>
      </c>
      <c r="O209" s="294">
        <f t="shared" si="424"/>
        <v>5.7365570534343422E-4</v>
      </c>
      <c r="P209" s="294">
        <f t="shared" si="424"/>
        <v>1.8444555389138515E-3</v>
      </c>
      <c r="Q209" s="294">
        <f t="shared" si="424"/>
        <v>2.53870548125728E-2</v>
      </c>
      <c r="R209" s="294">
        <f t="shared" si="424"/>
        <v>7.1498417571787569E-4</v>
      </c>
      <c r="S209" s="294">
        <f t="shared" si="424"/>
        <v>1.2597631645250692E-3</v>
      </c>
      <c r="T209" s="294">
        <f t="shared" si="424"/>
        <v>0</v>
      </c>
      <c r="U209" s="294">
        <f t="shared" si="424"/>
        <v>0</v>
      </c>
      <c r="V209" s="294">
        <f t="shared" si="424"/>
        <v>0</v>
      </c>
      <c r="W209" s="294">
        <f t="shared" si="424"/>
        <v>0</v>
      </c>
      <c r="X209" s="294">
        <f t="shared" si="424"/>
        <v>8.1042338606460859E-2</v>
      </c>
      <c r="Y209" s="294">
        <f t="shared" si="424"/>
        <v>4.921124039920894E-2</v>
      </c>
      <c r="Z209" s="294">
        <f t="shared" si="425"/>
        <v>3.3155399356785253E-3</v>
      </c>
      <c r="AA209" s="294">
        <f t="shared" si="425"/>
        <v>0</v>
      </c>
      <c r="AB209" s="294">
        <f t="shared" si="425"/>
        <v>4.0619217403078034E-4</v>
      </c>
      <c r="AC209" s="294">
        <f t="shared" si="425"/>
        <v>0</v>
      </c>
      <c r="AD209" s="294">
        <f t="shared" si="425"/>
        <v>0</v>
      </c>
      <c r="AE209" s="294">
        <f t="shared" si="425"/>
        <v>5.0093029912695001E-4</v>
      </c>
      <c r="AF209" s="294">
        <f t="shared" si="426"/>
        <v>1.0341796370029474E-4</v>
      </c>
      <c r="AG209" s="294">
        <f t="shared" si="426"/>
        <v>0</v>
      </c>
      <c r="AH209" s="294">
        <f t="shared" si="426"/>
        <v>0</v>
      </c>
      <c r="AI209" s="294">
        <f t="shared" si="426"/>
        <v>0</v>
      </c>
      <c r="AJ209" s="294">
        <f t="shared" si="427"/>
        <v>0</v>
      </c>
      <c r="AK209" s="294">
        <f t="shared" si="427"/>
        <v>7.8785956006768194E-3</v>
      </c>
      <c r="AL209" s="294">
        <f t="shared" ref="AL209:AO209" si="451">AL113/AL$194</f>
        <v>2.6288916858628796E-2</v>
      </c>
      <c r="AM209" s="294">
        <f t="shared" si="451"/>
        <v>0</v>
      </c>
      <c r="AN209" s="294">
        <f t="shared" si="451"/>
        <v>1.3808926020518593E-2</v>
      </c>
      <c r="AO209" s="294">
        <f t="shared" si="451"/>
        <v>3.6262180936732336E-2</v>
      </c>
      <c r="AP209" s="294">
        <f t="shared" ref="AP209:AT209" si="452">AP113/AP$194</f>
        <v>5.2794256251039527E-2</v>
      </c>
      <c r="AQ209" s="294">
        <f t="shared" si="452"/>
        <v>1.3113206310074877E-5</v>
      </c>
      <c r="AR209" s="294">
        <f t="shared" si="452"/>
        <v>2.1503539932927588E-2</v>
      </c>
      <c r="AS209" s="294">
        <f t="shared" si="452"/>
        <v>0</v>
      </c>
      <c r="AT209" s="294">
        <f t="shared" si="452"/>
        <v>9.8914850942005382E-3</v>
      </c>
      <c r="AU209" s="294"/>
      <c r="AV209" s="466">
        <f t="shared" si="433"/>
        <v>1.0185255338778719E-2</v>
      </c>
    </row>
    <row r="210" spans="1:48" x14ac:dyDescent="0.25">
      <c r="A210" s="42">
        <f t="shared" si="434"/>
        <v>37449</v>
      </c>
      <c r="B210" s="294">
        <f t="shared" si="423"/>
        <v>1.4064697609001407E-3</v>
      </c>
      <c r="C210" s="294">
        <f t="shared" si="424"/>
        <v>5.6559868526302008E-2</v>
      </c>
      <c r="D210" s="294">
        <f t="shared" si="424"/>
        <v>3.2573289902280132E-3</v>
      </c>
      <c r="E210" s="294">
        <f t="shared" si="424"/>
        <v>0.12784510215179057</v>
      </c>
      <c r="F210" s="294">
        <f t="shared" si="424"/>
        <v>1.0766580534022394E-4</v>
      </c>
      <c r="G210" s="294">
        <f t="shared" si="424"/>
        <v>8.41772098622019E-6</v>
      </c>
      <c r="H210" s="294">
        <f t="shared" si="424"/>
        <v>6.0254117451339212E-3</v>
      </c>
      <c r="I210" s="294">
        <f t="shared" ref="C210:Y220" si="453">I114/I$194</f>
        <v>2.2602330227335697E-3</v>
      </c>
      <c r="J210" s="294">
        <f t="shared" si="453"/>
        <v>0</v>
      </c>
      <c r="K210" s="294">
        <f t="shared" si="453"/>
        <v>4.9662884394014138E-3</v>
      </c>
      <c r="L210" s="294">
        <f t="shared" si="453"/>
        <v>5.2202608708020997E-3</v>
      </c>
      <c r="M210" s="294">
        <f t="shared" si="453"/>
        <v>8.925383791503035E-4</v>
      </c>
      <c r="N210" s="294">
        <f t="shared" si="453"/>
        <v>3.1405874745981895E-3</v>
      </c>
      <c r="O210" s="294">
        <f t="shared" si="453"/>
        <v>5.7365570534343422E-4</v>
      </c>
      <c r="P210" s="294">
        <f t="shared" si="453"/>
        <v>1.8444555389138515E-3</v>
      </c>
      <c r="Q210" s="294">
        <f t="shared" si="453"/>
        <v>3.8913780936753413E-2</v>
      </c>
      <c r="R210" s="294">
        <f t="shared" si="453"/>
        <v>2.1659814734982705E-3</v>
      </c>
      <c r="S210" s="294">
        <f t="shared" si="453"/>
        <v>1.4682756883085291E-3</v>
      </c>
      <c r="T210" s="294">
        <f t="shared" si="453"/>
        <v>0</v>
      </c>
      <c r="U210" s="294">
        <f t="shared" si="453"/>
        <v>0</v>
      </c>
      <c r="V210" s="294">
        <f t="shared" si="453"/>
        <v>0</v>
      </c>
      <c r="W210" s="294">
        <f t="shared" si="453"/>
        <v>0</v>
      </c>
      <c r="X210" s="294">
        <f t="shared" si="453"/>
        <v>8.3141350534992067E-2</v>
      </c>
      <c r="Y210" s="294">
        <f t="shared" si="453"/>
        <v>6.3721657544956997E-2</v>
      </c>
      <c r="Z210" s="294">
        <f t="shared" si="425"/>
        <v>3.8570781251726842E-3</v>
      </c>
      <c r="AA210" s="294">
        <f t="shared" si="425"/>
        <v>0</v>
      </c>
      <c r="AB210" s="294">
        <f t="shared" si="425"/>
        <v>4.0619217403078034E-4</v>
      </c>
      <c r="AC210" s="294">
        <f t="shared" si="425"/>
        <v>0</v>
      </c>
      <c r="AD210" s="294">
        <f t="shared" si="425"/>
        <v>0</v>
      </c>
      <c r="AE210" s="294">
        <f t="shared" si="425"/>
        <v>6.0827250608272508E-4</v>
      </c>
      <c r="AF210" s="294">
        <f t="shared" si="426"/>
        <v>5.9982418946170953E-3</v>
      </c>
      <c r="AG210" s="294">
        <f t="shared" si="426"/>
        <v>0</v>
      </c>
      <c r="AH210" s="294">
        <f t="shared" si="426"/>
        <v>0</v>
      </c>
      <c r="AI210" s="294">
        <f t="shared" si="426"/>
        <v>0</v>
      </c>
      <c r="AJ210" s="294">
        <f t="shared" si="427"/>
        <v>0</v>
      </c>
      <c r="AK210" s="294">
        <f t="shared" si="427"/>
        <v>7.9843485617597295E-3</v>
      </c>
      <c r="AL210" s="294">
        <f t="shared" ref="AL210:AO210" si="454">AL114/AL$194</f>
        <v>2.6882614167992591E-2</v>
      </c>
      <c r="AM210" s="294">
        <f t="shared" si="454"/>
        <v>4.1052106852769552E-4</v>
      </c>
      <c r="AN210" s="294">
        <f t="shared" si="454"/>
        <v>2.8072377819142028E-2</v>
      </c>
      <c r="AO210" s="294">
        <f t="shared" si="454"/>
        <v>5.0074021051261609E-2</v>
      </c>
      <c r="AP210" s="294">
        <f t="shared" ref="AP210:AT210" si="455">AP114/AP$194</f>
        <v>7.2670067084326662E-2</v>
      </c>
      <c r="AQ210" s="294">
        <f t="shared" si="455"/>
        <v>1.3113206310074877E-5</v>
      </c>
      <c r="AR210" s="294">
        <f t="shared" si="455"/>
        <v>3.4234877654949696E-2</v>
      </c>
      <c r="AS210" s="294">
        <f t="shared" si="455"/>
        <v>5.0340300430912969E-4</v>
      </c>
      <c r="AT210" s="294">
        <f t="shared" si="455"/>
        <v>1.1640066514665799E-2</v>
      </c>
      <c r="AU210" s="294"/>
      <c r="AV210" s="466">
        <f t="shared" si="433"/>
        <v>1.4761187340100151E-2</v>
      </c>
    </row>
    <row r="211" spans="1:48" x14ac:dyDescent="0.25">
      <c r="A211" s="42">
        <f t="shared" si="434"/>
        <v>37450</v>
      </c>
      <c r="B211" s="294">
        <f t="shared" si="423"/>
        <v>1.4064697609001407E-3</v>
      </c>
      <c r="C211" s="294">
        <f t="shared" si="453"/>
        <v>7.1976032228508263E-2</v>
      </c>
      <c r="D211" s="294">
        <f t="shared" si="453"/>
        <v>3.4968384748036022E-3</v>
      </c>
      <c r="E211" s="294">
        <f t="shared" si="453"/>
        <v>0.1635011263885652</v>
      </c>
      <c r="F211" s="294">
        <f t="shared" si="453"/>
        <v>1.0766580534022394E-4</v>
      </c>
      <c r="G211" s="294">
        <f t="shared" si="453"/>
        <v>5.8924046903541334E-5</v>
      </c>
      <c r="H211" s="294">
        <f t="shared" si="453"/>
        <v>1.2835842621859923E-2</v>
      </c>
      <c r="I211" s="294">
        <f t="shared" si="453"/>
        <v>2.7706082214153435E-3</v>
      </c>
      <c r="J211" s="294">
        <f t="shared" si="453"/>
        <v>0</v>
      </c>
      <c r="K211" s="294">
        <f t="shared" si="453"/>
        <v>5.5363701145644904E-3</v>
      </c>
      <c r="L211" s="294">
        <f t="shared" si="453"/>
        <v>5.2487091589263615E-3</v>
      </c>
      <c r="M211" s="294">
        <f t="shared" si="453"/>
        <v>8.925383791503035E-4</v>
      </c>
      <c r="N211" s="294">
        <f t="shared" si="453"/>
        <v>3.2021676211589382E-3</v>
      </c>
      <c r="O211" s="294">
        <f t="shared" si="453"/>
        <v>6.0740015859893034E-4</v>
      </c>
      <c r="P211" s="294">
        <f t="shared" si="453"/>
        <v>5.6027070505353079E-3</v>
      </c>
      <c r="Q211" s="294">
        <f t="shared" si="453"/>
        <v>5.3052653057754272E-2</v>
      </c>
      <c r="R211" s="294">
        <f t="shared" si="453"/>
        <v>4.9733458105081646E-3</v>
      </c>
      <c r="S211" s="294">
        <f t="shared" si="453"/>
        <v>7.2631862451238479E-3</v>
      </c>
      <c r="T211" s="294">
        <f t="shared" si="453"/>
        <v>0</v>
      </c>
      <c r="U211" s="294">
        <f t="shared" si="453"/>
        <v>0</v>
      </c>
      <c r="V211" s="294">
        <f t="shared" si="453"/>
        <v>1.1196151322982725E-2</v>
      </c>
      <c r="W211" s="294">
        <f t="shared" si="453"/>
        <v>0</v>
      </c>
      <c r="X211" s="294">
        <f t="shared" si="453"/>
        <v>8.4677212921722214E-2</v>
      </c>
      <c r="Y211" s="294">
        <f t="shared" si="453"/>
        <v>7.1747228993239209E-2</v>
      </c>
      <c r="Z211" s="294">
        <f t="shared" si="425"/>
        <v>3.8570781251726842E-3</v>
      </c>
      <c r="AA211" s="294">
        <f t="shared" si="425"/>
        <v>0</v>
      </c>
      <c r="AB211" s="294">
        <f t="shared" si="425"/>
        <v>5.4158956537437382E-4</v>
      </c>
      <c r="AC211" s="294">
        <f t="shared" si="425"/>
        <v>0</v>
      </c>
      <c r="AD211" s="294">
        <f t="shared" si="425"/>
        <v>0</v>
      </c>
      <c r="AE211" s="294">
        <f t="shared" si="425"/>
        <v>6.0827250608272508E-4</v>
      </c>
      <c r="AF211" s="294">
        <f t="shared" si="426"/>
        <v>6.3602047675681266E-3</v>
      </c>
      <c r="AG211" s="294">
        <f t="shared" si="426"/>
        <v>0</v>
      </c>
      <c r="AH211" s="294">
        <f t="shared" si="426"/>
        <v>2.5465956037717999E-3</v>
      </c>
      <c r="AI211" s="294">
        <f t="shared" si="426"/>
        <v>0</v>
      </c>
      <c r="AJ211" s="294">
        <f t="shared" si="427"/>
        <v>0</v>
      </c>
      <c r="AK211" s="294">
        <f t="shared" si="427"/>
        <v>9.0418781725888318E-3</v>
      </c>
      <c r="AL211" s="294">
        <f t="shared" ref="AL211:AO211" si="456">AL115/AL$194</f>
        <v>4.1392576408843716E-2</v>
      </c>
      <c r="AM211" s="294">
        <f t="shared" si="456"/>
        <v>3.3037171705324066E-3</v>
      </c>
      <c r="AN211" s="294">
        <f t="shared" si="456"/>
        <v>4.1058828622137569E-2</v>
      </c>
      <c r="AO211" s="294">
        <f t="shared" si="456"/>
        <v>6.7676389724901989E-2</v>
      </c>
      <c r="AP211" s="294">
        <f t="shared" ref="AP211:AT211" si="457">AP115/AP$194</f>
        <v>7.8352830293286019E-2</v>
      </c>
      <c r="AQ211" s="294">
        <f t="shared" si="457"/>
        <v>1.3113206310074877E-5</v>
      </c>
      <c r="AR211" s="294">
        <f t="shared" si="457"/>
        <v>7.6822754937274876E-2</v>
      </c>
      <c r="AS211" s="294">
        <f t="shared" si="457"/>
        <v>5.205187064556401E-3</v>
      </c>
      <c r="AT211" s="294">
        <f t="shared" si="457"/>
        <v>4.5034543054531744E-2</v>
      </c>
      <c r="AU211" s="294"/>
      <c r="AV211" s="466">
        <f t="shared" si="433"/>
        <v>1.9575093197358288E-2</v>
      </c>
    </row>
    <row r="212" spans="1:48" x14ac:dyDescent="0.25">
      <c r="A212" s="42">
        <f t="shared" si="434"/>
        <v>37451</v>
      </c>
      <c r="B212" s="294">
        <f t="shared" si="423"/>
        <v>1.6877637130801688E-3</v>
      </c>
      <c r="C212" s="294">
        <f t="shared" si="453"/>
        <v>8.237467095216626E-2</v>
      </c>
      <c r="D212" s="294">
        <f t="shared" si="453"/>
        <v>3.6724787634923677E-3</v>
      </c>
      <c r="E212" s="294">
        <f t="shared" si="453"/>
        <v>0.27076050648644451</v>
      </c>
      <c r="F212" s="294">
        <f t="shared" si="453"/>
        <v>6.8188343382141834E-4</v>
      </c>
      <c r="G212" s="294">
        <f t="shared" si="453"/>
        <v>1.9108226638719834E-3</v>
      </c>
      <c r="H212" s="294">
        <f t="shared" si="453"/>
        <v>2.2957910497421394E-2</v>
      </c>
      <c r="I212" s="294">
        <f t="shared" si="453"/>
        <v>4.2288230747918399E-3</v>
      </c>
      <c r="J212" s="294">
        <f t="shared" si="453"/>
        <v>4.697986577181208E-4</v>
      </c>
      <c r="K212" s="294">
        <f t="shared" si="453"/>
        <v>5.5363701145644904E-3</v>
      </c>
      <c r="L212" s="294">
        <f t="shared" si="453"/>
        <v>6.7564684295122537E-3</v>
      </c>
      <c r="M212" s="294">
        <f t="shared" si="453"/>
        <v>2.034987504462692E-2</v>
      </c>
      <c r="N212" s="294">
        <f t="shared" si="453"/>
        <v>6.2606482336761294E-3</v>
      </c>
      <c r="O212" s="294">
        <f t="shared" si="453"/>
        <v>2.7670451669506825E-3</v>
      </c>
      <c r="P212" s="294">
        <f t="shared" si="453"/>
        <v>9.6840849836356574E-2</v>
      </c>
      <c r="Q212" s="294">
        <f t="shared" si="453"/>
        <v>5.9301643441960906E-2</v>
      </c>
      <c r="R212" s="294">
        <f t="shared" si="453"/>
        <v>7.2234430693850086E-3</v>
      </c>
      <c r="S212" s="294">
        <f t="shared" si="453"/>
        <v>1.1103291891469231E-2</v>
      </c>
      <c r="T212" s="294">
        <f t="shared" si="453"/>
        <v>1.013299556681444E-2</v>
      </c>
      <c r="U212" s="294">
        <f t="shared" si="453"/>
        <v>0</v>
      </c>
      <c r="V212" s="294">
        <f t="shared" si="453"/>
        <v>2.5235075442816533E-2</v>
      </c>
      <c r="W212" s="294">
        <f t="shared" si="453"/>
        <v>0</v>
      </c>
      <c r="X212" s="294">
        <f t="shared" si="453"/>
        <v>9.9575078073004655E-2</v>
      </c>
      <c r="Y212" s="294">
        <f t="shared" si="453"/>
        <v>8.7154486501402756E-2</v>
      </c>
      <c r="Z212" s="294">
        <f t="shared" si="425"/>
        <v>3.9786479228142305E-3</v>
      </c>
      <c r="AA212" s="294">
        <f t="shared" si="425"/>
        <v>2.8667037267148449E-3</v>
      </c>
      <c r="AB212" s="294">
        <f t="shared" si="425"/>
        <v>1.1192851017737059E-2</v>
      </c>
      <c r="AC212" s="294">
        <f t="shared" si="425"/>
        <v>0</v>
      </c>
      <c r="AD212" s="294">
        <f t="shared" si="425"/>
        <v>0</v>
      </c>
      <c r="AE212" s="294">
        <f t="shared" si="425"/>
        <v>4.1505653356233001E-3</v>
      </c>
      <c r="AF212" s="294">
        <f t="shared" si="426"/>
        <v>6.3602047675681266E-3</v>
      </c>
      <c r="AG212" s="294">
        <f t="shared" si="426"/>
        <v>0</v>
      </c>
      <c r="AH212" s="294">
        <f t="shared" si="426"/>
        <v>5.440095871834495E-3</v>
      </c>
      <c r="AI212" s="294">
        <f t="shared" si="426"/>
        <v>0</v>
      </c>
      <c r="AJ212" s="294">
        <f t="shared" si="427"/>
        <v>0</v>
      </c>
      <c r="AK212" s="294">
        <f t="shared" si="427"/>
        <v>1.5545685279187817E-2</v>
      </c>
      <c r="AL212" s="294">
        <f t="shared" ref="AL212:AO212" si="458">AL116/AL$194</f>
        <v>6.0295898738986914E-2</v>
      </c>
      <c r="AM212" s="294">
        <f t="shared" si="458"/>
        <v>9.6765680438671078E-3</v>
      </c>
      <c r="AN212" s="294">
        <f t="shared" si="458"/>
        <v>8.3416302324574698E-2</v>
      </c>
      <c r="AO212" s="294">
        <f t="shared" si="458"/>
        <v>7.7339797296198082E-2</v>
      </c>
      <c r="AP212" s="294">
        <f t="shared" ref="AP212:AT212" si="459">AP116/AP$194</f>
        <v>9.326661861728669E-2</v>
      </c>
      <c r="AQ212" s="294">
        <f t="shared" si="459"/>
        <v>1.3113206310074877E-5</v>
      </c>
      <c r="AR212" s="294">
        <f t="shared" si="459"/>
        <v>0.12897466153272885</v>
      </c>
      <c r="AS212" s="294">
        <f t="shared" si="459"/>
        <v>2.3508920301236358E-2</v>
      </c>
      <c r="AT212" s="294">
        <f t="shared" si="459"/>
        <v>9.5829119023537274E-2</v>
      </c>
      <c r="AU212" s="294"/>
      <c r="AV212" s="466">
        <f t="shared" si="433"/>
        <v>3.0918596342715834E-2</v>
      </c>
    </row>
    <row r="213" spans="1:48" x14ac:dyDescent="0.25">
      <c r="A213" s="42">
        <f t="shared" si="434"/>
        <v>37452</v>
      </c>
      <c r="B213" s="294">
        <f t="shared" si="423"/>
        <v>1.9690576652601969E-3</v>
      </c>
      <c r="C213" s="294">
        <f t="shared" si="453"/>
        <v>9.2802396777149174E-2</v>
      </c>
      <c r="D213" s="294">
        <f t="shared" si="453"/>
        <v>4.1195631347001344E-3</v>
      </c>
      <c r="E213" s="294">
        <f t="shared" si="453"/>
        <v>0.41253010176338073</v>
      </c>
      <c r="F213" s="294">
        <f t="shared" si="453"/>
        <v>6.8188343382141834E-4</v>
      </c>
      <c r="G213" s="294">
        <f t="shared" si="453"/>
        <v>4.1583541671927739E-3</v>
      </c>
      <c r="H213" s="294">
        <f t="shared" si="453"/>
        <v>2.9508401264348696E-2</v>
      </c>
      <c r="I213" s="294">
        <f t="shared" si="453"/>
        <v>5.2933199177566826E-3</v>
      </c>
      <c r="J213" s="294">
        <f t="shared" si="453"/>
        <v>4.697986577181208E-4</v>
      </c>
      <c r="K213" s="294">
        <f t="shared" si="453"/>
        <v>9.274790330537741E-3</v>
      </c>
      <c r="L213" s="294">
        <f t="shared" si="453"/>
        <v>4.3340966957313341E-2</v>
      </c>
      <c r="M213" s="294">
        <f t="shared" si="453"/>
        <v>4.3883136974889922E-2</v>
      </c>
      <c r="N213" s="294">
        <f t="shared" si="453"/>
        <v>9.4628158548350685E-3</v>
      </c>
      <c r="O213" s="294">
        <f t="shared" si="453"/>
        <v>1.0308930469554067E-2</v>
      </c>
      <c r="P213" s="294">
        <f t="shared" si="453"/>
        <v>0.24864092749764244</v>
      </c>
      <c r="Q213" s="294">
        <f t="shared" si="453"/>
        <v>6.5363589216028029E-2</v>
      </c>
      <c r="R213" s="294">
        <f t="shared" si="453"/>
        <v>9.7889745234315036E-3</v>
      </c>
      <c r="S213" s="294">
        <f t="shared" si="453"/>
        <v>1.5647127305583791E-2</v>
      </c>
      <c r="T213" s="294">
        <f t="shared" si="453"/>
        <v>1.9711842938568716E-2</v>
      </c>
      <c r="U213" s="294">
        <f t="shared" si="453"/>
        <v>0</v>
      </c>
      <c r="V213" s="294">
        <f t="shared" si="453"/>
        <v>2.8427727968510823E-2</v>
      </c>
      <c r="W213" s="294">
        <f t="shared" si="453"/>
        <v>0</v>
      </c>
      <c r="X213" s="294">
        <f t="shared" si="453"/>
        <v>0.10556494138125223</v>
      </c>
      <c r="Y213" s="294">
        <f t="shared" si="453"/>
        <v>0.11927976820126017</v>
      </c>
      <c r="Z213" s="294">
        <f t="shared" si="425"/>
        <v>1.2886398550003867E-2</v>
      </c>
      <c r="AA213" s="294">
        <f t="shared" si="425"/>
        <v>2.8667037267148449E-3</v>
      </c>
      <c r="AB213" s="294">
        <f t="shared" si="425"/>
        <v>2.373967594891005E-2</v>
      </c>
      <c r="AC213" s="294">
        <f t="shared" si="425"/>
        <v>0</v>
      </c>
      <c r="AD213" s="294">
        <f t="shared" si="425"/>
        <v>0</v>
      </c>
      <c r="AE213" s="294">
        <f t="shared" si="425"/>
        <v>5.0093029912695007E-3</v>
      </c>
      <c r="AF213" s="294">
        <f t="shared" si="426"/>
        <v>6.3602047675681266E-3</v>
      </c>
      <c r="AG213" s="294">
        <f t="shared" si="426"/>
        <v>1.0651537335285505E-2</v>
      </c>
      <c r="AH213" s="294">
        <f t="shared" si="426"/>
        <v>1.9592229335519885E-2</v>
      </c>
      <c r="AI213" s="294">
        <f t="shared" si="426"/>
        <v>0</v>
      </c>
      <c r="AJ213" s="294">
        <f t="shared" si="427"/>
        <v>0</v>
      </c>
      <c r="AK213" s="294">
        <f t="shared" si="427"/>
        <v>4.2142554991539766E-2</v>
      </c>
      <c r="AL213" s="294">
        <f t="shared" ref="AL213:AO213" si="460">AL117/AL$194</f>
        <v>8.7107269229855844E-2</v>
      </c>
      <c r="AM213" s="294">
        <f t="shared" si="460"/>
        <v>1.5726866649072906E-2</v>
      </c>
      <c r="AN213" s="294">
        <f t="shared" si="460"/>
        <v>0.10263624951300809</v>
      </c>
      <c r="AO213" s="294">
        <f t="shared" si="460"/>
        <v>9.5674242300997248E-2</v>
      </c>
      <c r="AP213" s="294">
        <f t="shared" ref="AP213:AT213" si="461">AP117/AP$194</f>
        <v>9.5345678327881572E-2</v>
      </c>
      <c r="AQ213" s="294">
        <f t="shared" si="461"/>
        <v>1.3113206310074877E-5</v>
      </c>
      <c r="AR213" s="294">
        <f t="shared" si="461"/>
        <v>0.18452676686125946</v>
      </c>
      <c r="AS213" s="294">
        <f t="shared" si="461"/>
        <v>4.5890217872820264E-2</v>
      </c>
      <c r="AT213" s="294">
        <f t="shared" si="461"/>
        <v>0.11338350504860027</v>
      </c>
      <c r="AU213" s="294"/>
      <c r="AV213" s="466">
        <f t="shared" si="433"/>
        <v>4.6151330468277511E-2</v>
      </c>
    </row>
    <row r="214" spans="1:48" x14ac:dyDescent="0.25">
      <c r="A214" s="42">
        <f t="shared" si="434"/>
        <v>37453</v>
      </c>
      <c r="B214" s="294">
        <f t="shared" si="423"/>
        <v>2.2503516174402251E-3</v>
      </c>
      <c r="C214" s="294">
        <f t="shared" si="453"/>
        <v>0.10856760569525443</v>
      </c>
      <c r="D214" s="294">
        <f t="shared" si="453"/>
        <v>4.3910072172191356E-3</v>
      </c>
      <c r="E214" s="294">
        <f t="shared" si="453"/>
        <v>0.52070224500893347</v>
      </c>
      <c r="F214" s="294">
        <f t="shared" si="453"/>
        <v>1.0407694516221648E-3</v>
      </c>
      <c r="G214" s="294">
        <f t="shared" si="453"/>
        <v>7.870569122115879E-3</v>
      </c>
      <c r="H214" s="294">
        <f t="shared" si="453"/>
        <v>3.2476917318249872E-2</v>
      </c>
      <c r="I214" s="294">
        <f t="shared" si="453"/>
        <v>6.5619668401942343E-3</v>
      </c>
      <c r="J214" s="294">
        <f t="shared" si="453"/>
        <v>1.2080536912751677E-3</v>
      </c>
      <c r="K214" s="294">
        <f t="shared" si="453"/>
        <v>1.7464232856438087E-2</v>
      </c>
      <c r="L214" s="294">
        <f t="shared" si="453"/>
        <v>5.2543988165512139E-2</v>
      </c>
      <c r="M214" s="294">
        <f t="shared" si="453"/>
        <v>9.3195882422944187E-2</v>
      </c>
      <c r="N214" s="294">
        <f t="shared" si="453"/>
        <v>1.1884968286224521E-2</v>
      </c>
      <c r="O214" s="294">
        <f t="shared" si="453"/>
        <v>1.9538038434932258E-2</v>
      </c>
      <c r="P214" s="294">
        <f t="shared" si="453"/>
        <v>0.36650579686026513</v>
      </c>
      <c r="Q214" s="294">
        <f t="shared" si="453"/>
        <v>8.2792746069937681E-2</v>
      </c>
      <c r="R214" s="294">
        <f t="shared" si="453"/>
        <v>1.3689844070362854E-2</v>
      </c>
      <c r="S214" s="294">
        <f t="shared" si="453"/>
        <v>2.0025890305036445E-2</v>
      </c>
      <c r="T214" s="294">
        <f t="shared" si="453"/>
        <v>2.3923369221025965E-2</v>
      </c>
      <c r="U214" s="294">
        <f t="shared" si="453"/>
        <v>2.8889783372365339E-2</v>
      </c>
      <c r="V214" s="294">
        <f t="shared" si="453"/>
        <v>2.8427727968510823E-2</v>
      </c>
      <c r="W214" s="294">
        <f t="shared" si="453"/>
        <v>0</v>
      </c>
      <c r="X214" s="294">
        <f t="shared" si="453"/>
        <v>0.11288588542466595</v>
      </c>
      <c r="Y214" s="294">
        <f t="shared" si="453"/>
        <v>0.13905624798785815</v>
      </c>
      <c r="Z214" s="294">
        <f t="shared" si="425"/>
        <v>4.4792944531016878E-2</v>
      </c>
      <c r="AA214" s="294">
        <f t="shared" si="425"/>
        <v>2.8667037267148449E-3</v>
      </c>
      <c r="AB214" s="294">
        <f t="shared" si="425"/>
        <v>2.7621067834093065E-2</v>
      </c>
      <c r="AC214" s="294">
        <f t="shared" si="425"/>
        <v>0</v>
      </c>
      <c r="AD214" s="294">
        <f t="shared" si="425"/>
        <v>3.531724095571525E-2</v>
      </c>
      <c r="AE214" s="294">
        <f t="shared" si="425"/>
        <v>7.5855159582081007E-3</v>
      </c>
      <c r="AF214" s="294">
        <f t="shared" si="426"/>
        <v>6.3602047675681266E-3</v>
      </c>
      <c r="AG214" s="294">
        <f t="shared" si="426"/>
        <v>3.0429477794045878E-2</v>
      </c>
      <c r="AH214" s="294">
        <f t="shared" si="426"/>
        <v>2.4795799299883313E-2</v>
      </c>
      <c r="AI214" s="294">
        <f t="shared" si="426"/>
        <v>7.7986742253816847E-4</v>
      </c>
      <c r="AJ214" s="294">
        <f t="shared" si="427"/>
        <v>0</v>
      </c>
      <c r="AK214" s="294">
        <f t="shared" si="427"/>
        <v>4.5526649746192895E-2</v>
      </c>
      <c r="AL214" s="294">
        <f t="shared" ref="AL214:AO214" si="462">AL118/AL$194</f>
        <v>9.9741147973117381E-2</v>
      </c>
      <c r="AM214" s="294">
        <f t="shared" si="462"/>
        <v>2.0721539649493203E-2</v>
      </c>
      <c r="AN214" s="294">
        <f t="shared" si="462"/>
        <v>0.10919440716852084</v>
      </c>
      <c r="AO214" s="294">
        <f t="shared" si="462"/>
        <v>0.11095023507784411</v>
      </c>
      <c r="AP214" s="294">
        <f t="shared" ref="AP214:AT214" si="463">AP118/AP$194</f>
        <v>0.10138881188667738</v>
      </c>
      <c r="AQ214" s="294">
        <f t="shared" si="463"/>
        <v>1.3113206310074877E-5</v>
      </c>
      <c r="AR214" s="294">
        <f t="shared" si="463"/>
        <v>0.24636691094274002</v>
      </c>
      <c r="AS214" s="294">
        <f t="shared" si="463"/>
        <v>8.0836454431960053E-2</v>
      </c>
      <c r="AT214" s="294">
        <f t="shared" si="463"/>
        <v>0.15492088526220149</v>
      </c>
      <c r="AU214" s="294"/>
      <c r="AV214" s="466">
        <f t="shared" si="433"/>
        <v>6.0705709891838683E-2</v>
      </c>
    </row>
    <row r="215" spans="1:48" x14ac:dyDescent="0.25">
      <c r="A215" s="42">
        <f t="shared" si="434"/>
        <v>37454</v>
      </c>
      <c r="B215" s="294">
        <f t="shared" si="423"/>
        <v>5.6258790436005627E-3</v>
      </c>
      <c r="C215" s="294">
        <f t="shared" si="453"/>
        <v>0.11832632818976425</v>
      </c>
      <c r="D215" s="294">
        <f t="shared" si="453"/>
        <v>5.4608162483234333E-3</v>
      </c>
      <c r="E215" s="294">
        <f t="shared" si="453"/>
        <v>0.57766254952225593</v>
      </c>
      <c r="F215" s="294">
        <f t="shared" si="453"/>
        <v>1.0407694516221648E-3</v>
      </c>
      <c r="G215" s="294">
        <f t="shared" si="453"/>
        <v>1.0033923415574467E-2</v>
      </c>
      <c r="H215" s="294">
        <f t="shared" si="453"/>
        <v>3.2476917318249872E-2</v>
      </c>
      <c r="I215" s="294">
        <f t="shared" si="453"/>
        <v>7.6702101287603715E-3</v>
      </c>
      <c r="J215" s="294">
        <f t="shared" si="453"/>
        <v>4.0939597315436237E-3</v>
      </c>
      <c r="K215" s="294">
        <f t="shared" si="453"/>
        <v>3.2648139012223867E-2</v>
      </c>
      <c r="L215" s="294">
        <f t="shared" si="453"/>
        <v>5.9485370467832095E-2</v>
      </c>
      <c r="M215" s="294">
        <f t="shared" si="453"/>
        <v>0.10063370224919671</v>
      </c>
      <c r="N215" s="294">
        <f t="shared" si="453"/>
        <v>1.1884968286224521E-2</v>
      </c>
      <c r="O215" s="294">
        <f t="shared" si="453"/>
        <v>2.544331775464408E-2</v>
      </c>
      <c r="P215" s="294">
        <f t="shared" si="453"/>
        <v>0.50793254562600543</v>
      </c>
      <c r="Q215" s="294">
        <f t="shared" si="453"/>
        <v>0.1251753543220058</v>
      </c>
      <c r="R215" s="294">
        <f t="shared" si="453"/>
        <v>1.7706372822189745E-2</v>
      </c>
      <c r="S215" s="294">
        <f t="shared" si="453"/>
        <v>2.1485477971520665E-2</v>
      </c>
      <c r="T215" s="294">
        <f t="shared" si="453"/>
        <v>5.2026599113362888E-2</v>
      </c>
      <c r="U215" s="294">
        <f t="shared" si="453"/>
        <v>2.9585040983606557E-2</v>
      </c>
      <c r="V215" s="294">
        <f t="shared" si="453"/>
        <v>2.8908812595670238E-2</v>
      </c>
      <c r="W215" s="294">
        <f t="shared" si="453"/>
        <v>0</v>
      </c>
      <c r="X215" s="294">
        <f t="shared" si="453"/>
        <v>0.16459325244458098</v>
      </c>
      <c r="Y215" s="294">
        <f t="shared" si="453"/>
        <v>0.16393781906820587</v>
      </c>
      <c r="Z215" s="294">
        <f t="shared" ref="Z215:AE230" si="464">Z119/Z$194</f>
        <v>4.5433948918581393E-2</v>
      </c>
      <c r="AA215" s="294">
        <f t="shared" si="464"/>
        <v>2.8667037267148449E-3</v>
      </c>
      <c r="AB215" s="294">
        <f t="shared" si="464"/>
        <v>2.8343187254592228E-2</v>
      </c>
      <c r="AC215" s="294">
        <f t="shared" si="464"/>
        <v>0</v>
      </c>
      <c r="AD215" s="294">
        <f t="shared" si="464"/>
        <v>3.5532215465880472E-2</v>
      </c>
      <c r="AE215" s="294">
        <f t="shared" si="464"/>
        <v>7.8002003721196504E-3</v>
      </c>
      <c r="AF215" s="294">
        <f t="shared" si="426"/>
        <v>6.9807125497698954E-3</v>
      </c>
      <c r="AG215" s="294">
        <f t="shared" si="426"/>
        <v>4.3521229868228407E-2</v>
      </c>
      <c r="AH215" s="294">
        <f t="shared" si="426"/>
        <v>3.9744236652054621E-2</v>
      </c>
      <c r="AI215" s="294">
        <f t="shared" si="426"/>
        <v>2.0996430606796844E-3</v>
      </c>
      <c r="AJ215" s="294">
        <f t="shared" si="427"/>
        <v>1.3926540158401106E-2</v>
      </c>
      <c r="AK215" s="294">
        <f t="shared" si="427"/>
        <v>0.11252115059221658</v>
      </c>
      <c r="AL215" s="294">
        <f t="shared" ref="AL215:AO215" si="465">AL119/AL$194</f>
        <v>0.11536726115557244</v>
      </c>
      <c r="AM215" s="294">
        <f t="shared" si="465"/>
        <v>4.7776832927699422E-2</v>
      </c>
      <c r="AN215" s="294">
        <f t="shared" si="465"/>
        <v>0.12081728063720185</v>
      </c>
      <c r="AO215" s="294">
        <f t="shared" si="465"/>
        <v>0.13135076217280256</v>
      </c>
      <c r="AP215" s="294">
        <f t="shared" ref="AP215:AT215" si="466">AP119/AP$194</f>
        <v>0.10287187448023508</v>
      </c>
      <c r="AQ215" s="294">
        <f t="shared" si="466"/>
        <v>1.3113206310074877E-5</v>
      </c>
      <c r="AR215" s="294">
        <f t="shared" si="466"/>
        <v>0.31177803999503167</v>
      </c>
      <c r="AS215" s="294">
        <f t="shared" si="466"/>
        <v>9.0018525230558574E-2</v>
      </c>
      <c r="AT215" s="294">
        <f t="shared" si="466"/>
        <v>0.20821833267618672</v>
      </c>
      <c r="AU215" s="294"/>
      <c r="AV215" s="466">
        <f t="shared" si="433"/>
        <v>7.6106582766536202E-2</v>
      </c>
    </row>
    <row r="216" spans="1:48" x14ac:dyDescent="0.25">
      <c r="A216" s="42">
        <f t="shared" si="434"/>
        <v>37455</v>
      </c>
      <c r="B216" s="294">
        <f t="shared" si="423"/>
        <v>3.6005625879043601E-2</v>
      </c>
      <c r="C216" s="294">
        <f t="shared" si="453"/>
        <v>0.1290885556799837</v>
      </c>
      <c r="D216" s="294">
        <f t="shared" si="453"/>
        <v>6.4204509165229615E-2</v>
      </c>
      <c r="E216" s="294">
        <f t="shared" si="453"/>
        <v>0.6374776664336208</v>
      </c>
      <c r="F216" s="294">
        <f t="shared" si="453"/>
        <v>2.2968705139247776E-3</v>
      </c>
      <c r="G216" s="294">
        <f t="shared" si="453"/>
        <v>1.1220822074631515E-2</v>
      </c>
      <c r="H216" s="294">
        <f t="shared" si="453"/>
        <v>7.791444851106305E-2</v>
      </c>
      <c r="I216" s="294">
        <f t="shared" si="453"/>
        <v>8.0639281391720261E-3</v>
      </c>
      <c r="J216" s="294">
        <f t="shared" si="453"/>
        <v>4.6644295302013423E-3</v>
      </c>
      <c r="K216" s="294">
        <f t="shared" si="453"/>
        <v>3.918215205832374E-2</v>
      </c>
      <c r="L216" s="294">
        <f t="shared" si="453"/>
        <v>7.2856065886235291E-2</v>
      </c>
      <c r="M216" s="294">
        <f t="shared" si="453"/>
        <v>0.10069320480780673</v>
      </c>
      <c r="N216" s="294">
        <f t="shared" si="453"/>
        <v>1.1905495001744771E-2</v>
      </c>
      <c r="O216" s="294">
        <f t="shared" si="453"/>
        <v>3.0201285663669034E-2</v>
      </c>
      <c r="P216" s="294">
        <f t="shared" si="453"/>
        <v>0.58355522272147331</v>
      </c>
      <c r="Q216" s="294">
        <f t="shared" si="453"/>
        <v>0.19511303445871842</v>
      </c>
      <c r="R216" s="294">
        <f t="shared" si="453"/>
        <v>4.5107089909260094E-2</v>
      </c>
      <c r="S216" s="294">
        <f t="shared" si="453"/>
        <v>2.8514087627388121E-2</v>
      </c>
      <c r="T216" s="294">
        <f t="shared" si="453"/>
        <v>8.5227992400253319E-2</v>
      </c>
      <c r="U216" s="294">
        <f t="shared" si="453"/>
        <v>2.9585040983606557E-2</v>
      </c>
      <c r="V216" s="294">
        <f t="shared" si="453"/>
        <v>3.0658211239886289E-2</v>
      </c>
      <c r="W216" s="294">
        <f t="shared" si="453"/>
        <v>0</v>
      </c>
      <c r="X216" s="294">
        <f t="shared" si="453"/>
        <v>0.2072390313827881</v>
      </c>
      <c r="Y216" s="294">
        <f t="shared" si="453"/>
        <v>0.19944349905716782</v>
      </c>
      <c r="Z216" s="294">
        <f t="shared" si="464"/>
        <v>4.6395455499928163E-2</v>
      </c>
      <c r="AA216" s="294">
        <f t="shared" si="464"/>
        <v>2.8667037267148449E-3</v>
      </c>
      <c r="AB216" s="294">
        <f t="shared" si="464"/>
        <v>3.3036963487836801E-2</v>
      </c>
      <c r="AC216" s="294">
        <f t="shared" si="464"/>
        <v>0</v>
      </c>
      <c r="AD216" s="294">
        <f t="shared" si="464"/>
        <v>4.8031447699772745E-2</v>
      </c>
      <c r="AE216" s="294">
        <f t="shared" si="464"/>
        <v>1.6065550307714328E-2</v>
      </c>
      <c r="AF216" s="294">
        <f t="shared" si="426"/>
        <v>2.2700243032214695E-2</v>
      </c>
      <c r="AG216" s="294">
        <f t="shared" si="426"/>
        <v>6.4677891654465594E-2</v>
      </c>
      <c r="AH216" s="294">
        <f t="shared" si="426"/>
        <v>9.0620959349080696E-2</v>
      </c>
      <c r="AI216" s="294">
        <f t="shared" si="426"/>
        <v>1.0768169411200096E-2</v>
      </c>
      <c r="AJ216" s="294">
        <f t="shared" si="427"/>
        <v>1.5786955828416521E-2</v>
      </c>
      <c r="AK216" s="294">
        <f t="shared" si="427"/>
        <v>0.11542935702199661</v>
      </c>
      <c r="AL216" s="294">
        <f t="shared" ref="AL216:AO216" si="467">AL120/AL$194</f>
        <v>0.1533401410624807</v>
      </c>
      <c r="AM216" s="294">
        <f t="shared" si="467"/>
        <v>0.11100685179211996</v>
      </c>
      <c r="AN216" s="294">
        <f t="shared" si="467"/>
        <v>0.13122808536426994</v>
      </c>
      <c r="AO216" s="294">
        <f t="shared" si="467"/>
        <v>0.15812848753029982</v>
      </c>
      <c r="AP216" s="294">
        <f t="shared" ref="AP216:AT216" si="468">AP120/AP$194</f>
        <v>0.11052281421522427</v>
      </c>
      <c r="AQ216" s="294">
        <f t="shared" si="468"/>
        <v>1.3113206310074877E-5</v>
      </c>
      <c r="AR216" s="294">
        <f t="shared" si="468"/>
        <v>0.32651223450503042</v>
      </c>
      <c r="AS216" s="294">
        <f t="shared" si="468"/>
        <v>0.10095243848415288</v>
      </c>
      <c r="AT216" s="294">
        <f t="shared" si="468"/>
        <v>0.30205886890782235</v>
      </c>
      <c r="AU216" s="294"/>
      <c r="AV216" s="466">
        <f t="shared" si="433"/>
        <v>9.5054644042331798E-2</v>
      </c>
    </row>
    <row r="217" spans="1:48" x14ac:dyDescent="0.25">
      <c r="A217" s="42">
        <f t="shared" si="434"/>
        <v>37456</v>
      </c>
      <c r="B217" s="294">
        <f t="shared" si="423"/>
        <v>8.4106891701828404E-2</v>
      </c>
      <c r="C217" s="294">
        <f t="shared" si="453"/>
        <v>0.14670079553222123</v>
      </c>
      <c r="D217" s="294">
        <f t="shared" si="453"/>
        <v>0.13545059717698155</v>
      </c>
      <c r="E217" s="294">
        <f t="shared" si="453"/>
        <v>0.70743028043191181</v>
      </c>
      <c r="F217" s="294">
        <f t="shared" si="453"/>
        <v>1.27404536319265E-2</v>
      </c>
      <c r="G217" s="294">
        <f t="shared" si="453"/>
        <v>2.2551074522083891E-2</v>
      </c>
      <c r="H217" s="294">
        <f t="shared" si="453"/>
        <v>0.12778655797704208</v>
      </c>
      <c r="I217" s="294">
        <f t="shared" si="453"/>
        <v>8.1076745847733205E-3</v>
      </c>
      <c r="J217" s="294">
        <f t="shared" si="453"/>
        <v>9.1275167785234892E-3</v>
      </c>
      <c r="K217" s="294">
        <f t="shared" si="453"/>
        <v>5.7238392808200408E-2</v>
      </c>
      <c r="L217" s="294">
        <f t="shared" si="453"/>
        <v>7.713753324893674E-2</v>
      </c>
      <c r="M217" s="294">
        <f t="shared" si="453"/>
        <v>0.13391050815185052</v>
      </c>
      <c r="N217" s="294">
        <f t="shared" si="453"/>
        <v>1.1905495001744771E-2</v>
      </c>
      <c r="O217" s="294">
        <f t="shared" si="453"/>
        <v>3.2107847272604566E-2</v>
      </c>
      <c r="P217" s="294">
        <f t="shared" si="453"/>
        <v>0.63327231375159487</v>
      </c>
      <c r="Q217" s="294">
        <f t="shared" si="453"/>
        <v>0.25204261216300089</v>
      </c>
      <c r="R217" s="294">
        <f t="shared" si="453"/>
        <v>8.4988486651876305E-2</v>
      </c>
      <c r="S217" s="294">
        <f t="shared" si="453"/>
        <v>6.2744893615172756E-2</v>
      </c>
      <c r="T217" s="294">
        <f t="shared" si="453"/>
        <v>0.14399936668777708</v>
      </c>
      <c r="U217" s="294">
        <f t="shared" si="453"/>
        <v>2.9658225995316159E-2</v>
      </c>
      <c r="V217" s="294">
        <f t="shared" si="453"/>
        <v>3.074568117209709E-2</v>
      </c>
      <c r="W217" s="294">
        <f t="shared" si="453"/>
        <v>0</v>
      </c>
      <c r="X217" s="294">
        <f t="shared" si="453"/>
        <v>0.25413402959094866</v>
      </c>
      <c r="Y217" s="294">
        <f t="shared" si="453"/>
        <v>0.2440785540173849</v>
      </c>
      <c r="Z217" s="294">
        <f t="shared" si="464"/>
        <v>8.0412895239989832E-2</v>
      </c>
      <c r="AA217" s="294">
        <f t="shared" si="464"/>
        <v>3.1065040384552498E-3</v>
      </c>
      <c r="AB217" s="294">
        <f t="shared" si="464"/>
        <v>5.4745678566592952E-2</v>
      </c>
      <c r="AC217" s="294">
        <f t="shared" si="464"/>
        <v>0.11734083714386212</v>
      </c>
      <c r="AD217" s="294">
        <f t="shared" si="464"/>
        <v>5.2330937903077204E-2</v>
      </c>
      <c r="AE217" s="294">
        <f t="shared" si="464"/>
        <v>1.9106912838127953E-2</v>
      </c>
      <c r="AF217" s="294">
        <f t="shared" si="426"/>
        <v>4.2659910026371581E-2</v>
      </c>
      <c r="AG217" s="294">
        <f t="shared" si="426"/>
        <v>8.1429965836993662E-2</v>
      </c>
      <c r="AH217" s="294">
        <f t="shared" si="426"/>
        <v>0.14582610615282726</v>
      </c>
      <c r="AI217" s="294">
        <f t="shared" si="426"/>
        <v>1.6527190377635802E-2</v>
      </c>
      <c r="AJ217" s="294">
        <f t="shared" si="427"/>
        <v>4.4915749747515013E-2</v>
      </c>
      <c r="AK217" s="294">
        <f t="shared" si="427"/>
        <v>0.16190778341793571</v>
      </c>
      <c r="AL217" s="294">
        <f t="shared" ref="AL217:AO217" si="469">AL121/AL$194</f>
        <v>0.19283288608136029</v>
      </c>
      <c r="AM217" s="294">
        <f t="shared" si="469"/>
        <v>0.14686879942136077</v>
      </c>
      <c r="AN217" s="294">
        <f t="shared" si="469"/>
        <v>0.14886801437167221</v>
      </c>
      <c r="AO217" s="294">
        <f t="shared" si="469"/>
        <v>0.18329564495924774</v>
      </c>
      <c r="AP217" s="294">
        <f t="shared" ref="AP217:AT217" si="470">AP121/AP$194</f>
        <v>0.11738371126018739</v>
      </c>
      <c r="AQ217" s="294">
        <f t="shared" si="470"/>
        <v>1.3113206310074877E-5</v>
      </c>
      <c r="AR217" s="294">
        <f t="shared" si="470"/>
        <v>0.32663644267792818</v>
      </c>
      <c r="AS217" s="294">
        <f t="shared" si="470"/>
        <v>0.1147054085618783</v>
      </c>
      <c r="AT217" s="294">
        <f t="shared" si="470"/>
        <v>0.37440213944079681</v>
      </c>
      <c r="AU217" s="294"/>
      <c r="AV217" s="466">
        <f t="shared" si="433"/>
        <v>0.12181802013333136</v>
      </c>
    </row>
    <row r="218" spans="1:48" x14ac:dyDescent="0.25">
      <c r="A218" s="42">
        <f t="shared" si="434"/>
        <v>37457</v>
      </c>
      <c r="B218" s="294">
        <f t="shared" si="423"/>
        <v>0.10717299578059072</v>
      </c>
      <c r="C218" s="294">
        <f t="shared" si="453"/>
        <v>0.18340871740426709</v>
      </c>
      <c r="D218" s="294">
        <f t="shared" si="453"/>
        <v>0.17548061569904835</v>
      </c>
      <c r="E218" s="294">
        <f t="shared" si="453"/>
        <v>0.75335974520313831</v>
      </c>
      <c r="F218" s="294">
        <f t="shared" si="453"/>
        <v>6.5317255239735861E-2</v>
      </c>
      <c r="G218" s="294">
        <f t="shared" si="453"/>
        <v>4.1709807486721047E-2</v>
      </c>
      <c r="H218" s="294">
        <f t="shared" si="453"/>
        <v>0.1858155880885044</v>
      </c>
      <c r="I218" s="294">
        <f t="shared" si="453"/>
        <v>8.2972425157122644E-3</v>
      </c>
      <c r="J218" s="294">
        <f t="shared" si="453"/>
        <v>1.6476510067114095E-2</v>
      </c>
      <c r="K218" s="294">
        <f t="shared" si="453"/>
        <v>9.3712656909499537E-2</v>
      </c>
      <c r="L218" s="294">
        <f t="shared" si="453"/>
        <v>0.1871186151373341</v>
      </c>
      <c r="M218" s="294">
        <f t="shared" si="453"/>
        <v>0.21126383434487683</v>
      </c>
      <c r="N218" s="294">
        <f t="shared" si="453"/>
        <v>1.7057700597327422E-2</v>
      </c>
      <c r="O218" s="294">
        <f t="shared" si="453"/>
        <v>8.810676745010039E-2</v>
      </c>
      <c r="P218" s="294">
        <f t="shared" si="453"/>
        <v>0.70713374382870142</v>
      </c>
      <c r="Q218" s="294">
        <f t="shared" si="453"/>
        <v>0.32929203615062191</v>
      </c>
      <c r="R218" s="294">
        <f t="shared" si="453"/>
        <v>0.11682631141766642</v>
      </c>
      <c r="S218" s="294">
        <f t="shared" si="453"/>
        <v>9.1285045308033816E-2</v>
      </c>
      <c r="T218" s="294">
        <f t="shared" si="453"/>
        <v>0.23529132362254593</v>
      </c>
      <c r="U218" s="294">
        <f t="shared" si="453"/>
        <v>3.0133928571428572E-2</v>
      </c>
      <c r="V218" s="294">
        <f t="shared" si="453"/>
        <v>3.2276404985786135E-2</v>
      </c>
      <c r="W218" s="294">
        <f t="shared" si="453"/>
        <v>0</v>
      </c>
      <c r="X218" s="294">
        <f t="shared" si="453"/>
        <v>0.32145599754262016</v>
      </c>
      <c r="Y218" s="294">
        <f t="shared" si="453"/>
        <v>0.32725474865473947</v>
      </c>
      <c r="Z218" s="294">
        <f t="shared" si="464"/>
        <v>0.11052904965573644</v>
      </c>
      <c r="AA218" s="294">
        <f t="shared" si="464"/>
        <v>4.2619055404772028E-3</v>
      </c>
      <c r="AB218" s="294">
        <f t="shared" si="464"/>
        <v>0.13778941192399694</v>
      </c>
      <c r="AC218" s="294">
        <f t="shared" si="464"/>
        <v>0.19331691874780163</v>
      </c>
      <c r="AD218" s="294">
        <f t="shared" si="464"/>
        <v>0.19596462133775566</v>
      </c>
      <c r="AE218" s="294">
        <f t="shared" si="464"/>
        <v>1.9106912838127953E-2</v>
      </c>
      <c r="AF218" s="294">
        <f t="shared" si="426"/>
        <v>5.8948239309168003E-2</v>
      </c>
      <c r="AG218" s="294">
        <f t="shared" si="426"/>
        <v>0.13526110297706198</v>
      </c>
      <c r="AH218" s="294">
        <f t="shared" si="426"/>
        <v>0.23408180642719734</v>
      </c>
      <c r="AI218" s="294">
        <f t="shared" si="426"/>
        <v>3.1389663757161283E-2</v>
      </c>
      <c r="AJ218" s="294">
        <f t="shared" si="427"/>
        <v>7.8828469675224583E-2</v>
      </c>
      <c r="AK218" s="294">
        <f t="shared" si="427"/>
        <v>0.22440778341793571</v>
      </c>
      <c r="AL218" s="294">
        <f t="shared" ref="AL218:AO218" si="471">AL122/AL$194</f>
        <v>0.2708922083165119</v>
      </c>
      <c r="AM218" s="294">
        <f t="shared" si="471"/>
        <v>0.17978867939281978</v>
      </c>
      <c r="AN218" s="294">
        <f t="shared" si="471"/>
        <v>0.17427816977620017</v>
      </c>
      <c r="AO218" s="294">
        <f t="shared" si="471"/>
        <v>0.21041500593795245</v>
      </c>
      <c r="AP218" s="294">
        <f t="shared" ref="AP218:AT218" si="472">AP122/AP$194</f>
        <v>0.14561734213006597</v>
      </c>
      <c r="AQ218" s="294">
        <f t="shared" si="472"/>
        <v>1.3113206310074877E-5</v>
      </c>
      <c r="AR218" s="294">
        <f t="shared" si="472"/>
        <v>0.32710222332629485</v>
      </c>
      <c r="AS218" s="294">
        <f t="shared" si="472"/>
        <v>0.1457049655672345</v>
      </c>
      <c r="AT218" s="294">
        <f t="shared" si="472"/>
        <v>0.43081960468345532</v>
      </c>
      <c r="AU218" s="294"/>
      <c r="AV218" s="466">
        <f t="shared" si="433"/>
        <v>0.1641218655744166</v>
      </c>
    </row>
    <row r="219" spans="1:48" x14ac:dyDescent="0.25">
      <c r="A219" s="42">
        <f t="shared" si="434"/>
        <v>37458</v>
      </c>
      <c r="B219" s="294">
        <f t="shared" si="423"/>
        <v>0.17074542897327707</v>
      </c>
      <c r="C219" s="294">
        <f t="shared" si="453"/>
        <v>0.28309021364475923</v>
      </c>
      <c r="D219" s="294">
        <f t="shared" si="453"/>
        <v>0.28742734878967874</v>
      </c>
      <c r="E219" s="294">
        <f t="shared" si="453"/>
        <v>0.78703487920453663</v>
      </c>
      <c r="F219" s="294">
        <f t="shared" si="453"/>
        <v>0.13232127476313524</v>
      </c>
      <c r="G219" s="294">
        <f t="shared" si="453"/>
        <v>0.13840416845543238</v>
      </c>
      <c r="H219" s="294">
        <f t="shared" si="453"/>
        <v>0.21143008650806855</v>
      </c>
      <c r="I219" s="294">
        <f t="shared" si="453"/>
        <v>9.5513072896160518E-3</v>
      </c>
      <c r="J219" s="294">
        <f t="shared" si="453"/>
        <v>3.3389261744966446E-2</v>
      </c>
      <c r="K219" s="294">
        <f t="shared" si="453"/>
        <v>0.16602532478210821</v>
      </c>
      <c r="L219" s="294">
        <f t="shared" si="453"/>
        <v>0.31369927314623841</v>
      </c>
      <c r="M219" s="294">
        <f t="shared" si="453"/>
        <v>0.33139950017850767</v>
      </c>
      <c r="N219" s="294">
        <f t="shared" si="453"/>
        <v>4.5897735903278114E-2</v>
      </c>
      <c r="O219" s="294">
        <f t="shared" si="453"/>
        <v>0.16691693802831159</v>
      </c>
      <c r="P219" s="294">
        <f t="shared" si="453"/>
        <v>0.81146336051478341</v>
      </c>
      <c r="Q219" s="294">
        <f t="shared" si="453"/>
        <v>0.38565197799675222</v>
      </c>
      <c r="R219" s="294">
        <f t="shared" si="453"/>
        <v>0.14280757462647334</v>
      </c>
      <c r="S219" s="294">
        <f t="shared" si="453"/>
        <v>0.14601089477936768</v>
      </c>
      <c r="T219" s="294">
        <f t="shared" si="453"/>
        <v>0.36284040531982265</v>
      </c>
      <c r="U219" s="294">
        <f t="shared" si="453"/>
        <v>3.3427254098360656E-2</v>
      </c>
      <c r="V219" s="294">
        <f t="shared" si="453"/>
        <v>3.507544281653182E-2</v>
      </c>
      <c r="W219" s="294">
        <f t="shared" si="453"/>
        <v>0</v>
      </c>
      <c r="X219" s="294">
        <f t="shared" si="453"/>
        <v>0.46761890134643935</v>
      </c>
      <c r="Y219" s="294">
        <f t="shared" si="453"/>
        <v>0.37297061123120084</v>
      </c>
      <c r="Z219" s="294">
        <f t="shared" si="464"/>
        <v>0.13425726379540909</v>
      </c>
      <c r="AA219" s="294">
        <f t="shared" si="464"/>
        <v>7.4283596568675545E-2</v>
      </c>
      <c r="AB219" s="294">
        <f t="shared" si="464"/>
        <v>0.2415489461569707</v>
      </c>
      <c r="AC219" s="294">
        <f t="shared" si="464"/>
        <v>0.19507562434048539</v>
      </c>
      <c r="AD219" s="294">
        <f t="shared" si="464"/>
        <v>0.26196179595847918</v>
      </c>
      <c r="AE219" s="294">
        <f t="shared" si="464"/>
        <v>3.1165020752826678E-2</v>
      </c>
      <c r="AF219" s="294">
        <f t="shared" si="426"/>
        <v>8.8008687108950823E-2</v>
      </c>
      <c r="AG219" s="294">
        <f t="shared" si="426"/>
        <v>0.16611761835041483</v>
      </c>
      <c r="AH219" s="294">
        <f t="shared" si="426"/>
        <v>0.39277492194645053</v>
      </c>
      <c r="AI219" s="294">
        <f t="shared" si="426"/>
        <v>4.7271963766159754E-2</v>
      </c>
      <c r="AJ219" s="294">
        <f t="shared" si="427"/>
        <v>0.13761760484771168</v>
      </c>
      <c r="AK219" s="294">
        <f t="shared" si="427"/>
        <v>0.31704737732656513</v>
      </c>
      <c r="AL219" s="294">
        <f t="shared" ref="AL219:AO219" si="473">AL123/AL$194</f>
        <v>0.36106295566268493</v>
      </c>
      <c r="AM219" s="294">
        <f t="shared" si="473"/>
        <v>0.20985446050689577</v>
      </c>
      <c r="AN219" s="294">
        <f t="shared" si="473"/>
        <v>0.19187481061425912</v>
      </c>
      <c r="AO219" s="294">
        <f t="shared" si="473"/>
        <v>0.23818510143324279</v>
      </c>
      <c r="AP219" s="294">
        <f t="shared" ref="AP219:AT219" si="474">AP123/AP$194</f>
        <v>0.19927094306148471</v>
      </c>
      <c r="AQ219" s="294">
        <f t="shared" si="474"/>
        <v>2.4797073132351591E-2</v>
      </c>
      <c r="AR219" s="294">
        <f t="shared" si="474"/>
        <v>0.33109241088063596</v>
      </c>
      <c r="AS219" s="294">
        <f t="shared" si="474"/>
        <v>0.18300712818654102</v>
      </c>
      <c r="AT219" s="294">
        <f t="shared" si="474"/>
        <v>0.46008262904359454</v>
      </c>
      <c r="AU219" s="294"/>
      <c r="AV219" s="466">
        <f t="shared" si="433"/>
        <v>0.22042947303144883</v>
      </c>
    </row>
    <row r="220" spans="1:48" x14ac:dyDescent="0.25">
      <c r="A220" s="42">
        <f t="shared" si="434"/>
        <v>37459</v>
      </c>
      <c r="B220" s="294">
        <f t="shared" si="423"/>
        <v>0.23488045007032349</v>
      </c>
      <c r="C220" s="294">
        <f t="shared" si="453"/>
        <v>0.42419174217193384</v>
      </c>
      <c r="D220" s="294">
        <f t="shared" si="453"/>
        <v>0.39705882352941174</v>
      </c>
      <c r="E220" s="294">
        <f t="shared" si="453"/>
        <v>0.82480773712421351</v>
      </c>
      <c r="F220" s="294">
        <f t="shared" si="453"/>
        <v>0.24824145851277635</v>
      </c>
      <c r="G220" s="294">
        <f t="shared" si="453"/>
        <v>0.29935099371196244</v>
      </c>
      <c r="H220" s="294">
        <f t="shared" si="453"/>
        <v>0.27915488271502248</v>
      </c>
      <c r="I220" s="294">
        <f t="shared" si="453"/>
        <v>2.5343774151683509E-2</v>
      </c>
      <c r="J220" s="294">
        <f t="shared" si="453"/>
        <v>4.184563758389262E-2</v>
      </c>
      <c r="K220" s="294">
        <f t="shared" si="453"/>
        <v>0.19198596722030367</v>
      </c>
      <c r="L220" s="294">
        <f t="shared" si="453"/>
        <v>0.49795883532708418</v>
      </c>
      <c r="M220" s="294">
        <f t="shared" si="453"/>
        <v>0.39887540164227064</v>
      </c>
      <c r="N220" s="294">
        <f t="shared" si="453"/>
        <v>8.173738120163393E-2</v>
      </c>
      <c r="O220" s="294">
        <f t="shared" si="453"/>
        <v>0.37344986417857562</v>
      </c>
      <c r="P220" s="294">
        <f t="shared" si="453"/>
        <v>0.90232706495811843</v>
      </c>
      <c r="Q220" s="294">
        <f t="shared" si="453"/>
        <v>0.44758074800839998</v>
      </c>
      <c r="R220" s="294">
        <f t="shared" si="453"/>
        <v>0.18527553176948069</v>
      </c>
      <c r="S220" s="294">
        <f t="shared" si="453"/>
        <v>0.31789471855153301</v>
      </c>
      <c r="T220" s="294">
        <f t="shared" si="453"/>
        <v>0.40479734008866369</v>
      </c>
      <c r="U220" s="294">
        <f t="shared" si="453"/>
        <v>7.0056352459016397E-2</v>
      </c>
      <c r="V220" s="294">
        <f t="shared" si="453"/>
        <v>3.6562431664115463E-2</v>
      </c>
      <c r="W220" s="294">
        <f t="shared" si="453"/>
        <v>0</v>
      </c>
      <c r="X220" s="294">
        <f t="shared" ref="C220:Y231" si="475">X124/X$194</f>
        <v>0.65816822812675979</v>
      </c>
      <c r="Y220" s="294">
        <f t="shared" si="475"/>
        <v>0.44372901623511013</v>
      </c>
      <c r="Z220" s="294">
        <f t="shared" si="464"/>
        <v>0.1540289336118387</v>
      </c>
      <c r="AA220" s="294">
        <f t="shared" si="464"/>
        <v>0.1357378764592394</v>
      </c>
      <c r="AB220" s="294">
        <f t="shared" si="464"/>
        <v>0.27129123978878006</v>
      </c>
      <c r="AC220" s="294">
        <f t="shared" si="464"/>
        <v>0.21892367217727751</v>
      </c>
      <c r="AD220" s="294">
        <f t="shared" si="464"/>
        <v>0.29430010441619064</v>
      </c>
      <c r="AE220" s="294">
        <f t="shared" si="464"/>
        <v>6.6802633462143976E-2</v>
      </c>
      <c r="AF220" s="294">
        <f t="shared" si="426"/>
        <v>0.1399245048864988</v>
      </c>
      <c r="AG220" s="294">
        <f t="shared" si="426"/>
        <v>0.20247681795998049</v>
      </c>
      <c r="AH220" s="294">
        <f t="shared" si="426"/>
        <v>0.53616481125232585</v>
      </c>
      <c r="AI220" s="294">
        <f t="shared" si="426"/>
        <v>6.4294070008098628E-2</v>
      </c>
      <c r="AJ220" s="294">
        <f t="shared" si="427"/>
        <v>0.23552862382395151</v>
      </c>
      <c r="AK220" s="294">
        <f t="shared" si="427"/>
        <v>0.32360406091370558</v>
      </c>
      <c r="AL220" s="294">
        <f t="shared" ref="AL220:AO220" si="476">AL124/AL$194</f>
        <v>0.48006364435156379</v>
      </c>
      <c r="AM220" s="294">
        <f t="shared" si="476"/>
        <v>0.2617658270533384</v>
      </c>
      <c r="AN220" s="294">
        <f t="shared" si="476"/>
        <v>0.23618025193714559</v>
      </c>
      <c r="AO220" s="294">
        <f t="shared" si="476"/>
        <v>0.25354243602466287</v>
      </c>
      <c r="AP220" s="294">
        <f t="shared" ref="AP220:AT220" si="477">AP124/AP$194</f>
        <v>0.24840605422187725</v>
      </c>
      <c r="AQ220" s="294">
        <f t="shared" si="477"/>
        <v>7.0417917885102085E-2</v>
      </c>
      <c r="AR220" s="294">
        <f t="shared" si="477"/>
        <v>0.34048565395603031</v>
      </c>
      <c r="AS220" s="294">
        <f t="shared" si="477"/>
        <v>0.20541862993838347</v>
      </c>
      <c r="AT220" s="294">
        <f t="shared" si="477"/>
        <v>0.49510568631820751</v>
      </c>
      <c r="AU220" s="294"/>
      <c r="AV220" s="466">
        <f t="shared" si="433"/>
        <v>0.28649333756260553</v>
      </c>
    </row>
    <row r="221" spans="1:48" x14ac:dyDescent="0.25">
      <c r="A221" s="42">
        <f t="shared" si="434"/>
        <v>37460</v>
      </c>
      <c r="B221" s="294">
        <f t="shared" si="423"/>
        <v>0.26947960618846695</v>
      </c>
      <c r="C221" s="294">
        <f t="shared" si="475"/>
        <v>0.54645937259122446</v>
      </c>
      <c r="D221" s="294">
        <f t="shared" si="475"/>
        <v>0.52412658874624773</v>
      </c>
      <c r="E221" s="294">
        <f t="shared" si="475"/>
        <v>0.8336829021983998</v>
      </c>
      <c r="F221" s="294">
        <f t="shared" si="475"/>
        <v>0.30839075509618147</v>
      </c>
      <c r="G221" s="294">
        <f t="shared" si="475"/>
        <v>0.39031288668905778</v>
      </c>
      <c r="H221" s="294">
        <f t="shared" si="475"/>
        <v>0.33815608883713194</v>
      </c>
      <c r="I221" s="294">
        <f t="shared" si="475"/>
        <v>4.3002756026072883E-2</v>
      </c>
      <c r="J221" s="294">
        <f t="shared" si="475"/>
        <v>7.7818791946308724E-2</v>
      </c>
      <c r="K221" s="294">
        <f t="shared" si="475"/>
        <v>0.24237241681740943</v>
      </c>
      <c r="L221" s="294">
        <f t="shared" si="475"/>
        <v>0.58175326799709826</v>
      </c>
      <c r="M221" s="294">
        <f t="shared" si="475"/>
        <v>0.46220099964298467</v>
      </c>
      <c r="N221" s="294">
        <f t="shared" si="475"/>
        <v>0.19225321756265779</v>
      </c>
      <c r="O221" s="294">
        <f t="shared" si="475"/>
        <v>0.54342067522650961</v>
      </c>
      <c r="P221" s="294">
        <f t="shared" si="475"/>
        <v>0.92548676984523215</v>
      </c>
      <c r="Q221" s="294">
        <f t="shared" si="475"/>
        <v>0.50014028345760464</v>
      </c>
      <c r="R221" s="294">
        <f t="shared" si="475"/>
        <v>0.26196809908839519</v>
      </c>
      <c r="S221" s="294">
        <f t="shared" si="475"/>
        <v>0.49121206592470962</v>
      </c>
      <c r="T221" s="294">
        <f t="shared" si="475"/>
        <v>0.48518049398353386</v>
      </c>
      <c r="U221" s="294">
        <f t="shared" si="475"/>
        <v>0.12653688524590165</v>
      </c>
      <c r="V221" s="294">
        <f t="shared" si="475"/>
        <v>4.1635687732342004E-2</v>
      </c>
      <c r="W221" s="294">
        <f t="shared" si="475"/>
        <v>0</v>
      </c>
      <c r="X221" s="294">
        <f t="shared" si="475"/>
        <v>0.70127476578098602</v>
      </c>
      <c r="Y221" s="294">
        <f t="shared" si="475"/>
        <v>0.59931932116083342</v>
      </c>
      <c r="Z221" s="294">
        <f t="shared" si="464"/>
        <v>0.1697445929069549</v>
      </c>
      <c r="AA221" s="294">
        <f t="shared" si="464"/>
        <v>0.21300807691049997</v>
      </c>
      <c r="AB221" s="294">
        <f t="shared" si="464"/>
        <v>0.36227828677167484</v>
      </c>
      <c r="AC221" s="294">
        <f t="shared" si="464"/>
        <v>0.22455153007386564</v>
      </c>
      <c r="AD221" s="294">
        <f t="shared" si="464"/>
        <v>0.31275720164609055</v>
      </c>
      <c r="AE221" s="294">
        <f t="shared" si="464"/>
        <v>0.1361099184199227</v>
      </c>
      <c r="AF221" s="294">
        <f t="shared" si="426"/>
        <v>0.31118465277418689</v>
      </c>
      <c r="AG221" s="294">
        <f t="shared" si="426"/>
        <v>0.23067349926793557</v>
      </c>
      <c r="AH221" s="294">
        <f t="shared" si="426"/>
        <v>0.68986723012393958</v>
      </c>
      <c r="AI221" s="294">
        <f t="shared" si="426"/>
        <v>8.9984702600557909E-2</v>
      </c>
      <c r="AJ221" s="294">
        <f t="shared" si="427"/>
        <v>0.30250358794450644</v>
      </c>
      <c r="AK221" s="294">
        <f t="shared" si="427"/>
        <v>0.34972504230118445</v>
      </c>
      <c r="AL221" s="294">
        <f t="shared" ref="AL221:AO221" si="478">AL125/AL$194</f>
        <v>0.56871452658576549</v>
      </c>
      <c r="AM221" s="294">
        <f t="shared" si="478"/>
        <v>0.28853766530803743</v>
      </c>
      <c r="AN221" s="294">
        <f t="shared" si="478"/>
        <v>0.29226007532141468</v>
      </c>
      <c r="AO221" s="294">
        <f t="shared" si="478"/>
        <v>0.2724462737314744</v>
      </c>
      <c r="AP221" s="294">
        <f t="shared" ref="AP221:AT221" si="479">AP125/AP$194</f>
        <v>0.29483838775849641</v>
      </c>
      <c r="AQ221" s="294">
        <f t="shared" si="479"/>
        <v>0.12022187545076647</v>
      </c>
      <c r="AR221" s="294">
        <f t="shared" si="479"/>
        <v>0.35657061234629239</v>
      </c>
      <c r="AS221" s="294">
        <f t="shared" si="479"/>
        <v>0.21298981112319279</v>
      </c>
      <c r="AT221" s="294">
        <f t="shared" si="479"/>
        <v>0.53830593317676101</v>
      </c>
      <c r="AU221" s="294"/>
      <c r="AV221" s="466">
        <f t="shared" si="433"/>
        <v>0.35051540548904325</v>
      </c>
    </row>
    <row r="222" spans="1:48" x14ac:dyDescent="0.25">
      <c r="A222" s="42">
        <f t="shared" si="434"/>
        <v>37461</v>
      </c>
      <c r="B222" s="294">
        <f t="shared" si="423"/>
        <v>0.36849507735583686</v>
      </c>
      <c r="C222" s="294">
        <f t="shared" si="475"/>
        <v>0.65457612821594269</v>
      </c>
      <c r="D222" s="294">
        <f t="shared" si="475"/>
        <v>0.67905729066871046</v>
      </c>
      <c r="E222" s="294">
        <f t="shared" si="475"/>
        <v>0.85069525363163212</v>
      </c>
      <c r="F222" s="294">
        <f t="shared" si="475"/>
        <v>0.44361900660350273</v>
      </c>
      <c r="G222" s="294">
        <f t="shared" si="475"/>
        <v>0.46040724934131333</v>
      </c>
      <c r="H222" s="294">
        <f t="shared" si="475"/>
        <v>0.42208035268674099</v>
      </c>
      <c r="I222" s="294">
        <f t="shared" si="475"/>
        <v>6.3432346121877592E-2</v>
      </c>
      <c r="J222" s="294">
        <f t="shared" si="475"/>
        <v>0.10540268456375838</v>
      </c>
      <c r="K222" s="294">
        <f t="shared" si="475"/>
        <v>0.36739571342432714</v>
      </c>
      <c r="L222" s="294">
        <f t="shared" si="475"/>
        <v>0.58987525425657517</v>
      </c>
      <c r="M222" s="294">
        <f t="shared" si="475"/>
        <v>0.55022015946685709</v>
      </c>
      <c r="N222" s="294">
        <f t="shared" si="475"/>
        <v>0.32963852453968839</v>
      </c>
      <c r="O222" s="294">
        <f t="shared" si="475"/>
        <v>0.64028412829641124</v>
      </c>
      <c r="P222" s="294">
        <f t="shared" si="475"/>
        <v>0.93074277472679867</v>
      </c>
      <c r="Q222" s="294">
        <f t="shared" si="475"/>
        <v>0.51608158545813176</v>
      </c>
      <c r="R222" s="294">
        <f t="shared" si="475"/>
        <v>0.32242631982924497</v>
      </c>
      <c r="S222" s="294">
        <f t="shared" si="475"/>
        <v>0.53727595763720559</v>
      </c>
      <c r="T222" s="294">
        <f t="shared" si="475"/>
        <v>0.58795123495883472</v>
      </c>
      <c r="U222" s="294">
        <f t="shared" si="475"/>
        <v>0.21993925644028103</v>
      </c>
      <c r="V222" s="294">
        <f t="shared" si="475"/>
        <v>5.9916903564399736E-2</v>
      </c>
      <c r="W222" s="294">
        <f t="shared" si="475"/>
        <v>0</v>
      </c>
      <c r="X222" s="294">
        <f t="shared" si="475"/>
        <v>0.8054574310141811</v>
      </c>
      <c r="Y222" s="294">
        <f t="shared" si="475"/>
        <v>0.66869797176102652</v>
      </c>
      <c r="Z222" s="294">
        <f t="shared" si="464"/>
        <v>0.25336251008476729</v>
      </c>
      <c r="AA222" s="294">
        <f t="shared" si="464"/>
        <v>0.27985786381522298</v>
      </c>
      <c r="AB222" s="294">
        <f t="shared" si="464"/>
        <v>0.46915196100555129</v>
      </c>
      <c r="AC222" s="294">
        <f t="shared" si="464"/>
        <v>0.22455153007386564</v>
      </c>
      <c r="AD222" s="294">
        <f t="shared" si="464"/>
        <v>0.33262698851421901</v>
      </c>
      <c r="AE222" s="294">
        <f t="shared" si="464"/>
        <v>0.30163160154572777</v>
      </c>
      <c r="AF222" s="294">
        <f t="shared" si="426"/>
        <v>0.44686902114897359</v>
      </c>
      <c r="AG222" s="294">
        <f t="shared" si="426"/>
        <v>0.26046852122986824</v>
      </c>
      <c r="AH222" s="294">
        <f t="shared" si="426"/>
        <v>0.71797439212841785</v>
      </c>
      <c r="AI222" s="294">
        <f t="shared" si="426"/>
        <v>0.12806322925102734</v>
      </c>
      <c r="AJ222" s="294">
        <f t="shared" si="427"/>
        <v>0.37697336947855209</v>
      </c>
      <c r="AK222" s="294">
        <f t="shared" si="427"/>
        <v>0.37198604060913704</v>
      </c>
      <c r="AL222" s="294">
        <f t="shared" ref="AL222:AO222" si="480">AL126/AL$194</f>
        <v>0.63753591868721649</v>
      </c>
      <c r="AM222" s="294">
        <f t="shared" si="480"/>
        <v>0.28988652024748557</v>
      </c>
      <c r="AN222" s="294">
        <f t="shared" si="480"/>
        <v>0.3465001515085927</v>
      </c>
      <c r="AO222" s="294">
        <f t="shared" si="480"/>
        <v>0.2765621695488783</v>
      </c>
      <c r="AP222" s="294">
        <f t="shared" ref="AP222:AT222" si="481">AP126/AP$194</f>
        <v>0.30050729056938513</v>
      </c>
      <c r="AQ222" s="294">
        <f t="shared" si="481"/>
        <v>0.27485280425916941</v>
      </c>
      <c r="AR222" s="294">
        <f t="shared" si="481"/>
        <v>0.35787479816171902</v>
      </c>
      <c r="AS222" s="294">
        <f t="shared" si="481"/>
        <v>0.2168559461962869</v>
      </c>
      <c r="AT222" s="294">
        <f t="shared" si="481"/>
        <v>0.55428316733238481</v>
      </c>
      <c r="AU222" s="294"/>
      <c r="AV222" s="466">
        <f t="shared" si="433"/>
        <v>0.41443965782397807</v>
      </c>
    </row>
    <row r="223" spans="1:48" x14ac:dyDescent="0.25">
      <c r="A223" s="42">
        <f t="shared" si="434"/>
        <v>37462</v>
      </c>
      <c r="B223" s="294">
        <f t="shared" si="423"/>
        <v>0.43938115330520394</v>
      </c>
      <c r="C223" s="294">
        <f t="shared" si="475"/>
        <v>0.74589508282552097</v>
      </c>
      <c r="D223" s="294">
        <f t="shared" si="475"/>
        <v>0.80248451171999746</v>
      </c>
      <c r="E223" s="294">
        <f t="shared" si="475"/>
        <v>0.87337838887594188</v>
      </c>
      <c r="F223" s="294">
        <f t="shared" si="475"/>
        <v>0.52271748492678727</v>
      </c>
      <c r="G223" s="294">
        <f t="shared" si="475"/>
        <v>0.55073781324444215</v>
      </c>
      <c r="H223" s="294">
        <f t="shared" si="475"/>
        <v>0.56451193644984199</v>
      </c>
      <c r="I223" s="294">
        <f t="shared" si="475"/>
        <v>8.1951674759759105E-2</v>
      </c>
      <c r="J223" s="294">
        <f t="shared" si="475"/>
        <v>0.13651006711409397</v>
      </c>
      <c r="K223" s="294">
        <f t="shared" si="475"/>
        <v>0.48443786657896182</v>
      </c>
      <c r="L223" s="294">
        <f t="shared" si="475"/>
        <v>0.59020240957000414</v>
      </c>
      <c r="M223" s="294">
        <f t="shared" si="475"/>
        <v>0.67083184576936805</v>
      </c>
      <c r="N223" s="294">
        <f t="shared" si="475"/>
        <v>0.4970133628918037</v>
      </c>
      <c r="O223" s="294">
        <f t="shared" si="475"/>
        <v>0.6430174290101065</v>
      </c>
      <c r="P223" s="294">
        <f t="shared" si="475"/>
        <v>0.93107560880900875</v>
      </c>
      <c r="Q223" s="294">
        <f t="shared" si="475"/>
        <v>0.51625162601280405</v>
      </c>
      <c r="R223" s="294">
        <f t="shared" si="475"/>
        <v>0.38896190606369668</v>
      </c>
      <c r="S223" s="294">
        <f t="shared" si="475"/>
        <v>0.65615416025925055</v>
      </c>
      <c r="T223" s="294">
        <f t="shared" si="475"/>
        <v>0.68443635212159593</v>
      </c>
      <c r="U223" s="294">
        <f t="shared" si="475"/>
        <v>0.28007903981264637</v>
      </c>
      <c r="V223" s="294">
        <f t="shared" si="475"/>
        <v>0.1100371747211896</v>
      </c>
      <c r="W223" s="294">
        <f t="shared" si="475"/>
        <v>0</v>
      </c>
      <c r="X223" s="294">
        <f t="shared" si="475"/>
        <v>0.86899093841191832</v>
      </c>
      <c r="Y223" s="294">
        <f t="shared" si="475"/>
        <v>0.71558662558064667</v>
      </c>
      <c r="Z223" s="294">
        <f t="shared" si="464"/>
        <v>0.38876916105787829</v>
      </c>
      <c r="AA223" s="294">
        <f t="shared" si="464"/>
        <v>0.34772135203775767</v>
      </c>
      <c r="AB223" s="294">
        <f t="shared" si="464"/>
        <v>0.49081554362052626</v>
      </c>
      <c r="AC223" s="294">
        <f t="shared" si="464"/>
        <v>0.22947590573338023</v>
      </c>
      <c r="AD223" s="294">
        <f t="shared" si="464"/>
        <v>0.35624347398808426</v>
      </c>
      <c r="AE223" s="294">
        <f t="shared" si="464"/>
        <v>0.36775440103048518</v>
      </c>
      <c r="AF223" s="294">
        <f t="shared" si="426"/>
        <v>0.5566988985986866</v>
      </c>
      <c r="AG223" s="294">
        <f t="shared" si="426"/>
        <v>0.26429965836993657</v>
      </c>
      <c r="AH223" s="294">
        <f t="shared" si="426"/>
        <v>0.71919644265035165</v>
      </c>
      <c r="AI223" s="294">
        <f t="shared" si="426"/>
        <v>0.33951228291190499</v>
      </c>
      <c r="AJ223" s="294">
        <f t="shared" si="427"/>
        <v>0.39020889810237602</v>
      </c>
      <c r="AK223" s="294">
        <f t="shared" si="427"/>
        <v>0.5717005076142132</v>
      </c>
      <c r="AL223" s="294">
        <f t="shared" ref="AL223:AO223" si="482">AL127/AL$194</f>
        <v>0.65993018119641877</v>
      </c>
      <c r="AM223" s="294">
        <f t="shared" si="482"/>
        <v>0.29010155509290481</v>
      </c>
      <c r="AN223" s="294">
        <f t="shared" si="482"/>
        <v>0.43047920003463053</v>
      </c>
      <c r="AO223" s="294">
        <f t="shared" si="482"/>
        <v>0.28360637069091738</v>
      </c>
      <c r="AP223" s="294">
        <f t="shared" ref="AP223:AT223" si="483">AP127/AP$194</f>
        <v>0.30128347286134055</v>
      </c>
      <c r="AQ223" s="294">
        <f t="shared" si="483"/>
        <v>0.41918986611416359</v>
      </c>
      <c r="AR223" s="294">
        <f t="shared" si="483"/>
        <v>0.37881940131660663</v>
      </c>
      <c r="AS223" s="294">
        <f t="shared" si="483"/>
        <v>0.21716805605895856</v>
      </c>
      <c r="AT223" s="294">
        <f t="shared" si="483"/>
        <v>0.56506608609192055</v>
      </c>
      <c r="AU223" s="294"/>
      <c r="AV223" s="466">
        <f t="shared" si="433"/>
        <v>0.47768490771760802</v>
      </c>
    </row>
    <row r="224" spans="1:48" x14ac:dyDescent="0.25">
      <c r="A224" s="42">
        <f t="shared" si="434"/>
        <v>37463</v>
      </c>
      <c r="B224" s="294">
        <f t="shared" si="423"/>
        <v>0.4646976090014065</v>
      </c>
      <c r="C224" s="294">
        <f t="shared" si="475"/>
        <v>0.81026483805756333</v>
      </c>
      <c r="D224" s="294">
        <f t="shared" si="475"/>
        <v>0.84586766302612248</v>
      </c>
      <c r="E224" s="294">
        <f t="shared" si="475"/>
        <v>0.89914938242833842</v>
      </c>
      <c r="F224" s="294">
        <f t="shared" si="475"/>
        <v>0.59625322997416019</v>
      </c>
      <c r="G224" s="294">
        <f t="shared" si="475"/>
        <v>0.60696818943239306</v>
      </c>
      <c r="H224" s="294">
        <f t="shared" si="475"/>
        <v>0.62243179171518881</v>
      </c>
      <c r="I224" s="294">
        <f t="shared" si="475"/>
        <v>0.11203464718491622</v>
      </c>
      <c r="J224" s="294">
        <f t="shared" si="475"/>
        <v>0.16214765100671141</v>
      </c>
      <c r="K224" s="294">
        <f t="shared" si="475"/>
        <v>0.55979827879186539</v>
      </c>
      <c r="L224" s="294">
        <f t="shared" si="475"/>
        <v>0.59256361748431785</v>
      </c>
      <c r="M224" s="294">
        <f t="shared" si="475"/>
        <v>0.76319469237177195</v>
      </c>
      <c r="N224" s="294">
        <f t="shared" si="475"/>
        <v>0.67048463575343309</v>
      </c>
      <c r="O224" s="294">
        <f t="shared" si="475"/>
        <v>0.64656059660193355</v>
      </c>
      <c r="P224" s="294">
        <f t="shared" si="475"/>
        <v>0.96930992400288452</v>
      </c>
      <c r="Q224" s="294">
        <f t="shared" si="475"/>
        <v>0.62985572058936057</v>
      </c>
      <c r="R224" s="294">
        <f t="shared" si="475"/>
        <v>0.50884792917450872</v>
      </c>
      <c r="S224" s="294">
        <f t="shared" si="475"/>
        <v>0.70196609933884158</v>
      </c>
      <c r="T224" s="294">
        <f t="shared" si="475"/>
        <v>0.77940151994933504</v>
      </c>
      <c r="U224" s="294">
        <f t="shared" si="475"/>
        <v>0.32689915105386419</v>
      </c>
      <c r="V224" s="294">
        <f t="shared" si="475"/>
        <v>0.16575552153947082</v>
      </c>
      <c r="W224" s="294">
        <f t="shared" si="475"/>
        <v>0</v>
      </c>
      <c r="X224" s="294">
        <f t="shared" si="475"/>
        <v>0.90754108431884506</v>
      </c>
      <c r="Y224" s="294">
        <f t="shared" si="475"/>
        <v>0.74624016924987358</v>
      </c>
      <c r="Z224" s="294">
        <f t="shared" si="464"/>
        <v>0.4873733187449576</v>
      </c>
      <c r="AA224" s="294">
        <f t="shared" si="464"/>
        <v>0.3484625530013189</v>
      </c>
      <c r="AB224" s="294">
        <f t="shared" si="464"/>
        <v>0.53459403348828816</v>
      </c>
      <c r="AC224" s="294">
        <f t="shared" si="464"/>
        <v>0.29103060147731269</v>
      </c>
      <c r="AD224" s="294">
        <f t="shared" si="464"/>
        <v>0.42829064553774338</v>
      </c>
      <c r="AE224" s="294">
        <f t="shared" si="464"/>
        <v>0.45223271790468011</v>
      </c>
      <c r="AF224" s="294">
        <f t="shared" si="426"/>
        <v>0.57950255959460162</v>
      </c>
      <c r="AG224" s="294">
        <f t="shared" si="426"/>
        <v>0.30430697901415327</v>
      </c>
      <c r="AH224" s="294">
        <f t="shared" si="426"/>
        <v>0.72126210224226561</v>
      </c>
      <c r="AI224" s="294">
        <f t="shared" si="426"/>
        <v>0.4916164252077147</v>
      </c>
      <c r="AJ224" s="294">
        <f t="shared" si="427"/>
        <v>0.54898208685483441</v>
      </c>
      <c r="AK224" s="294">
        <f t="shared" si="427"/>
        <v>0.65355329949238583</v>
      </c>
      <c r="AL224" s="294">
        <f t="shared" ref="AL224:AO224" si="484">AL128/AL$194</f>
        <v>0.66551093590443844</v>
      </c>
      <c r="AM224" s="294">
        <f t="shared" si="484"/>
        <v>0.30481189338181391</v>
      </c>
      <c r="AN224" s="294">
        <f t="shared" si="484"/>
        <v>0.49826847322626727</v>
      </c>
      <c r="AO224" s="294">
        <f t="shared" si="484"/>
        <v>0.29946802453269128</v>
      </c>
      <c r="AP224" s="294">
        <f t="shared" ref="AP224:AT224" si="485">AP128/AP$194</f>
        <v>0.30197649276487221</v>
      </c>
      <c r="AQ224" s="294">
        <f t="shared" si="485"/>
        <v>0.43583052492164859</v>
      </c>
      <c r="AR224" s="294">
        <f t="shared" si="485"/>
        <v>0.39260650850825984</v>
      </c>
      <c r="AS224" s="294">
        <f t="shared" si="485"/>
        <v>0.21716805605895856</v>
      </c>
      <c r="AT224" s="294">
        <f t="shared" si="485"/>
        <v>0.77133012188641081</v>
      </c>
      <c r="AU224" s="294"/>
      <c r="AV224" s="466">
        <f t="shared" si="433"/>
        <v>0.53088172367086872</v>
      </c>
    </row>
    <row r="225" spans="1:48" x14ac:dyDescent="0.25">
      <c r="A225" s="42">
        <f t="shared" si="434"/>
        <v>37464</v>
      </c>
      <c r="B225" s="294">
        <f t="shared" si="423"/>
        <v>0.49760900140646974</v>
      </c>
      <c r="C225" s="294">
        <f t="shared" si="475"/>
        <v>0.86414869326197297</v>
      </c>
      <c r="D225" s="294">
        <f t="shared" si="475"/>
        <v>0.86354346298780094</v>
      </c>
      <c r="E225" s="294">
        <f t="shared" si="475"/>
        <v>0.90202361531888453</v>
      </c>
      <c r="F225" s="294">
        <f t="shared" si="475"/>
        <v>0.65600775193798455</v>
      </c>
      <c r="G225" s="294">
        <f t="shared" si="475"/>
        <v>0.67617027366010929</v>
      </c>
      <c r="H225" s="294">
        <f t="shared" si="475"/>
        <v>0.69761167027116955</v>
      </c>
      <c r="I225" s="294">
        <f t="shared" si="475"/>
        <v>0.13312043396474035</v>
      </c>
      <c r="J225" s="294">
        <f t="shared" si="475"/>
        <v>0.1651006711409396</v>
      </c>
      <c r="K225" s="294">
        <f t="shared" si="475"/>
        <v>0.62762703502713368</v>
      </c>
      <c r="L225" s="294">
        <f t="shared" si="475"/>
        <v>0.59256361748431785</v>
      </c>
      <c r="M225" s="294">
        <f t="shared" si="475"/>
        <v>0.83135487325955015</v>
      </c>
      <c r="N225" s="294">
        <f t="shared" si="475"/>
        <v>0.74748034566988941</v>
      </c>
      <c r="O225" s="294">
        <f t="shared" si="475"/>
        <v>0.64758980242622621</v>
      </c>
      <c r="P225" s="294">
        <f t="shared" si="475"/>
        <v>0.97320685638209348</v>
      </c>
      <c r="Q225" s="294">
        <f t="shared" si="475"/>
        <v>0.65847354594070684</v>
      </c>
      <c r="R225" s="294">
        <f t="shared" si="475"/>
        <v>0.60768397699433274</v>
      </c>
      <c r="S225" s="294">
        <f t="shared" si="475"/>
        <v>0.7028696536085699</v>
      </c>
      <c r="T225" s="294">
        <f t="shared" si="475"/>
        <v>0.78278974034198856</v>
      </c>
      <c r="U225" s="294">
        <f t="shared" si="475"/>
        <v>0.3482142857142857</v>
      </c>
      <c r="V225" s="294">
        <f t="shared" si="475"/>
        <v>0.19965012027115678</v>
      </c>
      <c r="W225" s="294">
        <f t="shared" si="475"/>
        <v>6.3890238887435044E-2</v>
      </c>
      <c r="X225" s="294">
        <f t="shared" si="475"/>
        <v>0.94537449444529775</v>
      </c>
      <c r="Y225" s="294">
        <f t="shared" si="475"/>
        <v>0.78749482592098607</v>
      </c>
      <c r="Z225" s="294">
        <f t="shared" si="464"/>
        <v>0.5535183404617442</v>
      </c>
      <c r="AA225" s="294">
        <f t="shared" si="464"/>
        <v>0.44968008458410996</v>
      </c>
      <c r="AB225" s="294">
        <f t="shared" si="464"/>
        <v>0.578823847993862</v>
      </c>
      <c r="AC225" s="294">
        <f t="shared" si="464"/>
        <v>0.44818853323953572</v>
      </c>
      <c r="AD225" s="294">
        <f t="shared" si="464"/>
        <v>0.49622259074995395</v>
      </c>
      <c r="AE225" s="294">
        <f t="shared" si="464"/>
        <v>0.52801631601545729</v>
      </c>
      <c r="AF225" s="294">
        <f t="shared" si="426"/>
        <v>0.64377682403433478</v>
      </c>
      <c r="AG225" s="294">
        <f t="shared" si="426"/>
        <v>0.32786725231820402</v>
      </c>
      <c r="AH225" s="294">
        <f t="shared" si="426"/>
        <v>0.72955627739758433</v>
      </c>
      <c r="AI225" s="294">
        <f t="shared" si="426"/>
        <v>0.62399892018356884</v>
      </c>
      <c r="AJ225" s="294">
        <f t="shared" si="427"/>
        <v>0.6085153882953277</v>
      </c>
      <c r="AK225" s="294">
        <f t="shared" si="427"/>
        <v>0.69220600676818955</v>
      </c>
      <c r="AL225" s="294">
        <f t="shared" ref="AL225:AO225" si="486">AL129/AL$194</f>
        <v>0.68994751715785219</v>
      </c>
      <c r="AM225" s="294">
        <f t="shared" si="486"/>
        <v>0.40820455678386064</v>
      </c>
      <c r="AN225" s="294">
        <f t="shared" si="486"/>
        <v>0.54753040993896374</v>
      </c>
      <c r="AO225" s="294">
        <f t="shared" si="486"/>
        <v>0.30804145178870651</v>
      </c>
      <c r="AP225" s="294">
        <f t="shared" ref="AP225:AT225" si="487">AP129/AP$194</f>
        <v>0.30197649276487221</v>
      </c>
      <c r="AQ225" s="294">
        <f t="shared" si="487"/>
        <v>0.4363026003488113</v>
      </c>
      <c r="AR225" s="294">
        <f t="shared" si="487"/>
        <v>0.42466774313749844</v>
      </c>
      <c r="AS225" s="294">
        <f t="shared" si="487"/>
        <v>0.22005758930369296</v>
      </c>
      <c r="AT225" s="294">
        <f t="shared" si="487"/>
        <v>0.88543363104932027</v>
      </c>
      <c r="AU225" s="294"/>
      <c r="AV225" s="466">
        <f t="shared" si="433"/>
        <v>0.57601488698340642</v>
      </c>
    </row>
    <row r="226" spans="1:48" x14ac:dyDescent="0.25">
      <c r="A226" s="42">
        <f t="shared" si="434"/>
        <v>37465</v>
      </c>
      <c r="B226" s="294">
        <f t="shared" si="423"/>
        <v>0.54345991561181439</v>
      </c>
      <c r="C226" s="294">
        <f t="shared" si="475"/>
        <v>0.88913451330007709</v>
      </c>
      <c r="D226" s="294">
        <f t="shared" si="475"/>
        <v>0.91103021012965446</v>
      </c>
      <c r="E226" s="294">
        <f t="shared" si="475"/>
        <v>0.9324555270721665</v>
      </c>
      <c r="F226" s="294">
        <f t="shared" si="475"/>
        <v>0.73198392190640249</v>
      </c>
      <c r="G226" s="294">
        <f t="shared" si="475"/>
        <v>0.72039697972171013</v>
      </c>
      <c r="H226" s="294">
        <f t="shared" si="475"/>
        <v>0.74487917983696561</v>
      </c>
      <c r="I226" s="294">
        <f t="shared" si="475"/>
        <v>0.24187409772955948</v>
      </c>
      <c r="J226" s="294">
        <f t="shared" si="475"/>
        <v>0.19610738255033558</v>
      </c>
      <c r="K226" s="294">
        <f t="shared" si="475"/>
        <v>0.65439894754152272</v>
      </c>
      <c r="L226" s="294">
        <f t="shared" si="475"/>
        <v>0.59256361748431785</v>
      </c>
      <c r="M226" s="294">
        <f t="shared" si="475"/>
        <v>0.87485124360347499</v>
      </c>
      <c r="N226" s="294">
        <f t="shared" si="475"/>
        <v>0.83502678736375391</v>
      </c>
      <c r="O226" s="294">
        <f t="shared" si="475"/>
        <v>0.89162968836997414</v>
      </c>
      <c r="P226" s="294">
        <f t="shared" si="475"/>
        <v>0.97394186498030733</v>
      </c>
      <c r="Q226" s="294">
        <f t="shared" si="475"/>
        <v>0.65889864732738757</v>
      </c>
      <c r="R226" s="294">
        <f t="shared" si="475"/>
        <v>0.60768397699433274</v>
      </c>
      <c r="S226" s="294">
        <f t="shared" si="475"/>
        <v>0.79068817820870363</v>
      </c>
      <c r="T226" s="294">
        <f t="shared" si="475"/>
        <v>0.78487967067764408</v>
      </c>
      <c r="U226" s="294">
        <f t="shared" si="475"/>
        <v>0.39022248243559721</v>
      </c>
      <c r="V226" s="294">
        <f t="shared" si="475"/>
        <v>0.26704570303958014</v>
      </c>
      <c r="W226" s="294">
        <f t="shared" si="475"/>
        <v>0.22236345283935849</v>
      </c>
      <c r="X226" s="294">
        <f t="shared" si="475"/>
        <v>0.95197870270823737</v>
      </c>
      <c r="Y226" s="294">
        <f t="shared" si="475"/>
        <v>0.82759968725566846</v>
      </c>
      <c r="Z226" s="294">
        <f t="shared" si="464"/>
        <v>0.61495529546986727</v>
      </c>
      <c r="AA226" s="294">
        <f t="shared" si="464"/>
        <v>0.53734889855356816</v>
      </c>
      <c r="AB226" s="294">
        <f t="shared" si="464"/>
        <v>0.62327932481834181</v>
      </c>
      <c r="AC226" s="294">
        <f t="shared" si="464"/>
        <v>0.58832219486457971</v>
      </c>
      <c r="AD226" s="294">
        <f t="shared" si="464"/>
        <v>0.54944413733800135</v>
      </c>
      <c r="AE226" s="294">
        <f t="shared" si="464"/>
        <v>0.59431801917847427</v>
      </c>
      <c r="AF226" s="294">
        <f t="shared" si="426"/>
        <v>0.70210455556130102</v>
      </c>
      <c r="AG226" s="294">
        <f t="shared" si="426"/>
        <v>0.38186920448999512</v>
      </c>
      <c r="AH226" s="294">
        <f t="shared" si="426"/>
        <v>0.74359014790753419</v>
      </c>
      <c r="AI226" s="294">
        <f t="shared" si="426"/>
        <v>0.71621824289870717</v>
      </c>
      <c r="AJ226" s="294">
        <f t="shared" si="427"/>
        <v>0.69271248604688251</v>
      </c>
      <c r="AK226" s="294">
        <f t="shared" si="427"/>
        <v>0.75475888324873097</v>
      </c>
      <c r="AL226" s="294">
        <f t="shared" ref="AL226:AO226" si="488">AL130/AL$194</f>
        <v>0.69517205348025368</v>
      </c>
      <c r="AM226" s="294">
        <f t="shared" si="488"/>
        <v>0.42336451338591913</v>
      </c>
      <c r="AN226" s="294">
        <f t="shared" si="488"/>
        <v>0.59735509285312327</v>
      </c>
      <c r="AO226" s="294">
        <f t="shared" si="488"/>
        <v>0.31981974653890577</v>
      </c>
      <c r="AP226" s="294">
        <f t="shared" ref="AP226:AT226" si="489">AP130/AP$194</f>
        <v>0.30197649276487221</v>
      </c>
      <c r="AQ226" s="294">
        <f t="shared" si="489"/>
        <v>0.44129873195294983</v>
      </c>
      <c r="AR226" s="294">
        <f t="shared" si="489"/>
        <v>0.42684138616320955</v>
      </c>
      <c r="AS226" s="294">
        <f t="shared" si="489"/>
        <v>0.22487012202488824</v>
      </c>
      <c r="AT226" s="294">
        <f t="shared" si="489"/>
        <v>0.94857113469219823</v>
      </c>
      <c r="AU226" s="294"/>
      <c r="AV226" s="466">
        <f t="shared" si="433"/>
        <v>0.62650799502799437</v>
      </c>
    </row>
    <row r="227" spans="1:48" x14ac:dyDescent="0.25">
      <c r="A227" s="42">
        <f t="shared" si="434"/>
        <v>37466</v>
      </c>
      <c r="B227" s="294">
        <f t="shared" si="423"/>
        <v>0.60562587904360055</v>
      </c>
      <c r="C227" s="294">
        <f t="shared" si="475"/>
        <v>0.90873921959307147</v>
      </c>
      <c r="D227" s="294">
        <f t="shared" si="475"/>
        <v>0.9190457942134509</v>
      </c>
      <c r="E227" s="294">
        <f t="shared" si="475"/>
        <v>0.93620368212537874</v>
      </c>
      <c r="F227" s="294">
        <f t="shared" si="475"/>
        <v>0.79281510192362903</v>
      </c>
      <c r="G227" s="294">
        <f t="shared" si="475"/>
        <v>0.76245191376886623</v>
      </c>
      <c r="H227" s="294">
        <f t="shared" si="475"/>
        <v>0.76229516719347867</v>
      </c>
      <c r="I227" s="294">
        <f t="shared" si="475"/>
        <v>0.36452454904705661</v>
      </c>
      <c r="J227" s="294">
        <f t="shared" si="475"/>
        <v>0.22697986577181209</v>
      </c>
      <c r="K227" s="294">
        <f t="shared" si="475"/>
        <v>0.66390396316395328</v>
      </c>
      <c r="L227" s="294">
        <f t="shared" si="475"/>
        <v>0.59411404918709021</v>
      </c>
      <c r="M227" s="294">
        <f t="shared" si="475"/>
        <v>0.90833630846126379</v>
      </c>
      <c r="N227" s="294">
        <f t="shared" si="475"/>
        <v>0.87979555391341835</v>
      </c>
      <c r="O227" s="294">
        <f t="shared" si="475"/>
        <v>0.91395164419848485</v>
      </c>
      <c r="P227" s="294">
        <f t="shared" si="475"/>
        <v>0.9752038608753536</v>
      </c>
      <c r="Q227" s="294">
        <f t="shared" si="475"/>
        <v>0.65891565138285479</v>
      </c>
      <c r="R227" s="294">
        <f t="shared" si="475"/>
        <v>0.64775463425405067</v>
      </c>
      <c r="S227" s="294">
        <f t="shared" si="475"/>
        <v>0.81353767560664114</v>
      </c>
      <c r="T227" s="294">
        <f t="shared" si="475"/>
        <v>0.78487967067764408</v>
      </c>
      <c r="U227" s="294">
        <f t="shared" si="475"/>
        <v>0.43085846018735363</v>
      </c>
      <c r="V227" s="294">
        <f t="shared" si="475"/>
        <v>0.32753116116335007</v>
      </c>
      <c r="W227" s="294">
        <f t="shared" si="475"/>
        <v>0.40031403043104413</v>
      </c>
      <c r="X227" s="294">
        <f t="shared" si="475"/>
        <v>0.95750780730046592</v>
      </c>
      <c r="Y227" s="294">
        <f t="shared" si="475"/>
        <v>0.87635100952030542</v>
      </c>
      <c r="Z227" s="294">
        <f t="shared" si="464"/>
        <v>0.67425925311937052</v>
      </c>
      <c r="AA227" s="294">
        <f t="shared" si="464"/>
        <v>0.59824727772146102</v>
      </c>
      <c r="AB227" s="294">
        <f t="shared" si="464"/>
        <v>0.65433045989980598</v>
      </c>
      <c r="AC227" s="294">
        <f t="shared" si="464"/>
        <v>0.63489271895884625</v>
      </c>
      <c r="AD227" s="294">
        <f t="shared" si="464"/>
        <v>0.60091517720041765</v>
      </c>
      <c r="AE227" s="294">
        <f t="shared" si="464"/>
        <v>0.63575211106340346</v>
      </c>
      <c r="AF227" s="294">
        <f t="shared" si="426"/>
        <v>0.73649102849164905</v>
      </c>
      <c r="AG227" s="294">
        <f t="shared" si="426"/>
        <v>0.45557589067837972</v>
      </c>
      <c r="AH227" s="294">
        <f t="shared" si="426"/>
        <v>0.77396007442681891</v>
      </c>
      <c r="AI227" s="294">
        <f t="shared" si="426"/>
        <v>0.73767959446894027</v>
      </c>
      <c r="AJ227" s="294">
        <f t="shared" si="427"/>
        <v>0.73629936745867219</v>
      </c>
      <c r="AK227" s="294">
        <f t="shared" si="427"/>
        <v>0.75925338409475462</v>
      </c>
      <c r="AL227" s="294">
        <f t="shared" ref="AL227:AO227" si="490">AL131/AL$194</f>
        <v>0.7034600679189722</v>
      </c>
      <c r="AM227" s="294">
        <f t="shared" si="490"/>
        <v>0.44544468228601591</v>
      </c>
      <c r="AN227" s="294">
        <f t="shared" si="490"/>
        <v>0.64921431972641874</v>
      </c>
      <c r="AO227" s="294">
        <f t="shared" si="490"/>
        <v>0.32256909987147991</v>
      </c>
      <c r="AP227" s="294">
        <f t="shared" ref="AP227:AT227" si="491">AP131/AP$194</f>
        <v>0.30308532461052279</v>
      </c>
      <c r="AQ227" s="294">
        <f t="shared" si="491"/>
        <v>0.48386419963545285</v>
      </c>
      <c r="AR227" s="294">
        <f t="shared" si="491"/>
        <v>0.45297168053657932</v>
      </c>
      <c r="AS227" s="294">
        <f t="shared" si="491"/>
        <v>0.23028673835125449</v>
      </c>
      <c r="AT227" s="294">
        <f t="shared" si="491"/>
        <v>1</v>
      </c>
      <c r="AU227" s="294"/>
      <c r="AV227" s="466">
        <f t="shared" si="433"/>
        <v>0.66209075267840867</v>
      </c>
    </row>
    <row r="228" spans="1:48" x14ac:dyDescent="0.25">
      <c r="A228" s="42">
        <f t="shared" si="434"/>
        <v>37467</v>
      </c>
      <c r="B228" s="294">
        <f t="shared" si="423"/>
        <v>0.63206751054852317</v>
      </c>
      <c r="C228" s="294">
        <f t="shared" si="475"/>
        <v>0.92690411437048237</v>
      </c>
      <c r="D228" s="294">
        <f t="shared" si="475"/>
        <v>0.92730088778182285</v>
      </c>
      <c r="E228" s="294">
        <f t="shared" si="475"/>
        <v>0.96826691524897068</v>
      </c>
      <c r="F228" s="294">
        <f t="shared" si="475"/>
        <v>0.86351564743037612</v>
      </c>
      <c r="G228" s="294">
        <f t="shared" si="475"/>
        <v>0.79174558280091245</v>
      </c>
      <c r="H228" s="294">
        <f t="shared" si="475"/>
        <v>0.76476979703876224</v>
      </c>
      <c r="I228" s="294">
        <f t="shared" si="475"/>
        <v>0.42240109657756975</v>
      </c>
      <c r="J228" s="294">
        <f t="shared" si="475"/>
        <v>0.37738255033557044</v>
      </c>
      <c r="K228" s="294">
        <f t="shared" si="475"/>
        <v>0.68709093899029761</v>
      </c>
      <c r="L228" s="294">
        <f t="shared" si="475"/>
        <v>0.60375801886121505</v>
      </c>
      <c r="M228" s="294">
        <f t="shared" si="475"/>
        <v>0.92361359038438651</v>
      </c>
      <c r="N228" s="294">
        <f t="shared" si="475"/>
        <v>0.88619988915573622</v>
      </c>
      <c r="O228" s="294">
        <f t="shared" si="475"/>
        <v>0.91398538865174039</v>
      </c>
      <c r="P228" s="294">
        <f t="shared" si="475"/>
        <v>0.98750485383036557</v>
      </c>
      <c r="Q228" s="294">
        <f t="shared" si="475"/>
        <v>0.76938249772570755</v>
      </c>
      <c r="R228" s="294">
        <f t="shared" si="475"/>
        <v>0.65081434594719634</v>
      </c>
      <c r="S228" s="294">
        <f t="shared" si="475"/>
        <v>0.83073127079695219</v>
      </c>
      <c r="T228" s="294">
        <f t="shared" si="475"/>
        <v>0.80824889170360992</v>
      </c>
      <c r="U228" s="294">
        <f t="shared" si="475"/>
        <v>0.45519247658079626</v>
      </c>
      <c r="V228" s="294">
        <f t="shared" si="475"/>
        <v>0.359020336759239</v>
      </c>
      <c r="W228" s="294">
        <f t="shared" si="475"/>
        <v>0.53960895734419978</v>
      </c>
      <c r="X228" s="294">
        <f t="shared" si="475"/>
        <v>0.96513592382122559</v>
      </c>
      <c r="Y228" s="294">
        <f t="shared" si="475"/>
        <v>0.90484293795704362</v>
      </c>
      <c r="Z228" s="294">
        <f t="shared" si="464"/>
        <v>0.74266989379220405</v>
      </c>
      <c r="AA228" s="294">
        <f t="shared" si="464"/>
        <v>0.63574332646632437</v>
      </c>
      <c r="AB228" s="294">
        <f t="shared" si="464"/>
        <v>0.65753486482827095</v>
      </c>
      <c r="AC228" s="294">
        <f t="shared" si="464"/>
        <v>0.6685895181146676</v>
      </c>
      <c r="AD228" s="294">
        <f t="shared" si="464"/>
        <v>0.66964559916467048</v>
      </c>
      <c r="AE228" s="294">
        <f t="shared" si="464"/>
        <v>0.66348218119364533</v>
      </c>
      <c r="AF228" s="294">
        <f t="shared" si="426"/>
        <v>0.74719478773462955</v>
      </c>
      <c r="AG228" s="294">
        <f t="shared" si="426"/>
        <v>0.62251098096632507</v>
      </c>
      <c r="AH228" s="294">
        <f t="shared" si="426"/>
        <v>0.79519221672080487</v>
      </c>
      <c r="AI228" s="294">
        <f t="shared" si="426"/>
        <v>0.74012417888958881</v>
      </c>
      <c r="AJ228" s="294">
        <f t="shared" si="427"/>
        <v>0.75485036942539729</v>
      </c>
      <c r="AK228" s="294">
        <f t="shared" si="427"/>
        <v>0.77580372250423013</v>
      </c>
      <c r="AL228" s="294">
        <f t="shared" ref="AL228:AO228" si="492">AL132/AL$194</f>
        <v>0.74083925051651667</v>
      </c>
      <c r="AM228" s="294">
        <f t="shared" si="492"/>
        <v>0.46260837267493571</v>
      </c>
      <c r="AN228" s="294">
        <f t="shared" si="492"/>
        <v>0.69665815332669578</v>
      </c>
      <c r="AO228" s="294">
        <f t="shared" si="492"/>
        <v>0.32276432022645563</v>
      </c>
      <c r="AP228" s="294">
        <f t="shared" ref="AP228:AT228" si="493">AP132/AP$194</f>
        <v>0.30308532461052279</v>
      </c>
      <c r="AQ228" s="294">
        <f t="shared" si="493"/>
        <v>0.50311438649864282</v>
      </c>
      <c r="AR228" s="294">
        <f t="shared" si="493"/>
        <v>0.46335858899515586</v>
      </c>
      <c r="AS228" s="294">
        <f t="shared" si="493"/>
        <v>0.23454552776770971</v>
      </c>
      <c r="AT228" s="294">
        <f t="shared" si="493"/>
        <v>1</v>
      </c>
      <c r="AU228" s="294"/>
      <c r="AV228" s="466">
        <f t="shared" si="433"/>
        <v>0.69593615016959032</v>
      </c>
    </row>
    <row r="229" spans="1:48" x14ac:dyDescent="0.25">
      <c r="A229" s="42">
        <f t="shared" si="434"/>
        <v>37468</v>
      </c>
      <c r="B229" s="294">
        <f t="shared" si="423"/>
        <v>0.7029535864978903</v>
      </c>
      <c r="C229" s="294">
        <f t="shared" si="475"/>
        <v>0.93849532424846205</v>
      </c>
      <c r="D229" s="294">
        <f t="shared" si="475"/>
        <v>0.94294884077409469</v>
      </c>
      <c r="E229" s="294">
        <f t="shared" si="475"/>
        <v>0.97665656801056477</v>
      </c>
      <c r="F229" s="294">
        <f t="shared" si="475"/>
        <v>0.86685328739592304</v>
      </c>
      <c r="G229" s="294">
        <f t="shared" si="475"/>
        <v>0.80363140483345541</v>
      </c>
      <c r="H229" s="294">
        <f t="shared" si="475"/>
        <v>0.79945620529030115</v>
      </c>
      <c r="I229" s="294">
        <f t="shared" si="475"/>
        <v>0.49971564810359159</v>
      </c>
      <c r="J229" s="294">
        <f t="shared" si="475"/>
        <v>0.49097315436241612</v>
      </c>
      <c r="K229" s="294">
        <f t="shared" si="475"/>
        <v>0.74783752672257853</v>
      </c>
      <c r="L229" s="294">
        <f t="shared" si="475"/>
        <v>0.66281666500718317</v>
      </c>
      <c r="M229" s="294">
        <f t="shared" si="475"/>
        <v>0.92441687492562186</v>
      </c>
      <c r="N229" s="294">
        <f t="shared" si="475"/>
        <v>0.89956278095941866</v>
      </c>
      <c r="O229" s="294">
        <f t="shared" si="475"/>
        <v>0.91398538865174039</v>
      </c>
      <c r="P229" s="294">
        <f t="shared" si="475"/>
        <v>0.98890553059299935</v>
      </c>
      <c r="Q229" s="294">
        <f t="shared" si="475"/>
        <v>0.79525416811909644</v>
      </c>
      <c r="R229" s="294">
        <f t="shared" si="475"/>
        <v>0.6511087511960213</v>
      </c>
      <c r="S229" s="294">
        <f t="shared" si="475"/>
        <v>0.87234689533540111</v>
      </c>
      <c r="T229" s="294">
        <f t="shared" si="475"/>
        <v>0.86733692210259661</v>
      </c>
      <c r="U229" s="294">
        <f t="shared" si="475"/>
        <v>0.50054888758782201</v>
      </c>
      <c r="V229" s="294">
        <f t="shared" si="475"/>
        <v>0.399562650338946</v>
      </c>
      <c r="W229" s="294">
        <f t="shared" si="475"/>
        <v>0.60772365322068111</v>
      </c>
      <c r="X229" s="294">
        <f t="shared" si="475"/>
        <v>0.96733732657553884</v>
      </c>
      <c r="Y229" s="294">
        <f t="shared" si="475"/>
        <v>0.92995446810467741</v>
      </c>
      <c r="Z229" s="294">
        <f t="shared" si="464"/>
        <v>0.79227037122995481</v>
      </c>
      <c r="AA229" s="294">
        <f t="shared" si="464"/>
        <v>0.6413350337355439</v>
      </c>
      <c r="AB229" s="294">
        <f t="shared" si="464"/>
        <v>0.67251884280362861</v>
      </c>
      <c r="AC229" s="294">
        <f t="shared" si="464"/>
        <v>0.69954273654590227</v>
      </c>
      <c r="AD229" s="294">
        <f t="shared" si="464"/>
        <v>0.74163134942571096</v>
      </c>
      <c r="AE229" s="294">
        <f t="shared" si="464"/>
        <v>0.66995849434664378</v>
      </c>
      <c r="AF229" s="294">
        <f t="shared" si="426"/>
        <v>0.82124204974404058</v>
      </c>
      <c r="AG229" s="294">
        <f t="shared" si="426"/>
        <v>0.74452171791117616</v>
      </c>
      <c r="AH229" s="294">
        <f t="shared" si="426"/>
        <v>0.8099435491500836</v>
      </c>
      <c r="AI229" s="294">
        <f t="shared" si="426"/>
        <v>0.75032244518431868</v>
      </c>
      <c r="AJ229" s="294">
        <f t="shared" si="427"/>
        <v>0.76160102057088186</v>
      </c>
      <c r="AK229" s="294">
        <f t="shared" si="427"/>
        <v>0.79674280879864634</v>
      </c>
      <c r="AL229" s="294">
        <f t="shared" ref="AL229:AO229" si="494">AL133/AL$194</f>
        <v>0.75390059132252008</v>
      </c>
      <c r="AM229" s="294">
        <f t="shared" si="494"/>
        <v>0.49886129275039343</v>
      </c>
      <c r="AN229" s="294">
        <f t="shared" si="494"/>
        <v>0.74293320635470328</v>
      </c>
      <c r="AO229" s="294">
        <f t="shared" si="494"/>
        <v>0.32281312531519951</v>
      </c>
      <c r="AP229" s="294">
        <f t="shared" ref="AP229:AT229" si="495">AP133/AP$194</f>
        <v>0.30340411376614734</v>
      </c>
      <c r="AQ229" s="294">
        <f t="shared" si="495"/>
        <v>0.5039798581151077</v>
      </c>
      <c r="AR229" s="294">
        <f t="shared" si="495"/>
        <v>0.46736430257110917</v>
      </c>
      <c r="AS229" s="294">
        <f t="shared" si="495"/>
        <v>0.23990173573355886</v>
      </c>
      <c r="AT229" s="294">
        <f t="shared" si="495"/>
        <v>1</v>
      </c>
      <c r="AU229" s="294"/>
      <c r="AV229" s="466">
        <f t="shared" si="433"/>
        <v>0.72663417252555218</v>
      </c>
    </row>
    <row r="230" spans="1:48" x14ac:dyDescent="0.25">
      <c r="A230" s="42">
        <f t="shared" si="434"/>
        <v>37469</v>
      </c>
      <c r="B230" s="294">
        <f t="shared" si="423"/>
        <v>0.73727144866385375</v>
      </c>
      <c r="C230" s="294">
        <f t="shared" si="475"/>
        <v>0.94919937753603167</v>
      </c>
      <c r="D230" s="294">
        <f t="shared" si="475"/>
        <v>0.95318387941495819</v>
      </c>
      <c r="E230" s="294">
        <f t="shared" si="475"/>
        <v>0.98331779693933041</v>
      </c>
      <c r="F230" s="294">
        <f t="shared" si="475"/>
        <v>0.87015503875968991</v>
      </c>
      <c r="G230" s="294">
        <f t="shared" si="475"/>
        <v>0.82782393494785222</v>
      </c>
      <c r="H230" s="294">
        <f t="shared" si="475"/>
        <v>0.8325049908501081</v>
      </c>
      <c r="I230" s="294">
        <f t="shared" si="475"/>
        <v>0.54570774457908633</v>
      </c>
      <c r="J230" s="294">
        <f t="shared" si="475"/>
        <v>0.55241610738255031</v>
      </c>
      <c r="K230" s="294">
        <f t="shared" si="475"/>
        <v>0.79037439017705424</v>
      </c>
      <c r="L230" s="294">
        <f t="shared" si="475"/>
        <v>0.68154986273700979</v>
      </c>
      <c r="M230" s="294">
        <f t="shared" si="475"/>
        <v>0.92977210520052367</v>
      </c>
      <c r="N230" s="294">
        <f t="shared" si="475"/>
        <v>0.90034279614918822</v>
      </c>
      <c r="O230" s="294">
        <f t="shared" si="475"/>
        <v>0.91536891123521569</v>
      </c>
      <c r="P230" s="294">
        <f t="shared" si="475"/>
        <v>0.98929383702224438</v>
      </c>
      <c r="Q230" s="294">
        <f t="shared" si="475"/>
        <v>0.7953476904241662</v>
      </c>
      <c r="R230" s="294">
        <f t="shared" si="475"/>
        <v>0.65117183803505529</v>
      </c>
      <c r="S230" s="294">
        <f t="shared" si="475"/>
        <v>0.89806343993536109</v>
      </c>
      <c r="T230" s="294">
        <f t="shared" si="475"/>
        <v>0.89578847371754278</v>
      </c>
      <c r="U230" s="294">
        <f t="shared" si="475"/>
        <v>0.54063597775175642</v>
      </c>
      <c r="V230" s="294">
        <f t="shared" si="475"/>
        <v>0.59860048108462716</v>
      </c>
      <c r="W230" s="294">
        <f t="shared" si="475"/>
        <v>0.7030917043627799</v>
      </c>
      <c r="X230" s="294">
        <f t="shared" si="475"/>
        <v>0.97143295960681919</v>
      </c>
      <c r="Y230" s="294">
        <f t="shared" si="475"/>
        <v>0.94262521271213728</v>
      </c>
      <c r="Z230" s="294">
        <f t="shared" si="464"/>
        <v>0.84530795840102557</v>
      </c>
      <c r="AA230" s="294">
        <f t="shared" si="464"/>
        <v>0.74270516551671517</v>
      </c>
      <c r="AB230" s="294">
        <f t="shared" si="464"/>
        <v>0.68641964164823754</v>
      </c>
      <c r="AC230" s="294">
        <f t="shared" si="464"/>
        <v>0.72177277523742522</v>
      </c>
      <c r="AD230" s="294">
        <f t="shared" si="464"/>
        <v>0.76368159203980102</v>
      </c>
      <c r="AE230" s="294">
        <f t="shared" si="464"/>
        <v>0.70173178760555321</v>
      </c>
      <c r="AF230" s="294">
        <f t="shared" si="426"/>
        <v>0.82992915869486528</v>
      </c>
      <c r="AG230" s="294">
        <f t="shared" si="426"/>
        <v>0.83413860419716934</v>
      </c>
      <c r="AH230" s="294">
        <f t="shared" si="426"/>
        <v>0.87978176542937336</v>
      </c>
      <c r="AI230" s="294">
        <f t="shared" si="426"/>
        <v>0.7508023635981883</v>
      </c>
      <c r="AJ230" s="294">
        <f t="shared" si="427"/>
        <v>0.76766066018178913</v>
      </c>
      <c r="AK230" s="294">
        <f t="shared" si="427"/>
        <v>0.81858079526226735</v>
      </c>
      <c r="AL230" s="294">
        <f t="shared" ref="AL230:AO230" si="496">AL134/AL$194</f>
        <v>0.78529530504167755</v>
      </c>
      <c r="AM230" s="294">
        <f t="shared" si="496"/>
        <v>0.52284745232579732</v>
      </c>
      <c r="AN230" s="294">
        <f t="shared" si="496"/>
        <v>0.77050777022639716</v>
      </c>
      <c r="AO230" s="294">
        <f t="shared" si="496"/>
        <v>0.37422115212546164</v>
      </c>
      <c r="AP230" s="294">
        <f t="shared" ref="AP230:AT230" si="497">AP134/AP$194</f>
        <v>0.3231551810167988</v>
      </c>
      <c r="AQ230" s="294">
        <f t="shared" si="497"/>
        <v>0.52767542191741301</v>
      </c>
      <c r="AR230" s="294">
        <f t="shared" si="497"/>
        <v>0.56503850453359827</v>
      </c>
      <c r="AS230" s="294">
        <f t="shared" si="497"/>
        <v>0.36732310418428576</v>
      </c>
      <c r="AT230" s="294">
        <f t="shared" si="497"/>
        <v>1</v>
      </c>
      <c r="AU230" s="294"/>
      <c r="AV230" s="466">
        <f t="shared" si="433"/>
        <v>0.75968123381917452</v>
      </c>
    </row>
    <row r="231" spans="1:48" x14ac:dyDescent="0.25">
      <c r="A231" s="42">
        <f t="shared" si="434"/>
        <v>37470</v>
      </c>
      <c r="B231" s="294">
        <f t="shared" ref="B231:B262" si="498">B135/B$194</f>
        <v>0.74824191279887486</v>
      </c>
      <c r="C231" s="294">
        <f t="shared" si="475"/>
        <v>0.95828909670006834</v>
      </c>
      <c r="D231" s="294">
        <f t="shared" si="475"/>
        <v>0.96118349619978283</v>
      </c>
      <c r="E231" s="294">
        <f t="shared" si="475"/>
        <v>0.98553173308475106</v>
      </c>
      <c r="F231" s="294">
        <f t="shared" si="475"/>
        <v>0.88975021533161069</v>
      </c>
      <c r="G231" s="294">
        <f t="shared" si="475"/>
        <v>0.86355716053435694</v>
      </c>
      <c r="H231" s="294">
        <f t="shared" si="475"/>
        <v>0.85917484611545503</v>
      </c>
      <c r="I231" s="294">
        <f t="shared" si="475"/>
        <v>0.58362133076687517</v>
      </c>
      <c r="J231" s="294">
        <f t="shared" si="475"/>
        <v>0.60489932885906039</v>
      </c>
      <c r="K231" s="294">
        <f t="shared" si="475"/>
        <v>0.79964918050759193</v>
      </c>
      <c r="L231" s="294">
        <f t="shared" si="475"/>
        <v>0.71567358434206219</v>
      </c>
      <c r="M231" s="294">
        <f t="shared" si="475"/>
        <v>0.9328216113292872</v>
      </c>
      <c r="N231" s="294">
        <f t="shared" si="475"/>
        <v>0.90196440667528788</v>
      </c>
      <c r="O231" s="294">
        <f t="shared" ref="C231:Y242" si="499">O135/O$194</f>
        <v>0.97622703268150302</v>
      </c>
      <c r="P231" s="294">
        <f t="shared" si="499"/>
        <v>0.99001497753369949</v>
      </c>
      <c r="Q231" s="294">
        <f t="shared" si="499"/>
        <v>0.79538169853510066</v>
      </c>
      <c r="R231" s="294">
        <f t="shared" si="499"/>
        <v>0.77815513053718444</v>
      </c>
      <c r="S231" s="294">
        <f t="shared" si="499"/>
        <v>0.9135802469135802</v>
      </c>
      <c r="T231" s="294">
        <f t="shared" si="499"/>
        <v>0.92653578214059529</v>
      </c>
      <c r="U231" s="294">
        <f t="shared" si="499"/>
        <v>0.57195916276346603</v>
      </c>
      <c r="V231" s="294">
        <f t="shared" si="499"/>
        <v>0.67859173409140605</v>
      </c>
      <c r="W231" s="294">
        <f t="shared" si="499"/>
        <v>0.78765561329395495</v>
      </c>
      <c r="X231" s="294">
        <f t="shared" si="499"/>
        <v>0.97962422566938001</v>
      </c>
      <c r="Y231" s="294">
        <f t="shared" si="499"/>
        <v>0.95207653037759277</v>
      </c>
      <c r="Z231" s="294">
        <f t="shared" ref="Z231:AE246" si="500">Z135/Z$194</f>
        <v>0.86751102417028614</v>
      </c>
      <c r="AA231" s="294">
        <f t="shared" si="500"/>
        <v>0.82437897169266316</v>
      </c>
      <c r="AB231" s="294">
        <f t="shared" si="500"/>
        <v>0.69522047208557114</v>
      </c>
      <c r="AC231" s="294">
        <f t="shared" si="500"/>
        <v>0.75455504748505098</v>
      </c>
      <c r="AD231" s="294">
        <f t="shared" si="500"/>
        <v>0.84273079049198452</v>
      </c>
      <c r="AE231" s="294">
        <f t="shared" si="500"/>
        <v>0.74942750822956916</v>
      </c>
      <c r="AF231" s="294">
        <f t="shared" ref="AF231:AI262" si="501">AF135/AF$194</f>
        <v>0.83463467604322872</v>
      </c>
      <c r="AG231" s="294">
        <f t="shared" si="501"/>
        <v>0.86501952171791119</v>
      </c>
      <c r="AH231" s="294">
        <f t="shared" si="501"/>
        <v>0.93139960263647548</v>
      </c>
      <c r="AI231" s="294">
        <f t="shared" si="501"/>
        <v>0.75146225141725909</v>
      </c>
      <c r="AJ231" s="294">
        <f t="shared" ref="AJ231:AK262" si="502">AJ135/AJ$194</f>
        <v>0.90453409876149471</v>
      </c>
      <c r="AK231" s="294">
        <f t="shared" si="502"/>
        <v>0.86516497461928932</v>
      </c>
      <c r="AL231" s="294">
        <f t="shared" ref="AL231:AO231" si="503">AL135/AL$194</f>
        <v>0.81324657436652492</v>
      </c>
      <c r="AM231" s="294">
        <f t="shared" si="503"/>
        <v>0.55145686107771552</v>
      </c>
      <c r="AN231" s="294">
        <f t="shared" si="503"/>
        <v>0.80187004891563141</v>
      </c>
      <c r="AO231" s="294">
        <f t="shared" si="503"/>
        <v>0.45636011648147845</v>
      </c>
      <c r="AP231" s="294">
        <f t="shared" ref="AP231:AT231" si="504">AP135/AP$194</f>
        <v>0.38628929422853026</v>
      </c>
      <c r="AQ231" s="294">
        <f t="shared" si="504"/>
        <v>0.54649287297237048</v>
      </c>
      <c r="AR231" s="294">
        <f t="shared" si="504"/>
        <v>0.68281890448391502</v>
      </c>
      <c r="AS231" s="294">
        <f t="shared" si="504"/>
        <v>0.4968688333131972</v>
      </c>
      <c r="AT231" s="294">
        <f t="shared" si="504"/>
        <v>1</v>
      </c>
      <c r="AU231" s="294"/>
      <c r="AV231" s="466">
        <f t="shared" si="433"/>
        <v>0.79717985231766231</v>
      </c>
    </row>
    <row r="232" spans="1:48" x14ac:dyDescent="0.25">
      <c r="A232" s="42">
        <f t="shared" si="434"/>
        <v>37471</v>
      </c>
      <c r="B232" s="294">
        <f t="shared" si="498"/>
        <v>0.77862165963431784</v>
      </c>
      <c r="C232" s="294">
        <f t="shared" si="499"/>
        <v>0.96227402958158204</v>
      </c>
      <c r="D232" s="294">
        <f t="shared" si="499"/>
        <v>0.9709235485725235</v>
      </c>
      <c r="E232" s="294">
        <f t="shared" si="499"/>
        <v>0.98815349957274912</v>
      </c>
      <c r="F232" s="294">
        <f t="shared" si="499"/>
        <v>0.90066035027275337</v>
      </c>
      <c r="G232" s="294">
        <f t="shared" si="499"/>
        <v>0.87061962844179563</v>
      </c>
      <c r="H232" s="294">
        <f t="shared" si="499"/>
        <v>0.87109050074862748</v>
      </c>
      <c r="I232" s="294">
        <f t="shared" si="499"/>
        <v>0.65860273852749462</v>
      </c>
      <c r="J232" s="294">
        <f t="shared" si="499"/>
        <v>0.63704697986577186</v>
      </c>
      <c r="K232" s="294">
        <f t="shared" si="499"/>
        <v>0.83992764347969084</v>
      </c>
      <c r="L232" s="294">
        <f t="shared" si="499"/>
        <v>0.79059215111730652</v>
      </c>
      <c r="M232" s="294">
        <f t="shared" si="499"/>
        <v>0.93482982268237536</v>
      </c>
      <c r="N232" s="294">
        <f t="shared" si="499"/>
        <v>0.90440708582219764</v>
      </c>
      <c r="O232" s="294">
        <f t="shared" si="499"/>
        <v>0.97786363866439452</v>
      </c>
      <c r="P232" s="294">
        <f t="shared" si="499"/>
        <v>0.99133244577578072</v>
      </c>
      <c r="Q232" s="294">
        <f t="shared" si="499"/>
        <v>0.83422746324998509</v>
      </c>
      <c r="R232" s="294">
        <f t="shared" si="499"/>
        <v>0.86213422776451787</v>
      </c>
      <c r="S232" s="294">
        <f t="shared" si="499"/>
        <v>0.91543948358398275</v>
      </c>
      <c r="T232" s="294">
        <f t="shared" si="499"/>
        <v>0.94718176060797976</v>
      </c>
      <c r="U232" s="294">
        <f t="shared" si="499"/>
        <v>0.60703307962529274</v>
      </c>
      <c r="V232" s="294">
        <f t="shared" si="499"/>
        <v>0.69783511917778263</v>
      </c>
      <c r="W232" s="294">
        <f t="shared" si="499"/>
        <v>0.83446110134958318</v>
      </c>
      <c r="X232" s="294">
        <f t="shared" si="499"/>
        <v>0.98300312292018632</v>
      </c>
      <c r="Y232" s="294">
        <f t="shared" si="499"/>
        <v>0.96329853286115075</v>
      </c>
      <c r="Z232" s="294">
        <f t="shared" si="500"/>
        <v>0.89728457279267926</v>
      </c>
      <c r="AA232" s="294">
        <f t="shared" si="500"/>
        <v>0.88612755196581761</v>
      </c>
      <c r="AB232" s="294">
        <f t="shared" si="500"/>
        <v>0.71399557701854943</v>
      </c>
      <c r="AC232" s="294">
        <f t="shared" si="500"/>
        <v>0.77340837143862118</v>
      </c>
      <c r="AD232" s="294">
        <f t="shared" si="500"/>
        <v>0.86490387568331184</v>
      </c>
      <c r="AE232" s="294">
        <f t="shared" si="500"/>
        <v>0.75722770860168886</v>
      </c>
      <c r="AF232" s="294">
        <f t="shared" si="501"/>
        <v>0.86917627591912716</v>
      </c>
      <c r="AG232" s="294">
        <f t="shared" si="501"/>
        <v>0.86544655929721814</v>
      </c>
      <c r="AH232" s="294">
        <f t="shared" si="501"/>
        <v>0.95269481850578697</v>
      </c>
      <c r="AI232" s="294">
        <f t="shared" si="501"/>
        <v>0.79886919223731967</v>
      </c>
      <c r="AJ232" s="294">
        <f t="shared" si="502"/>
        <v>0.90868016796895767</v>
      </c>
      <c r="AK232" s="294">
        <f t="shared" si="502"/>
        <v>0.8830372250423012</v>
      </c>
      <c r="AL232" s="294">
        <f t="shared" ref="AL232:AO232" si="505">AL136/AL$194</f>
        <v>0.82761404925312876</v>
      </c>
      <c r="AM232" s="294">
        <f t="shared" si="505"/>
        <v>0.60252763686479194</v>
      </c>
      <c r="AN232" s="294">
        <f t="shared" si="505"/>
        <v>0.82888186658586205</v>
      </c>
      <c r="AO232" s="294">
        <f t="shared" si="505"/>
        <v>0.58517301403959721</v>
      </c>
      <c r="AP232" s="294">
        <f t="shared" ref="AP232:AT232" si="506">AP136/AP$194</f>
        <v>0.46045628430448521</v>
      </c>
      <c r="AQ232" s="294">
        <f t="shared" si="506"/>
        <v>0.55934381515624387</v>
      </c>
      <c r="AR232" s="294">
        <f t="shared" si="506"/>
        <v>0.82826667494721151</v>
      </c>
      <c r="AS232" s="294">
        <f t="shared" si="506"/>
        <v>0.6254379606137489</v>
      </c>
      <c r="AT232" s="294">
        <f t="shared" si="506"/>
        <v>1</v>
      </c>
      <c r="AU232" s="294"/>
      <c r="AV232" s="466">
        <f t="shared" si="433"/>
        <v>0.82755057794238407</v>
      </c>
    </row>
    <row r="233" spans="1:48" x14ac:dyDescent="0.25">
      <c r="A233" s="42">
        <f t="shared" si="434"/>
        <v>37472</v>
      </c>
      <c r="B233" s="294">
        <f t="shared" si="498"/>
        <v>0.81097046413502105</v>
      </c>
      <c r="C233" s="294">
        <f t="shared" si="499"/>
        <v>0.96958943556479882</v>
      </c>
      <c r="D233" s="294">
        <f t="shared" si="499"/>
        <v>0.98238806923420829</v>
      </c>
      <c r="E233" s="294">
        <f t="shared" si="499"/>
        <v>0.99005670783811073</v>
      </c>
      <c r="F233" s="294">
        <f t="shared" si="499"/>
        <v>0.90198822853861615</v>
      </c>
      <c r="G233" s="294">
        <f t="shared" si="499"/>
        <v>0.91285133462966239</v>
      </c>
      <c r="H233" s="294">
        <f t="shared" si="499"/>
        <v>0.87808808850440856</v>
      </c>
      <c r="I233" s="294">
        <f t="shared" si="499"/>
        <v>0.70264082709946485</v>
      </c>
      <c r="J233" s="294">
        <f t="shared" si="499"/>
        <v>0.7355704697986577</v>
      </c>
      <c r="K233" s="294">
        <f t="shared" si="499"/>
        <v>0.87112865208573154</v>
      </c>
      <c r="L233" s="294">
        <f t="shared" si="499"/>
        <v>0.82657923559449809</v>
      </c>
      <c r="M233" s="294">
        <f t="shared" si="499"/>
        <v>0.93848923003689155</v>
      </c>
      <c r="N233" s="294">
        <f t="shared" si="499"/>
        <v>0.90598764291725686</v>
      </c>
      <c r="O233" s="294">
        <f t="shared" si="499"/>
        <v>0.98162614520238234</v>
      </c>
      <c r="P233" s="294">
        <f t="shared" si="499"/>
        <v>0.99241415654296339</v>
      </c>
      <c r="Q233" s="294">
        <f t="shared" si="499"/>
        <v>0.83558778768736341</v>
      </c>
      <c r="R233" s="294">
        <f t="shared" si="499"/>
        <v>0.86322773297443933</v>
      </c>
      <c r="S233" s="294">
        <f t="shared" si="499"/>
        <v>0.96415322195289355</v>
      </c>
      <c r="T233" s="294">
        <f t="shared" si="499"/>
        <v>0.95634895503483219</v>
      </c>
      <c r="U233" s="294">
        <f t="shared" si="499"/>
        <v>0.67551595433255274</v>
      </c>
      <c r="V233" s="294">
        <f t="shared" si="499"/>
        <v>0.75609009403017713</v>
      </c>
      <c r="W233" s="294">
        <f t="shared" si="499"/>
        <v>0.87734120901715951</v>
      </c>
      <c r="X233" s="294">
        <f t="shared" si="499"/>
        <v>0.98551169815184558</v>
      </c>
      <c r="Y233" s="294">
        <f t="shared" si="499"/>
        <v>0.97107114933541827</v>
      </c>
      <c r="Z233" s="294">
        <f t="shared" si="500"/>
        <v>0.93471701866648982</v>
      </c>
      <c r="AA233" s="294">
        <f t="shared" si="500"/>
        <v>0.89990516987672087</v>
      </c>
      <c r="AB233" s="294">
        <f t="shared" si="500"/>
        <v>0.73511757006815004</v>
      </c>
      <c r="AC233" s="294">
        <f t="shared" si="500"/>
        <v>0.79936686598663387</v>
      </c>
      <c r="AD233" s="294">
        <f t="shared" si="500"/>
        <v>0.88148762361034338</v>
      </c>
      <c r="AE233" s="294">
        <f t="shared" si="500"/>
        <v>0.7861027622727923</v>
      </c>
      <c r="AF233" s="294">
        <f t="shared" si="501"/>
        <v>0.87129634417498314</v>
      </c>
      <c r="AG233" s="294">
        <f t="shared" si="501"/>
        <v>0.86544655929721814</v>
      </c>
      <c r="AH233" s="294">
        <f t="shared" si="501"/>
        <v>0.96000346904664291</v>
      </c>
      <c r="AI233" s="294">
        <f t="shared" si="501"/>
        <v>0.87736584780587301</v>
      </c>
      <c r="AJ233" s="294">
        <f t="shared" si="502"/>
        <v>0.932918726412587</v>
      </c>
      <c r="AK233" s="294">
        <f t="shared" si="502"/>
        <v>0.89979906937394249</v>
      </c>
      <c r="AL233" s="294">
        <f t="shared" ref="AL233:AO233" si="507">AL137/AL$194</f>
        <v>0.85575530171697267</v>
      </c>
      <c r="AM233" s="294">
        <f t="shared" si="507"/>
        <v>0.63743170200080146</v>
      </c>
      <c r="AN233" s="294">
        <f t="shared" si="507"/>
        <v>0.85730054975975067</v>
      </c>
      <c r="AO233" s="294">
        <f t="shared" si="507"/>
        <v>0.66786510273471178</v>
      </c>
      <c r="AP233" s="294">
        <f t="shared" ref="AP233:AT233" si="508">AP137/AP$194</f>
        <v>0.52612685036314244</v>
      </c>
      <c r="AQ233" s="294">
        <f t="shared" si="508"/>
        <v>0.57772853040296879</v>
      </c>
      <c r="AR233" s="294">
        <f t="shared" si="508"/>
        <v>0.88395851447025209</v>
      </c>
      <c r="AS233" s="294">
        <f t="shared" si="508"/>
        <v>0.70309290805847524</v>
      </c>
      <c r="AT233" s="294">
        <f t="shared" si="508"/>
        <v>1</v>
      </c>
      <c r="AU233" s="294"/>
      <c r="AV233" s="466">
        <f t="shared" si="433"/>
        <v>0.85430023414605427</v>
      </c>
    </row>
    <row r="234" spans="1:48" x14ac:dyDescent="0.25">
      <c r="A234" s="42">
        <f t="shared" si="434"/>
        <v>37473</v>
      </c>
      <c r="B234" s="294">
        <f t="shared" si="498"/>
        <v>0.82869198312236292</v>
      </c>
      <c r="C234" s="294">
        <f t="shared" si="499"/>
        <v>0.97614857691356771</v>
      </c>
      <c r="D234" s="294">
        <f t="shared" si="499"/>
        <v>0.98532605224500225</v>
      </c>
      <c r="E234" s="294">
        <f t="shared" si="499"/>
        <v>0.99032859473316248</v>
      </c>
      <c r="F234" s="294">
        <f t="shared" si="499"/>
        <v>0.9051464254952627</v>
      </c>
      <c r="G234" s="294">
        <f t="shared" si="499"/>
        <v>0.93932506713132491</v>
      </c>
      <c r="H234" s="294">
        <f t="shared" si="499"/>
        <v>0.87991806687739149</v>
      </c>
      <c r="I234" s="294">
        <f t="shared" si="499"/>
        <v>0.73928576636481624</v>
      </c>
      <c r="J234" s="294">
        <f t="shared" si="499"/>
        <v>0.782751677852349</v>
      </c>
      <c r="K234" s="294">
        <f t="shared" si="499"/>
        <v>0.89029216685852108</v>
      </c>
      <c r="L234" s="294">
        <f t="shared" si="499"/>
        <v>0.83701975733610234</v>
      </c>
      <c r="M234" s="294">
        <f t="shared" si="499"/>
        <v>0.94258003094133047</v>
      </c>
      <c r="N234" s="294">
        <f t="shared" si="499"/>
        <v>0.91863209967773052</v>
      </c>
      <c r="O234" s="294">
        <f t="shared" si="499"/>
        <v>0.98236852317400325</v>
      </c>
      <c r="P234" s="294">
        <f t="shared" si="499"/>
        <v>0.99262217784434459</v>
      </c>
      <c r="Q234" s="294">
        <f t="shared" si="499"/>
        <v>0.83582584446390462</v>
      </c>
      <c r="R234" s="294">
        <f t="shared" si="499"/>
        <v>0.86356419611595359</v>
      </c>
      <c r="S234" s="294">
        <f t="shared" si="499"/>
        <v>0.96942685120025018</v>
      </c>
      <c r="T234" s="294">
        <f t="shared" si="499"/>
        <v>0.96923685877137433</v>
      </c>
      <c r="U234" s="294">
        <f t="shared" si="499"/>
        <v>0.73335040983606559</v>
      </c>
      <c r="V234" s="294">
        <f t="shared" si="499"/>
        <v>0.83529411764705885</v>
      </c>
      <c r="W234" s="294">
        <f t="shared" si="499"/>
        <v>0.91177240270664328</v>
      </c>
      <c r="X234" s="294">
        <f t="shared" si="499"/>
        <v>0.98914657246710691</v>
      </c>
      <c r="Y234" s="294">
        <f t="shared" si="499"/>
        <v>0.97286483006024926</v>
      </c>
      <c r="Z234" s="294">
        <f t="shared" si="500"/>
        <v>0.94612247604522393</v>
      </c>
      <c r="AA234" s="294">
        <f t="shared" si="500"/>
        <v>0.92189049845764803</v>
      </c>
      <c r="AB234" s="294">
        <f t="shared" si="500"/>
        <v>0.76183598862661916</v>
      </c>
      <c r="AC234" s="294">
        <f t="shared" si="500"/>
        <v>0.81491382342595853</v>
      </c>
      <c r="AD234" s="294">
        <f t="shared" si="500"/>
        <v>0.90660893065536519</v>
      </c>
      <c r="AE234" s="294">
        <f t="shared" si="500"/>
        <v>0.84206383283240305</v>
      </c>
      <c r="AF234" s="294">
        <f t="shared" si="501"/>
        <v>0.89782305186410882</v>
      </c>
      <c r="AG234" s="294">
        <f t="shared" si="501"/>
        <v>0.86572718399219128</v>
      </c>
      <c r="AH234" s="294">
        <f t="shared" si="501"/>
        <v>0.97135671260525402</v>
      </c>
      <c r="AI234" s="294">
        <f t="shared" si="501"/>
        <v>0.9229730945739224</v>
      </c>
      <c r="AJ234" s="294">
        <f t="shared" si="502"/>
        <v>0.98697709030989211</v>
      </c>
      <c r="AK234" s="294">
        <f t="shared" si="502"/>
        <v>0.91190778341793566</v>
      </c>
      <c r="AL234" s="294">
        <f t="shared" ref="AL234:AO234" si="509">AL138/AL$194</f>
        <v>0.89892897005390771</v>
      </c>
      <c r="AM234" s="294">
        <f t="shared" si="509"/>
        <v>0.68687994213607795</v>
      </c>
      <c r="AN234" s="294">
        <f t="shared" si="509"/>
        <v>0.88766720055408854</v>
      </c>
      <c r="AO234" s="294">
        <f t="shared" si="509"/>
        <v>0.69638354292407556</v>
      </c>
      <c r="AP234" s="294">
        <f t="shared" ref="AP234:AT234" si="510">AP138/AP$194</f>
        <v>0.52663968509175585</v>
      </c>
      <c r="AQ234" s="294">
        <f t="shared" si="510"/>
        <v>0.61100984801793889</v>
      </c>
      <c r="AR234" s="294">
        <f t="shared" si="510"/>
        <v>0.90401813439324308</v>
      </c>
      <c r="AS234" s="294">
        <f t="shared" si="510"/>
        <v>0.76834400547702464</v>
      </c>
      <c r="AT234" s="294">
        <f t="shared" si="510"/>
        <v>1</v>
      </c>
      <c r="AU234" s="294"/>
      <c r="AV234" s="466">
        <f t="shared" si="433"/>
        <v>0.87517783348403466</v>
      </c>
    </row>
    <row r="235" spans="1:48" x14ac:dyDescent="0.25">
      <c r="A235" s="42">
        <f t="shared" si="434"/>
        <v>37474</v>
      </c>
      <c r="B235" s="294">
        <f t="shared" si="498"/>
        <v>0.84388185654008441</v>
      </c>
      <c r="C235" s="294">
        <f t="shared" si="499"/>
        <v>0.98062799051760496</v>
      </c>
      <c r="D235" s="294">
        <f t="shared" si="499"/>
        <v>0.98760937599795617</v>
      </c>
      <c r="E235" s="294">
        <f t="shared" si="499"/>
        <v>0.99106657344830262</v>
      </c>
      <c r="F235" s="294">
        <f t="shared" si="499"/>
        <v>0.90607952914154466</v>
      </c>
      <c r="G235" s="294">
        <f t="shared" si="499"/>
        <v>0.94170728217042521</v>
      </c>
      <c r="H235" s="294">
        <f t="shared" si="499"/>
        <v>0.88937988687406422</v>
      </c>
      <c r="I235" s="294">
        <f t="shared" si="499"/>
        <v>0.77056447496974201</v>
      </c>
      <c r="J235" s="294">
        <f t="shared" si="499"/>
        <v>0.82177852348993286</v>
      </c>
      <c r="K235" s="294">
        <f t="shared" si="499"/>
        <v>0.91825905826892507</v>
      </c>
      <c r="L235" s="294">
        <f t="shared" si="499"/>
        <v>0.84852708988236636</v>
      </c>
      <c r="M235" s="294">
        <f t="shared" si="499"/>
        <v>0.94494525764607873</v>
      </c>
      <c r="N235" s="294">
        <f t="shared" si="499"/>
        <v>0.93035285423979308</v>
      </c>
      <c r="O235" s="294">
        <f t="shared" si="499"/>
        <v>0.98368455685096767</v>
      </c>
      <c r="P235" s="294">
        <f t="shared" si="499"/>
        <v>0.99323237366172967</v>
      </c>
      <c r="Q235" s="294">
        <f t="shared" si="499"/>
        <v>0.83612341543458113</v>
      </c>
      <c r="R235" s="294">
        <f t="shared" si="499"/>
        <v>0.86886349059480372</v>
      </c>
      <c r="S235" s="294">
        <f t="shared" si="499"/>
        <v>0.97033040546997851</v>
      </c>
      <c r="T235" s="294">
        <f t="shared" si="499"/>
        <v>0.97246675110829639</v>
      </c>
      <c r="U235" s="294">
        <f t="shared" si="499"/>
        <v>0.75766612997658078</v>
      </c>
      <c r="V235" s="294">
        <f t="shared" si="499"/>
        <v>0.88436474961731903</v>
      </c>
      <c r="W235" s="294">
        <f t="shared" si="499"/>
        <v>0.92201577629070242</v>
      </c>
      <c r="X235" s="294">
        <f t="shared" si="499"/>
        <v>0.98919776787999791</v>
      </c>
      <c r="Y235" s="294">
        <f t="shared" si="499"/>
        <v>0.97755599503288415</v>
      </c>
      <c r="Z235" s="294">
        <f t="shared" si="500"/>
        <v>0.95721848302996138</v>
      </c>
      <c r="AA235" s="294">
        <f t="shared" si="500"/>
        <v>0.93343361346369746</v>
      </c>
      <c r="AB235" s="294">
        <f t="shared" si="500"/>
        <v>0.77054655413639028</v>
      </c>
      <c r="AC235" s="294">
        <f t="shared" si="500"/>
        <v>0.84973619416109747</v>
      </c>
      <c r="AD235" s="294">
        <f t="shared" si="500"/>
        <v>0.9451200786192494</v>
      </c>
      <c r="AE235" s="294">
        <f t="shared" si="500"/>
        <v>0.89577071704594247</v>
      </c>
      <c r="AF235" s="294">
        <f t="shared" si="501"/>
        <v>0.90950928176224211</v>
      </c>
      <c r="AG235" s="294">
        <f t="shared" si="501"/>
        <v>0.8719253294289897</v>
      </c>
      <c r="AH235" s="294">
        <f t="shared" si="501"/>
        <v>0.97510170614021252</v>
      </c>
      <c r="AI235" s="294">
        <f t="shared" si="501"/>
        <v>0.94572422688143021</v>
      </c>
      <c r="AJ235" s="294">
        <f t="shared" si="502"/>
        <v>0.9878275660447563</v>
      </c>
      <c r="AK235" s="294">
        <f t="shared" si="502"/>
        <v>0.92243020304568524</v>
      </c>
      <c r="AL235" s="294">
        <f t="shared" ref="AL235:AO235" si="511">AL139/AL$194</f>
        <v>0.94174642000522457</v>
      </c>
      <c r="AM235" s="294">
        <f t="shared" si="511"/>
        <v>0.71771789383143225</v>
      </c>
      <c r="AN235" s="294">
        <f t="shared" si="511"/>
        <v>0.90574001125492398</v>
      </c>
      <c r="AO235" s="294">
        <f t="shared" si="511"/>
        <v>0.71019538303860485</v>
      </c>
      <c r="AP235" s="294">
        <f t="shared" ref="AP235:AT235" si="512">AP139/AP$194</f>
        <v>0.59684260131950995</v>
      </c>
      <c r="AQ235" s="294">
        <f t="shared" si="512"/>
        <v>0.70112380178077338</v>
      </c>
      <c r="AR235" s="294">
        <f t="shared" si="512"/>
        <v>0.92550614830455846</v>
      </c>
      <c r="AS235" s="294">
        <f t="shared" si="512"/>
        <v>0.78464419475655434</v>
      </c>
      <c r="AT235" s="294">
        <f t="shared" si="512"/>
        <v>1</v>
      </c>
      <c r="AU235" s="294"/>
      <c r="AV235" s="466">
        <f t="shared" si="433"/>
        <v>0.89287203205579868</v>
      </c>
    </row>
    <row r="236" spans="1:48" x14ac:dyDescent="0.25">
      <c r="A236" s="42">
        <f t="shared" si="434"/>
        <v>37475</v>
      </c>
      <c r="B236" s="294">
        <f t="shared" si="498"/>
        <v>0.86722925457102673</v>
      </c>
      <c r="C236" s="294">
        <f t="shared" si="499"/>
        <v>0.98494742506435518</v>
      </c>
      <c r="D236" s="294">
        <f t="shared" si="499"/>
        <v>0.99037171872006136</v>
      </c>
      <c r="E236" s="294">
        <f t="shared" si="499"/>
        <v>0.99246484890856834</v>
      </c>
      <c r="F236" s="294">
        <f t="shared" si="499"/>
        <v>0.90712029859316679</v>
      </c>
      <c r="G236" s="294">
        <f t="shared" si="499"/>
        <v>0.94939266143084422</v>
      </c>
      <c r="H236" s="294">
        <f t="shared" si="499"/>
        <v>0.90023498585925799</v>
      </c>
      <c r="I236" s="294">
        <f t="shared" si="499"/>
        <v>0.9107280866762909</v>
      </c>
      <c r="J236" s="294">
        <f t="shared" si="499"/>
        <v>0.87318791946308727</v>
      </c>
      <c r="K236" s="294">
        <f t="shared" si="499"/>
        <v>0.93254398947541528</v>
      </c>
      <c r="L236" s="294">
        <f t="shared" si="499"/>
        <v>0.85501329957469807</v>
      </c>
      <c r="M236" s="294">
        <f t="shared" si="499"/>
        <v>0.9451981435201714</v>
      </c>
      <c r="N236" s="294">
        <f t="shared" si="499"/>
        <v>0.93893302132725742</v>
      </c>
      <c r="O236" s="294">
        <f t="shared" si="499"/>
        <v>0.98621539084512988</v>
      </c>
      <c r="P236" s="294">
        <f t="shared" si="499"/>
        <v>0.99435568868918844</v>
      </c>
      <c r="Q236" s="294">
        <f t="shared" si="499"/>
        <v>0.8855286985946148</v>
      </c>
      <c r="R236" s="294">
        <f t="shared" si="499"/>
        <v>0.88347860830433089</v>
      </c>
      <c r="S236" s="294">
        <f t="shared" si="499"/>
        <v>0.97229389840227276</v>
      </c>
      <c r="T236" s="294">
        <f t="shared" si="499"/>
        <v>0.98022482583913872</v>
      </c>
      <c r="U236" s="294">
        <f t="shared" si="499"/>
        <v>0.78915398126463698</v>
      </c>
      <c r="V236" s="294">
        <f t="shared" si="499"/>
        <v>0.94883008965668048</v>
      </c>
      <c r="W236" s="294">
        <f t="shared" si="499"/>
        <v>0.94687651874836443</v>
      </c>
      <c r="X236" s="294">
        <f t="shared" si="499"/>
        <v>0.98960733118312594</v>
      </c>
      <c r="Y236" s="294">
        <f t="shared" si="499"/>
        <v>0.98364991031596372</v>
      </c>
      <c r="Z236" s="294">
        <f t="shared" si="500"/>
        <v>0.96636937325243411</v>
      </c>
      <c r="AA236" s="294">
        <f t="shared" si="500"/>
        <v>0.93343361346369746</v>
      </c>
      <c r="AB236" s="294">
        <f t="shared" si="500"/>
        <v>0.79609152863654831</v>
      </c>
      <c r="AC236" s="294">
        <f t="shared" si="500"/>
        <v>0.87358424199788953</v>
      </c>
      <c r="AD236" s="294">
        <f t="shared" si="500"/>
        <v>0.95024875621890548</v>
      </c>
      <c r="AE236" s="294">
        <f t="shared" si="500"/>
        <v>0.90639759553456423</v>
      </c>
      <c r="AF236" s="294">
        <f t="shared" si="501"/>
        <v>0.91695537514866332</v>
      </c>
      <c r="AG236" s="294">
        <f t="shared" si="501"/>
        <v>0.90061005368472424</v>
      </c>
      <c r="AH236" s="294">
        <f t="shared" si="501"/>
        <v>0.97889400485666533</v>
      </c>
      <c r="AI236" s="294">
        <f t="shared" si="501"/>
        <v>0.96406610876151055</v>
      </c>
      <c r="AJ236" s="294">
        <f t="shared" si="502"/>
        <v>0.98830595864561743</v>
      </c>
      <c r="AK236" s="294">
        <f t="shared" si="502"/>
        <v>0.93702411167512689</v>
      </c>
      <c r="AL236" s="294">
        <f t="shared" ref="AL236:AO236" si="513">AL140/AL$194</f>
        <v>0.95651760906219574</v>
      </c>
      <c r="AM236" s="294">
        <f t="shared" si="513"/>
        <v>0.75808579890332228</v>
      </c>
      <c r="AN236" s="294">
        <f t="shared" si="513"/>
        <v>0.92632353577767201</v>
      </c>
      <c r="AO236" s="294">
        <f t="shared" si="513"/>
        <v>0.75532382176381596</v>
      </c>
      <c r="AP236" s="294">
        <f t="shared" ref="AP236:AT236" si="514">AP140/AP$194</f>
        <v>0.69347729666796032</v>
      </c>
      <c r="AQ236" s="294">
        <f t="shared" si="514"/>
        <v>0.78851020863111243</v>
      </c>
      <c r="AR236" s="294">
        <f t="shared" si="514"/>
        <v>0.94673021984846606</v>
      </c>
      <c r="AS236" s="294">
        <f t="shared" si="514"/>
        <v>0.78734243485965127</v>
      </c>
      <c r="AT236" s="294">
        <f t="shared" si="514"/>
        <v>1</v>
      </c>
      <c r="AU236" s="294"/>
      <c r="AV236" s="466">
        <f t="shared" si="433"/>
        <v>0.91498906529205903</v>
      </c>
    </row>
    <row r="237" spans="1:48" x14ac:dyDescent="0.25">
      <c r="A237" s="42">
        <f t="shared" si="434"/>
        <v>37476</v>
      </c>
      <c r="B237" s="294">
        <f t="shared" si="498"/>
        <v>0.90182841068917019</v>
      </c>
      <c r="C237" s="294">
        <f t="shared" si="499"/>
        <v>0.98743437222763564</v>
      </c>
      <c r="D237" s="294">
        <f t="shared" si="499"/>
        <v>0.99164910263779782</v>
      </c>
      <c r="E237" s="294">
        <f t="shared" si="499"/>
        <v>0.99298920220616793</v>
      </c>
      <c r="F237" s="294">
        <f t="shared" si="499"/>
        <v>0.91250358886017802</v>
      </c>
      <c r="G237" s="294">
        <f t="shared" si="499"/>
        <v>0.95001557278382454</v>
      </c>
      <c r="H237" s="294">
        <f t="shared" si="499"/>
        <v>0.92706600399268013</v>
      </c>
      <c r="I237" s="294">
        <f t="shared" si="499"/>
        <v>0.92052729049098092</v>
      </c>
      <c r="J237" s="294">
        <f t="shared" si="499"/>
        <v>0.91587248322147652</v>
      </c>
      <c r="K237" s="294">
        <f t="shared" si="499"/>
        <v>0.94849531327084358</v>
      </c>
      <c r="L237" s="294">
        <f t="shared" si="499"/>
        <v>0.89201029828030098</v>
      </c>
      <c r="M237" s="294">
        <f t="shared" si="499"/>
        <v>0.94922944186600022</v>
      </c>
      <c r="N237" s="294">
        <f t="shared" si="499"/>
        <v>0.95137221093252866</v>
      </c>
      <c r="O237" s="294">
        <f t="shared" si="499"/>
        <v>0.98994415292986215</v>
      </c>
      <c r="P237" s="294">
        <f t="shared" si="499"/>
        <v>0.99459144616408723</v>
      </c>
      <c r="Q237" s="294">
        <f t="shared" si="499"/>
        <v>0.92178984687848053</v>
      </c>
      <c r="R237" s="294">
        <f t="shared" si="499"/>
        <v>0.8850557792801792</v>
      </c>
      <c r="S237" s="294">
        <f t="shared" si="499"/>
        <v>0.97566485087010535</v>
      </c>
      <c r="T237" s="294">
        <f t="shared" si="499"/>
        <v>0.98370804306523119</v>
      </c>
      <c r="U237" s="294">
        <f t="shared" si="499"/>
        <v>0.81842798594847777</v>
      </c>
      <c r="V237" s="294">
        <f t="shared" si="499"/>
        <v>0.96055106057292805</v>
      </c>
      <c r="W237" s="294">
        <f t="shared" si="499"/>
        <v>0.95177389808964818</v>
      </c>
      <c r="X237" s="294">
        <f t="shared" si="499"/>
        <v>0.9921159064147852</v>
      </c>
      <c r="Y237" s="294">
        <f t="shared" si="499"/>
        <v>0.98599549280228116</v>
      </c>
      <c r="Z237" s="294">
        <f t="shared" si="500"/>
        <v>0.9729562459246488</v>
      </c>
      <c r="AA237" s="294">
        <f t="shared" si="500"/>
        <v>0.9435815266559846</v>
      </c>
      <c r="AB237" s="294">
        <f t="shared" si="500"/>
        <v>0.80317732545019638</v>
      </c>
      <c r="AC237" s="294">
        <f t="shared" si="500"/>
        <v>0.90657755891663738</v>
      </c>
      <c r="AD237" s="294">
        <f t="shared" si="500"/>
        <v>0.95798783858485348</v>
      </c>
      <c r="AE237" s="294">
        <f t="shared" si="500"/>
        <v>0.91917131816230147</v>
      </c>
      <c r="AF237" s="294">
        <f t="shared" si="501"/>
        <v>0.92124722064222553</v>
      </c>
      <c r="AG237" s="294">
        <f t="shared" si="501"/>
        <v>0.93794533918984868</v>
      </c>
      <c r="AH237" s="294">
        <f t="shared" si="501"/>
        <v>0.97980068750197102</v>
      </c>
      <c r="AI237" s="294">
        <f t="shared" si="501"/>
        <v>0.97718887789075859</v>
      </c>
      <c r="AJ237" s="294">
        <f t="shared" si="502"/>
        <v>0.98857173231276241</v>
      </c>
      <c r="AK237" s="294">
        <f t="shared" si="502"/>
        <v>0.95854483925549916</v>
      </c>
      <c r="AL237" s="294">
        <f t="shared" ref="AL237:AO237" si="515">AL141/AL$194</f>
        <v>0.96171839749222254</v>
      </c>
      <c r="AM237" s="294">
        <f t="shared" si="515"/>
        <v>0.78296142079386954</v>
      </c>
      <c r="AN237" s="294">
        <f t="shared" si="515"/>
        <v>0.93987273278213068</v>
      </c>
      <c r="AO237" s="294">
        <f t="shared" si="515"/>
        <v>0.78415136084855785</v>
      </c>
      <c r="AP237" s="294">
        <f t="shared" ref="AP237:AT237" si="516">AP141/AP$194</f>
        <v>0.72622941730886514</v>
      </c>
      <c r="AQ237" s="294">
        <f t="shared" si="516"/>
        <v>0.82859728032101132</v>
      </c>
      <c r="AR237" s="294">
        <f t="shared" si="516"/>
        <v>0.94688548006458828</v>
      </c>
      <c r="AS237" s="294">
        <f t="shared" si="516"/>
        <v>0.7882787644476662</v>
      </c>
      <c r="AT237" s="294">
        <f t="shared" si="516"/>
        <v>1</v>
      </c>
      <c r="AU237" s="294"/>
      <c r="AV237" s="466">
        <f t="shared" si="433"/>
        <v>0.92878554312964168</v>
      </c>
    </row>
    <row r="238" spans="1:48" x14ac:dyDescent="0.25">
      <c r="A238" s="42">
        <f t="shared" si="434"/>
        <v>37477</v>
      </c>
      <c r="B238" s="294">
        <f t="shared" si="498"/>
        <v>0.92292545710267226</v>
      </c>
      <c r="C238" s="294">
        <f t="shared" si="499"/>
        <v>0.98925231606044295</v>
      </c>
      <c r="D238" s="294">
        <f t="shared" si="499"/>
        <v>0.99308615954525137</v>
      </c>
      <c r="E238" s="294">
        <f t="shared" si="499"/>
        <v>0.99638778839431363</v>
      </c>
      <c r="F238" s="294">
        <f t="shared" si="499"/>
        <v>0.91458512776342238</v>
      </c>
      <c r="G238" s="294">
        <f t="shared" si="499"/>
        <v>0.96585772367989087</v>
      </c>
      <c r="H238" s="294">
        <f t="shared" si="499"/>
        <v>0.93415197138579276</v>
      </c>
      <c r="I238" s="294">
        <f t="shared" si="499"/>
        <v>0.92106682998673028</v>
      </c>
      <c r="J238" s="294">
        <f t="shared" si="499"/>
        <v>0.93553691275167783</v>
      </c>
      <c r="K238" s="294">
        <f t="shared" si="499"/>
        <v>0.95690401797949898</v>
      </c>
      <c r="L238" s="294">
        <f t="shared" si="499"/>
        <v>0.89953487048916836</v>
      </c>
      <c r="M238" s="294">
        <f t="shared" si="499"/>
        <v>0.95486730929429964</v>
      </c>
      <c r="N238" s="294">
        <f t="shared" si="499"/>
        <v>0.96091713364944475</v>
      </c>
      <c r="O238" s="294">
        <f t="shared" si="499"/>
        <v>0.99142890887310398</v>
      </c>
      <c r="P238" s="294">
        <f t="shared" si="499"/>
        <v>0.9953680590225773</v>
      </c>
      <c r="Q238" s="294">
        <f t="shared" si="499"/>
        <v>0.94631819688995822</v>
      </c>
      <c r="R238" s="294">
        <f t="shared" si="499"/>
        <v>0.88715867391464354</v>
      </c>
      <c r="S238" s="294">
        <f t="shared" si="499"/>
        <v>0.97791504852260192</v>
      </c>
      <c r="T238" s="294">
        <f t="shared" si="499"/>
        <v>0.986700443318556</v>
      </c>
      <c r="U238" s="294">
        <f t="shared" si="499"/>
        <v>0.82688085480093676</v>
      </c>
      <c r="V238" s="294">
        <f t="shared" si="499"/>
        <v>0.96400612289525478</v>
      </c>
      <c r="W238" s="294">
        <f t="shared" si="499"/>
        <v>0.95655912370555907</v>
      </c>
      <c r="X238" s="294">
        <f t="shared" si="499"/>
        <v>0.99247427430502222</v>
      </c>
      <c r="Y238" s="294">
        <f t="shared" si="499"/>
        <v>0.98645541093685329</v>
      </c>
      <c r="Z238" s="294">
        <f t="shared" si="500"/>
        <v>0.98143297636020022</v>
      </c>
      <c r="AA238" s="294">
        <f t="shared" si="500"/>
        <v>0.95368583979159172</v>
      </c>
      <c r="AB238" s="294">
        <f t="shared" si="500"/>
        <v>0.84131425734530851</v>
      </c>
      <c r="AC238" s="294">
        <f t="shared" si="500"/>
        <v>0.93063665142455154</v>
      </c>
      <c r="AD238" s="294">
        <f t="shared" si="500"/>
        <v>0.96133529881456914</v>
      </c>
      <c r="AE238" s="294">
        <f t="shared" si="500"/>
        <v>0.92722198368398456</v>
      </c>
      <c r="AF238" s="294">
        <f t="shared" si="501"/>
        <v>0.94317182894668805</v>
      </c>
      <c r="AG238" s="294">
        <f t="shared" si="501"/>
        <v>0.98086871644704732</v>
      </c>
      <c r="AH238" s="294">
        <f t="shared" si="501"/>
        <v>0.98466523699895925</v>
      </c>
      <c r="AI238" s="294">
        <f t="shared" si="501"/>
        <v>0.98611236089864718</v>
      </c>
      <c r="AJ238" s="294">
        <f t="shared" si="502"/>
        <v>0.99048530271620683</v>
      </c>
      <c r="AK238" s="294">
        <f t="shared" si="502"/>
        <v>0.96785109983079531</v>
      </c>
      <c r="AL238" s="294">
        <f t="shared" ref="AL238:AO238" si="517">AL142/AL$194</f>
        <v>0.97603837659407733</v>
      </c>
      <c r="AM238" s="294">
        <f t="shared" si="517"/>
        <v>0.78768241308193809</v>
      </c>
      <c r="AN238" s="294">
        <f t="shared" si="517"/>
        <v>0.95608415220120346</v>
      </c>
      <c r="AO238" s="294">
        <f t="shared" si="517"/>
        <v>0.80336429745074756</v>
      </c>
      <c r="AP238" s="294">
        <f t="shared" ref="AP238:AT238" si="518">AP142/AP$194</f>
        <v>0.73575151078338974</v>
      </c>
      <c r="AQ238" s="294">
        <f t="shared" si="518"/>
        <v>0.84690331632987581</v>
      </c>
      <c r="AR238" s="294">
        <f t="shared" si="518"/>
        <v>0.94728915662650603</v>
      </c>
      <c r="AS238" s="294">
        <f t="shared" si="518"/>
        <v>0.86278240908541737</v>
      </c>
      <c r="AT238" s="294">
        <f t="shared" si="518"/>
        <v>1</v>
      </c>
      <c r="AU238" s="294"/>
      <c r="AV238" s="466">
        <f t="shared" si="433"/>
        <v>0.93856357003706914</v>
      </c>
    </row>
    <row r="239" spans="1:48" x14ac:dyDescent="0.25">
      <c r="A239" s="42">
        <f t="shared" si="434"/>
        <v>37478</v>
      </c>
      <c r="B239" s="294">
        <f t="shared" si="498"/>
        <v>0.94880450070323485</v>
      </c>
      <c r="C239" s="294">
        <f t="shared" si="499"/>
        <v>0.99011038554952802</v>
      </c>
      <c r="D239" s="294">
        <f t="shared" si="499"/>
        <v>0.99452321645270481</v>
      </c>
      <c r="E239" s="294">
        <f t="shared" si="499"/>
        <v>0.99739765400450553</v>
      </c>
      <c r="F239" s="294">
        <f t="shared" si="499"/>
        <v>0.91713321848980767</v>
      </c>
      <c r="G239" s="294">
        <f t="shared" si="499"/>
        <v>0.97345892573044779</v>
      </c>
      <c r="H239" s="294">
        <f t="shared" si="499"/>
        <v>0.93607552819830309</v>
      </c>
      <c r="I239" s="294">
        <f t="shared" si="499"/>
        <v>0.92239380550330285</v>
      </c>
      <c r="J239" s="294">
        <f t="shared" si="499"/>
        <v>0.93697986577181203</v>
      </c>
      <c r="K239" s="294">
        <f t="shared" si="499"/>
        <v>0.96786712711725043</v>
      </c>
      <c r="L239" s="294">
        <f t="shared" si="499"/>
        <v>0.92744264113906949</v>
      </c>
      <c r="M239" s="294">
        <f t="shared" si="499"/>
        <v>0.97374449601332858</v>
      </c>
      <c r="N239" s="294">
        <f t="shared" si="499"/>
        <v>0.97130365170269106</v>
      </c>
      <c r="O239" s="294">
        <f t="shared" si="499"/>
        <v>0.99274494255006829</v>
      </c>
      <c r="P239" s="294">
        <f t="shared" si="499"/>
        <v>0.99549287180340595</v>
      </c>
      <c r="Q239" s="294">
        <f t="shared" si="499"/>
        <v>0.95798297894047735</v>
      </c>
      <c r="R239" s="294">
        <f t="shared" si="499"/>
        <v>0.92841746664283387</v>
      </c>
      <c r="S239" s="294">
        <f t="shared" si="499"/>
        <v>0.98763694494400567</v>
      </c>
      <c r="T239" s="294">
        <f t="shared" si="499"/>
        <v>0.99582013932868907</v>
      </c>
      <c r="U239" s="294">
        <f t="shared" si="499"/>
        <v>0.83884660421545665</v>
      </c>
      <c r="V239" s="294">
        <f t="shared" si="499"/>
        <v>0.96763612508200303</v>
      </c>
      <c r="W239" s="294">
        <f t="shared" si="499"/>
        <v>0.97285879845975554</v>
      </c>
      <c r="X239" s="294">
        <f t="shared" si="499"/>
        <v>0.99431730916909844</v>
      </c>
      <c r="Y239" s="294">
        <f t="shared" si="499"/>
        <v>0.98691532907142532</v>
      </c>
      <c r="Z239" s="294">
        <f t="shared" si="500"/>
        <v>0.98283655493297084</v>
      </c>
      <c r="AA239" s="294">
        <f t="shared" si="500"/>
        <v>0.96377925291302879</v>
      </c>
      <c r="AB239" s="294">
        <f t="shared" si="500"/>
        <v>0.9020625535948007</v>
      </c>
      <c r="AC239" s="294">
        <f t="shared" si="500"/>
        <v>0.94948997537812174</v>
      </c>
      <c r="AD239" s="294">
        <f t="shared" si="500"/>
        <v>0.96455991646704753</v>
      </c>
      <c r="AE239" s="294">
        <f t="shared" si="500"/>
        <v>0.93770573922999856</v>
      </c>
      <c r="AF239" s="294">
        <f t="shared" si="501"/>
        <v>0.94524018822069389</v>
      </c>
      <c r="AG239" s="294">
        <f t="shared" si="501"/>
        <v>0.99132503660322113</v>
      </c>
      <c r="AH239" s="294">
        <f t="shared" si="501"/>
        <v>0.98830773597401367</v>
      </c>
      <c r="AI239" s="294">
        <f t="shared" si="501"/>
        <v>0.9926212543867543</v>
      </c>
      <c r="AJ239" s="294">
        <f t="shared" si="502"/>
        <v>0.99107000478392604</v>
      </c>
      <c r="AK239" s="294">
        <f t="shared" si="502"/>
        <v>0.97525380710659904</v>
      </c>
      <c r="AL239" s="294">
        <f t="shared" ref="AL239:AO239" si="519">AL143/AL$194</f>
        <v>0.98722363390249113</v>
      </c>
      <c r="AM239" s="294">
        <f t="shared" si="519"/>
        <v>0.84972974029655257</v>
      </c>
      <c r="AN239" s="294">
        <f t="shared" si="519"/>
        <v>0.96305354746547767</v>
      </c>
      <c r="AO239" s="294">
        <f t="shared" si="519"/>
        <v>0.81984414908327774</v>
      </c>
      <c r="AP239" s="294">
        <f t="shared" ref="AP239:AT239" si="520">AP143/AP$194</f>
        <v>0.74438653878139383</v>
      </c>
      <c r="AQ239" s="294">
        <f t="shared" si="520"/>
        <v>0.87402142697911067</v>
      </c>
      <c r="AR239" s="294">
        <f t="shared" si="520"/>
        <v>0.9593062973543659</v>
      </c>
      <c r="AS239" s="294">
        <f t="shared" si="520"/>
        <v>0.90017518424549958</v>
      </c>
      <c r="AT239" s="294">
        <f t="shared" si="520"/>
        <v>1</v>
      </c>
      <c r="AU239" s="294"/>
      <c r="AV239" s="466">
        <f t="shared" si="433"/>
        <v>0.95017957860551261</v>
      </c>
    </row>
    <row r="240" spans="1:48" x14ac:dyDescent="0.25">
      <c r="A240" s="42">
        <f t="shared" si="434"/>
        <v>37479</v>
      </c>
      <c r="B240" s="294">
        <f t="shared" si="498"/>
        <v>0.96090014064697604</v>
      </c>
      <c r="C240" s="294">
        <f t="shared" si="499"/>
        <v>0.99035762591078991</v>
      </c>
      <c r="D240" s="294">
        <f t="shared" si="499"/>
        <v>0.99509803921568629</v>
      </c>
      <c r="E240" s="294">
        <f t="shared" si="499"/>
        <v>0.99792200730210523</v>
      </c>
      <c r="F240" s="294">
        <f t="shared" si="499"/>
        <v>0.92711024978466838</v>
      </c>
      <c r="G240" s="294">
        <f t="shared" si="499"/>
        <v>0.97914088739614635</v>
      </c>
      <c r="H240" s="294">
        <f t="shared" si="499"/>
        <v>0.94034894360339383</v>
      </c>
      <c r="I240" s="294">
        <f t="shared" si="499"/>
        <v>0.9347157210143342</v>
      </c>
      <c r="J240" s="294">
        <f t="shared" si="499"/>
        <v>0.96043624161073826</v>
      </c>
      <c r="K240" s="294">
        <f t="shared" si="499"/>
        <v>0.97444499259990136</v>
      </c>
      <c r="L240" s="294">
        <f t="shared" si="499"/>
        <v>0.94515170049642261</v>
      </c>
      <c r="M240" s="294">
        <f t="shared" si="499"/>
        <v>0.98432107580625972</v>
      </c>
      <c r="N240" s="294">
        <f t="shared" si="499"/>
        <v>0.97971960506599343</v>
      </c>
      <c r="O240" s="294">
        <f t="shared" si="499"/>
        <v>0.99412846513354369</v>
      </c>
      <c r="P240" s="294">
        <f t="shared" si="499"/>
        <v>0.99558994841071724</v>
      </c>
      <c r="Q240" s="294">
        <f t="shared" si="499"/>
        <v>0.97958663141159164</v>
      </c>
      <c r="R240" s="294">
        <f t="shared" si="499"/>
        <v>0.96253693208701774</v>
      </c>
      <c r="S240" s="294">
        <f t="shared" si="499"/>
        <v>0.99562123700054739</v>
      </c>
      <c r="T240" s="294">
        <f t="shared" si="499"/>
        <v>0.99754591513616209</v>
      </c>
      <c r="U240" s="294">
        <f t="shared" si="499"/>
        <v>0.84828747072599531</v>
      </c>
      <c r="V240" s="294">
        <f t="shared" si="499"/>
        <v>0.97091624753990813</v>
      </c>
      <c r="W240" s="294">
        <f t="shared" si="499"/>
        <v>0.9764477176716887</v>
      </c>
      <c r="X240" s="294">
        <f t="shared" si="499"/>
        <v>0.99641632109762968</v>
      </c>
      <c r="Y240" s="294">
        <f t="shared" si="499"/>
        <v>0.98907694430391391</v>
      </c>
      <c r="Z240" s="294">
        <f t="shared" si="500"/>
        <v>0.98682625465557061</v>
      </c>
      <c r="AA240" s="294">
        <f t="shared" si="500"/>
        <v>0.96416075340897944</v>
      </c>
      <c r="AB240" s="294">
        <f t="shared" si="500"/>
        <v>0.93139865505257935</v>
      </c>
      <c r="AC240" s="294">
        <f t="shared" si="500"/>
        <v>0.96714737952866692</v>
      </c>
      <c r="AD240" s="294">
        <f t="shared" si="500"/>
        <v>0.98295559240832875</v>
      </c>
      <c r="AE240" s="294">
        <f t="shared" si="500"/>
        <v>0.94450407900386435</v>
      </c>
      <c r="AF240" s="294">
        <f t="shared" si="501"/>
        <v>0.94875639898650399</v>
      </c>
      <c r="AG240" s="294">
        <f t="shared" si="501"/>
        <v>0.99938994631527578</v>
      </c>
      <c r="AH240" s="294">
        <f t="shared" si="501"/>
        <v>0.99147718313412592</v>
      </c>
      <c r="AI240" s="294">
        <f t="shared" si="501"/>
        <v>0.99395602747532918</v>
      </c>
      <c r="AJ240" s="294">
        <f t="shared" si="502"/>
        <v>0.99107000478392604</v>
      </c>
      <c r="AK240" s="294">
        <f t="shared" si="502"/>
        <v>0.97736886632825715</v>
      </c>
      <c r="AL240" s="294">
        <f t="shared" ref="AL240:AO240" si="521">AL144/AL$194</f>
        <v>0.9946804721081004</v>
      </c>
      <c r="AM240" s="294">
        <f t="shared" si="521"/>
        <v>0.89734040993460984</v>
      </c>
      <c r="AN240" s="294">
        <f t="shared" si="521"/>
        <v>0.9725985888056794</v>
      </c>
      <c r="AO240" s="294">
        <f t="shared" si="521"/>
        <v>0.83575460801379553</v>
      </c>
      <c r="AP240" s="294">
        <f t="shared" ref="AP240:AT240" si="522">AP144/AP$194</f>
        <v>0.7740755114486888</v>
      </c>
      <c r="AQ240" s="294">
        <f t="shared" si="522"/>
        <v>0.88573152021400747</v>
      </c>
      <c r="AR240" s="294">
        <f t="shared" si="522"/>
        <v>0.97562414606881132</v>
      </c>
      <c r="AS240" s="294">
        <f t="shared" si="522"/>
        <v>0.93969232008376624</v>
      </c>
      <c r="AT240" s="294">
        <f t="shared" si="522"/>
        <v>1</v>
      </c>
      <c r="AU240" s="294"/>
      <c r="AV240" s="466">
        <f t="shared" si="433"/>
        <v>0.96024738275923782</v>
      </c>
    </row>
    <row r="241" spans="1:48" x14ac:dyDescent="0.25">
      <c r="A241" s="42">
        <f t="shared" si="434"/>
        <v>37480</v>
      </c>
      <c r="B241" s="294">
        <f t="shared" si="498"/>
        <v>0.96652601969057661</v>
      </c>
      <c r="C241" s="294">
        <f t="shared" si="499"/>
        <v>0.99083756308265103</v>
      </c>
      <c r="D241" s="294">
        <f t="shared" si="499"/>
        <v>0.99629558663856421</v>
      </c>
      <c r="E241" s="294">
        <f t="shared" si="499"/>
        <v>0.99834925813718634</v>
      </c>
      <c r="F241" s="294">
        <f t="shared" si="499"/>
        <v>0.93134510479471722</v>
      </c>
      <c r="G241" s="294">
        <f t="shared" si="499"/>
        <v>0.97924190004798106</v>
      </c>
      <c r="H241" s="294">
        <f t="shared" si="499"/>
        <v>0.94046851605390114</v>
      </c>
      <c r="I241" s="294">
        <f t="shared" si="499"/>
        <v>0.94291088849031013</v>
      </c>
      <c r="J241" s="294">
        <f t="shared" si="499"/>
        <v>0.96456375838926178</v>
      </c>
      <c r="K241" s="294">
        <f t="shared" si="499"/>
        <v>0.97809570794277256</v>
      </c>
      <c r="L241" s="294">
        <f t="shared" si="499"/>
        <v>0.95213575523092897</v>
      </c>
      <c r="M241" s="294">
        <f t="shared" si="499"/>
        <v>0.99034570986552417</v>
      </c>
      <c r="N241" s="294">
        <f t="shared" si="499"/>
        <v>0.9810743682903299</v>
      </c>
      <c r="O241" s="294">
        <f t="shared" si="499"/>
        <v>0.99421282626668239</v>
      </c>
      <c r="P241" s="294">
        <f t="shared" si="499"/>
        <v>0.99636656126920731</v>
      </c>
      <c r="Q241" s="294">
        <f t="shared" si="499"/>
        <v>0.99005262755167112</v>
      </c>
      <c r="R241" s="294">
        <f t="shared" si="499"/>
        <v>0.98720388614928445</v>
      </c>
      <c r="S241" s="294">
        <f t="shared" si="499"/>
        <v>0.99800175498040855</v>
      </c>
      <c r="T241" s="294">
        <f t="shared" si="499"/>
        <v>0.99873337555414821</v>
      </c>
      <c r="U241" s="294">
        <f t="shared" si="499"/>
        <v>0.86943793911007028</v>
      </c>
      <c r="V241" s="294">
        <f t="shared" si="499"/>
        <v>0.97301552591296747</v>
      </c>
      <c r="W241" s="294">
        <f t="shared" si="499"/>
        <v>0.98310217204381467</v>
      </c>
      <c r="X241" s="294">
        <f t="shared" si="499"/>
        <v>0.99728664311677673</v>
      </c>
      <c r="Y241" s="294">
        <f t="shared" si="499"/>
        <v>0.99335418295543398</v>
      </c>
      <c r="Z241" s="294">
        <f t="shared" si="500"/>
        <v>0.99019705359017718</v>
      </c>
      <c r="AA241" s="294">
        <f t="shared" si="500"/>
        <v>0.98189507646359941</v>
      </c>
      <c r="AB241" s="294">
        <f t="shared" si="500"/>
        <v>0.95892945795911</v>
      </c>
      <c r="AC241" s="294">
        <f t="shared" si="500"/>
        <v>0.98262398874428425</v>
      </c>
      <c r="AD241" s="294">
        <f t="shared" si="500"/>
        <v>0.99057183219703948</v>
      </c>
      <c r="AE241" s="294">
        <f t="shared" si="500"/>
        <v>0.97255617575497355</v>
      </c>
      <c r="AF241" s="294">
        <f t="shared" si="501"/>
        <v>0.96949170070841306</v>
      </c>
      <c r="AG241" s="294">
        <f t="shared" si="501"/>
        <v>1</v>
      </c>
      <c r="AH241" s="294">
        <f t="shared" si="501"/>
        <v>0.99254943391466144</v>
      </c>
      <c r="AI241" s="294">
        <f t="shared" si="501"/>
        <v>0.99503584390653588</v>
      </c>
      <c r="AJ241" s="294">
        <f t="shared" si="502"/>
        <v>0.99154839738478706</v>
      </c>
      <c r="AK241" s="294">
        <f t="shared" si="502"/>
        <v>0.98799703891708968</v>
      </c>
      <c r="AL241" s="294">
        <f t="shared" ref="AL241:AO241" si="523">AL145/AL$194</f>
        <v>1</v>
      </c>
      <c r="AM241" s="294">
        <f t="shared" si="523"/>
        <v>0.93140388431125321</v>
      </c>
      <c r="AN241" s="294">
        <f t="shared" si="523"/>
        <v>0.98865849963205055</v>
      </c>
      <c r="AO241" s="294">
        <f t="shared" si="523"/>
        <v>0.84475101270559139</v>
      </c>
      <c r="AP241" s="294">
        <f t="shared" ref="AP241:AT241" si="524">AP145/AP$194</f>
        <v>0.80330709097965292</v>
      </c>
      <c r="AQ241" s="294">
        <f t="shared" si="524"/>
        <v>0.89606472678634652</v>
      </c>
      <c r="AR241" s="294">
        <f t="shared" si="524"/>
        <v>0.97669544156005461</v>
      </c>
      <c r="AS241" s="294">
        <f t="shared" si="524"/>
        <v>0.95837863960372116</v>
      </c>
      <c r="AT241" s="294">
        <f t="shared" si="524"/>
        <v>1</v>
      </c>
      <c r="AU241" s="294"/>
      <c r="AV241" s="466">
        <f t="shared" si="433"/>
        <v>0.96854033225769265</v>
      </c>
    </row>
    <row r="242" spans="1:48" x14ac:dyDescent="0.25">
      <c r="A242" s="42">
        <f t="shared" si="434"/>
        <v>37481</v>
      </c>
      <c r="B242" s="294">
        <f t="shared" si="498"/>
        <v>0.97299578059071734</v>
      </c>
      <c r="C242" s="294">
        <f t="shared" si="499"/>
        <v>0.99261187626347092</v>
      </c>
      <c r="D242" s="294">
        <f t="shared" si="499"/>
        <v>0.99693427859743244</v>
      </c>
      <c r="E242" s="294">
        <f t="shared" si="499"/>
        <v>0.99889303192728962</v>
      </c>
      <c r="F242" s="294">
        <f t="shared" ref="C242:Y252" si="525">F146/F$194</f>
        <v>0.93396497272466261</v>
      </c>
      <c r="G242" s="294">
        <f t="shared" si="525"/>
        <v>0.98107696322297699</v>
      </c>
      <c r="H242" s="294">
        <f t="shared" si="525"/>
        <v>0.94503306438196644</v>
      </c>
      <c r="I242" s="294">
        <f t="shared" si="525"/>
        <v>0.96794843752278459</v>
      </c>
      <c r="J242" s="294">
        <f t="shared" si="525"/>
        <v>0.97533557046979868</v>
      </c>
      <c r="K242" s="294">
        <f t="shared" si="525"/>
        <v>0.98112152606479197</v>
      </c>
      <c r="L242" s="294">
        <f t="shared" si="525"/>
        <v>0.96153791445599757</v>
      </c>
      <c r="M242" s="294">
        <f t="shared" si="525"/>
        <v>0.99266630965131497</v>
      </c>
      <c r="N242" s="294">
        <f t="shared" si="525"/>
        <v>0.98132068887657287</v>
      </c>
      <c r="O242" s="294">
        <f t="shared" si="525"/>
        <v>0.99578194334306303</v>
      </c>
      <c r="P242" s="294">
        <f t="shared" si="525"/>
        <v>0.99722638264824981</v>
      </c>
      <c r="Q242" s="294">
        <f t="shared" si="525"/>
        <v>0.99503481580356912</v>
      </c>
      <c r="R242" s="294">
        <f t="shared" si="525"/>
        <v>0.99341793979412663</v>
      </c>
      <c r="S242" s="294">
        <f t="shared" si="525"/>
        <v>0.99850566024621856</v>
      </c>
      <c r="T242" s="294">
        <f t="shared" si="525"/>
        <v>0.99988917036098801</v>
      </c>
      <c r="U242" s="294">
        <f t="shared" si="525"/>
        <v>0.91464798009367676</v>
      </c>
      <c r="V242" s="294">
        <f t="shared" si="525"/>
        <v>0.97782637218456159</v>
      </c>
      <c r="W242" s="294">
        <f t="shared" si="525"/>
        <v>0.98927062693932488</v>
      </c>
      <c r="X242" s="294">
        <f t="shared" si="525"/>
        <v>0.99784979265857776</v>
      </c>
      <c r="Y242" s="294">
        <f t="shared" si="525"/>
        <v>0.99535482684082233</v>
      </c>
      <c r="Z242" s="294">
        <f t="shared" si="500"/>
        <v>0.9920316523545859</v>
      </c>
      <c r="AA242" s="294">
        <f t="shared" si="500"/>
        <v>0.99072408794131428</v>
      </c>
      <c r="AB242" s="294">
        <f t="shared" si="500"/>
        <v>0.97531254231168485</v>
      </c>
      <c r="AC242" s="294">
        <f t="shared" si="500"/>
        <v>0.99233204361589866</v>
      </c>
      <c r="AD242" s="294">
        <f t="shared" si="500"/>
        <v>0.99600761623978873</v>
      </c>
      <c r="AE242" s="294">
        <f t="shared" si="500"/>
        <v>0.98225275511664523</v>
      </c>
      <c r="AF242" s="294">
        <f t="shared" si="501"/>
        <v>0.99436372097833392</v>
      </c>
      <c r="AG242" s="294">
        <f t="shared" si="501"/>
        <v>1</v>
      </c>
      <c r="AH242" s="294">
        <f t="shared" si="501"/>
        <v>0.9932195906524961</v>
      </c>
      <c r="AI242" s="294">
        <f t="shared" si="501"/>
        <v>0.99739044362458384</v>
      </c>
      <c r="AJ242" s="294">
        <f t="shared" si="502"/>
        <v>0.99192048051879023</v>
      </c>
      <c r="AK242" s="294">
        <f t="shared" si="502"/>
        <v>0.99106387478849411</v>
      </c>
      <c r="AL242" s="294">
        <f t="shared" ref="AL242:AO242" si="526">AL146/AL$194</f>
        <v>1</v>
      </c>
      <c r="AM242" s="294">
        <f t="shared" si="526"/>
        <v>0.94802998758662482</v>
      </c>
      <c r="AN242" s="294">
        <f t="shared" si="526"/>
        <v>0.99255443487294925</v>
      </c>
      <c r="AO242" s="294">
        <f t="shared" si="526"/>
        <v>0.86269501700043927</v>
      </c>
      <c r="AP242" s="294">
        <f t="shared" ref="AP242:AT242" si="527">AP146/AP$194</f>
        <v>0.84279536508288522</v>
      </c>
      <c r="AQ242" s="294">
        <f t="shared" si="527"/>
        <v>0.90161161305550819</v>
      </c>
      <c r="AR242" s="294">
        <f t="shared" si="527"/>
        <v>0.9841945099987579</v>
      </c>
      <c r="AS242" s="294">
        <f t="shared" si="527"/>
        <v>0.98605573678063707</v>
      </c>
      <c r="AT242" s="294">
        <f t="shared" si="527"/>
        <v>1</v>
      </c>
      <c r="AU242" s="294"/>
      <c r="AV242" s="466">
        <f t="shared" si="433"/>
        <v>0.97592431770704058</v>
      </c>
    </row>
    <row r="243" spans="1:48" x14ac:dyDescent="0.25">
      <c r="A243" s="42">
        <f t="shared" si="434"/>
        <v>37482</v>
      </c>
      <c r="B243" s="294">
        <f t="shared" si="498"/>
        <v>0.97665260196905768</v>
      </c>
      <c r="C243" s="294">
        <f t="shared" si="525"/>
        <v>0.99406623132971683</v>
      </c>
      <c r="D243" s="294">
        <f t="shared" si="525"/>
        <v>0.99778054544293282</v>
      </c>
      <c r="E243" s="294">
        <f t="shared" si="525"/>
        <v>0.99906781635982289</v>
      </c>
      <c r="F243" s="294">
        <f t="shared" si="525"/>
        <v>0.93758972150445019</v>
      </c>
      <c r="G243" s="294">
        <f t="shared" si="525"/>
        <v>0.98381272254349861</v>
      </c>
      <c r="H243" s="294">
        <f t="shared" si="525"/>
        <v>0.94847987023789715</v>
      </c>
      <c r="I243" s="294">
        <f t="shared" si="525"/>
        <v>0.98592822666491686</v>
      </c>
      <c r="J243" s="294">
        <f t="shared" si="525"/>
        <v>0.97704697986577183</v>
      </c>
      <c r="K243" s="294">
        <f t="shared" si="525"/>
        <v>0.9822068738694294</v>
      </c>
      <c r="L243" s="294">
        <f t="shared" si="525"/>
        <v>0.96478101930216353</v>
      </c>
      <c r="M243" s="294">
        <f t="shared" si="525"/>
        <v>0.99355884803046535</v>
      </c>
      <c r="N243" s="294">
        <f t="shared" si="525"/>
        <v>0.98216228421290308</v>
      </c>
      <c r="O243" s="294">
        <f t="shared" si="525"/>
        <v>0.99667617135433362</v>
      </c>
      <c r="P243" s="294">
        <f t="shared" si="525"/>
        <v>0.9976008209907361</v>
      </c>
      <c r="Q243" s="294">
        <f t="shared" si="525"/>
        <v>0.99576599018865997</v>
      </c>
      <c r="R243" s="294">
        <f t="shared" si="525"/>
        <v>1</v>
      </c>
      <c r="S243" s="294">
        <f t="shared" si="525"/>
        <v>1</v>
      </c>
      <c r="T243" s="294">
        <f t="shared" si="525"/>
        <v>1</v>
      </c>
      <c r="U243" s="294">
        <f t="shared" si="525"/>
        <v>0.93084016393442626</v>
      </c>
      <c r="V243" s="294">
        <f t="shared" si="525"/>
        <v>0.98324950798163135</v>
      </c>
      <c r="W243" s="294">
        <f t="shared" si="525"/>
        <v>0.98975662641594075</v>
      </c>
      <c r="X243" s="294">
        <f t="shared" si="525"/>
        <v>0.99784979265857776</v>
      </c>
      <c r="Y243" s="294">
        <f t="shared" si="525"/>
        <v>0.99627466310996637</v>
      </c>
      <c r="Z243" s="294">
        <f t="shared" si="500"/>
        <v>0.99331366112971498</v>
      </c>
      <c r="AA243" s="294">
        <f t="shared" si="500"/>
        <v>0.99282779067612792</v>
      </c>
      <c r="AB243" s="294">
        <f t="shared" si="500"/>
        <v>0.98104436521189686</v>
      </c>
      <c r="AC243" s="294">
        <f t="shared" si="500"/>
        <v>1</v>
      </c>
      <c r="AD243" s="294">
        <f t="shared" si="500"/>
        <v>1</v>
      </c>
      <c r="AE243" s="294">
        <f t="shared" si="500"/>
        <v>0.99792471733218835</v>
      </c>
      <c r="AF243" s="294">
        <f t="shared" si="501"/>
        <v>1</v>
      </c>
      <c r="AG243" s="294">
        <f t="shared" si="501"/>
        <v>1</v>
      </c>
      <c r="AH243" s="294">
        <f t="shared" si="501"/>
        <v>0.99685420543063485</v>
      </c>
      <c r="AI243" s="294">
        <f t="shared" si="501"/>
        <v>0.99884519631662616</v>
      </c>
      <c r="AJ243" s="294">
        <f t="shared" si="502"/>
        <v>0.99245202785308029</v>
      </c>
      <c r="AK243" s="294">
        <f t="shared" si="502"/>
        <v>0.9919627749576988</v>
      </c>
      <c r="AL243" s="294">
        <f t="shared" ref="AL243:AO243" si="528">AL147/AL$194</f>
        <v>1</v>
      </c>
      <c r="AM243" s="294">
        <f t="shared" si="528"/>
        <v>0.95785317029782324</v>
      </c>
      <c r="AN243" s="294">
        <f t="shared" si="528"/>
        <v>1</v>
      </c>
      <c r="AO243" s="294">
        <f t="shared" si="528"/>
        <v>0.89524801119263364</v>
      </c>
      <c r="AP243" s="294">
        <f t="shared" ref="AP243:AT243" si="529">AP147/AP$194</f>
        <v>0.86655208737594946</v>
      </c>
      <c r="AQ243" s="294">
        <f t="shared" si="529"/>
        <v>0.90268689597293439</v>
      </c>
      <c r="AR243" s="294">
        <f t="shared" si="529"/>
        <v>1</v>
      </c>
      <c r="AS243" s="294">
        <f t="shared" si="529"/>
        <v>0.9939793000684628</v>
      </c>
      <c r="AT243" s="294">
        <f t="shared" si="529"/>
        <v>1</v>
      </c>
      <c r="AU243" s="294"/>
      <c r="AV243" s="466">
        <f t="shared" si="433"/>
        <v>0.98090028794685147</v>
      </c>
    </row>
    <row r="244" spans="1:48" x14ac:dyDescent="0.25">
      <c r="A244" s="42">
        <f t="shared" si="434"/>
        <v>37483</v>
      </c>
      <c r="B244" s="294">
        <f t="shared" si="498"/>
        <v>0.98087201125175805</v>
      </c>
      <c r="C244" s="294">
        <f t="shared" si="525"/>
        <v>0.99489521371747702</v>
      </c>
      <c r="D244" s="294">
        <f t="shared" si="525"/>
        <v>0.99837133550488599</v>
      </c>
      <c r="E244" s="294">
        <f t="shared" si="525"/>
        <v>0.99910665734483028</v>
      </c>
      <c r="F244" s="294">
        <f t="shared" si="525"/>
        <v>0.9416810221073787</v>
      </c>
      <c r="G244" s="294">
        <f t="shared" si="525"/>
        <v>0.98446930478042372</v>
      </c>
      <c r="H244" s="294">
        <f t="shared" si="525"/>
        <v>0.95454167359840292</v>
      </c>
      <c r="I244" s="294">
        <f t="shared" si="525"/>
        <v>0.99180483252402407</v>
      </c>
      <c r="J244" s="294">
        <f t="shared" si="525"/>
        <v>0.97926174496644292</v>
      </c>
      <c r="K244" s="294">
        <f t="shared" si="525"/>
        <v>0.98504631913610696</v>
      </c>
      <c r="L244" s="294">
        <f t="shared" si="525"/>
        <v>0.96530731263246239</v>
      </c>
      <c r="M244" s="294">
        <f t="shared" si="525"/>
        <v>0.99480840176127572</v>
      </c>
      <c r="N244" s="294">
        <f t="shared" si="525"/>
        <v>0.98524129154094053</v>
      </c>
      <c r="O244" s="294">
        <f t="shared" si="525"/>
        <v>0.99741854932595453</v>
      </c>
      <c r="P244" s="294">
        <f t="shared" si="525"/>
        <v>0.99776723803184109</v>
      </c>
      <c r="Q244" s="294">
        <f t="shared" si="525"/>
        <v>0.99756842006818625</v>
      </c>
      <c r="R244" s="294">
        <f t="shared" si="525"/>
        <v>1</v>
      </c>
      <c r="S244" s="294">
        <f t="shared" si="525"/>
        <v>1</v>
      </c>
      <c r="T244" s="294">
        <f t="shared" si="525"/>
        <v>1</v>
      </c>
      <c r="U244" s="294">
        <f t="shared" si="525"/>
        <v>0.93905518149882905</v>
      </c>
      <c r="V244" s="294">
        <f t="shared" si="525"/>
        <v>0.98460529193089874</v>
      </c>
      <c r="W244" s="294">
        <f t="shared" si="525"/>
        <v>0.99095293281991848</v>
      </c>
      <c r="X244" s="294">
        <f t="shared" si="525"/>
        <v>0.99784979265857776</v>
      </c>
      <c r="Y244" s="294">
        <f t="shared" si="525"/>
        <v>0.99673458124453851</v>
      </c>
      <c r="Z244" s="294">
        <f t="shared" si="500"/>
        <v>0.99384414751942352</v>
      </c>
      <c r="AA244" s="294">
        <f t="shared" si="500"/>
        <v>0.99473529315588105</v>
      </c>
      <c r="AB244" s="294">
        <f t="shared" si="500"/>
        <v>1</v>
      </c>
      <c r="AC244" s="294">
        <f t="shared" si="500"/>
        <v>1</v>
      </c>
      <c r="AD244" s="294">
        <f t="shared" si="500"/>
        <v>1</v>
      </c>
      <c r="AE244" s="294">
        <f t="shared" si="500"/>
        <v>1</v>
      </c>
      <c r="AF244" s="294">
        <f t="shared" si="501"/>
        <v>1</v>
      </c>
      <c r="AG244" s="294">
        <f t="shared" si="501"/>
        <v>1</v>
      </c>
      <c r="AH244" s="294">
        <f t="shared" si="501"/>
        <v>0.99703554195969601</v>
      </c>
      <c r="AI244" s="294">
        <f t="shared" si="501"/>
        <v>1</v>
      </c>
      <c r="AJ244" s="294">
        <f t="shared" si="502"/>
        <v>0.99340881305480255</v>
      </c>
      <c r="AK244" s="294">
        <f t="shared" si="502"/>
        <v>0.99323181049069376</v>
      </c>
      <c r="AL244" s="294">
        <f t="shared" ref="AL244:AO244" si="530">AL148/AL$194</f>
        <v>1</v>
      </c>
      <c r="AM244" s="294">
        <f t="shared" si="530"/>
        <v>0.96294558640979777</v>
      </c>
      <c r="AN244" s="294">
        <f t="shared" si="530"/>
        <v>1</v>
      </c>
      <c r="AO244" s="294">
        <f t="shared" si="530"/>
        <v>0.91662464006247046</v>
      </c>
      <c r="AP244" s="294">
        <f t="shared" ref="AP244:AT244" si="531">AP148/AP$194</f>
        <v>0.8891722570272218</v>
      </c>
      <c r="AQ244" s="294">
        <f t="shared" si="531"/>
        <v>0.91960293211293098</v>
      </c>
      <c r="AR244" s="294">
        <f t="shared" si="531"/>
        <v>1</v>
      </c>
      <c r="AS244" s="294">
        <f t="shared" si="531"/>
        <v>1</v>
      </c>
      <c r="AT244" s="294">
        <f t="shared" si="531"/>
        <v>1</v>
      </c>
      <c r="AU244" s="294"/>
      <c r="AV244" s="466">
        <f t="shared" si="433"/>
        <v>0.98413860767995476</v>
      </c>
    </row>
    <row r="245" spans="1:48" x14ac:dyDescent="0.25">
      <c r="A245" s="42">
        <f t="shared" si="434"/>
        <v>37484</v>
      </c>
      <c r="B245" s="294">
        <f t="shared" si="498"/>
        <v>0.98171589310829821</v>
      </c>
      <c r="C245" s="294">
        <f t="shared" si="525"/>
        <v>0.99566602190258735</v>
      </c>
      <c r="D245" s="294">
        <f t="shared" si="525"/>
        <v>0.99872261608226354</v>
      </c>
      <c r="E245" s="294">
        <f t="shared" si="525"/>
        <v>0.99924260079235605</v>
      </c>
      <c r="F245" s="294">
        <f t="shared" si="525"/>
        <v>0.94440855584266437</v>
      </c>
      <c r="G245" s="294">
        <f t="shared" si="525"/>
        <v>0.98739025396264213</v>
      </c>
      <c r="H245" s="294">
        <f t="shared" si="525"/>
        <v>0.95807685909166529</v>
      </c>
      <c r="I245" s="294">
        <f t="shared" si="525"/>
        <v>0.99228604342563831</v>
      </c>
      <c r="J245" s="294">
        <f t="shared" si="525"/>
        <v>0.9827852348993289</v>
      </c>
      <c r="K245" s="294">
        <f t="shared" si="525"/>
        <v>0.98768842843830507</v>
      </c>
      <c r="L245" s="294">
        <f t="shared" si="525"/>
        <v>0.96584783010682329</v>
      </c>
      <c r="M245" s="294">
        <f t="shared" si="525"/>
        <v>0.99692074259193142</v>
      </c>
      <c r="N245" s="294">
        <f t="shared" si="525"/>
        <v>0.9903524437054827</v>
      </c>
      <c r="O245" s="294">
        <f t="shared" si="525"/>
        <v>0.99765476049874302</v>
      </c>
      <c r="P245" s="294">
        <f t="shared" si="525"/>
        <v>0.99785044655239363</v>
      </c>
      <c r="Q245" s="294">
        <f t="shared" si="525"/>
        <v>0.998478137035683</v>
      </c>
      <c r="R245" s="294">
        <f t="shared" si="525"/>
        <v>1</v>
      </c>
      <c r="S245" s="294">
        <f t="shared" si="525"/>
        <v>1</v>
      </c>
      <c r="T245" s="294">
        <f t="shared" si="525"/>
        <v>1</v>
      </c>
      <c r="U245" s="294">
        <f t="shared" si="525"/>
        <v>0.95078307962529274</v>
      </c>
      <c r="V245" s="294">
        <f t="shared" si="525"/>
        <v>0.98788541438880384</v>
      </c>
      <c r="W245" s="294">
        <f t="shared" si="525"/>
        <v>0.99222400837414482</v>
      </c>
      <c r="X245" s="294">
        <f t="shared" si="525"/>
        <v>0.99795218348435977</v>
      </c>
      <c r="Y245" s="294">
        <f t="shared" si="525"/>
        <v>0.99684956077818143</v>
      </c>
      <c r="Z245" s="294">
        <f t="shared" si="500"/>
        <v>0.99400992451620751</v>
      </c>
      <c r="AA245" s="294">
        <f t="shared" si="500"/>
        <v>0.99849579804453747</v>
      </c>
      <c r="AB245" s="294">
        <f t="shared" si="500"/>
        <v>1</v>
      </c>
      <c r="AC245" s="294">
        <f t="shared" si="500"/>
        <v>1</v>
      </c>
      <c r="AD245" s="294">
        <f t="shared" si="500"/>
        <v>1</v>
      </c>
      <c r="AE245" s="294">
        <f t="shared" si="500"/>
        <v>1</v>
      </c>
      <c r="AF245" s="294">
        <f t="shared" si="501"/>
        <v>1</v>
      </c>
      <c r="AG245" s="294">
        <f t="shared" si="501"/>
        <v>1</v>
      </c>
      <c r="AH245" s="294">
        <f t="shared" si="501"/>
        <v>0.99750070957772241</v>
      </c>
      <c r="AI245" s="294">
        <f t="shared" si="501"/>
        <v>1</v>
      </c>
      <c r="AJ245" s="294">
        <f t="shared" si="502"/>
        <v>0.99372774145537657</v>
      </c>
      <c r="AK245" s="294">
        <f t="shared" si="502"/>
        <v>0.99413071065989844</v>
      </c>
      <c r="AL245" s="294">
        <f t="shared" ref="AL245:AO245" si="532">AL149/AL$194</f>
        <v>1</v>
      </c>
      <c r="AM245" s="294">
        <f t="shared" si="532"/>
        <v>0.96488090001857119</v>
      </c>
      <c r="AN245" s="294">
        <f t="shared" si="532"/>
        <v>1</v>
      </c>
      <c r="AO245" s="294">
        <f t="shared" si="532"/>
        <v>0.93722038751240466</v>
      </c>
      <c r="AP245" s="294">
        <f t="shared" ref="AP245:AT245" si="533">AP149/AP$194</f>
        <v>0.89334423684648223</v>
      </c>
      <c r="AQ245" s="294">
        <f t="shared" si="533"/>
        <v>0.91990453585806264</v>
      </c>
      <c r="AR245" s="294">
        <f t="shared" si="533"/>
        <v>1</v>
      </c>
      <c r="AS245" s="294">
        <f t="shared" si="533"/>
        <v>1</v>
      </c>
      <c r="AT245" s="294">
        <f t="shared" si="533"/>
        <v>1</v>
      </c>
      <c r="AU245" s="294"/>
      <c r="AV245" s="466">
        <f t="shared" si="433"/>
        <v>0.98590688509713587</v>
      </c>
    </row>
    <row r="246" spans="1:48" x14ac:dyDescent="0.25">
      <c r="A246" s="42">
        <f t="shared" si="434"/>
        <v>37485</v>
      </c>
      <c r="B246" s="294">
        <f t="shared" si="498"/>
        <v>0.98649789029535861</v>
      </c>
      <c r="C246" s="294">
        <f t="shared" si="525"/>
        <v>0.99664043979697203</v>
      </c>
      <c r="D246" s="294">
        <f t="shared" si="525"/>
        <v>0.99894615826786737</v>
      </c>
      <c r="E246" s="294">
        <f t="shared" si="525"/>
        <v>0.99935912374737823</v>
      </c>
      <c r="F246" s="294">
        <f t="shared" si="525"/>
        <v>0.94900229687051396</v>
      </c>
      <c r="G246" s="294">
        <f t="shared" si="525"/>
        <v>0.98960411458201802</v>
      </c>
      <c r="H246" s="294">
        <f t="shared" si="525"/>
        <v>0.95863832972883045</v>
      </c>
      <c r="I246" s="294">
        <f t="shared" si="525"/>
        <v>0.99496915875585112</v>
      </c>
      <c r="J246" s="294">
        <f t="shared" si="525"/>
        <v>0.98513422818791951</v>
      </c>
      <c r="K246" s="294">
        <f t="shared" si="525"/>
        <v>0.98822562078605491</v>
      </c>
      <c r="L246" s="294">
        <f t="shared" si="525"/>
        <v>0.96745515838584417</v>
      </c>
      <c r="M246" s="294">
        <f t="shared" si="525"/>
        <v>0.9977537784124717</v>
      </c>
      <c r="N246" s="294">
        <f t="shared" si="525"/>
        <v>0.9920972145247039</v>
      </c>
      <c r="O246" s="294">
        <f t="shared" si="525"/>
        <v>0.99792471612478695</v>
      </c>
      <c r="P246" s="294">
        <f t="shared" si="525"/>
        <v>0.99828035724191488</v>
      </c>
      <c r="Q246" s="294">
        <f t="shared" si="525"/>
        <v>0.99892874450556457</v>
      </c>
      <c r="R246" s="294">
        <f t="shared" si="525"/>
        <v>1</v>
      </c>
      <c r="S246" s="294">
        <f t="shared" si="525"/>
        <v>1</v>
      </c>
      <c r="T246" s="294">
        <f t="shared" si="525"/>
        <v>1</v>
      </c>
      <c r="U246" s="294">
        <f t="shared" si="525"/>
        <v>0.95522906908665106</v>
      </c>
      <c r="V246" s="294">
        <f t="shared" si="525"/>
        <v>0.98806035425322547</v>
      </c>
      <c r="W246" s="294">
        <f t="shared" si="525"/>
        <v>0.99330816105274966</v>
      </c>
      <c r="X246" s="294">
        <f t="shared" si="525"/>
        <v>0.99795218348435977</v>
      </c>
      <c r="Y246" s="294">
        <f t="shared" si="525"/>
        <v>0.99758542979349674</v>
      </c>
      <c r="Z246" s="294">
        <f t="shared" si="500"/>
        <v>0.99513720809433814</v>
      </c>
      <c r="AA246" s="294">
        <f t="shared" si="500"/>
        <v>1</v>
      </c>
      <c r="AB246" s="294">
        <f t="shared" si="500"/>
        <v>1</v>
      </c>
      <c r="AC246" s="294">
        <f t="shared" si="500"/>
        <v>1</v>
      </c>
      <c r="AD246" s="294">
        <f t="shared" si="500"/>
        <v>1</v>
      </c>
      <c r="AE246" s="294">
        <f t="shared" si="500"/>
        <v>1</v>
      </c>
      <c r="AF246" s="294">
        <f t="shared" si="501"/>
        <v>1</v>
      </c>
      <c r="AG246" s="294">
        <f t="shared" si="501"/>
        <v>1</v>
      </c>
      <c r="AH246" s="294">
        <f t="shared" si="501"/>
        <v>0.99806837175565299</v>
      </c>
      <c r="AI246" s="294">
        <f t="shared" si="501"/>
        <v>1</v>
      </c>
      <c r="AJ246" s="294">
        <f t="shared" si="502"/>
        <v>0.99447190772338279</v>
      </c>
      <c r="AK246" s="294">
        <f t="shared" si="502"/>
        <v>0.99608714043993229</v>
      </c>
      <c r="AL246" s="294">
        <f t="shared" ref="AL246:AO246" si="534">AL150/AL$194</f>
        <v>1</v>
      </c>
      <c r="AM246" s="294">
        <f t="shared" si="534"/>
        <v>0.97294470672179378</v>
      </c>
      <c r="AN246" s="294">
        <f t="shared" si="534"/>
        <v>1</v>
      </c>
      <c r="AO246" s="294">
        <f t="shared" si="534"/>
        <v>0.94820153247978656</v>
      </c>
      <c r="AP246" s="294">
        <f t="shared" ref="AP246:AT246" si="535">AP150/AP$194</f>
        <v>0.92098187059932357</v>
      </c>
      <c r="AQ246" s="294">
        <f t="shared" si="535"/>
        <v>0.923641799656434</v>
      </c>
      <c r="AR246" s="294">
        <f t="shared" si="535"/>
        <v>1</v>
      </c>
      <c r="AS246" s="294">
        <f t="shared" si="535"/>
        <v>1</v>
      </c>
      <c r="AT246" s="294">
        <f t="shared" si="535"/>
        <v>1</v>
      </c>
      <c r="AU246" s="294"/>
      <c r="AV246" s="466">
        <f t="shared" si="433"/>
        <v>0.98793318756639925</v>
      </c>
    </row>
    <row r="247" spans="1:48" x14ac:dyDescent="0.25">
      <c r="A247" s="42">
        <f t="shared" si="434"/>
        <v>37486</v>
      </c>
      <c r="B247" s="294">
        <f t="shared" si="498"/>
        <v>0.98874824191279886</v>
      </c>
      <c r="C247" s="294">
        <f t="shared" si="525"/>
        <v>0.99688768015823381</v>
      </c>
      <c r="D247" s="294">
        <f t="shared" si="525"/>
        <v>0.9993134061442166</v>
      </c>
      <c r="E247" s="294">
        <f t="shared" si="525"/>
        <v>0.99943680571739302</v>
      </c>
      <c r="F247" s="294">
        <f t="shared" si="525"/>
        <v>0.96202985931668106</v>
      </c>
      <c r="G247" s="294">
        <f t="shared" si="525"/>
        <v>0.99131291194222071</v>
      </c>
      <c r="H247" s="294">
        <f t="shared" si="525"/>
        <v>0.96030194643154221</v>
      </c>
      <c r="I247" s="294">
        <f t="shared" si="525"/>
        <v>0.99601907345028218</v>
      </c>
      <c r="J247" s="294">
        <f t="shared" si="525"/>
        <v>0.98895973154362415</v>
      </c>
      <c r="K247" s="294">
        <f t="shared" si="525"/>
        <v>0.99093350874307951</v>
      </c>
      <c r="L247" s="294">
        <f t="shared" si="525"/>
        <v>0.96822326216519916</v>
      </c>
      <c r="M247" s="294">
        <f t="shared" si="525"/>
        <v>0.99803641556586931</v>
      </c>
      <c r="N247" s="294">
        <f t="shared" si="525"/>
        <v>0.99258985569718994</v>
      </c>
      <c r="O247" s="294">
        <f t="shared" si="525"/>
        <v>0.99819467175083099</v>
      </c>
      <c r="P247" s="294">
        <f t="shared" si="525"/>
        <v>0.99868253175791866</v>
      </c>
      <c r="Q247" s="294">
        <f t="shared" si="525"/>
        <v>0.99944736819731506</v>
      </c>
      <c r="R247" s="294">
        <f t="shared" si="525"/>
        <v>1</v>
      </c>
      <c r="S247" s="294">
        <f t="shared" si="525"/>
        <v>1</v>
      </c>
      <c r="T247" s="294">
        <f t="shared" si="525"/>
        <v>1</v>
      </c>
      <c r="U247" s="294">
        <f t="shared" si="525"/>
        <v>0.95804669203747073</v>
      </c>
      <c r="V247" s="294">
        <f t="shared" si="525"/>
        <v>0.98806035425322547</v>
      </c>
      <c r="W247" s="294">
        <f t="shared" si="525"/>
        <v>0.99506523608359188</v>
      </c>
      <c r="X247" s="294">
        <f t="shared" si="525"/>
        <v>0.99928326421952596</v>
      </c>
      <c r="Y247" s="294">
        <f t="shared" si="525"/>
        <v>0.99864324150301242</v>
      </c>
      <c r="Z247" s="294">
        <f t="shared" ref="Z247:AE262" si="536">Z151/Z$194</f>
        <v>0.99761281124631151</v>
      </c>
      <c r="AA247" s="294">
        <f t="shared" si="536"/>
        <v>1</v>
      </c>
      <c r="AB247" s="294">
        <f t="shared" si="536"/>
        <v>1</v>
      </c>
      <c r="AC247" s="294">
        <f t="shared" si="536"/>
        <v>1</v>
      </c>
      <c r="AD247" s="294">
        <f t="shared" si="536"/>
        <v>1</v>
      </c>
      <c r="AE247" s="294">
        <f t="shared" si="536"/>
        <v>1</v>
      </c>
      <c r="AF247" s="294">
        <f t="shared" si="501"/>
        <v>1</v>
      </c>
      <c r="AG247" s="294">
        <f t="shared" si="501"/>
        <v>1</v>
      </c>
      <c r="AH247" s="294">
        <f t="shared" si="501"/>
        <v>0.99838373963228111</v>
      </c>
      <c r="AI247" s="294">
        <f t="shared" si="501"/>
        <v>1</v>
      </c>
      <c r="AJ247" s="294">
        <f t="shared" si="502"/>
        <v>0.99457821719024075</v>
      </c>
      <c r="AK247" s="294">
        <f t="shared" si="502"/>
        <v>0.99661590524534682</v>
      </c>
      <c r="AL247" s="294">
        <f t="shared" ref="AL247:AO247" si="537">AL151/AL$194</f>
        <v>1</v>
      </c>
      <c r="AM247" s="294">
        <f t="shared" si="537"/>
        <v>0.97623864958117079</v>
      </c>
      <c r="AN247" s="294">
        <f t="shared" si="537"/>
        <v>1</v>
      </c>
      <c r="AO247" s="294">
        <f t="shared" si="537"/>
        <v>0.95929655598757102</v>
      </c>
      <c r="AP247" s="294">
        <f t="shared" ref="AP247:AT247" si="538">AP151/AP$194</f>
        <v>0.92599933470089257</v>
      </c>
      <c r="AQ247" s="294">
        <f t="shared" si="538"/>
        <v>0.9336471760710211</v>
      </c>
      <c r="AR247" s="294">
        <f t="shared" si="538"/>
        <v>1</v>
      </c>
      <c r="AS247" s="294">
        <f t="shared" si="538"/>
        <v>1</v>
      </c>
      <c r="AT247" s="294">
        <f t="shared" si="538"/>
        <v>1</v>
      </c>
      <c r="AU247" s="294"/>
      <c r="AV247" s="466">
        <f t="shared" si="433"/>
        <v>0.98954856856386153</v>
      </c>
    </row>
    <row r="248" spans="1:48" x14ac:dyDescent="0.25">
      <c r="A248" s="42">
        <f t="shared" si="434"/>
        <v>37487</v>
      </c>
      <c r="B248" s="294">
        <f t="shared" si="498"/>
        <v>0.98959212376933892</v>
      </c>
      <c r="C248" s="294">
        <f t="shared" si="525"/>
        <v>0.99729489957678263</v>
      </c>
      <c r="D248" s="294">
        <f t="shared" si="525"/>
        <v>0.99964871942262246</v>
      </c>
      <c r="E248" s="294">
        <f t="shared" si="525"/>
        <v>0.99955332867241509</v>
      </c>
      <c r="F248" s="294">
        <f t="shared" si="525"/>
        <v>0.96820269882285381</v>
      </c>
      <c r="G248" s="294">
        <f t="shared" si="525"/>
        <v>0.99286177260368524</v>
      </c>
      <c r="H248" s="294">
        <f t="shared" si="525"/>
        <v>0.96335364332057893</v>
      </c>
      <c r="I248" s="294">
        <f t="shared" si="525"/>
        <v>0.99811890283914428</v>
      </c>
      <c r="J248" s="294">
        <f t="shared" si="525"/>
        <v>0.99194630872483225</v>
      </c>
      <c r="K248" s="294">
        <f t="shared" si="525"/>
        <v>0.99368524913665512</v>
      </c>
      <c r="L248" s="294">
        <f t="shared" si="525"/>
        <v>0.96991593530859277</v>
      </c>
      <c r="M248" s="294">
        <f t="shared" si="525"/>
        <v>0.99857193859335946</v>
      </c>
      <c r="N248" s="294">
        <f t="shared" si="525"/>
        <v>0.99394461892152641</v>
      </c>
      <c r="O248" s="294">
        <f t="shared" si="525"/>
        <v>0.99875145522954667</v>
      </c>
      <c r="P248" s="294">
        <f t="shared" si="525"/>
        <v>0.99887668497254123</v>
      </c>
      <c r="Q248" s="294">
        <f t="shared" si="525"/>
        <v>0.99995748986133193</v>
      </c>
      <c r="R248" s="294">
        <f t="shared" si="525"/>
        <v>1</v>
      </c>
      <c r="S248" s="294">
        <f t="shared" si="525"/>
        <v>1</v>
      </c>
      <c r="T248" s="294">
        <f t="shared" si="525"/>
        <v>1</v>
      </c>
      <c r="U248" s="294">
        <f t="shared" si="525"/>
        <v>0.96066305620608894</v>
      </c>
      <c r="V248" s="294">
        <f t="shared" si="525"/>
        <v>0.98884758364312264</v>
      </c>
      <c r="W248" s="294">
        <f t="shared" si="525"/>
        <v>0.99566338928558074</v>
      </c>
      <c r="X248" s="294">
        <f t="shared" si="525"/>
        <v>0.99969282752265398</v>
      </c>
      <c r="Y248" s="294">
        <f t="shared" si="525"/>
        <v>0.99864324150301242</v>
      </c>
      <c r="Z248" s="294">
        <f t="shared" si="536"/>
        <v>0.99788910624095128</v>
      </c>
      <c r="AA248" s="294">
        <f t="shared" si="536"/>
        <v>1</v>
      </c>
      <c r="AB248" s="294">
        <f t="shared" si="536"/>
        <v>1</v>
      </c>
      <c r="AC248" s="294">
        <f t="shared" si="536"/>
        <v>1</v>
      </c>
      <c r="AD248" s="294">
        <f t="shared" si="536"/>
        <v>1</v>
      </c>
      <c r="AE248" s="294">
        <f t="shared" si="536"/>
        <v>1</v>
      </c>
      <c r="AF248" s="294">
        <f t="shared" si="501"/>
        <v>1</v>
      </c>
      <c r="AG248" s="294">
        <f t="shared" si="501"/>
        <v>1</v>
      </c>
      <c r="AH248" s="294">
        <f t="shared" si="501"/>
        <v>0.99865180232741491</v>
      </c>
      <c r="AI248" s="294">
        <f t="shared" si="501"/>
        <v>1</v>
      </c>
      <c r="AJ248" s="294">
        <f t="shared" si="502"/>
        <v>0.9947908361239568</v>
      </c>
      <c r="AK248" s="294">
        <f t="shared" si="502"/>
        <v>0.99709179357021993</v>
      </c>
      <c r="AL248" s="294">
        <f t="shared" ref="AL248:AO248" si="539">AL152/AL$194</f>
        <v>1</v>
      </c>
      <c r="AM248" s="294">
        <f t="shared" si="539"/>
        <v>0.98224007663059942</v>
      </c>
      <c r="AN248" s="294">
        <f t="shared" si="539"/>
        <v>1</v>
      </c>
      <c r="AO248" s="294">
        <f t="shared" si="539"/>
        <v>0.96468138411231674</v>
      </c>
      <c r="AP248" s="294">
        <f t="shared" ref="AP248:AT248" si="540">AP152/AP$194</f>
        <v>0.94399013139657373</v>
      </c>
      <c r="AQ248" s="294">
        <f t="shared" si="540"/>
        <v>0.93758113796404363</v>
      </c>
      <c r="AR248" s="294">
        <f t="shared" si="540"/>
        <v>1</v>
      </c>
      <c r="AS248" s="294">
        <f t="shared" si="540"/>
        <v>1</v>
      </c>
      <c r="AT248" s="294">
        <f t="shared" si="540"/>
        <v>1</v>
      </c>
      <c r="AU248" s="294"/>
      <c r="AV248" s="466">
        <f t="shared" si="433"/>
        <v>0.99103958456517072</v>
      </c>
    </row>
    <row r="249" spans="1:48" x14ac:dyDescent="0.25">
      <c r="A249" s="42">
        <f t="shared" si="434"/>
        <v>37488</v>
      </c>
      <c r="B249" s="294">
        <f t="shared" si="498"/>
        <v>0.98959212376933892</v>
      </c>
      <c r="C249" s="294">
        <f t="shared" si="525"/>
        <v>0.99767303189400658</v>
      </c>
      <c r="D249" s="294">
        <f t="shared" si="525"/>
        <v>0.99976049051542437</v>
      </c>
      <c r="E249" s="294">
        <f t="shared" si="525"/>
        <v>0.99957274916491878</v>
      </c>
      <c r="F249" s="294">
        <f t="shared" si="525"/>
        <v>0.97128911857594025</v>
      </c>
      <c r="G249" s="294">
        <f t="shared" si="525"/>
        <v>0.99296278525551995</v>
      </c>
      <c r="H249" s="294">
        <f t="shared" si="525"/>
        <v>0.96400349359507564</v>
      </c>
      <c r="I249" s="294">
        <f t="shared" si="525"/>
        <v>0.99811890283914428</v>
      </c>
      <c r="J249" s="294">
        <f t="shared" si="525"/>
        <v>0.99523489932885911</v>
      </c>
      <c r="K249" s="294">
        <f t="shared" si="525"/>
        <v>0.99588883407334317</v>
      </c>
      <c r="L249" s="294">
        <f t="shared" si="525"/>
        <v>0.97082628052856923</v>
      </c>
      <c r="M249" s="294">
        <f t="shared" si="525"/>
        <v>0.99876532190884204</v>
      </c>
      <c r="N249" s="294">
        <f t="shared" si="525"/>
        <v>0.99441673337849212</v>
      </c>
      <c r="O249" s="294">
        <f t="shared" si="525"/>
        <v>0.9989370497224519</v>
      </c>
      <c r="P249" s="294">
        <f t="shared" si="525"/>
        <v>0.99890442114605871</v>
      </c>
      <c r="Q249" s="294">
        <f t="shared" si="525"/>
        <v>1</v>
      </c>
      <c r="R249" s="294">
        <f t="shared" si="525"/>
        <v>1</v>
      </c>
      <c r="S249" s="294">
        <f t="shared" si="525"/>
        <v>1</v>
      </c>
      <c r="T249" s="294">
        <f t="shared" si="525"/>
        <v>1</v>
      </c>
      <c r="U249" s="294">
        <f t="shared" si="525"/>
        <v>0.9665910421545667</v>
      </c>
      <c r="V249" s="294">
        <f t="shared" si="525"/>
        <v>0.99037830745681177</v>
      </c>
      <c r="W249" s="294">
        <f t="shared" si="525"/>
        <v>0.99678492653930983</v>
      </c>
      <c r="X249" s="294">
        <f t="shared" si="525"/>
        <v>0.99974402293554498</v>
      </c>
      <c r="Y249" s="294">
        <f t="shared" si="525"/>
        <v>0.99875822103665546</v>
      </c>
      <c r="Z249" s="294">
        <f t="shared" si="536"/>
        <v>0.99919321861565158</v>
      </c>
      <c r="AA249" s="294">
        <f t="shared" si="536"/>
        <v>1</v>
      </c>
      <c r="AB249" s="294">
        <f t="shared" si="536"/>
        <v>1</v>
      </c>
      <c r="AC249" s="294">
        <f t="shared" si="536"/>
        <v>1</v>
      </c>
      <c r="AD249" s="294">
        <f t="shared" si="536"/>
        <v>1</v>
      </c>
      <c r="AE249" s="294">
        <f t="shared" si="536"/>
        <v>1</v>
      </c>
      <c r="AF249" s="294">
        <f t="shared" si="501"/>
        <v>1</v>
      </c>
      <c r="AG249" s="294">
        <f t="shared" si="501"/>
        <v>1</v>
      </c>
      <c r="AH249" s="294">
        <f t="shared" si="501"/>
        <v>0.99925888548992403</v>
      </c>
      <c r="AI249" s="294">
        <f t="shared" si="501"/>
        <v>1</v>
      </c>
      <c r="AJ249" s="294">
        <f t="shared" si="502"/>
        <v>0.99627916865996913</v>
      </c>
      <c r="AK249" s="294">
        <f t="shared" si="502"/>
        <v>0.9972504230118443</v>
      </c>
      <c r="AL249" s="294">
        <f t="shared" ref="AL249:AO249" si="541">AL153/AL$194</f>
        <v>1</v>
      </c>
      <c r="AM249" s="294">
        <f t="shared" si="541"/>
        <v>0.98351073708080428</v>
      </c>
      <c r="AN249" s="294">
        <f t="shared" si="541"/>
        <v>1</v>
      </c>
      <c r="AO249" s="294">
        <f t="shared" si="541"/>
        <v>0.97234378304511215</v>
      </c>
      <c r="AP249" s="294">
        <f t="shared" ref="AP249:AT249" si="542">AP153/AP$194</f>
        <v>0.94753839330265566</v>
      </c>
      <c r="AQ249" s="294">
        <f t="shared" si="542"/>
        <v>0.93870887370671008</v>
      </c>
      <c r="AR249" s="294">
        <f t="shared" si="542"/>
        <v>1</v>
      </c>
      <c r="AS249" s="294">
        <f t="shared" si="542"/>
        <v>1</v>
      </c>
      <c r="AT249" s="294">
        <f t="shared" si="542"/>
        <v>1</v>
      </c>
      <c r="AU249" s="294"/>
      <c r="AV249" s="466">
        <f t="shared" si="433"/>
        <v>0.99191363345887307</v>
      </c>
    </row>
    <row r="250" spans="1:48" x14ac:dyDescent="0.25">
      <c r="A250" s="42">
        <f t="shared" si="434"/>
        <v>37489</v>
      </c>
      <c r="B250" s="294">
        <f t="shared" si="498"/>
        <v>0.99156118143459915</v>
      </c>
      <c r="C250" s="294">
        <f t="shared" si="525"/>
        <v>0.99799299000858066</v>
      </c>
      <c r="D250" s="294">
        <f t="shared" si="525"/>
        <v>0.99984032701028291</v>
      </c>
      <c r="E250" s="294">
        <f t="shared" si="525"/>
        <v>0.99961159014992618</v>
      </c>
      <c r="F250" s="294">
        <f t="shared" si="525"/>
        <v>0.97200689061154177</v>
      </c>
      <c r="G250" s="294">
        <f t="shared" si="525"/>
        <v>0.99377088647019707</v>
      </c>
      <c r="H250" s="294">
        <f t="shared" si="525"/>
        <v>0.96985734486774244</v>
      </c>
      <c r="I250" s="294">
        <f t="shared" si="525"/>
        <v>0.99878968167169746</v>
      </c>
      <c r="J250" s="294">
        <f t="shared" si="525"/>
        <v>0.99597315436241607</v>
      </c>
      <c r="K250" s="294">
        <f t="shared" si="525"/>
        <v>0.99677684591350102</v>
      </c>
      <c r="L250" s="294">
        <f t="shared" si="525"/>
        <v>0.97129567728261956</v>
      </c>
      <c r="M250" s="294">
        <f t="shared" si="525"/>
        <v>0.99900333214328219</v>
      </c>
      <c r="N250" s="294">
        <f t="shared" si="525"/>
        <v>0.99492990126649838</v>
      </c>
      <c r="O250" s="294">
        <f t="shared" si="525"/>
        <v>0.99910577198872941</v>
      </c>
      <c r="P250" s="294">
        <f t="shared" si="525"/>
        <v>0.99895989349309366</v>
      </c>
      <c r="Q250" s="294">
        <f t="shared" si="525"/>
        <v>1</v>
      </c>
      <c r="R250" s="294">
        <f t="shared" si="525"/>
        <v>1</v>
      </c>
      <c r="S250" s="294">
        <f t="shared" si="525"/>
        <v>1</v>
      </c>
      <c r="T250" s="294">
        <f t="shared" si="525"/>
        <v>1</v>
      </c>
      <c r="U250" s="294">
        <f t="shared" si="525"/>
        <v>0.97118340163934425</v>
      </c>
      <c r="V250" s="294">
        <f t="shared" si="525"/>
        <v>0.99046577738902253</v>
      </c>
      <c r="W250" s="294">
        <f t="shared" si="525"/>
        <v>0.99693446483980708</v>
      </c>
      <c r="X250" s="294">
        <f t="shared" si="525"/>
        <v>0.99979521834843599</v>
      </c>
      <c r="Y250" s="294">
        <f t="shared" si="525"/>
        <v>0.99880421285011267</v>
      </c>
      <c r="Z250" s="294">
        <f t="shared" si="536"/>
        <v>0.99977896400428812</v>
      </c>
      <c r="AA250" s="294">
        <f t="shared" si="536"/>
        <v>1</v>
      </c>
      <c r="AB250" s="294">
        <f t="shared" si="536"/>
        <v>1</v>
      </c>
      <c r="AC250" s="294">
        <f t="shared" si="536"/>
        <v>1</v>
      </c>
      <c r="AD250" s="294">
        <f t="shared" si="536"/>
        <v>1</v>
      </c>
      <c r="AE250" s="294">
        <f t="shared" si="536"/>
        <v>1</v>
      </c>
      <c r="AF250" s="294">
        <f t="shared" si="501"/>
        <v>1</v>
      </c>
      <c r="AG250" s="294">
        <f t="shared" si="501"/>
        <v>1</v>
      </c>
      <c r="AH250" s="294">
        <f t="shared" si="501"/>
        <v>0.99946387460973229</v>
      </c>
      <c r="AI250" s="294">
        <f t="shared" si="501"/>
        <v>1</v>
      </c>
      <c r="AJ250" s="294">
        <f t="shared" si="502"/>
        <v>0.99792696539626857</v>
      </c>
      <c r="AK250" s="294">
        <f t="shared" si="502"/>
        <v>0.9974619289340102</v>
      </c>
      <c r="AL250" s="294">
        <f t="shared" ref="AL250:AO250" si="543">AL154/AL$194</f>
        <v>1</v>
      </c>
      <c r="AM250" s="294">
        <f t="shared" si="543"/>
        <v>0.98354983432542586</v>
      </c>
      <c r="AN250" s="294">
        <f t="shared" si="543"/>
        <v>1</v>
      </c>
      <c r="AO250" s="294">
        <f t="shared" si="543"/>
        <v>0.97772861116985799</v>
      </c>
      <c r="AP250" s="294">
        <f t="shared" ref="AP250:AT250" si="544">AP154/AP$194</f>
        <v>0.96516881964850032</v>
      </c>
      <c r="AQ250" s="294">
        <f t="shared" si="544"/>
        <v>0.93922028875280295</v>
      </c>
      <c r="AR250" s="294">
        <f t="shared" si="544"/>
        <v>1</v>
      </c>
      <c r="AS250" s="294">
        <f t="shared" si="544"/>
        <v>1</v>
      </c>
      <c r="AT250" s="294">
        <f t="shared" si="544"/>
        <v>1</v>
      </c>
      <c r="AU250" s="294"/>
      <c r="AV250" s="466">
        <f t="shared" si="433"/>
        <v>0.99295250768796062</v>
      </c>
    </row>
    <row r="251" spans="1:48" x14ac:dyDescent="0.25">
      <c r="A251" s="42">
        <f t="shared" si="434"/>
        <v>37490</v>
      </c>
      <c r="B251" s="294">
        <f t="shared" si="498"/>
        <v>0.99156118143459915</v>
      </c>
      <c r="C251" s="294">
        <f t="shared" si="525"/>
        <v>0.99837112232580461</v>
      </c>
      <c r="D251" s="294">
        <f t="shared" si="525"/>
        <v>0.9998722616082264</v>
      </c>
      <c r="E251" s="294">
        <f t="shared" si="525"/>
        <v>0.99966985162743727</v>
      </c>
      <c r="F251" s="294">
        <f t="shared" si="525"/>
        <v>0.97347832328452488</v>
      </c>
      <c r="G251" s="294">
        <f t="shared" si="525"/>
        <v>0.99439379782317738</v>
      </c>
      <c r="H251" s="294">
        <f t="shared" si="525"/>
        <v>0.97110505739477626</v>
      </c>
      <c r="I251" s="294">
        <f t="shared" si="525"/>
        <v>0.9991979818306429</v>
      </c>
      <c r="J251" s="294">
        <f t="shared" si="525"/>
        <v>0.99775167785234897</v>
      </c>
      <c r="K251" s="294">
        <f t="shared" si="525"/>
        <v>0.99742366935262838</v>
      </c>
      <c r="L251" s="294">
        <f t="shared" si="525"/>
        <v>0.98776723610656725</v>
      </c>
      <c r="M251" s="294">
        <f t="shared" si="525"/>
        <v>0.99912233726050215</v>
      </c>
      <c r="N251" s="294">
        <f t="shared" si="525"/>
        <v>0.99661309193915881</v>
      </c>
      <c r="O251" s="294">
        <f t="shared" si="525"/>
        <v>0.99940947206802877</v>
      </c>
      <c r="P251" s="294">
        <f t="shared" si="525"/>
        <v>0.99905697010040495</v>
      </c>
      <c r="Q251" s="294">
        <f t="shared" si="525"/>
        <v>1</v>
      </c>
      <c r="R251" s="294">
        <f t="shared" si="525"/>
        <v>1</v>
      </c>
      <c r="S251" s="294">
        <f t="shared" si="525"/>
        <v>1</v>
      </c>
      <c r="T251" s="294">
        <f t="shared" si="525"/>
        <v>1</v>
      </c>
      <c r="U251" s="294">
        <f t="shared" si="525"/>
        <v>0.98536299765807966</v>
      </c>
      <c r="V251" s="294">
        <f t="shared" si="525"/>
        <v>0.99212770610102774</v>
      </c>
      <c r="W251" s="294">
        <f t="shared" si="525"/>
        <v>0.99693446483980708</v>
      </c>
      <c r="X251" s="294">
        <f t="shared" si="525"/>
        <v>0.99979521834843599</v>
      </c>
      <c r="Y251" s="294">
        <f t="shared" si="525"/>
        <v>0.99940210642505634</v>
      </c>
      <c r="Z251" s="294">
        <f t="shared" si="536"/>
        <v>0.99983422300321612</v>
      </c>
      <c r="AA251" s="294">
        <f t="shared" si="536"/>
        <v>1</v>
      </c>
      <c r="AB251" s="294">
        <f t="shared" si="536"/>
        <v>1</v>
      </c>
      <c r="AC251" s="294">
        <f t="shared" si="536"/>
        <v>1</v>
      </c>
      <c r="AD251" s="294">
        <f t="shared" si="536"/>
        <v>1</v>
      </c>
      <c r="AE251" s="294">
        <f t="shared" si="536"/>
        <v>1</v>
      </c>
      <c r="AF251" s="294">
        <f t="shared" si="501"/>
        <v>1</v>
      </c>
      <c r="AG251" s="294">
        <f t="shared" si="501"/>
        <v>1</v>
      </c>
      <c r="AH251" s="294">
        <f t="shared" si="501"/>
        <v>0.99958213756346781</v>
      </c>
      <c r="AI251" s="294">
        <f t="shared" si="501"/>
        <v>1</v>
      </c>
      <c r="AJ251" s="294">
        <f t="shared" si="502"/>
        <v>0.99792696539626857</v>
      </c>
      <c r="AK251" s="294">
        <f t="shared" si="502"/>
        <v>0.99772631133671741</v>
      </c>
      <c r="AL251" s="294">
        <f t="shared" ref="AL251:AO251" si="545">AL155/AL$194</f>
        <v>1</v>
      </c>
      <c r="AM251" s="294">
        <f t="shared" si="545"/>
        <v>0.98363780312582472</v>
      </c>
      <c r="AN251" s="294">
        <f t="shared" si="545"/>
        <v>1</v>
      </c>
      <c r="AO251" s="294">
        <f t="shared" si="545"/>
        <v>0.98064064813157847</v>
      </c>
      <c r="AP251" s="294">
        <f t="shared" ref="AP251:AT251" si="546">AP155/AP$194</f>
        <v>0.9736652436657981</v>
      </c>
      <c r="AQ251" s="294">
        <f t="shared" si="546"/>
        <v>0.9418822696337481</v>
      </c>
      <c r="AR251" s="294">
        <f t="shared" si="546"/>
        <v>1</v>
      </c>
      <c r="AS251" s="294">
        <f t="shared" si="546"/>
        <v>1</v>
      </c>
      <c r="AT251" s="294">
        <f t="shared" si="546"/>
        <v>1</v>
      </c>
      <c r="AU251" s="294"/>
      <c r="AV251" s="466">
        <f t="shared" si="433"/>
        <v>0.99426307272646153</v>
      </c>
    </row>
    <row r="252" spans="1:48" x14ac:dyDescent="0.25">
      <c r="A252" s="42">
        <f t="shared" si="434"/>
        <v>37491</v>
      </c>
      <c r="B252" s="294">
        <f t="shared" si="498"/>
        <v>0.99184247538677917</v>
      </c>
      <c r="C252" s="294">
        <f t="shared" si="525"/>
        <v>0.99883651594700329</v>
      </c>
      <c r="D252" s="294">
        <f t="shared" si="525"/>
        <v>0.99988822890719808</v>
      </c>
      <c r="E252" s="294">
        <f t="shared" si="525"/>
        <v>0.99966985162743727</v>
      </c>
      <c r="F252" s="294">
        <f t="shared" si="525"/>
        <v>0.97487797875394777</v>
      </c>
      <c r="G252" s="294">
        <f t="shared" si="525"/>
        <v>0.99570696229702771</v>
      </c>
      <c r="H252" s="294">
        <f t="shared" si="525"/>
        <v>0.97174451006488105</v>
      </c>
      <c r="I252" s="294">
        <f t="shared" si="525"/>
        <v>0.99946046050425075</v>
      </c>
      <c r="J252" s="294">
        <f t="shared" si="525"/>
        <v>0.99835570469798662</v>
      </c>
      <c r="K252" s="294">
        <f t="shared" si="525"/>
        <v>0.99820205010140872</v>
      </c>
      <c r="L252" s="294">
        <f t="shared" si="525"/>
        <v>0.99113835824929231</v>
      </c>
      <c r="M252" s="294">
        <f t="shared" si="525"/>
        <v>0.9992264667380697</v>
      </c>
      <c r="N252" s="294">
        <f t="shared" si="525"/>
        <v>0.99768048114621177</v>
      </c>
      <c r="O252" s="294">
        <f t="shared" si="525"/>
        <v>0.99952757765442302</v>
      </c>
      <c r="P252" s="294">
        <f t="shared" si="525"/>
        <v>0.99909857436068117</v>
      </c>
      <c r="Q252" s="294">
        <f t="shared" si="525"/>
        <v>1</v>
      </c>
      <c r="R252" s="294">
        <f t="shared" si="525"/>
        <v>1</v>
      </c>
      <c r="S252" s="294">
        <f t="shared" si="525"/>
        <v>1</v>
      </c>
      <c r="T252" s="294">
        <f t="shared" si="525"/>
        <v>1</v>
      </c>
      <c r="U252" s="294">
        <f t="shared" ref="C252:Y263" si="547">U156/U$194</f>
        <v>0.98823550936768145</v>
      </c>
      <c r="V252" s="294">
        <f t="shared" si="547"/>
        <v>0.99383336977913839</v>
      </c>
      <c r="W252" s="294">
        <f t="shared" si="547"/>
        <v>0.99745784889154732</v>
      </c>
      <c r="X252" s="294">
        <f t="shared" si="547"/>
        <v>0.99979521834843599</v>
      </c>
      <c r="Y252" s="294">
        <f t="shared" si="547"/>
        <v>0.99947109414524216</v>
      </c>
      <c r="Z252" s="294">
        <f t="shared" si="536"/>
        <v>0.99987843020235845</v>
      </c>
      <c r="AA252" s="294">
        <f t="shared" si="536"/>
        <v>1</v>
      </c>
      <c r="AB252" s="294">
        <f t="shared" si="536"/>
        <v>1</v>
      </c>
      <c r="AC252" s="294">
        <f t="shared" si="536"/>
        <v>1</v>
      </c>
      <c r="AD252" s="294">
        <f t="shared" si="536"/>
        <v>1</v>
      </c>
      <c r="AE252" s="294">
        <f t="shared" si="536"/>
        <v>1</v>
      </c>
      <c r="AF252" s="294">
        <f t="shared" si="501"/>
        <v>1</v>
      </c>
      <c r="AG252" s="294">
        <f t="shared" si="501"/>
        <v>1</v>
      </c>
      <c r="AH252" s="294">
        <f t="shared" si="501"/>
        <v>0.99967674792645622</v>
      </c>
      <c r="AI252" s="294">
        <f t="shared" si="501"/>
        <v>1</v>
      </c>
      <c r="AJ252" s="294">
        <f t="shared" si="502"/>
        <v>0.99861797693084564</v>
      </c>
      <c r="AK252" s="294">
        <f t="shared" si="502"/>
        <v>0.99804357021996615</v>
      </c>
      <c r="AL252" s="294">
        <f t="shared" ref="AL252:AO252" si="548">AL156/AL$194</f>
        <v>1</v>
      </c>
      <c r="AM252" s="294">
        <f t="shared" si="548"/>
        <v>0.98438065077363668</v>
      </c>
      <c r="AN252" s="294">
        <f t="shared" si="548"/>
        <v>1</v>
      </c>
      <c r="AO252" s="294">
        <f t="shared" si="548"/>
        <v>0.9822349476972132</v>
      </c>
      <c r="AP252" s="294">
        <f t="shared" ref="AP252:AT252" si="549">AP156/AP$194</f>
        <v>0.97862726617508455</v>
      </c>
      <c r="AQ252" s="294">
        <f t="shared" si="549"/>
        <v>0.94222321299781009</v>
      </c>
      <c r="AR252" s="294">
        <f t="shared" si="549"/>
        <v>1</v>
      </c>
      <c r="AS252" s="294">
        <f t="shared" si="549"/>
        <v>1</v>
      </c>
      <c r="AT252" s="294">
        <f t="shared" si="549"/>
        <v>1</v>
      </c>
      <c r="AU252" s="294"/>
      <c r="AV252" s="466">
        <f t="shared" si="433"/>
        <v>0.9948309776719072</v>
      </c>
    </row>
    <row r="253" spans="1:48" x14ac:dyDescent="0.25">
      <c r="A253" s="42">
        <f t="shared" si="434"/>
        <v>37492</v>
      </c>
      <c r="B253" s="294">
        <f t="shared" si="498"/>
        <v>0.9924050632911392</v>
      </c>
      <c r="C253" s="294">
        <f t="shared" si="547"/>
        <v>0.99936008377085184</v>
      </c>
      <c r="D253" s="294">
        <f t="shared" si="547"/>
        <v>0.99992016350514146</v>
      </c>
      <c r="E253" s="294">
        <f t="shared" si="547"/>
        <v>0.99966985162743727</v>
      </c>
      <c r="F253" s="294">
        <f t="shared" si="547"/>
        <v>0.97563163939132935</v>
      </c>
      <c r="G253" s="294">
        <f t="shared" si="547"/>
        <v>0.99728949384243715</v>
      </c>
      <c r="H253" s="294">
        <f t="shared" si="547"/>
        <v>0.98218890367659295</v>
      </c>
      <c r="I253" s="294">
        <f t="shared" si="547"/>
        <v>0.99951878909838576</v>
      </c>
      <c r="J253" s="294">
        <f t="shared" si="547"/>
        <v>0.99902684563758393</v>
      </c>
      <c r="K253" s="294">
        <f t="shared" si="547"/>
        <v>0.99833360741106181</v>
      </c>
      <c r="L253" s="294">
        <f t="shared" si="547"/>
        <v>0.99463749768857657</v>
      </c>
      <c r="M253" s="294">
        <f t="shared" si="547"/>
        <v>0.99958348208972991</v>
      </c>
      <c r="N253" s="294">
        <f t="shared" si="547"/>
        <v>0.99823470246525858</v>
      </c>
      <c r="O253" s="294">
        <f t="shared" si="547"/>
        <v>0.99962881101418954</v>
      </c>
      <c r="P253" s="294">
        <f t="shared" si="547"/>
        <v>0.99943140844289124</v>
      </c>
      <c r="Q253" s="294">
        <f t="shared" si="547"/>
        <v>1</v>
      </c>
      <c r="R253" s="294">
        <f t="shared" si="547"/>
        <v>1</v>
      </c>
      <c r="S253" s="294">
        <f t="shared" si="547"/>
        <v>1</v>
      </c>
      <c r="T253" s="294">
        <f t="shared" si="547"/>
        <v>1</v>
      </c>
      <c r="U253" s="294">
        <f t="shared" si="547"/>
        <v>0.98991876463700235</v>
      </c>
      <c r="V253" s="294">
        <f t="shared" si="547"/>
        <v>0.99422698447408708</v>
      </c>
      <c r="W253" s="294">
        <f t="shared" si="547"/>
        <v>0.99783169464279042</v>
      </c>
      <c r="X253" s="294">
        <f t="shared" si="547"/>
        <v>0.99979521834843599</v>
      </c>
      <c r="Y253" s="294">
        <f t="shared" si="547"/>
        <v>0.99951708595869937</v>
      </c>
      <c r="Z253" s="294">
        <f t="shared" si="536"/>
        <v>0.99991158560171522</v>
      </c>
      <c r="AA253" s="294">
        <f t="shared" si="536"/>
        <v>1</v>
      </c>
      <c r="AB253" s="294">
        <f t="shared" si="536"/>
        <v>1</v>
      </c>
      <c r="AC253" s="294">
        <f t="shared" si="536"/>
        <v>1</v>
      </c>
      <c r="AD253" s="294">
        <f t="shared" si="536"/>
        <v>1</v>
      </c>
      <c r="AE253" s="294">
        <f t="shared" si="536"/>
        <v>1</v>
      </c>
      <c r="AF253" s="294">
        <f t="shared" si="501"/>
        <v>1</v>
      </c>
      <c r="AG253" s="294">
        <f t="shared" si="501"/>
        <v>1</v>
      </c>
      <c r="AH253" s="294">
        <f t="shared" si="501"/>
        <v>0.99967674792645622</v>
      </c>
      <c r="AI253" s="294">
        <f t="shared" si="501"/>
        <v>1</v>
      </c>
      <c r="AJ253" s="294">
        <f t="shared" si="502"/>
        <v>0.99872428639770372</v>
      </c>
      <c r="AK253" s="294">
        <f t="shared" si="502"/>
        <v>0.99841370558375631</v>
      </c>
      <c r="AL253" s="294">
        <f t="shared" ref="AL253:AO253" si="550">AL157/AL$194</f>
        <v>1</v>
      </c>
      <c r="AM253" s="294">
        <f t="shared" si="550"/>
        <v>0.99143770342785087</v>
      </c>
      <c r="AN253" s="294">
        <f t="shared" si="550"/>
        <v>1</v>
      </c>
      <c r="AO253" s="294">
        <f t="shared" si="550"/>
        <v>0.98495176430395814</v>
      </c>
      <c r="AP253" s="294">
        <f t="shared" ref="AP253:AT253" si="551">AP157/AP$194</f>
        <v>0.98519709486056439</v>
      </c>
      <c r="AQ253" s="294">
        <f t="shared" si="551"/>
        <v>0.95767057003107825</v>
      </c>
      <c r="AR253" s="294">
        <f t="shared" si="551"/>
        <v>1</v>
      </c>
      <c r="AS253" s="294">
        <f t="shared" si="551"/>
        <v>1</v>
      </c>
      <c r="AT253" s="294">
        <f t="shared" si="551"/>
        <v>1</v>
      </c>
      <c r="AU253" s="294"/>
      <c r="AV253" s="466">
        <f t="shared" si="433"/>
        <v>0.9960961290499234</v>
      </c>
    </row>
    <row r="254" spans="1:48" x14ac:dyDescent="0.25">
      <c r="A254" s="42">
        <f t="shared" si="434"/>
        <v>37493</v>
      </c>
      <c r="B254" s="294">
        <f t="shared" si="498"/>
        <v>0.9938115330520394</v>
      </c>
      <c r="C254" s="294">
        <f t="shared" si="547"/>
        <v>0.99946188862548901</v>
      </c>
      <c r="D254" s="294">
        <f t="shared" si="547"/>
        <v>0.99995209810308483</v>
      </c>
      <c r="E254" s="294">
        <f t="shared" si="547"/>
        <v>0.99970869261244466</v>
      </c>
      <c r="F254" s="294">
        <f t="shared" si="547"/>
        <v>0.97688774045363191</v>
      </c>
      <c r="G254" s="294">
        <f t="shared" si="547"/>
        <v>0.99791240519541735</v>
      </c>
      <c r="H254" s="294">
        <f t="shared" si="547"/>
        <v>0.99098527699218097</v>
      </c>
      <c r="I254" s="294">
        <f t="shared" si="547"/>
        <v>0.99957711769252078</v>
      </c>
      <c r="J254" s="294">
        <f t="shared" si="547"/>
        <v>0.99983221476510065</v>
      </c>
      <c r="K254" s="294">
        <f t="shared" si="547"/>
        <v>0.99855286959381684</v>
      </c>
      <c r="L254" s="294">
        <f t="shared" si="547"/>
        <v>0.99539137732386951</v>
      </c>
      <c r="M254" s="294">
        <f t="shared" si="547"/>
        <v>0.99980661668451742</v>
      </c>
      <c r="N254" s="294">
        <f t="shared" si="547"/>
        <v>0.99889155736190649</v>
      </c>
      <c r="O254" s="294">
        <f t="shared" si="547"/>
        <v>0.99971317214732824</v>
      </c>
      <c r="P254" s="294">
        <f t="shared" si="547"/>
        <v>0.99944527652964998</v>
      </c>
      <c r="Q254" s="294">
        <f t="shared" si="547"/>
        <v>1</v>
      </c>
      <c r="R254" s="294">
        <f t="shared" si="547"/>
        <v>1</v>
      </c>
      <c r="S254" s="294">
        <f t="shared" si="547"/>
        <v>1</v>
      </c>
      <c r="T254" s="294">
        <f t="shared" si="547"/>
        <v>1</v>
      </c>
      <c r="U254" s="294">
        <f t="shared" si="547"/>
        <v>0.99167520491803274</v>
      </c>
      <c r="V254" s="294">
        <f t="shared" si="547"/>
        <v>0.9947955390334573</v>
      </c>
      <c r="W254" s="294">
        <f t="shared" si="547"/>
        <v>0.99884107817114653</v>
      </c>
      <c r="X254" s="294">
        <f t="shared" si="547"/>
        <v>0.99979521834843599</v>
      </c>
      <c r="Y254" s="294">
        <f t="shared" si="547"/>
        <v>0.9996090695856138</v>
      </c>
      <c r="Z254" s="294">
        <f t="shared" si="536"/>
        <v>0.99993368920128645</v>
      </c>
      <c r="AA254" s="294">
        <f t="shared" si="536"/>
        <v>1</v>
      </c>
      <c r="AB254" s="294">
        <f t="shared" si="536"/>
        <v>1</v>
      </c>
      <c r="AC254" s="294">
        <f t="shared" si="536"/>
        <v>1</v>
      </c>
      <c r="AD254" s="294">
        <f t="shared" si="536"/>
        <v>1</v>
      </c>
      <c r="AE254" s="294">
        <f t="shared" si="536"/>
        <v>1</v>
      </c>
      <c r="AF254" s="294">
        <f t="shared" si="501"/>
        <v>1</v>
      </c>
      <c r="AG254" s="294">
        <f t="shared" si="501"/>
        <v>1</v>
      </c>
      <c r="AH254" s="294">
        <f t="shared" si="501"/>
        <v>0.99969251632028766</v>
      </c>
      <c r="AI254" s="294">
        <f t="shared" si="501"/>
        <v>1</v>
      </c>
      <c r="AJ254" s="294">
        <f t="shared" si="502"/>
        <v>0.99883059586456169</v>
      </c>
      <c r="AK254" s="294">
        <f t="shared" si="502"/>
        <v>0.99846658206429784</v>
      </c>
      <c r="AL254" s="294">
        <f t="shared" ref="AL254:AO254" si="552">AL158/AL$194</f>
        <v>1</v>
      </c>
      <c r="AM254" s="294">
        <f t="shared" si="552"/>
        <v>0.99420383348483521</v>
      </c>
      <c r="AN254" s="294">
        <f t="shared" si="552"/>
        <v>1</v>
      </c>
      <c r="AO254" s="294">
        <f t="shared" si="552"/>
        <v>0.98677382095039778</v>
      </c>
      <c r="AP254" s="294">
        <f t="shared" ref="AP254:AT254" si="553">AP158/AP$194</f>
        <v>0.98941065587403665</v>
      </c>
      <c r="AQ254" s="294">
        <f t="shared" si="553"/>
        <v>0.96143406024206979</v>
      </c>
      <c r="AR254" s="294">
        <f t="shared" si="553"/>
        <v>1</v>
      </c>
      <c r="AS254" s="294">
        <f t="shared" si="553"/>
        <v>1</v>
      </c>
      <c r="AT254" s="294">
        <f t="shared" si="553"/>
        <v>1</v>
      </c>
      <c r="AU254" s="294"/>
      <c r="AV254" s="466">
        <f t="shared" si="433"/>
        <v>0.99682306281840594</v>
      </c>
    </row>
    <row r="255" spans="1:48" x14ac:dyDescent="0.25">
      <c r="A255" s="42">
        <f t="shared" si="434"/>
        <v>37494</v>
      </c>
      <c r="B255" s="294">
        <f t="shared" si="498"/>
        <v>0.99578059071729963</v>
      </c>
      <c r="C255" s="294">
        <f t="shared" si="547"/>
        <v>0.99959278058145118</v>
      </c>
      <c r="D255" s="294">
        <f t="shared" si="547"/>
        <v>0.99998403270102831</v>
      </c>
      <c r="E255" s="294">
        <f t="shared" si="547"/>
        <v>0.99980579507496314</v>
      </c>
      <c r="F255" s="294">
        <f t="shared" si="547"/>
        <v>0.98015360321561873</v>
      </c>
      <c r="G255" s="294">
        <f t="shared" si="547"/>
        <v>0.99823227859289376</v>
      </c>
      <c r="H255" s="294">
        <f t="shared" si="547"/>
        <v>0.99407856429878561</v>
      </c>
      <c r="I255" s="294">
        <f t="shared" si="547"/>
        <v>0.99966461058372336</v>
      </c>
      <c r="J255" s="294">
        <f t="shared" si="547"/>
        <v>1</v>
      </c>
      <c r="K255" s="294">
        <f t="shared" si="547"/>
        <v>0.99855286959381684</v>
      </c>
      <c r="L255" s="294">
        <f t="shared" si="547"/>
        <v>0.99617370524728677</v>
      </c>
      <c r="M255" s="294">
        <f t="shared" si="547"/>
        <v>0.99985124360347499</v>
      </c>
      <c r="N255" s="294">
        <f t="shared" si="547"/>
        <v>0.99952788554303429</v>
      </c>
      <c r="O255" s="294">
        <f t="shared" si="547"/>
        <v>0.99976378882721151</v>
      </c>
      <c r="P255" s="294">
        <f t="shared" si="547"/>
        <v>0.99957008931047875</v>
      </c>
      <c r="Q255" s="294">
        <f t="shared" si="547"/>
        <v>1</v>
      </c>
      <c r="R255" s="294">
        <f t="shared" si="547"/>
        <v>1</v>
      </c>
      <c r="S255" s="294">
        <f t="shared" si="547"/>
        <v>1</v>
      </c>
      <c r="T255" s="294">
        <f t="shared" si="547"/>
        <v>1</v>
      </c>
      <c r="U255" s="294">
        <f t="shared" si="547"/>
        <v>0.99469408665105385</v>
      </c>
      <c r="V255" s="294">
        <f t="shared" si="547"/>
        <v>0.99483927399956262</v>
      </c>
      <c r="W255" s="294">
        <f t="shared" si="547"/>
        <v>0.99895323189651952</v>
      </c>
      <c r="X255" s="294">
        <f t="shared" si="547"/>
        <v>0.99979521834843599</v>
      </c>
      <c r="Y255" s="294">
        <f t="shared" si="547"/>
        <v>0.9996090695856138</v>
      </c>
      <c r="Z255" s="294">
        <f t="shared" si="536"/>
        <v>0.99993368920128645</v>
      </c>
      <c r="AA255" s="294">
        <f t="shared" si="536"/>
        <v>1</v>
      </c>
      <c r="AB255" s="294">
        <f t="shared" si="536"/>
        <v>1</v>
      </c>
      <c r="AC255" s="294">
        <f t="shared" si="536"/>
        <v>1</v>
      </c>
      <c r="AD255" s="294">
        <f t="shared" si="536"/>
        <v>1</v>
      </c>
      <c r="AE255" s="294">
        <f t="shared" si="536"/>
        <v>1</v>
      </c>
      <c r="AF255" s="294">
        <f t="shared" si="501"/>
        <v>1</v>
      </c>
      <c r="AG255" s="294">
        <f t="shared" si="501"/>
        <v>1</v>
      </c>
      <c r="AH255" s="294">
        <f t="shared" si="501"/>
        <v>0.99978712668327607</v>
      </c>
      <c r="AI255" s="294">
        <f t="shared" si="501"/>
        <v>1</v>
      </c>
      <c r="AJ255" s="294">
        <f t="shared" si="502"/>
        <v>0.99883059586456169</v>
      </c>
      <c r="AK255" s="294">
        <f t="shared" si="502"/>
        <v>0.99862521150592221</v>
      </c>
      <c r="AL255" s="294">
        <f t="shared" ref="AL255:AO255" si="554">AL159/AL$194</f>
        <v>1</v>
      </c>
      <c r="AM255" s="294">
        <f t="shared" si="554"/>
        <v>0.99560155998006039</v>
      </c>
      <c r="AN255" s="294">
        <f t="shared" si="554"/>
        <v>1</v>
      </c>
      <c r="AO255" s="294">
        <f t="shared" si="554"/>
        <v>0.98828677870145931</v>
      </c>
      <c r="AP255" s="294">
        <f t="shared" ref="AP255:AT255" si="555">AP159/AP$194</f>
        <v>0.99187780673060932</v>
      </c>
      <c r="AQ255" s="294">
        <f t="shared" si="555"/>
        <v>0.96796443698448709</v>
      </c>
      <c r="AR255" s="294">
        <f t="shared" si="555"/>
        <v>1</v>
      </c>
      <c r="AS255" s="294">
        <f t="shared" si="555"/>
        <v>1</v>
      </c>
      <c r="AT255" s="294">
        <f t="shared" si="555"/>
        <v>1</v>
      </c>
      <c r="AU255" s="294"/>
      <c r="AV255" s="466">
        <f t="shared" si="433"/>
        <v>0.99743092846567238</v>
      </c>
    </row>
    <row r="256" spans="1:48" x14ac:dyDescent="0.25">
      <c r="A256" s="42">
        <f t="shared" si="434"/>
        <v>37495</v>
      </c>
      <c r="B256" s="294">
        <f t="shared" si="498"/>
        <v>0.99578059071729963</v>
      </c>
      <c r="C256" s="294">
        <f t="shared" si="547"/>
        <v>0.9997818467400631</v>
      </c>
      <c r="D256" s="294">
        <f t="shared" si="547"/>
        <v>1</v>
      </c>
      <c r="E256" s="294">
        <f t="shared" si="547"/>
        <v>0.99980579507496314</v>
      </c>
      <c r="F256" s="294">
        <f t="shared" si="547"/>
        <v>0.98119437266724086</v>
      </c>
      <c r="G256" s="294">
        <f t="shared" si="547"/>
        <v>0.99909088613348818</v>
      </c>
      <c r="H256" s="294">
        <f t="shared" si="547"/>
        <v>0.99471281816669443</v>
      </c>
      <c r="I256" s="294">
        <f t="shared" si="547"/>
        <v>0.99982501421759484</v>
      </c>
      <c r="J256" s="294">
        <f t="shared" si="547"/>
        <v>1</v>
      </c>
      <c r="K256" s="294">
        <f t="shared" si="547"/>
        <v>1</v>
      </c>
      <c r="L256" s="294">
        <f t="shared" si="547"/>
        <v>0.99633017083197017</v>
      </c>
      <c r="M256" s="294">
        <f t="shared" si="547"/>
        <v>0.99994049744139002</v>
      </c>
      <c r="N256" s="294">
        <f t="shared" si="547"/>
        <v>0.99956893897407473</v>
      </c>
      <c r="O256" s="294">
        <f t="shared" si="547"/>
        <v>0.99983127773372249</v>
      </c>
      <c r="P256" s="294">
        <f t="shared" si="547"/>
        <v>0.99962556165751371</v>
      </c>
      <c r="Q256" s="294">
        <f t="shared" si="547"/>
        <v>1</v>
      </c>
      <c r="R256" s="294">
        <f t="shared" si="547"/>
        <v>1</v>
      </c>
      <c r="S256" s="294">
        <f t="shared" si="547"/>
        <v>1</v>
      </c>
      <c r="T256" s="294">
        <f t="shared" si="547"/>
        <v>1</v>
      </c>
      <c r="U256" s="294">
        <f t="shared" si="547"/>
        <v>0.99652371194379397</v>
      </c>
      <c r="V256" s="294">
        <f t="shared" si="547"/>
        <v>0.99763831183030838</v>
      </c>
      <c r="W256" s="294">
        <f t="shared" si="547"/>
        <v>0.99895323189651952</v>
      </c>
      <c r="X256" s="294">
        <f t="shared" si="547"/>
        <v>0.99979521834843599</v>
      </c>
      <c r="Y256" s="294">
        <f t="shared" si="547"/>
        <v>0.9996090695856138</v>
      </c>
      <c r="Z256" s="294">
        <f t="shared" si="536"/>
        <v>0.999944741001072</v>
      </c>
      <c r="AA256" s="294">
        <f t="shared" si="536"/>
        <v>1</v>
      </c>
      <c r="AB256" s="294">
        <f t="shared" si="536"/>
        <v>1</v>
      </c>
      <c r="AC256" s="294">
        <f t="shared" si="536"/>
        <v>1</v>
      </c>
      <c r="AD256" s="294">
        <f t="shared" si="536"/>
        <v>1</v>
      </c>
      <c r="AE256" s="294">
        <f t="shared" si="536"/>
        <v>1</v>
      </c>
      <c r="AF256" s="294">
        <f t="shared" si="501"/>
        <v>1</v>
      </c>
      <c r="AG256" s="294">
        <f t="shared" si="501"/>
        <v>1</v>
      </c>
      <c r="AH256" s="294">
        <f t="shared" si="501"/>
        <v>0.99979501088019174</v>
      </c>
      <c r="AI256" s="294">
        <f t="shared" si="501"/>
        <v>1</v>
      </c>
      <c r="AJ256" s="294">
        <f t="shared" si="502"/>
        <v>0.99984053579971299</v>
      </c>
      <c r="AK256" s="294">
        <f t="shared" si="502"/>
        <v>0.99873096446700504</v>
      </c>
      <c r="AL256" s="294">
        <f t="shared" ref="AL256:AO256" si="556">AL160/AL$194</f>
        <v>1</v>
      </c>
      <c r="AM256" s="294">
        <f t="shared" si="556"/>
        <v>0.99675492869640014</v>
      </c>
      <c r="AN256" s="294">
        <f t="shared" si="556"/>
        <v>1</v>
      </c>
      <c r="AO256" s="294">
        <f t="shared" si="556"/>
        <v>0.99064569132408209</v>
      </c>
      <c r="AP256" s="294">
        <f t="shared" ref="AP256:AT256" si="557">AP160/AP$194</f>
        <v>0.99441425957753504</v>
      </c>
      <c r="AQ256" s="294">
        <f t="shared" si="557"/>
        <v>0.98022528488440708</v>
      </c>
      <c r="AR256" s="294">
        <f t="shared" si="557"/>
        <v>1</v>
      </c>
      <c r="AS256" s="294">
        <f t="shared" si="557"/>
        <v>1</v>
      </c>
      <c r="AT256" s="294">
        <f t="shared" si="557"/>
        <v>1</v>
      </c>
      <c r="AU256" s="294"/>
      <c r="AV256" s="466">
        <f t="shared" si="433"/>
        <v>0.9981013658276997</v>
      </c>
    </row>
    <row r="257" spans="1:48" x14ac:dyDescent="0.25">
      <c r="A257" s="42">
        <f t="shared" si="434"/>
        <v>37496</v>
      </c>
      <c r="B257" s="294">
        <f t="shared" si="498"/>
        <v>0.99662447257383968</v>
      </c>
      <c r="C257" s="294">
        <f t="shared" si="547"/>
        <v>0.99994182579735014</v>
      </c>
      <c r="D257" s="294">
        <f t="shared" si="547"/>
        <v>1</v>
      </c>
      <c r="E257" s="294">
        <f t="shared" si="547"/>
        <v>0.99980579507496314</v>
      </c>
      <c r="F257" s="294">
        <f t="shared" si="547"/>
        <v>0.98363479758828598</v>
      </c>
      <c r="G257" s="294">
        <f t="shared" si="547"/>
        <v>0.9997811392543583</v>
      </c>
      <c r="H257" s="294">
        <f t="shared" si="547"/>
        <v>0.9949207702545334</v>
      </c>
      <c r="I257" s="294">
        <f t="shared" si="547"/>
        <v>0.99995625355439866</v>
      </c>
      <c r="J257" s="294">
        <f t="shared" si="547"/>
        <v>1</v>
      </c>
      <c r="K257" s="294">
        <f t="shared" si="547"/>
        <v>1</v>
      </c>
      <c r="L257" s="294">
        <f t="shared" si="547"/>
        <v>0.99661465371321278</v>
      </c>
      <c r="M257" s="294">
        <f t="shared" si="547"/>
        <v>0.99997024872069495</v>
      </c>
      <c r="N257" s="294">
        <f t="shared" si="547"/>
        <v>0.99958946568959506</v>
      </c>
      <c r="O257" s="294">
        <f t="shared" si="547"/>
        <v>0.99988189441360575</v>
      </c>
      <c r="P257" s="294">
        <f t="shared" si="547"/>
        <v>0.99963942974427245</v>
      </c>
      <c r="Q257" s="294">
        <f t="shared" si="547"/>
        <v>1</v>
      </c>
      <c r="R257" s="294">
        <f t="shared" si="547"/>
        <v>1</v>
      </c>
      <c r="S257" s="294">
        <f t="shared" si="547"/>
        <v>1</v>
      </c>
      <c r="T257" s="294">
        <f t="shared" si="547"/>
        <v>1</v>
      </c>
      <c r="U257" s="294">
        <f t="shared" si="547"/>
        <v>0.9977678571428571</v>
      </c>
      <c r="V257" s="294">
        <f t="shared" si="547"/>
        <v>0.99846927618631098</v>
      </c>
      <c r="W257" s="294">
        <f t="shared" si="547"/>
        <v>0.99895323189651952</v>
      </c>
      <c r="X257" s="294">
        <f t="shared" si="547"/>
        <v>0.99979521834843599</v>
      </c>
      <c r="Y257" s="294">
        <f t="shared" si="547"/>
        <v>0.9996090695856138</v>
      </c>
      <c r="Z257" s="294">
        <f t="shared" si="536"/>
        <v>0.999944741001072</v>
      </c>
      <c r="AA257" s="294">
        <f t="shared" si="536"/>
        <v>1</v>
      </c>
      <c r="AB257" s="294">
        <f t="shared" si="536"/>
        <v>1</v>
      </c>
      <c r="AC257" s="294">
        <f t="shared" si="536"/>
        <v>1</v>
      </c>
      <c r="AD257" s="294">
        <f t="shared" si="536"/>
        <v>1</v>
      </c>
      <c r="AE257" s="294">
        <f t="shared" si="536"/>
        <v>1</v>
      </c>
      <c r="AF257" s="294">
        <f t="shared" si="501"/>
        <v>1</v>
      </c>
      <c r="AG257" s="294">
        <f t="shared" si="501"/>
        <v>1</v>
      </c>
      <c r="AH257" s="294">
        <f t="shared" si="501"/>
        <v>0.99992115803084303</v>
      </c>
      <c r="AI257" s="294">
        <f t="shared" si="501"/>
        <v>1</v>
      </c>
      <c r="AJ257" s="294">
        <f t="shared" si="502"/>
        <v>1</v>
      </c>
      <c r="AK257" s="294">
        <f t="shared" si="502"/>
        <v>0.99899534686971236</v>
      </c>
      <c r="AL257" s="294">
        <f t="shared" ref="AL257:AO257" si="558">AL161/AL$194</f>
        <v>1</v>
      </c>
      <c r="AM257" s="294">
        <f t="shared" si="558"/>
        <v>0.99694064060835308</v>
      </c>
      <c r="AN257" s="294">
        <f t="shared" si="558"/>
        <v>1</v>
      </c>
      <c r="AO257" s="294">
        <f t="shared" si="558"/>
        <v>0.99209357562348499</v>
      </c>
      <c r="AP257" s="294">
        <f t="shared" ref="AP257:AT257" si="559">AP161/AP$194</f>
        <v>0.99503797749071354</v>
      </c>
      <c r="AQ257" s="294">
        <f t="shared" si="559"/>
        <v>0.98299217141583284</v>
      </c>
      <c r="AR257" s="294">
        <f t="shared" si="559"/>
        <v>1</v>
      </c>
      <c r="AS257" s="294">
        <f t="shared" si="559"/>
        <v>1</v>
      </c>
      <c r="AT257" s="294">
        <f t="shared" si="559"/>
        <v>1</v>
      </c>
      <c r="AU257" s="294"/>
      <c r="AV257" s="466">
        <f t="shared" si="433"/>
        <v>0.99839258164136868</v>
      </c>
    </row>
    <row r="258" spans="1:48" x14ac:dyDescent="0.25">
      <c r="A258" s="42">
        <f t="shared" si="434"/>
        <v>37497</v>
      </c>
      <c r="B258" s="294">
        <f t="shared" si="498"/>
        <v>0.99746835443037973</v>
      </c>
      <c r="C258" s="294">
        <f t="shared" si="547"/>
        <v>1</v>
      </c>
      <c r="D258" s="294">
        <f t="shared" si="547"/>
        <v>1</v>
      </c>
      <c r="E258" s="294">
        <f t="shared" si="547"/>
        <v>0.99980579507496314</v>
      </c>
      <c r="F258" s="294">
        <f t="shared" si="547"/>
        <v>0.98514211886304914</v>
      </c>
      <c r="G258" s="294">
        <f t="shared" si="547"/>
        <v>0.9998316455802756</v>
      </c>
      <c r="H258" s="294">
        <f t="shared" si="547"/>
        <v>0.9952326983862918</v>
      </c>
      <c r="I258" s="294">
        <f t="shared" si="547"/>
        <v>1</v>
      </c>
      <c r="J258" s="294">
        <f t="shared" si="547"/>
        <v>1</v>
      </c>
      <c r="K258" s="294">
        <f t="shared" si="547"/>
        <v>1</v>
      </c>
      <c r="L258" s="294">
        <f t="shared" si="547"/>
        <v>0.99739698163663004</v>
      </c>
      <c r="M258" s="294">
        <f t="shared" si="547"/>
        <v>1</v>
      </c>
      <c r="N258" s="294">
        <f t="shared" si="547"/>
        <v>0.9996305191206355</v>
      </c>
      <c r="O258" s="294">
        <f t="shared" si="547"/>
        <v>0.99988189441360575</v>
      </c>
      <c r="P258" s="294">
        <f t="shared" si="547"/>
        <v>0.99972263826482499</v>
      </c>
      <c r="Q258" s="294">
        <f t="shared" si="547"/>
        <v>1</v>
      </c>
      <c r="R258" s="294">
        <f t="shared" si="547"/>
        <v>1</v>
      </c>
      <c r="S258" s="294">
        <f t="shared" si="547"/>
        <v>1</v>
      </c>
      <c r="T258" s="294">
        <f t="shared" si="547"/>
        <v>1</v>
      </c>
      <c r="U258" s="294">
        <f t="shared" si="547"/>
        <v>0.99915837236533955</v>
      </c>
      <c r="V258" s="294">
        <f t="shared" si="547"/>
        <v>0.99899409577957576</v>
      </c>
      <c r="W258" s="294">
        <f t="shared" si="547"/>
        <v>0.99895323189651952</v>
      </c>
      <c r="X258" s="294">
        <f t="shared" si="547"/>
        <v>0.99979521834843599</v>
      </c>
      <c r="Y258" s="294">
        <f t="shared" si="547"/>
        <v>0.9996090695856138</v>
      </c>
      <c r="Z258" s="294">
        <f t="shared" si="536"/>
        <v>0.99995579280085767</v>
      </c>
      <c r="AA258" s="294">
        <f t="shared" si="536"/>
        <v>1</v>
      </c>
      <c r="AB258" s="294">
        <f t="shared" si="536"/>
        <v>1</v>
      </c>
      <c r="AC258" s="294">
        <f t="shared" si="536"/>
        <v>1</v>
      </c>
      <c r="AD258" s="294">
        <f t="shared" si="536"/>
        <v>1</v>
      </c>
      <c r="AE258" s="294">
        <f t="shared" si="536"/>
        <v>1</v>
      </c>
      <c r="AF258" s="294">
        <f t="shared" si="501"/>
        <v>1</v>
      </c>
      <c r="AG258" s="294">
        <f t="shared" si="501"/>
        <v>1</v>
      </c>
      <c r="AH258" s="294">
        <f t="shared" si="501"/>
        <v>0.99994481062159013</v>
      </c>
      <c r="AI258" s="294">
        <f t="shared" si="501"/>
        <v>1</v>
      </c>
      <c r="AJ258" s="294">
        <f t="shared" si="502"/>
        <v>1</v>
      </c>
      <c r="AK258" s="294">
        <f t="shared" si="502"/>
        <v>0.99910109983079531</v>
      </c>
      <c r="AL258" s="294">
        <f t="shared" ref="AL258:AO258" si="560">AL162/AL$194</f>
        <v>1</v>
      </c>
      <c r="AM258" s="294">
        <f t="shared" si="560"/>
        <v>0.99701883509759648</v>
      </c>
      <c r="AN258" s="294">
        <f t="shared" si="560"/>
        <v>1</v>
      </c>
      <c r="AO258" s="294">
        <f t="shared" si="560"/>
        <v>0.99328116611625372</v>
      </c>
      <c r="AP258" s="294">
        <f t="shared" ref="AP258:AT258" si="561">AP162/AP$194</f>
        <v>0.99545378943283247</v>
      </c>
      <c r="AQ258" s="294">
        <f t="shared" si="561"/>
        <v>0.98429037884053028</v>
      </c>
      <c r="AR258" s="294">
        <f t="shared" si="561"/>
        <v>1</v>
      </c>
      <c r="AS258" s="294">
        <f t="shared" si="561"/>
        <v>1</v>
      </c>
      <c r="AT258" s="294">
        <f t="shared" si="561"/>
        <v>1</v>
      </c>
      <c r="AU258" s="294"/>
      <c r="AV258" s="466">
        <f t="shared" si="433"/>
        <v>0.99859694201131621</v>
      </c>
    </row>
    <row r="259" spans="1:48" x14ac:dyDescent="0.25">
      <c r="A259" s="42">
        <f t="shared" si="434"/>
        <v>37498</v>
      </c>
      <c r="B259" s="294">
        <f t="shared" si="498"/>
        <v>0.99746835443037973</v>
      </c>
      <c r="C259" s="294">
        <f t="shared" si="547"/>
        <v>1</v>
      </c>
      <c r="D259" s="294">
        <f t="shared" si="547"/>
        <v>1</v>
      </c>
      <c r="E259" s="294">
        <f t="shared" si="547"/>
        <v>0.99982521556746684</v>
      </c>
      <c r="F259" s="294">
        <f t="shared" si="547"/>
        <v>0.98661355153603214</v>
      </c>
      <c r="G259" s="294">
        <f t="shared" si="547"/>
        <v>1</v>
      </c>
      <c r="H259" s="294">
        <f t="shared" si="547"/>
        <v>0.9955446265180502</v>
      </c>
      <c r="I259" s="294">
        <f t="shared" si="547"/>
        <v>1</v>
      </c>
      <c r="J259" s="294">
        <f t="shared" si="547"/>
        <v>1</v>
      </c>
      <c r="K259" s="294">
        <f t="shared" si="547"/>
        <v>1</v>
      </c>
      <c r="L259" s="294">
        <f t="shared" si="547"/>
        <v>0.99770991280599686</v>
      </c>
      <c r="M259" s="294">
        <f t="shared" si="547"/>
        <v>1</v>
      </c>
      <c r="N259" s="294">
        <f t="shared" si="547"/>
        <v>0.99969209926719627</v>
      </c>
      <c r="O259" s="294">
        <f t="shared" si="547"/>
        <v>0.99989876664023347</v>
      </c>
      <c r="P259" s="294">
        <f t="shared" si="547"/>
        <v>0.99973650635158373</v>
      </c>
      <c r="Q259" s="294">
        <f t="shared" si="547"/>
        <v>1</v>
      </c>
      <c r="R259" s="294">
        <f t="shared" si="547"/>
        <v>1</v>
      </c>
      <c r="S259" s="294">
        <f t="shared" si="547"/>
        <v>1</v>
      </c>
      <c r="T259" s="294">
        <f t="shared" si="547"/>
        <v>1</v>
      </c>
      <c r="U259" s="294">
        <f t="shared" si="547"/>
        <v>0.99996340749414525</v>
      </c>
      <c r="V259" s="294">
        <f t="shared" si="547"/>
        <v>0.99925650557620815</v>
      </c>
      <c r="W259" s="294">
        <f t="shared" si="547"/>
        <v>0.99902800104676814</v>
      </c>
      <c r="X259" s="294">
        <f t="shared" si="547"/>
        <v>0.99979521834843599</v>
      </c>
      <c r="Y259" s="294">
        <f t="shared" si="547"/>
        <v>0.9996090695856138</v>
      </c>
      <c r="Z259" s="294">
        <f t="shared" si="536"/>
        <v>0.99995579280085767</v>
      </c>
      <c r="AA259" s="294">
        <f t="shared" si="536"/>
        <v>1</v>
      </c>
      <c r="AB259" s="294">
        <f t="shared" si="536"/>
        <v>1</v>
      </c>
      <c r="AC259" s="294">
        <f t="shared" si="536"/>
        <v>1</v>
      </c>
      <c r="AD259" s="294">
        <f t="shared" si="536"/>
        <v>1</v>
      </c>
      <c r="AE259" s="294">
        <f t="shared" si="536"/>
        <v>1</v>
      </c>
      <c r="AF259" s="294">
        <f t="shared" si="501"/>
        <v>1</v>
      </c>
      <c r="AG259" s="294">
        <f t="shared" si="501"/>
        <v>1</v>
      </c>
      <c r="AH259" s="294">
        <f t="shared" si="501"/>
        <v>0.99994481062159013</v>
      </c>
      <c r="AI259" s="294">
        <f t="shared" si="501"/>
        <v>1</v>
      </c>
      <c r="AJ259" s="294">
        <f t="shared" si="502"/>
        <v>1</v>
      </c>
      <c r="AK259" s="294">
        <f t="shared" si="502"/>
        <v>0.99920685279187815</v>
      </c>
      <c r="AL259" s="294">
        <f t="shared" ref="AL259:AO259" si="562">AL163/AL$194</f>
        <v>1</v>
      </c>
      <c r="AM259" s="294">
        <f t="shared" si="562"/>
        <v>0.99703838371990738</v>
      </c>
      <c r="AN259" s="294">
        <f t="shared" si="562"/>
        <v>1</v>
      </c>
      <c r="AO259" s="294">
        <f t="shared" si="562"/>
        <v>0.9951520278514373</v>
      </c>
      <c r="AP259" s="294">
        <f t="shared" ref="AP259:AT259" si="563">AP163/AP$194</f>
        <v>0.99602206575372843</v>
      </c>
      <c r="AQ259" s="294">
        <f t="shared" si="563"/>
        <v>0.98473622785507287</v>
      </c>
      <c r="AR259" s="294">
        <f t="shared" si="563"/>
        <v>1</v>
      </c>
      <c r="AS259" s="294">
        <f t="shared" si="563"/>
        <v>1</v>
      </c>
      <c r="AT259" s="294">
        <f t="shared" si="563"/>
        <v>1</v>
      </c>
      <c r="AU259" s="294"/>
      <c r="AV259" s="466">
        <f t="shared" si="433"/>
        <v>0.99874877666424622</v>
      </c>
    </row>
    <row r="260" spans="1:48" x14ac:dyDescent="0.25">
      <c r="A260" s="42">
        <f t="shared" si="434"/>
        <v>37499</v>
      </c>
      <c r="B260" s="294">
        <f t="shared" si="498"/>
        <v>0.99746835443037973</v>
      </c>
      <c r="C260" s="294">
        <f t="shared" si="547"/>
        <v>1</v>
      </c>
      <c r="D260" s="294">
        <f t="shared" si="547"/>
        <v>1</v>
      </c>
      <c r="E260" s="294">
        <f t="shared" si="547"/>
        <v>0.99986405655247412</v>
      </c>
      <c r="F260" s="294">
        <f t="shared" si="547"/>
        <v>0.98962819408555847</v>
      </c>
      <c r="G260" s="294">
        <f t="shared" si="547"/>
        <v>1</v>
      </c>
      <c r="H260" s="294">
        <f t="shared" si="547"/>
        <v>0.99570059058392946</v>
      </c>
      <c r="I260" s="294">
        <f t="shared" si="547"/>
        <v>1</v>
      </c>
      <c r="J260" s="294">
        <f t="shared" si="547"/>
        <v>1</v>
      </c>
      <c r="K260" s="294">
        <f t="shared" si="547"/>
        <v>1</v>
      </c>
      <c r="L260" s="294">
        <f t="shared" si="547"/>
        <v>0.99783793010255606</v>
      </c>
      <c r="M260" s="294">
        <f t="shared" si="547"/>
        <v>1</v>
      </c>
      <c r="N260" s="294">
        <f t="shared" si="547"/>
        <v>0.99975367941375703</v>
      </c>
      <c r="O260" s="294">
        <f t="shared" si="547"/>
        <v>0.99993251109348902</v>
      </c>
      <c r="P260" s="294">
        <f t="shared" si="547"/>
        <v>0.99983358295889502</v>
      </c>
      <c r="Q260" s="294">
        <f t="shared" si="547"/>
        <v>1</v>
      </c>
      <c r="R260" s="294">
        <f t="shared" si="547"/>
        <v>1</v>
      </c>
      <c r="S260" s="294">
        <f t="shared" si="547"/>
        <v>1</v>
      </c>
      <c r="T260" s="294">
        <f t="shared" si="547"/>
        <v>1</v>
      </c>
      <c r="U260" s="294">
        <f t="shared" si="547"/>
        <v>1</v>
      </c>
      <c r="V260" s="294">
        <f t="shared" si="547"/>
        <v>0.99925650557620815</v>
      </c>
      <c r="W260" s="294">
        <f t="shared" si="547"/>
        <v>0.99917753934726528</v>
      </c>
      <c r="X260" s="294">
        <f t="shared" si="547"/>
        <v>0.99979521834843599</v>
      </c>
      <c r="Y260" s="294">
        <f t="shared" si="547"/>
        <v>0.9996090695856138</v>
      </c>
      <c r="Z260" s="294">
        <f t="shared" si="536"/>
        <v>0.99995579280085767</v>
      </c>
      <c r="AA260" s="294">
        <f t="shared" si="536"/>
        <v>1</v>
      </c>
      <c r="AB260" s="294">
        <f t="shared" si="536"/>
        <v>1</v>
      </c>
      <c r="AC260" s="294">
        <f t="shared" si="536"/>
        <v>1</v>
      </c>
      <c r="AD260" s="294">
        <f t="shared" si="536"/>
        <v>1</v>
      </c>
      <c r="AE260" s="294">
        <f t="shared" si="536"/>
        <v>1</v>
      </c>
      <c r="AF260" s="294">
        <f t="shared" si="501"/>
        <v>1</v>
      </c>
      <c r="AG260" s="294">
        <f t="shared" si="501"/>
        <v>1</v>
      </c>
      <c r="AH260" s="294">
        <f t="shared" si="501"/>
        <v>0.99994481062159013</v>
      </c>
      <c r="AI260" s="294">
        <f t="shared" si="501"/>
        <v>1</v>
      </c>
      <c r="AJ260" s="294">
        <f t="shared" si="502"/>
        <v>1</v>
      </c>
      <c r="AK260" s="294">
        <f t="shared" si="502"/>
        <v>0.9993126057529611</v>
      </c>
      <c r="AL260" s="294">
        <f t="shared" ref="AL260:AO260" si="564">AL164/AL$194</f>
        <v>1</v>
      </c>
      <c r="AM260" s="294">
        <f t="shared" si="564"/>
        <v>0.99709702958683988</v>
      </c>
      <c r="AN260" s="294">
        <f t="shared" si="564"/>
        <v>1</v>
      </c>
      <c r="AO260" s="294">
        <f t="shared" si="564"/>
        <v>0.99619320307797421</v>
      </c>
      <c r="AP260" s="294">
        <f t="shared" ref="AP260:AT260" si="565">AP164/AP$194</f>
        <v>0.99635471530742359</v>
      </c>
      <c r="AQ260" s="294">
        <f t="shared" si="565"/>
        <v>0.98585085039142917</v>
      </c>
      <c r="AR260" s="294">
        <f t="shared" si="565"/>
        <v>1</v>
      </c>
      <c r="AS260" s="294">
        <f t="shared" si="565"/>
        <v>1</v>
      </c>
      <c r="AT260" s="294">
        <f t="shared" si="565"/>
        <v>1</v>
      </c>
      <c r="AU260" s="294"/>
      <c r="AV260" s="466">
        <f t="shared" si="433"/>
        <v>0.99889688929343345</v>
      </c>
    </row>
    <row r="261" spans="1:48" x14ac:dyDescent="0.25">
      <c r="A261" s="42">
        <f t="shared" si="434"/>
        <v>37500</v>
      </c>
      <c r="B261" s="294">
        <f t="shared" si="498"/>
        <v>0.99887482419127993</v>
      </c>
      <c r="C261" s="294">
        <f t="shared" si="547"/>
        <v>1</v>
      </c>
      <c r="D261" s="294">
        <f t="shared" si="547"/>
        <v>1</v>
      </c>
      <c r="E261" s="294">
        <f t="shared" si="547"/>
        <v>0.99994173852248891</v>
      </c>
      <c r="F261" s="294">
        <f t="shared" si="547"/>
        <v>0.99113551536032152</v>
      </c>
      <c r="G261" s="294">
        <f t="shared" si="547"/>
        <v>1</v>
      </c>
      <c r="H261" s="294">
        <f t="shared" si="547"/>
        <v>0.99692750790217932</v>
      </c>
      <c r="I261" s="294">
        <f t="shared" si="547"/>
        <v>1</v>
      </c>
      <c r="J261" s="294">
        <f t="shared" si="547"/>
        <v>1</v>
      </c>
      <c r="K261" s="294">
        <f t="shared" si="547"/>
        <v>1</v>
      </c>
      <c r="L261" s="294">
        <f t="shared" si="547"/>
        <v>0.9980512922634881</v>
      </c>
      <c r="M261" s="294">
        <f t="shared" si="547"/>
        <v>1</v>
      </c>
      <c r="N261" s="294">
        <f t="shared" si="547"/>
        <v>0.99977420612927725</v>
      </c>
      <c r="O261" s="294">
        <f t="shared" si="547"/>
        <v>0.99994938332011674</v>
      </c>
      <c r="P261" s="294">
        <f t="shared" si="547"/>
        <v>0.99983358295889502</v>
      </c>
      <c r="Q261" s="294">
        <f t="shared" si="547"/>
        <v>1</v>
      </c>
      <c r="R261" s="294">
        <f t="shared" si="547"/>
        <v>1</v>
      </c>
      <c r="S261" s="294">
        <f t="shared" si="547"/>
        <v>1</v>
      </c>
      <c r="T261" s="294">
        <f t="shared" si="547"/>
        <v>1</v>
      </c>
      <c r="U261" s="294">
        <f t="shared" si="547"/>
        <v>1</v>
      </c>
      <c r="V261" s="294">
        <f t="shared" si="547"/>
        <v>0.99930024054231359</v>
      </c>
      <c r="W261" s="294">
        <f t="shared" si="547"/>
        <v>0.99936446222288688</v>
      </c>
      <c r="X261" s="294">
        <f t="shared" si="547"/>
        <v>0.99984641376132699</v>
      </c>
      <c r="Y261" s="294">
        <f t="shared" si="547"/>
        <v>0.9996090695856138</v>
      </c>
      <c r="Z261" s="294">
        <f t="shared" si="536"/>
        <v>0.99995579280085767</v>
      </c>
      <c r="AA261" s="294">
        <f t="shared" si="536"/>
        <v>1</v>
      </c>
      <c r="AB261" s="294">
        <f t="shared" si="536"/>
        <v>1</v>
      </c>
      <c r="AC261" s="294">
        <f t="shared" si="536"/>
        <v>1</v>
      </c>
      <c r="AD261" s="294">
        <f t="shared" si="536"/>
        <v>1</v>
      </c>
      <c r="AE261" s="294">
        <f t="shared" si="536"/>
        <v>1</v>
      </c>
      <c r="AF261" s="294">
        <f t="shared" si="501"/>
        <v>1</v>
      </c>
      <c r="AG261" s="294">
        <f t="shared" si="501"/>
        <v>1</v>
      </c>
      <c r="AH261" s="294">
        <f t="shared" si="501"/>
        <v>0.99994481062159013</v>
      </c>
      <c r="AI261" s="294">
        <f t="shared" si="501"/>
        <v>1</v>
      </c>
      <c r="AJ261" s="294">
        <f t="shared" si="502"/>
        <v>1</v>
      </c>
      <c r="AK261" s="294">
        <f t="shared" si="502"/>
        <v>0.9993126057529611</v>
      </c>
      <c r="AL261" s="294">
        <f t="shared" ref="AL261:AO261" si="566">AL165/AL$194</f>
        <v>1</v>
      </c>
      <c r="AM261" s="294">
        <f t="shared" si="566"/>
        <v>0.99709702958683988</v>
      </c>
      <c r="AN261" s="294">
        <f t="shared" si="566"/>
        <v>1</v>
      </c>
      <c r="AO261" s="294">
        <f t="shared" si="566"/>
        <v>0.99690901104621843</v>
      </c>
      <c r="AP261" s="294">
        <f t="shared" ref="AP261:AT261" si="567">AP165/AP$194</f>
        <v>0.99707545600709657</v>
      </c>
      <c r="AQ261" s="294">
        <f t="shared" si="567"/>
        <v>0.98625735978704154</v>
      </c>
      <c r="AR261" s="294">
        <f t="shared" si="567"/>
        <v>1</v>
      </c>
      <c r="AS261" s="294">
        <f t="shared" si="567"/>
        <v>1</v>
      </c>
      <c r="AT261" s="294">
        <f t="shared" si="567"/>
        <v>1</v>
      </c>
      <c r="AU261" s="294"/>
      <c r="AV261" s="466">
        <f t="shared" si="433"/>
        <v>0.9990502395898323</v>
      </c>
    </row>
    <row r="262" spans="1:48" x14ac:dyDescent="0.25">
      <c r="A262" s="42">
        <f t="shared" si="434"/>
        <v>37501</v>
      </c>
      <c r="B262" s="294">
        <f t="shared" si="498"/>
        <v>0.99887482419127993</v>
      </c>
      <c r="C262" s="294">
        <f t="shared" si="547"/>
        <v>1</v>
      </c>
      <c r="D262" s="294">
        <f t="shared" si="547"/>
        <v>1</v>
      </c>
      <c r="E262" s="294">
        <f t="shared" si="547"/>
        <v>0.99996115901499261</v>
      </c>
      <c r="F262" s="294">
        <f t="shared" si="547"/>
        <v>0.9924633936261843</v>
      </c>
      <c r="G262" s="294">
        <f t="shared" si="547"/>
        <v>1</v>
      </c>
      <c r="H262" s="294">
        <f t="shared" si="547"/>
        <v>0.99774891864914328</v>
      </c>
      <c r="I262" s="294">
        <f t="shared" si="547"/>
        <v>1</v>
      </c>
      <c r="J262" s="294">
        <f t="shared" si="547"/>
        <v>1</v>
      </c>
      <c r="K262" s="294">
        <f t="shared" si="547"/>
        <v>1</v>
      </c>
      <c r="L262" s="294">
        <f t="shared" si="547"/>
        <v>0.99809396469567446</v>
      </c>
      <c r="M262" s="294">
        <f t="shared" si="547"/>
        <v>1</v>
      </c>
      <c r="N262" s="294">
        <f t="shared" si="547"/>
        <v>0.99979473284479747</v>
      </c>
      <c r="O262" s="294">
        <f t="shared" si="547"/>
        <v>1</v>
      </c>
      <c r="P262" s="294">
        <f t="shared" si="547"/>
        <v>0.99983358295889502</v>
      </c>
      <c r="Q262" s="294">
        <f t="shared" si="547"/>
        <v>1</v>
      </c>
      <c r="R262" s="294">
        <f t="shared" si="547"/>
        <v>1</v>
      </c>
      <c r="S262" s="294">
        <f t="shared" si="547"/>
        <v>1</v>
      </c>
      <c r="T262" s="294">
        <f t="shared" si="547"/>
        <v>1</v>
      </c>
      <c r="U262" s="294">
        <f t="shared" si="547"/>
        <v>1</v>
      </c>
      <c r="V262" s="294">
        <f t="shared" si="547"/>
        <v>0.99930024054231359</v>
      </c>
      <c r="W262" s="294">
        <f t="shared" si="547"/>
        <v>0.999626154248757</v>
      </c>
      <c r="X262" s="294">
        <f t="shared" si="547"/>
        <v>0.99984641376132699</v>
      </c>
      <c r="Y262" s="294">
        <f t="shared" si="547"/>
        <v>0.9996090695856138</v>
      </c>
      <c r="Z262" s="294">
        <f t="shared" si="536"/>
        <v>0.99995579280085767</v>
      </c>
      <c r="AA262" s="294">
        <f t="shared" si="536"/>
        <v>1</v>
      </c>
      <c r="AB262" s="294">
        <f t="shared" si="536"/>
        <v>1</v>
      </c>
      <c r="AC262" s="294">
        <f t="shared" si="536"/>
        <v>1</v>
      </c>
      <c r="AD262" s="294">
        <f t="shared" si="536"/>
        <v>1</v>
      </c>
      <c r="AE262" s="294">
        <f t="shared" si="536"/>
        <v>1</v>
      </c>
      <c r="AF262" s="294">
        <f t="shared" si="501"/>
        <v>1</v>
      </c>
      <c r="AG262" s="294">
        <f t="shared" si="501"/>
        <v>1</v>
      </c>
      <c r="AH262" s="294">
        <f t="shared" si="501"/>
        <v>0.99994481062159013</v>
      </c>
      <c r="AI262" s="294">
        <f t="shared" si="501"/>
        <v>1</v>
      </c>
      <c r="AJ262" s="294">
        <f t="shared" si="502"/>
        <v>1</v>
      </c>
      <c r="AK262" s="294">
        <f t="shared" si="502"/>
        <v>0.99952411167512689</v>
      </c>
      <c r="AL262" s="294">
        <f t="shared" ref="AL262:AO262" si="568">AL166/AL$194</f>
        <v>1</v>
      </c>
      <c r="AM262" s="294">
        <f t="shared" si="568"/>
        <v>0.99713612683146158</v>
      </c>
      <c r="AN262" s="294">
        <f t="shared" si="568"/>
        <v>1</v>
      </c>
      <c r="AO262" s="294">
        <f t="shared" si="568"/>
        <v>0.99734825684491368</v>
      </c>
      <c r="AP262" s="294">
        <f t="shared" ref="AP262:AT262" si="569">AP166/AP$194</f>
        <v>0.99750512834728611</v>
      </c>
      <c r="AQ262" s="294">
        <f t="shared" si="569"/>
        <v>0.99188292529406363</v>
      </c>
      <c r="AR262" s="294">
        <f t="shared" si="569"/>
        <v>1</v>
      </c>
      <c r="AS262" s="294">
        <f t="shared" si="569"/>
        <v>1</v>
      </c>
      <c r="AT262" s="294">
        <f t="shared" si="569"/>
        <v>1</v>
      </c>
      <c r="AU262" s="294"/>
      <c r="AV262" s="466">
        <f t="shared" si="433"/>
        <v>0.99926626991940204</v>
      </c>
    </row>
    <row r="263" spans="1:48" x14ac:dyDescent="0.25">
      <c r="A263" s="42">
        <f t="shared" si="434"/>
        <v>37502</v>
      </c>
      <c r="B263" s="294">
        <f t="shared" ref="B263:B290" si="570">B167/B$194</f>
        <v>0.99915611814345995</v>
      </c>
      <c r="C263" s="294">
        <f t="shared" si="547"/>
        <v>1</v>
      </c>
      <c r="D263" s="294">
        <f t="shared" si="547"/>
        <v>1</v>
      </c>
      <c r="E263" s="294">
        <f t="shared" si="547"/>
        <v>1</v>
      </c>
      <c r="F263" s="294">
        <f t="shared" si="547"/>
        <v>0.99519092736146997</v>
      </c>
      <c r="G263" s="294">
        <f t="shared" si="547"/>
        <v>1</v>
      </c>
      <c r="H263" s="294">
        <f t="shared" si="547"/>
        <v>0.99828439527532853</v>
      </c>
      <c r="I263" s="294">
        <f t="shared" si="547"/>
        <v>1</v>
      </c>
      <c r="J263" s="294">
        <f t="shared" si="547"/>
        <v>1</v>
      </c>
      <c r="K263" s="294">
        <f t="shared" si="547"/>
        <v>1</v>
      </c>
      <c r="L263" s="294">
        <f t="shared" ref="L263:Y264" si="571">L167/L$194</f>
        <v>0.99873405117847036</v>
      </c>
      <c r="M263" s="294">
        <f t="shared" si="571"/>
        <v>1</v>
      </c>
      <c r="N263" s="294">
        <f t="shared" si="571"/>
        <v>0.99979473284479747</v>
      </c>
      <c r="O263" s="294">
        <f t="shared" si="571"/>
        <v>1</v>
      </c>
      <c r="P263" s="294">
        <f t="shared" si="571"/>
        <v>0.99984745104565376</v>
      </c>
      <c r="Q263" s="294">
        <f t="shared" si="571"/>
        <v>1</v>
      </c>
      <c r="R263" s="294">
        <f t="shared" si="571"/>
        <v>1</v>
      </c>
      <c r="S263" s="294">
        <f t="shared" si="571"/>
        <v>1</v>
      </c>
      <c r="T263" s="294">
        <f t="shared" si="571"/>
        <v>1</v>
      </c>
      <c r="U263" s="294">
        <f t="shared" si="571"/>
        <v>1</v>
      </c>
      <c r="V263" s="294">
        <f t="shared" si="571"/>
        <v>0.99934397550841902</v>
      </c>
      <c r="W263" s="294">
        <f t="shared" si="571"/>
        <v>0.99970092339900563</v>
      </c>
      <c r="X263" s="294">
        <f t="shared" si="571"/>
        <v>0.99989760917421799</v>
      </c>
      <c r="Y263" s="294">
        <f t="shared" si="571"/>
        <v>0.9996090695856138</v>
      </c>
      <c r="Z263" s="294">
        <f t="shared" ref="Z263:AE263" si="572">Z167/Z$194</f>
        <v>0.99995579280085767</v>
      </c>
      <c r="AA263" s="294">
        <f t="shared" si="572"/>
        <v>1</v>
      </c>
      <c r="AB263" s="294">
        <f t="shared" si="572"/>
        <v>1</v>
      </c>
      <c r="AC263" s="294">
        <f t="shared" si="572"/>
        <v>1</v>
      </c>
      <c r="AD263" s="294">
        <f t="shared" si="572"/>
        <v>1</v>
      </c>
      <c r="AE263" s="294">
        <f t="shared" si="572"/>
        <v>1</v>
      </c>
      <c r="AF263" s="294">
        <f t="shared" ref="AF263:AI290" si="573">AF167/AF$194</f>
        <v>1</v>
      </c>
      <c r="AG263" s="294">
        <f t="shared" si="573"/>
        <v>1</v>
      </c>
      <c r="AH263" s="294">
        <f t="shared" si="573"/>
        <v>0.99994481062159013</v>
      </c>
      <c r="AI263" s="294">
        <f t="shared" si="573"/>
        <v>1</v>
      </c>
      <c r="AJ263" s="294">
        <f t="shared" ref="AJ263:AK290" si="574">AJ167/AJ$194</f>
        <v>1</v>
      </c>
      <c r="AK263" s="294">
        <f t="shared" si="574"/>
        <v>0.99994712351945858</v>
      </c>
      <c r="AL263" s="294">
        <f t="shared" ref="AL263:AO263" si="575">AL167/AL$194</f>
        <v>1</v>
      </c>
      <c r="AM263" s="294">
        <f t="shared" si="575"/>
        <v>0.99714590114261692</v>
      </c>
      <c r="AN263" s="294">
        <f t="shared" si="575"/>
        <v>1</v>
      </c>
      <c r="AO263" s="294">
        <f t="shared" si="575"/>
        <v>0.9981454066277311</v>
      </c>
      <c r="AP263" s="294">
        <f t="shared" ref="AP263:AT263" si="576">AP167/AP$194</f>
        <v>0.99771303431834557</v>
      </c>
      <c r="AQ263" s="294">
        <f t="shared" si="576"/>
        <v>0.99327292516293164</v>
      </c>
      <c r="AR263" s="294">
        <f t="shared" si="576"/>
        <v>1</v>
      </c>
      <c r="AS263" s="294">
        <f t="shared" si="576"/>
        <v>1</v>
      </c>
      <c r="AT263" s="294">
        <f t="shared" si="576"/>
        <v>1</v>
      </c>
      <c r="AU263" s="294"/>
      <c r="AV263" s="466">
        <f t="shared" si="433"/>
        <v>0.999434517388604</v>
      </c>
    </row>
    <row r="264" spans="1:48" x14ac:dyDescent="0.25">
      <c r="A264" s="42">
        <f t="shared" si="434"/>
        <v>37503</v>
      </c>
      <c r="B264" s="294">
        <f t="shared" si="570"/>
        <v>0.99943741209563997</v>
      </c>
      <c r="C264" s="294">
        <f t="shared" ref="C264:Q264" si="577">C168/C$194</f>
        <v>1</v>
      </c>
      <c r="D264" s="294">
        <f t="shared" si="577"/>
        <v>1</v>
      </c>
      <c r="E264" s="294">
        <f t="shared" si="577"/>
        <v>1</v>
      </c>
      <c r="F264" s="294">
        <f t="shared" si="577"/>
        <v>0.9962316968130922</v>
      </c>
      <c r="G264" s="294">
        <f t="shared" si="577"/>
        <v>1</v>
      </c>
      <c r="H264" s="294">
        <f t="shared" si="577"/>
        <v>0.99842996173681586</v>
      </c>
      <c r="I264" s="294">
        <f t="shared" si="577"/>
        <v>1</v>
      </c>
      <c r="J264" s="294">
        <f t="shared" si="577"/>
        <v>1</v>
      </c>
      <c r="K264" s="294">
        <f t="shared" si="577"/>
        <v>1</v>
      </c>
      <c r="L264" s="294">
        <f t="shared" si="577"/>
        <v>0.99921767207658274</v>
      </c>
      <c r="M264" s="294">
        <f t="shared" si="577"/>
        <v>1</v>
      </c>
      <c r="N264" s="294">
        <f t="shared" si="577"/>
        <v>0.99997947328447978</v>
      </c>
      <c r="O264" s="294">
        <f t="shared" si="577"/>
        <v>1</v>
      </c>
      <c r="P264" s="294">
        <f t="shared" si="577"/>
        <v>0.9998613191324125</v>
      </c>
      <c r="Q264" s="294">
        <f t="shared" si="577"/>
        <v>1</v>
      </c>
      <c r="R264" s="294">
        <f t="shared" si="571"/>
        <v>1</v>
      </c>
      <c r="S264" s="294">
        <f t="shared" si="571"/>
        <v>1</v>
      </c>
      <c r="T264" s="294">
        <f t="shared" si="571"/>
        <v>1</v>
      </c>
      <c r="U264" s="294">
        <f t="shared" si="571"/>
        <v>1</v>
      </c>
      <c r="V264" s="294">
        <f t="shared" si="571"/>
        <v>0.99943144544062978</v>
      </c>
      <c r="W264" s="294">
        <f t="shared" si="571"/>
        <v>0.9998130771243785</v>
      </c>
      <c r="X264" s="294">
        <f t="shared" si="571"/>
        <v>0.99989760917421799</v>
      </c>
      <c r="Y264" s="294">
        <f t="shared" si="571"/>
        <v>0.9996090695856138</v>
      </c>
      <c r="Z264" s="294">
        <f t="shared" ref="Z264:AE279" si="578">Z168/Z$194</f>
        <v>0.99995579280085767</v>
      </c>
      <c r="AA264" s="294">
        <f t="shared" si="578"/>
        <v>1</v>
      </c>
      <c r="AB264" s="294">
        <f t="shared" si="578"/>
        <v>1</v>
      </c>
      <c r="AC264" s="294">
        <f t="shared" si="578"/>
        <v>1</v>
      </c>
      <c r="AD264" s="294">
        <f t="shared" si="578"/>
        <v>1</v>
      </c>
      <c r="AE264" s="294">
        <f t="shared" si="578"/>
        <v>1</v>
      </c>
      <c r="AF264" s="294">
        <f t="shared" si="573"/>
        <v>1</v>
      </c>
      <c r="AG264" s="294">
        <f t="shared" si="573"/>
        <v>1</v>
      </c>
      <c r="AH264" s="294">
        <f t="shared" si="573"/>
        <v>0.99994481062159013</v>
      </c>
      <c r="AI264" s="294">
        <f t="shared" si="573"/>
        <v>1</v>
      </c>
      <c r="AJ264" s="294">
        <f t="shared" si="574"/>
        <v>1</v>
      </c>
      <c r="AK264" s="294">
        <f t="shared" si="574"/>
        <v>1</v>
      </c>
      <c r="AL264" s="294">
        <f t="shared" ref="AL264:AO264" si="579">AL168/AL$194</f>
        <v>1</v>
      </c>
      <c r="AM264" s="294">
        <f t="shared" si="579"/>
        <v>0.99762484238923266</v>
      </c>
      <c r="AN264" s="294">
        <f t="shared" si="579"/>
        <v>1</v>
      </c>
      <c r="AO264" s="294">
        <f t="shared" si="579"/>
        <v>0.99882867787014595</v>
      </c>
      <c r="AP264" s="294">
        <f t="shared" ref="AP264:AT264" si="580">AP168/AP$194</f>
        <v>0.99797638188168769</v>
      </c>
      <c r="AQ264" s="294">
        <f t="shared" si="580"/>
        <v>0.99402037792260589</v>
      </c>
      <c r="AR264" s="294">
        <f t="shared" si="580"/>
        <v>1</v>
      </c>
      <c r="AS264" s="294">
        <f t="shared" si="580"/>
        <v>1</v>
      </c>
      <c r="AT264" s="294">
        <f t="shared" si="580"/>
        <v>1</v>
      </c>
      <c r="AU264" s="294"/>
      <c r="AV264" s="466">
        <f t="shared" ref="AV264:AV290" si="581">AVERAGE(B264:AR264)</f>
        <v>0.9995409213941856</v>
      </c>
    </row>
    <row r="265" spans="1:48" x14ac:dyDescent="0.25">
      <c r="A265" s="42">
        <f t="shared" ref="A265:A290" si="582">+A264+1</f>
        <v>37504</v>
      </c>
      <c r="B265" s="294">
        <f t="shared" si="570"/>
        <v>0.99943741209563997</v>
      </c>
      <c r="C265" s="294">
        <f t="shared" ref="C265:Y275" si="583">C169/C$194</f>
        <v>1</v>
      </c>
      <c r="D265" s="294">
        <f t="shared" si="583"/>
        <v>1</v>
      </c>
      <c r="E265" s="294">
        <f t="shared" si="583"/>
        <v>1</v>
      </c>
      <c r="F265" s="294">
        <f t="shared" si="583"/>
        <v>0.99730835486649438</v>
      </c>
      <c r="G265" s="294">
        <f t="shared" si="583"/>
        <v>1</v>
      </c>
      <c r="H265" s="294">
        <f t="shared" si="583"/>
        <v>0.99870029945100647</v>
      </c>
      <c r="I265" s="294">
        <f t="shared" si="583"/>
        <v>1</v>
      </c>
      <c r="J265" s="294">
        <f t="shared" si="583"/>
        <v>1</v>
      </c>
      <c r="K265" s="294">
        <f t="shared" si="583"/>
        <v>1</v>
      </c>
      <c r="L265" s="294">
        <f t="shared" si="583"/>
        <v>0.9993599135172041</v>
      </c>
      <c r="M265" s="294">
        <f t="shared" si="583"/>
        <v>1</v>
      </c>
      <c r="N265" s="294">
        <f t="shared" si="583"/>
        <v>0.99997947328447978</v>
      </c>
      <c r="O265" s="294">
        <f t="shared" si="583"/>
        <v>1</v>
      </c>
      <c r="P265" s="294">
        <f t="shared" si="583"/>
        <v>0.9998613191324125</v>
      </c>
      <c r="Q265" s="294">
        <f t="shared" si="583"/>
        <v>1</v>
      </c>
      <c r="R265" s="294">
        <f t="shared" si="583"/>
        <v>1</v>
      </c>
      <c r="S265" s="294">
        <f t="shared" si="583"/>
        <v>1</v>
      </c>
      <c r="T265" s="294">
        <f t="shared" si="583"/>
        <v>1</v>
      </c>
      <c r="U265" s="294">
        <f t="shared" si="583"/>
        <v>1</v>
      </c>
      <c r="V265" s="294">
        <f t="shared" si="583"/>
        <v>0.99943144544062978</v>
      </c>
      <c r="W265" s="294">
        <f t="shared" si="583"/>
        <v>0.9998130771243785</v>
      </c>
      <c r="X265" s="294">
        <f t="shared" si="583"/>
        <v>0.99989760917421799</v>
      </c>
      <c r="Y265" s="294">
        <f t="shared" si="583"/>
        <v>0.99972404911925672</v>
      </c>
      <c r="Z265" s="294">
        <f t="shared" si="578"/>
        <v>0.99995579280085767</v>
      </c>
      <c r="AA265" s="294">
        <f t="shared" si="578"/>
        <v>1</v>
      </c>
      <c r="AB265" s="294">
        <f t="shared" si="578"/>
        <v>1</v>
      </c>
      <c r="AC265" s="294">
        <f t="shared" si="578"/>
        <v>1</v>
      </c>
      <c r="AD265" s="294">
        <f t="shared" si="578"/>
        <v>1</v>
      </c>
      <c r="AE265" s="294">
        <f t="shared" si="578"/>
        <v>1</v>
      </c>
      <c r="AF265" s="294">
        <f t="shared" si="573"/>
        <v>1</v>
      </c>
      <c r="AG265" s="294">
        <f t="shared" si="573"/>
        <v>1</v>
      </c>
      <c r="AH265" s="294">
        <f t="shared" si="573"/>
        <v>0.99994481062159013</v>
      </c>
      <c r="AI265" s="294">
        <f t="shared" si="573"/>
        <v>1</v>
      </c>
      <c r="AJ265" s="294">
        <f t="shared" si="574"/>
        <v>1</v>
      </c>
      <c r="AK265" s="294">
        <f t="shared" si="574"/>
        <v>1</v>
      </c>
      <c r="AL265" s="294">
        <f t="shared" ref="AL265:AO265" si="584">AL169/AL$194</f>
        <v>1</v>
      </c>
      <c r="AM265" s="294">
        <f t="shared" si="584"/>
        <v>0.99787897447927354</v>
      </c>
      <c r="AN265" s="294">
        <f t="shared" si="584"/>
        <v>1</v>
      </c>
      <c r="AO265" s="294">
        <f t="shared" si="584"/>
        <v>0.99917031349135332</v>
      </c>
      <c r="AP265" s="294">
        <f t="shared" ref="AP265:AT265" si="585">AP169/AP$194</f>
        <v>0.99853079780451293</v>
      </c>
      <c r="AQ265" s="294">
        <f t="shared" si="585"/>
        <v>0.99411217036677635</v>
      </c>
      <c r="AR265" s="294">
        <f t="shared" si="585"/>
        <v>1</v>
      </c>
      <c r="AS265" s="294">
        <f t="shared" si="585"/>
        <v>1</v>
      </c>
      <c r="AT265" s="294">
        <f t="shared" si="585"/>
        <v>1</v>
      </c>
      <c r="AU265" s="294"/>
      <c r="AV265" s="466">
        <f t="shared" si="581"/>
        <v>0.99960711192488572</v>
      </c>
    </row>
    <row r="266" spans="1:48" x14ac:dyDescent="0.25">
      <c r="A266" s="42">
        <f t="shared" si="582"/>
        <v>37505</v>
      </c>
      <c r="B266" s="294">
        <f t="shared" si="570"/>
        <v>1</v>
      </c>
      <c r="C266" s="294">
        <f t="shared" si="583"/>
        <v>1</v>
      </c>
      <c r="D266" s="294">
        <f t="shared" si="583"/>
        <v>1</v>
      </c>
      <c r="E266" s="294">
        <f t="shared" si="583"/>
        <v>1</v>
      </c>
      <c r="F266" s="294">
        <f t="shared" si="583"/>
        <v>0.99802612690209591</v>
      </c>
      <c r="G266" s="294">
        <f t="shared" si="583"/>
        <v>1</v>
      </c>
      <c r="H266" s="294">
        <f t="shared" si="583"/>
        <v>0.99899143237398103</v>
      </c>
      <c r="I266" s="294">
        <f t="shared" si="583"/>
        <v>1</v>
      </c>
      <c r="J266" s="294">
        <f t="shared" si="583"/>
        <v>1</v>
      </c>
      <c r="K266" s="294">
        <f t="shared" si="583"/>
        <v>1</v>
      </c>
      <c r="L266" s="294">
        <f t="shared" si="583"/>
        <v>0.9994879308137633</v>
      </c>
      <c r="M266" s="294">
        <f t="shared" si="583"/>
        <v>1</v>
      </c>
      <c r="N266" s="294">
        <f t="shared" si="583"/>
        <v>0.99997947328447978</v>
      </c>
      <c r="O266" s="294">
        <f t="shared" si="583"/>
        <v>1</v>
      </c>
      <c r="P266" s="294">
        <f t="shared" si="583"/>
        <v>0.99988905530592997</v>
      </c>
      <c r="Q266" s="294">
        <f t="shared" si="583"/>
        <v>1</v>
      </c>
      <c r="R266" s="294">
        <f t="shared" si="583"/>
        <v>1</v>
      </c>
      <c r="S266" s="294">
        <f t="shared" si="583"/>
        <v>1</v>
      </c>
      <c r="T266" s="294">
        <f t="shared" si="583"/>
        <v>1</v>
      </c>
      <c r="U266" s="294">
        <f t="shared" si="583"/>
        <v>1</v>
      </c>
      <c r="V266" s="294">
        <f t="shared" si="583"/>
        <v>0.99943144544062978</v>
      </c>
      <c r="W266" s="294">
        <f t="shared" si="583"/>
        <v>0.9998130771243785</v>
      </c>
      <c r="X266" s="294">
        <f t="shared" si="583"/>
        <v>0.99989760917421799</v>
      </c>
      <c r="Y266" s="294">
        <f t="shared" si="583"/>
        <v>0.99995400818654279</v>
      </c>
      <c r="Z266" s="294">
        <f t="shared" si="578"/>
        <v>0.99997789640042878</v>
      </c>
      <c r="AA266" s="294">
        <f t="shared" si="578"/>
        <v>1</v>
      </c>
      <c r="AB266" s="294">
        <f t="shared" si="578"/>
        <v>1</v>
      </c>
      <c r="AC266" s="294">
        <f t="shared" si="578"/>
        <v>1</v>
      </c>
      <c r="AD266" s="294">
        <f t="shared" si="578"/>
        <v>1</v>
      </c>
      <c r="AE266" s="294">
        <f t="shared" si="578"/>
        <v>1</v>
      </c>
      <c r="AF266" s="294">
        <f t="shared" si="573"/>
        <v>1</v>
      </c>
      <c r="AG266" s="294">
        <f t="shared" si="573"/>
        <v>1</v>
      </c>
      <c r="AH266" s="294">
        <f t="shared" si="573"/>
        <v>0.99994481062159013</v>
      </c>
      <c r="AI266" s="294">
        <f t="shared" si="573"/>
        <v>1</v>
      </c>
      <c r="AJ266" s="294">
        <f t="shared" si="574"/>
        <v>1</v>
      </c>
      <c r="AK266" s="294">
        <f t="shared" si="574"/>
        <v>1</v>
      </c>
      <c r="AL266" s="294">
        <f t="shared" ref="AL266:AO266" si="586">AL170/AL$194</f>
        <v>1</v>
      </c>
      <c r="AM266" s="294">
        <f t="shared" si="586"/>
        <v>0.99801581483544943</v>
      </c>
      <c r="AN266" s="294">
        <f t="shared" si="586"/>
        <v>1</v>
      </c>
      <c r="AO266" s="294">
        <f t="shared" si="586"/>
        <v>0.99939807057215835</v>
      </c>
      <c r="AP266" s="294">
        <f t="shared" ref="AP266:AT266" si="587">AP170/AP$194</f>
        <v>0.99887730775627881</v>
      </c>
      <c r="AQ266" s="294">
        <f t="shared" si="587"/>
        <v>0.99421707601725695</v>
      </c>
      <c r="AR266" s="294">
        <f t="shared" si="587"/>
        <v>1</v>
      </c>
      <c r="AS266" s="294">
        <f t="shared" si="587"/>
        <v>1</v>
      </c>
      <c r="AT266" s="294">
        <f t="shared" si="587"/>
        <v>1</v>
      </c>
      <c r="AU266" s="294"/>
      <c r="AV266" s="466">
        <f t="shared" si="581"/>
        <v>0.999672119414167</v>
      </c>
    </row>
    <row r="267" spans="1:48" x14ac:dyDescent="0.25">
      <c r="A267" s="42">
        <f t="shared" si="582"/>
        <v>37506</v>
      </c>
      <c r="B267" s="294">
        <f t="shared" si="570"/>
        <v>1</v>
      </c>
      <c r="C267" s="294">
        <f t="shared" si="583"/>
        <v>1</v>
      </c>
      <c r="D267" s="294">
        <f t="shared" si="583"/>
        <v>1</v>
      </c>
      <c r="E267" s="294">
        <f t="shared" si="583"/>
        <v>1</v>
      </c>
      <c r="F267" s="294">
        <f t="shared" si="583"/>
        <v>0.99913867355727826</v>
      </c>
      <c r="G267" s="294">
        <f t="shared" si="583"/>
        <v>1</v>
      </c>
      <c r="H267" s="294">
        <f t="shared" si="583"/>
        <v>0.99932935451671934</v>
      </c>
      <c r="I267" s="294">
        <f t="shared" si="583"/>
        <v>1</v>
      </c>
      <c r="J267" s="294">
        <f t="shared" si="583"/>
        <v>1</v>
      </c>
      <c r="K267" s="294">
        <f t="shared" si="583"/>
        <v>1</v>
      </c>
      <c r="L267" s="294">
        <f t="shared" si="583"/>
        <v>0.99960172396626035</v>
      </c>
      <c r="M267" s="294">
        <f t="shared" si="583"/>
        <v>1</v>
      </c>
      <c r="N267" s="294">
        <f t="shared" si="583"/>
        <v>1</v>
      </c>
      <c r="O267" s="294">
        <f t="shared" si="583"/>
        <v>1</v>
      </c>
      <c r="P267" s="294">
        <f t="shared" si="583"/>
        <v>0.99991679147944745</v>
      </c>
      <c r="Q267" s="294">
        <f t="shared" si="583"/>
        <v>1</v>
      </c>
      <c r="R267" s="294">
        <f t="shared" si="583"/>
        <v>1</v>
      </c>
      <c r="S267" s="294">
        <f t="shared" si="583"/>
        <v>1</v>
      </c>
      <c r="T267" s="294">
        <f t="shared" si="583"/>
        <v>1</v>
      </c>
      <c r="U267" s="294">
        <f t="shared" si="583"/>
        <v>1</v>
      </c>
      <c r="V267" s="294">
        <f t="shared" si="583"/>
        <v>0.99951891537284054</v>
      </c>
      <c r="W267" s="294">
        <f t="shared" si="583"/>
        <v>0.9998130771243785</v>
      </c>
      <c r="X267" s="294">
        <f t="shared" si="583"/>
        <v>0.999948804587109</v>
      </c>
      <c r="Y267" s="294">
        <f t="shared" si="583"/>
        <v>1</v>
      </c>
      <c r="Z267" s="294">
        <f t="shared" si="578"/>
        <v>1</v>
      </c>
      <c r="AA267" s="294">
        <f t="shared" si="578"/>
        <v>1</v>
      </c>
      <c r="AB267" s="294">
        <f t="shared" si="578"/>
        <v>1</v>
      </c>
      <c r="AC267" s="294">
        <f t="shared" si="578"/>
        <v>1</v>
      </c>
      <c r="AD267" s="294">
        <f t="shared" si="578"/>
        <v>1</v>
      </c>
      <c r="AE267" s="294">
        <f t="shared" si="578"/>
        <v>1</v>
      </c>
      <c r="AF267" s="294">
        <f t="shared" si="573"/>
        <v>1</v>
      </c>
      <c r="AG267" s="294">
        <f t="shared" si="573"/>
        <v>1</v>
      </c>
      <c r="AH267" s="294">
        <f t="shared" si="573"/>
        <v>0.99994481062159013</v>
      </c>
      <c r="AI267" s="294">
        <f t="shared" si="573"/>
        <v>1</v>
      </c>
      <c r="AJ267" s="294">
        <f t="shared" si="574"/>
        <v>1</v>
      </c>
      <c r="AK267" s="294">
        <f t="shared" si="574"/>
        <v>1</v>
      </c>
      <c r="AL267" s="294">
        <f t="shared" ref="AL267:AO267" si="588">AL171/AL$194</f>
        <v>1</v>
      </c>
      <c r="AM267" s="294">
        <f t="shared" si="588"/>
        <v>0.99840678728166632</v>
      </c>
      <c r="AN267" s="294">
        <f t="shared" si="588"/>
        <v>1</v>
      </c>
      <c r="AO267" s="294">
        <f t="shared" si="588"/>
        <v>0.99956075420130475</v>
      </c>
      <c r="AP267" s="294">
        <f t="shared" ref="AP267:AT267" si="589">AP171/AP$194</f>
        <v>0.99930698009646834</v>
      </c>
      <c r="AQ267" s="294">
        <f t="shared" si="589"/>
        <v>0.9943350948740477</v>
      </c>
      <c r="AR267" s="294">
        <f t="shared" si="589"/>
        <v>1</v>
      </c>
      <c r="AS267" s="294">
        <f t="shared" si="589"/>
        <v>1</v>
      </c>
      <c r="AT267" s="294">
        <f t="shared" si="589"/>
        <v>1</v>
      </c>
      <c r="AU267" s="294"/>
      <c r="AV267" s="466">
        <f t="shared" si="581"/>
        <v>0.99974004110881654</v>
      </c>
    </row>
    <row r="268" spans="1:48" x14ac:dyDescent="0.25">
      <c r="A268" s="42">
        <f t="shared" si="582"/>
        <v>37507</v>
      </c>
      <c r="B268" s="294">
        <f t="shared" si="570"/>
        <v>1</v>
      </c>
      <c r="C268" s="294">
        <f t="shared" si="583"/>
        <v>1</v>
      </c>
      <c r="D268" s="294">
        <f t="shared" si="583"/>
        <v>1</v>
      </c>
      <c r="E268" s="294">
        <f t="shared" si="583"/>
        <v>1</v>
      </c>
      <c r="F268" s="294">
        <f t="shared" si="583"/>
        <v>1</v>
      </c>
      <c r="G268" s="294">
        <f t="shared" si="583"/>
        <v>1</v>
      </c>
      <c r="H268" s="294">
        <f t="shared" si="583"/>
        <v>0.9994437281650308</v>
      </c>
      <c r="I268" s="294">
        <f t="shared" si="583"/>
        <v>1</v>
      </c>
      <c r="J268" s="294">
        <f t="shared" si="583"/>
        <v>1</v>
      </c>
      <c r="K268" s="294">
        <f t="shared" si="583"/>
        <v>1</v>
      </c>
      <c r="L268" s="294">
        <f t="shared" si="583"/>
        <v>0.99978663783906807</v>
      </c>
      <c r="M268" s="294">
        <f t="shared" si="583"/>
        <v>1</v>
      </c>
      <c r="N268" s="294">
        <f t="shared" si="583"/>
        <v>1</v>
      </c>
      <c r="O268" s="294">
        <f t="shared" si="583"/>
        <v>1</v>
      </c>
      <c r="P268" s="294">
        <f t="shared" si="583"/>
        <v>0.99993065956620619</v>
      </c>
      <c r="Q268" s="294">
        <f t="shared" si="583"/>
        <v>1</v>
      </c>
      <c r="R268" s="294">
        <f t="shared" si="583"/>
        <v>1</v>
      </c>
      <c r="S268" s="294">
        <f t="shared" si="583"/>
        <v>1</v>
      </c>
      <c r="T268" s="294">
        <f t="shared" si="583"/>
        <v>1</v>
      </c>
      <c r="U268" s="294">
        <f t="shared" si="583"/>
        <v>1</v>
      </c>
      <c r="V268" s="294">
        <f t="shared" si="583"/>
        <v>0.99951891537284054</v>
      </c>
      <c r="W268" s="294">
        <f t="shared" si="583"/>
        <v>0.9998130771243785</v>
      </c>
      <c r="X268" s="294">
        <f t="shared" si="583"/>
        <v>1</v>
      </c>
      <c r="Y268" s="294">
        <f t="shared" si="583"/>
        <v>1</v>
      </c>
      <c r="Z268" s="294">
        <f t="shared" si="578"/>
        <v>1</v>
      </c>
      <c r="AA268" s="294">
        <f t="shared" si="578"/>
        <v>1</v>
      </c>
      <c r="AB268" s="294">
        <f t="shared" si="578"/>
        <v>1</v>
      </c>
      <c r="AC268" s="294">
        <f t="shared" si="578"/>
        <v>1</v>
      </c>
      <c r="AD268" s="294">
        <f t="shared" si="578"/>
        <v>1</v>
      </c>
      <c r="AE268" s="294">
        <f t="shared" si="578"/>
        <v>1</v>
      </c>
      <c r="AF268" s="294">
        <f t="shared" si="573"/>
        <v>1</v>
      </c>
      <c r="AG268" s="294">
        <f t="shared" si="573"/>
        <v>1</v>
      </c>
      <c r="AH268" s="294">
        <f t="shared" si="573"/>
        <v>0.99994481062159013</v>
      </c>
      <c r="AI268" s="294">
        <f t="shared" si="573"/>
        <v>1</v>
      </c>
      <c r="AJ268" s="294">
        <f t="shared" si="574"/>
        <v>1</v>
      </c>
      <c r="AK268" s="294">
        <f t="shared" si="574"/>
        <v>1</v>
      </c>
      <c r="AL268" s="294">
        <f t="shared" ref="AL268:AO268" si="590">AL172/AL$194</f>
        <v>1</v>
      </c>
      <c r="AM268" s="294">
        <f t="shared" si="590"/>
        <v>0.99845565883744347</v>
      </c>
      <c r="AN268" s="294">
        <f t="shared" si="590"/>
        <v>1</v>
      </c>
      <c r="AO268" s="294">
        <f t="shared" si="590"/>
        <v>0.99965836437879252</v>
      </c>
      <c r="AP268" s="294">
        <f t="shared" ref="AP268:AT268" si="591">AP172/AP$194</f>
        <v>0.99939014248489222</v>
      </c>
      <c r="AQ268" s="294">
        <f t="shared" si="591"/>
        <v>0.99547594382302418</v>
      </c>
      <c r="AR268" s="294">
        <f t="shared" si="591"/>
        <v>1</v>
      </c>
      <c r="AS268" s="294">
        <f t="shared" si="591"/>
        <v>1</v>
      </c>
      <c r="AT268" s="294">
        <f t="shared" si="591"/>
        <v>1</v>
      </c>
      <c r="AU268" s="294"/>
      <c r="AV268" s="466">
        <f t="shared" si="581"/>
        <v>0.99980041716775037</v>
      </c>
    </row>
    <row r="269" spans="1:48" x14ac:dyDescent="0.25">
      <c r="A269" s="42">
        <f t="shared" si="582"/>
        <v>37508</v>
      </c>
      <c r="B269" s="294">
        <f t="shared" si="570"/>
        <v>1</v>
      </c>
      <c r="C269" s="294">
        <f t="shared" si="583"/>
        <v>1</v>
      </c>
      <c r="D269" s="294">
        <f t="shared" si="583"/>
        <v>1</v>
      </c>
      <c r="E269" s="294">
        <f t="shared" si="583"/>
        <v>1</v>
      </c>
      <c r="F269" s="294">
        <f t="shared" si="583"/>
        <v>1</v>
      </c>
      <c r="G269" s="294">
        <f t="shared" si="583"/>
        <v>1</v>
      </c>
      <c r="H269" s="294">
        <f t="shared" si="583"/>
        <v>0.99958409582432206</v>
      </c>
      <c r="I269" s="294">
        <f t="shared" si="583"/>
        <v>1</v>
      </c>
      <c r="J269" s="294">
        <f t="shared" si="583"/>
        <v>1</v>
      </c>
      <c r="K269" s="294">
        <f t="shared" si="583"/>
        <v>1</v>
      </c>
      <c r="L269" s="294">
        <f t="shared" si="583"/>
        <v>1</v>
      </c>
      <c r="M269" s="294">
        <f t="shared" si="583"/>
        <v>1</v>
      </c>
      <c r="N269" s="294">
        <f t="shared" si="583"/>
        <v>1</v>
      </c>
      <c r="O269" s="294">
        <f t="shared" si="583"/>
        <v>1</v>
      </c>
      <c r="P269" s="294">
        <f t="shared" si="583"/>
        <v>0.99994452765296504</v>
      </c>
      <c r="Q269" s="294">
        <f t="shared" si="583"/>
        <v>1</v>
      </c>
      <c r="R269" s="294">
        <f t="shared" si="583"/>
        <v>1</v>
      </c>
      <c r="S269" s="294">
        <f t="shared" si="583"/>
        <v>1</v>
      </c>
      <c r="T269" s="294">
        <f t="shared" si="583"/>
        <v>1</v>
      </c>
      <c r="U269" s="294">
        <f t="shared" si="583"/>
        <v>1</v>
      </c>
      <c r="V269" s="294">
        <f t="shared" si="583"/>
        <v>0.99956265033894598</v>
      </c>
      <c r="W269" s="294">
        <f t="shared" si="583"/>
        <v>0.9998130771243785</v>
      </c>
      <c r="X269" s="294">
        <f t="shared" si="583"/>
        <v>1</v>
      </c>
      <c r="Y269" s="294">
        <f t="shared" si="583"/>
        <v>1</v>
      </c>
      <c r="Z269" s="294">
        <f t="shared" si="578"/>
        <v>1</v>
      </c>
      <c r="AA269" s="294">
        <f t="shared" si="578"/>
        <v>1</v>
      </c>
      <c r="AB269" s="294">
        <f t="shared" si="578"/>
        <v>1</v>
      </c>
      <c r="AC269" s="294">
        <f t="shared" si="578"/>
        <v>1</v>
      </c>
      <c r="AD269" s="294">
        <f t="shared" si="578"/>
        <v>1</v>
      </c>
      <c r="AE269" s="294">
        <f t="shared" si="578"/>
        <v>1</v>
      </c>
      <c r="AF269" s="294">
        <f t="shared" si="573"/>
        <v>1</v>
      </c>
      <c r="AG269" s="294">
        <f t="shared" si="573"/>
        <v>1</v>
      </c>
      <c r="AH269" s="294">
        <f t="shared" si="573"/>
        <v>0.99995269481850579</v>
      </c>
      <c r="AI269" s="294">
        <f t="shared" si="573"/>
        <v>1</v>
      </c>
      <c r="AJ269" s="294">
        <f t="shared" si="574"/>
        <v>1</v>
      </c>
      <c r="AK269" s="294">
        <f t="shared" si="574"/>
        <v>1</v>
      </c>
      <c r="AL269" s="294">
        <f t="shared" ref="AL269:AO269" si="592">AL173/AL$194</f>
        <v>1</v>
      </c>
      <c r="AM269" s="294">
        <f t="shared" si="592"/>
        <v>0.99888572852828195</v>
      </c>
      <c r="AN269" s="294">
        <f t="shared" si="592"/>
        <v>1</v>
      </c>
      <c r="AO269" s="294">
        <f t="shared" si="592"/>
        <v>0.99970716946753646</v>
      </c>
      <c r="AP269" s="294">
        <f t="shared" ref="AP269:AT269" si="593">AP173/AP$194</f>
        <v>0.99941786328103344</v>
      </c>
      <c r="AQ269" s="294">
        <f t="shared" si="593"/>
        <v>0.99779698133990746</v>
      </c>
      <c r="AR269" s="294">
        <f t="shared" si="593"/>
        <v>1</v>
      </c>
      <c r="AS269" s="294">
        <f t="shared" si="593"/>
        <v>1</v>
      </c>
      <c r="AT269" s="294">
        <f t="shared" si="593"/>
        <v>1</v>
      </c>
      <c r="AU269" s="294"/>
      <c r="AV269" s="466">
        <f t="shared" si="581"/>
        <v>0.99987592531106673</v>
      </c>
    </row>
    <row r="270" spans="1:48" x14ac:dyDescent="0.25">
      <c r="A270" s="42">
        <f t="shared" si="582"/>
        <v>37509</v>
      </c>
      <c r="B270" s="294">
        <f t="shared" si="570"/>
        <v>1</v>
      </c>
      <c r="C270" s="294">
        <f t="shared" si="583"/>
        <v>1</v>
      </c>
      <c r="D270" s="294">
        <f t="shared" si="583"/>
        <v>1</v>
      </c>
      <c r="E270" s="294">
        <f t="shared" si="583"/>
        <v>1</v>
      </c>
      <c r="F270" s="294">
        <f t="shared" si="583"/>
        <v>1</v>
      </c>
      <c r="G270" s="294">
        <f t="shared" si="583"/>
        <v>1</v>
      </c>
      <c r="H270" s="294">
        <f t="shared" si="583"/>
        <v>0.99978165030776911</v>
      </c>
      <c r="I270" s="294">
        <f t="shared" si="583"/>
        <v>1</v>
      </c>
      <c r="J270" s="294">
        <f t="shared" si="583"/>
        <v>1</v>
      </c>
      <c r="K270" s="294">
        <f t="shared" si="583"/>
        <v>1</v>
      </c>
      <c r="L270" s="294">
        <f t="shared" si="583"/>
        <v>1</v>
      </c>
      <c r="M270" s="294">
        <f t="shared" si="583"/>
        <v>1</v>
      </c>
      <c r="N270" s="294">
        <f t="shared" si="583"/>
        <v>1</v>
      </c>
      <c r="O270" s="294">
        <f t="shared" si="583"/>
        <v>1</v>
      </c>
      <c r="P270" s="294">
        <f t="shared" si="583"/>
        <v>1</v>
      </c>
      <c r="Q270" s="294">
        <f t="shared" si="583"/>
        <v>1</v>
      </c>
      <c r="R270" s="294">
        <f t="shared" si="583"/>
        <v>1</v>
      </c>
      <c r="S270" s="294">
        <f t="shared" si="583"/>
        <v>1</v>
      </c>
      <c r="T270" s="294">
        <f t="shared" si="583"/>
        <v>1</v>
      </c>
      <c r="U270" s="294">
        <f t="shared" si="583"/>
        <v>1</v>
      </c>
      <c r="V270" s="294">
        <f t="shared" si="583"/>
        <v>0.99956265033894598</v>
      </c>
      <c r="W270" s="294">
        <f t="shared" si="583"/>
        <v>0.99985046169950276</v>
      </c>
      <c r="X270" s="294">
        <f t="shared" si="583"/>
        <v>1</v>
      </c>
      <c r="Y270" s="294">
        <f t="shared" si="583"/>
        <v>1</v>
      </c>
      <c r="Z270" s="294">
        <f t="shared" si="578"/>
        <v>1</v>
      </c>
      <c r="AA270" s="294">
        <f t="shared" si="578"/>
        <v>1</v>
      </c>
      <c r="AB270" s="294">
        <f t="shared" si="578"/>
        <v>1</v>
      </c>
      <c r="AC270" s="294">
        <f t="shared" si="578"/>
        <v>1</v>
      </c>
      <c r="AD270" s="294">
        <f t="shared" si="578"/>
        <v>1</v>
      </c>
      <c r="AE270" s="294">
        <f t="shared" si="578"/>
        <v>1</v>
      </c>
      <c r="AF270" s="294">
        <f t="shared" si="573"/>
        <v>1</v>
      </c>
      <c r="AG270" s="294">
        <f t="shared" si="573"/>
        <v>1</v>
      </c>
      <c r="AH270" s="294">
        <f t="shared" si="573"/>
        <v>0.99996846321233723</v>
      </c>
      <c r="AI270" s="294">
        <f t="shared" si="573"/>
        <v>1</v>
      </c>
      <c r="AJ270" s="294">
        <f t="shared" si="574"/>
        <v>1</v>
      </c>
      <c r="AK270" s="294">
        <f t="shared" si="574"/>
        <v>1</v>
      </c>
      <c r="AL270" s="294">
        <f t="shared" ref="AL270:AO270" si="594">AL174/AL$194</f>
        <v>1</v>
      </c>
      <c r="AM270" s="294">
        <f t="shared" si="594"/>
        <v>0.99894437439521455</v>
      </c>
      <c r="AN270" s="294">
        <f t="shared" si="594"/>
        <v>1</v>
      </c>
      <c r="AO270" s="294">
        <f t="shared" si="594"/>
        <v>0.9997559745562804</v>
      </c>
      <c r="AP270" s="294">
        <f t="shared" ref="AP270:AT270" si="595">AP174/AP$194</f>
        <v>0.99957032765981035</v>
      </c>
      <c r="AQ270" s="294">
        <f t="shared" si="595"/>
        <v>0.99824283035444994</v>
      </c>
      <c r="AR270" s="294">
        <f t="shared" si="595"/>
        <v>1</v>
      </c>
      <c r="AS270" s="294">
        <f t="shared" si="595"/>
        <v>1</v>
      </c>
      <c r="AT270" s="294">
        <f t="shared" si="595"/>
        <v>1</v>
      </c>
      <c r="AU270" s="294"/>
      <c r="AV270" s="466">
        <f t="shared" si="581"/>
        <v>0.99989945889591414</v>
      </c>
    </row>
    <row r="271" spans="1:48" x14ac:dyDescent="0.25">
      <c r="A271" s="42">
        <f t="shared" si="582"/>
        <v>37510</v>
      </c>
      <c r="B271" s="294">
        <f t="shared" si="570"/>
        <v>1</v>
      </c>
      <c r="C271" s="294">
        <f t="shared" si="583"/>
        <v>1</v>
      </c>
      <c r="D271" s="294">
        <f t="shared" si="583"/>
        <v>1</v>
      </c>
      <c r="E271" s="294">
        <f t="shared" si="583"/>
        <v>1</v>
      </c>
      <c r="F271" s="294">
        <f t="shared" si="583"/>
        <v>1</v>
      </c>
      <c r="G271" s="294">
        <f t="shared" si="583"/>
        <v>1</v>
      </c>
      <c r="H271" s="294">
        <f t="shared" si="583"/>
        <v>0.99987522874729662</v>
      </c>
      <c r="I271" s="294">
        <f t="shared" si="583"/>
        <v>1</v>
      </c>
      <c r="J271" s="294">
        <f t="shared" si="583"/>
        <v>1</v>
      </c>
      <c r="K271" s="294">
        <f t="shared" si="583"/>
        <v>1</v>
      </c>
      <c r="L271" s="294">
        <f t="shared" si="583"/>
        <v>1</v>
      </c>
      <c r="M271" s="294">
        <f t="shared" si="583"/>
        <v>1</v>
      </c>
      <c r="N271" s="294">
        <f t="shared" si="583"/>
        <v>1</v>
      </c>
      <c r="O271" s="294">
        <f t="shared" si="583"/>
        <v>1</v>
      </c>
      <c r="P271" s="294">
        <f t="shared" si="583"/>
        <v>1</v>
      </c>
      <c r="Q271" s="294">
        <f t="shared" si="583"/>
        <v>1</v>
      </c>
      <c r="R271" s="294">
        <f t="shared" si="583"/>
        <v>1</v>
      </c>
      <c r="S271" s="294">
        <f t="shared" si="583"/>
        <v>1</v>
      </c>
      <c r="T271" s="294">
        <f t="shared" si="583"/>
        <v>1</v>
      </c>
      <c r="U271" s="294">
        <f t="shared" si="583"/>
        <v>1</v>
      </c>
      <c r="V271" s="294">
        <f t="shared" si="583"/>
        <v>0.99956265033894598</v>
      </c>
      <c r="W271" s="294">
        <f t="shared" si="583"/>
        <v>0.99985046169950276</v>
      </c>
      <c r="X271" s="294">
        <f t="shared" si="583"/>
        <v>1</v>
      </c>
      <c r="Y271" s="294">
        <f t="shared" si="583"/>
        <v>1</v>
      </c>
      <c r="Z271" s="294">
        <f t="shared" si="578"/>
        <v>1</v>
      </c>
      <c r="AA271" s="294">
        <f t="shared" si="578"/>
        <v>1</v>
      </c>
      <c r="AB271" s="294">
        <f t="shared" si="578"/>
        <v>1</v>
      </c>
      <c r="AC271" s="294">
        <f t="shared" si="578"/>
        <v>1</v>
      </c>
      <c r="AD271" s="294">
        <f t="shared" si="578"/>
        <v>1</v>
      </c>
      <c r="AE271" s="294">
        <f t="shared" si="578"/>
        <v>1</v>
      </c>
      <c r="AF271" s="294">
        <f t="shared" si="573"/>
        <v>1</v>
      </c>
      <c r="AG271" s="294">
        <f t="shared" si="573"/>
        <v>1</v>
      </c>
      <c r="AH271" s="294">
        <f t="shared" si="573"/>
        <v>0.99996846321233723</v>
      </c>
      <c r="AI271" s="294">
        <f t="shared" si="573"/>
        <v>1</v>
      </c>
      <c r="AJ271" s="294">
        <f t="shared" si="574"/>
        <v>1</v>
      </c>
      <c r="AK271" s="294">
        <f t="shared" si="574"/>
        <v>1</v>
      </c>
      <c r="AL271" s="294">
        <f t="shared" ref="AL271:AO271" si="596">AL175/AL$194</f>
        <v>1</v>
      </c>
      <c r="AM271" s="294">
        <f t="shared" si="596"/>
        <v>0.99896392301752535</v>
      </c>
      <c r="AN271" s="294">
        <f t="shared" si="596"/>
        <v>1</v>
      </c>
      <c r="AO271" s="294">
        <f t="shared" si="596"/>
        <v>0.99978851128210966</v>
      </c>
      <c r="AP271" s="294">
        <f t="shared" ref="AP271:AT271" si="597">AP175/AP$194</f>
        <v>0.99959804845595168</v>
      </c>
      <c r="AQ271" s="294">
        <f t="shared" si="597"/>
        <v>0.99826905676707012</v>
      </c>
      <c r="AR271" s="294">
        <f t="shared" si="597"/>
        <v>1</v>
      </c>
      <c r="AS271" s="294">
        <f t="shared" si="597"/>
        <v>1</v>
      </c>
      <c r="AT271" s="294">
        <f t="shared" si="597"/>
        <v>1</v>
      </c>
      <c r="AU271" s="294"/>
      <c r="AV271" s="466">
        <f t="shared" si="581"/>
        <v>0.99990410101211025</v>
      </c>
    </row>
    <row r="272" spans="1:48" x14ac:dyDescent="0.25">
      <c r="A272" s="42">
        <f t="shared" si="582"/>
        <v>37511</v>
      </c>
      <c r="B272" s="294">
        <f t="shared" si="570"/>
        <v>1</v>
      </c>
      <c r="C272" s="294">
        <f t="shared" si="583"/>
        <v>1</v>
      </c>
      <c r="D272" s="294">
        <f t="shared" si="583"/>
        <v>1</v>
      </c>
      <c r="E272" s="294">
        <f t="shared" si="583"/>
        <v>1</v>
      </c>
      <c r="F272" s="294">
        <f t="shared" si="583"/>
        <v>1</v>
      </c>
      <c r="G272" s="294">
        <f t="shared" si="583"/>
        <v>1</v>
      </c>
      <c r="H272" s="294">
        <f t="shared" si="583"/>
        <v>0.99988562635168854</v>
      </c>
      <c r="I272" s="294">
        <f t="shared" si="583"/>
        <v>1</v>
      </c>
      <c r="J272" s="294">
        <f t="shared" si="583"/>
        <v>1</v>
      </c>
      <c r="K272" s="294">
        <f t="shared" si="583"/>
        <v>1</v>
      </c>
      <c r="L272" s="294">
        <f t="shared" si="583"/>
        <v>1</v>
      </c>
      <c r="M272" s="294">
        <f t="shared" si="583"/>
        <v>1</v>
      </c>
      <c r="N272" s="294">
        <f t="shared" si="583"/>
        <v>1</v>
      </c>
      <c r="O272" s="294">
        <f t="shared" si="583"/>
        <v>1</v>
      </c>
      <c r="P272" s="294">
        <f t="shared" si="583"/>
        <v>1</v>
      </c>
      <c r="Q272" s="294">
        <f t="shared" si="583"/>
        <v>1</v>
      </c>
      <c r="R272" s="294">
        <f t="shared" si="583"/>
        <v>1</v>
      </c>
      <c r="S272" s="294">
        <f t="shared" si="583"/>
        <v>1</v>
      </c>
      <c r="T272" s="294">
        <f t="shared" si="583"/>
        <v>1</v>
      </c>
      <c r="U272" s="294">
        <f t="shared" si="583"/>
        <v>1</v>
      </c>
      <c r="V272" s="294">
        <f t="shared" si="583"/>
        <v>0.99960638530505141</v>
      </c>
      <c r="W272" s="294">
        <f t="shared" si="583"/>
        <v>0.99985046169950276</v>
      </c>
      <c r="X272" s="294">
        <f t="shared" si="583"/>
        <v>1</v>
      </c>
      <c r="Y272" s="294">
        <f t="shared" si="583"/>
        <v>1</v>
      </c>
      <c r="Z272" s="294">
        <f t="shared" si="578"/>
        <v>1</v>
      </c>
      <c r="AA272" s="294">
        <f t="shared" si="578"/>
        <v>1</v>
      </c>
      <c r="AB272" s="294">
        <f t="shared" si="578"/>
        <v>1</v>
      </c>
      <c r="AC272" s="294">
        <f t="shared" si="578"/>
        <v>1</v>
      </c>
      <c r="AD272" s="294">
        <f t="shared" si="578"/>
        <v>1</v>
      </c>
      <c r="AE272" s="294">
        <f t="shared" si="578"/>
        <v>1</v>
      </c>
      <c r="AF272" s="294">
        <f t="shared" si="573"/>
        <v>1</v>
      </c>
      <c r="AG272" s="294">
        <f t="shared" si="573"/>
        <v>1</v>
      </c>
      <c r="AH272" s="294">
        <f t="shared" si="573"/>
        <v>0.99996846321233723</v>
      </c>
      <c r="AI272" s="294">
        <f t="shared" si="573"/>
        <v>1</v>
      </c>
      <c r="AJ272" s="294">
        <f t="shared" si="574"/>
        <v>1</v>
      </c>
      <c r="AK272" s="294">
        <f t="shared" si="574"/>
        <v>1</v>
      </c>
      <c r="AL272" s="294">
        <f t="shared" ref="AL272:AO272" si="598">AL176/AL$194</f>
        <v>1</v>
      </c>
      <c r="AM272" s="294">
        <f t="shared" si="598"/>
        <v>0.99905189181792409</v>
      </c>
      <c r="AN272" s="294">
        <f t="shared" si="598"/>
        <v>1</v>
      </c>
      <c r="AO272" s="294">
        <f t="shared" si="598"/>
        <v>0.9998373163708536</v>
      </c>
      <c r="AP272" s="294">
        <f t="shared" ref="AP272:AT272" si="599">AP176/AP$194</f>
        <v>0.99959804845595168</v>
      </c>
      <c r="AQ272" s="294">
        <f t="shared" si="599"/>
        <v>0.99830839638600033</v>
      </c>
      <c r="AR272" s="294">
        <f t="shared" si="599"/>
        <v>1</v>
      </c>
      <c r="AS272" s="294">
        <f t="shared" si="599"/>
        <v>1</v>
      </c>
      <c r="AT272" s="294">
        <f t="shared" si="599"/>
        <v>1</v>
      </c>
      <c r="AU272" s="294"/>
      <c r="AV272" s="466">
        <f t="shared" si="581"/>
        <v>0.99990945557207689</v>
      </c>
    </row>
    <row r="273" spans="1:48" x14ac:dyDescent="0.25">
      <c r="A273" s="42">
        <f t="shared" si="582"/>
        <v>37512</v>
      </c>
      <c r="B273" s="294">
        <f t="shared" si="570"/>
        <v>1</v>
      </c>
      <c r="C273" s="294">
        <f t="shared" si="583"/>
        <v>1</v>
      </c>
      <c r="D273" s="294">
        <f t="shared" si="583"/>
        <v>1</v>
      </c>
      <c r="E273" s="294">
        <f t="shared" si="583"/>
        <v>1</v>
      </c>
      <c r="F273" s="294">
        <f t="shared" si="583"/>
        <v>1</v>
      </c>
      <c r="G273" s="294">
        <f t="shared" si="583"/>
        <v>1</v>
      </c>
      <c r="H273" s="294">
        <f t="shared" si="583"/>
        <v>0.99991681916486441</v>
      </c>
      <c r="I273" s="294">
        <f t="shared" si="583"/>
        <v>1</v>
      </c>
      <c r="J273" s="294">
        <f t="shared" si="583"/>
        <v>1</v>
      </c>
      <c r="K273" s="294">
        <f t="shared" si="583"/>
        <v>1</v>
      </c>
      <c r="L273" s="294">
        <f t="shared" si="583"/>
        <v>1</v>
      </c>
      <c r="M273" s="294">
        <f t="shared" si="583"/>
        <v>1</v>
      </c>
      <c r="N273" s="294">
        <f t="shared" si="583"/>
        <v>1</v>
      </c>
      <c r="O273" s="294">
        <f t="shared" si="583"/>
        <v>1</v>
      </c>
      <c r="P273" s="294">
        <f t="shared" si="583"/>
        <v>1</v>
      </c>
      <c r="Q273" s="294">
        <f t="shared" si="583"/>
        <v>1</v>
      </c>
      <c r="R273" s="294">
        <f t="shared" si="583"/>
        <v>1</v>
      </c>
      <c r="S273" s="294">
        <f t="shared" si="583"/>
        <v>1</v>
      </c>
      <c r="T273" s="294">
        <f t="shared" si="583"/>
        <v>1</v>
      </c>
      <c r="U273" s="294">
        <f t="shared" si="583"/>
        <v>1</v>
      </c>
      <c r="V273" s="294">
        <f t="shared" si="583"/>
        <v>0.99965012027115674</v>
      </c>
      <c r="W273" s="294">
        <f t="shared" si="583"/>
        <v>0.99985046169950276</v>
      </c>
      <c r="X273" s="294">
        <f t="shared" si="583"/>
        <v>1</v>
      </c>
      <c r="Y273" s="294">
        <f t="shared" si="583"/>
        <v>1</v>
      </c>
      <c r="Z273" s="294">
        <f t="shared" si="578"/>
        <v>1</v>
      </c>
      <c r="AA273" s="294">
        <f t="shared" si="578"/>
        <v>1</v>
      </c>
      <c r="AB273" s="294">
        <f t="shared" si="578"/>
        <v>1</v>
      </c>
      <c r="AC273" s="294">
        <f t="shared" si="578"/>
        <v>1</v>
      </c>
      <c r="AD273" s="294">
        <f t="shared" si="578"/>
        <v>1</v>
      </c>
      <c r="AE273" s="294">
        <f t="shared" si="578"/>
        <v>1</v>
      </c>
      <c r="AF273" s="294">
        <f t="shared" si="573"/>
        <v>1</v>
      </c>
      <c r="AG273" s="294">
        <f t="shared" si="573"/>
        <v>1</v>
      </c>
      <c r="AH273" s="294">
        <f t="shared" si="573"/>
        <v>0.99996846321233723</v>
      </c>
      <c r="AI273" s="294">
        <f t="shared" si="573"/>
        <v>1</v>
      </c>
      <c r="AJ273" s="294">
        <f t="shared" si="574"/>
        <v>1</v>
      </c>
      <c r="AK273" s="294">
        <f t="shared" si="574"/>
        <v>1</v>
      </c>
      <c r="AL273" s="294">
        <f t="shared" ref="AL273:AO273" si="600">AL177/AL$194</f>
        <v>1</v>
      </c>
      <c r="AM273" s="294">
        <f t="shared" si="600"/>
        <v>0.99909098906254579</v>
      </c>
      <c r="AN273" s="294">
        <f t="shared" si="600"/>
        <v>1</v>
      </c>
      <c r="AO273" s="294">
        <f t="shared" si="600"/>
        <v>0.99988612145959754</v>
      </c>
      <c r="AP273" s="294">
        <f t="shared" ref="AP273:AT273" si="601">AP177/AP$194</f>
        <v>0.9996257692520929</v>
      </c>
      <c r="AQ273" s="294">
        <f t="shared" si="601"/>
        <v>0.99836084921124069</v>
      </c>
      <c r="AR273" s="294">
        <f t="shared" si="601"/>
        <v>1</v>
      </c>
      <c r="AS273" s="294">
        <f t="shared" si="601"/>
        <v>1</v>
      </c>
      <c r="AT273" s="294">
        <f t="shared" si="601"/>
        <v>1</v>
      </c>
      <c r="AU273" s="294"/>
      <c r="AV273" s="466">
        <f t="shared" si="581"/>
        <v>0.99991510682170548</v>
      </c>
    </row>
    <row r="274" spans="1:48" x14ac:dyDescent="0.25">
      <c r="A274" s="42">
        <f t="shared" si="582"/>
        <v>37513</v>
      </c>
      <c r="B274" s="294">
        <f t="shared" si="570"/>
        <v>1</v>
      </c>
      <c r="C274" s="294">
        <f t="shared" si="583"/>
        <v>1</v>
      </c>
      <c r="D274" s="294">
        <f t="shared" si="583"/>
        <v>1</v>
      </c>
      <c r="E274" s="294">
        <f t="shared" si="583"/>
        <v>1</v>
      </c>
      <c r="F274" s="294">
        <f t="shared" si="583"/>
        <v>1</v>
      </c>
      <c r="G274" s="294">
        <f t="shared" si="583"/>
        <v>1</v>
      </c>
      <c r="H274" s="294">
        <f t="shared" si="583"/>
        <v>0.99993241557145229</v>
      </c>
      <c r="I274" s="294">
        <f t="shared" si="583"/>
        <v>1</v>
      </c>
      <c r="J274" s="294">
        <f t="shared" si="583"/>
        <v>1</v>
      </c>
      <c r="K274" s="294">
        <f t="shared" si="583"/>
        <v>1</v>
      </c>
      <c r="L274" s="294">
        <f t="shared" si="583"/>
        <v>1</v>
      </c>
      <c r="M274" s="294">
        <f t="shared" si="583"/>
        <v>1</v>
      </c>
      <c r="N274" s="294">
        <f t="shared" si="583"/>
        <v>1</v>
      </c>
      <c r="O274" s="294">
        <f t="shared" si="583"/>
        <v>1</v>
      </c>
      <c r="P274" s="294">
        <f t="shared" si="583"/>
        <v>1</v>
      </c>
      <c r="Q274" s="294">
        <f t="shared" si="583"/>
        <v>1</v>
      </c>
      <c r="R274" s="294">
        <f t="shared" si="583"/>
        <v>1</v>
      </c>
      <c r="S274" s="294">
        <f t="shared" si="583"/>
        <v>1</v>
      </c>
      <c r="T274" s="294">
        <f t="shared" si="583"/>
        <v>1</v>
      </c>
      <c r="U274" s="294">
        <f t="shared" si="583"/>
        <v>1</v>
      </c>
      <c r="V274" s="294">
        <f t="shared" si="583"/>
        <v>0.99965012027115674</v>
      </c>
      <c r="W274" s="294">
        <f t="shared" si="583"/>
        <v>0.99985046169950276</v>
      </c>
      <c r="X274" s="294">
        <f t="shared" si="583"/>
        <v>1</v>
      </c>
      <c r="Y274" s="294">
        <f t="shared" si="583"/>
        <v>1</v>
      </c>
      <c r="Z274" s="294">
        <f t="shared" si="578"/>
        <v>1</v>
      </c>
      <c r="AA274" s="294">
        <f t="shared" si="578"/>
        <v>1</v>
      </c>
      <c r="AB274" s="294">
        <f t="shared" si="578"/>
        <v>1</v>
      </c>
      <c r="AC274" s="294">
        <f t="shared" si="578"/>
        <v>1</v>
      </c>
      <c r="AD274" s="294">
        <f t="shared" si="578"/>
        <v>1</v>
      </c>
      <c r="AE274" s="294">
        <f t="shared" si="578"/>
        <v>1</v>
      </c>
      <c r="AF274" s="294">
        <f t="shared" si="573"/>
        <v>1</v>
      </c>
      <c r="AG274" s="294">
        <f t="shared" si="573"/>
        <v>1</v>
      </c>
      <c r="AH274" s="294">
        <f t="shared" si="573"/>
        <v>0.99998423160616856</v>
      </c>
      <c r="AI274" s="294">
        <f t="shared" si="573"/>
        <v>1</v>
      </c>
      <c r="AJ274" s="294">
        <f t="shared" si="574"/>
        <v>1</v>
      </c>
      <c r="AK274" s="294">
        <f t="shared" si="574"/>
        <v>1</v>
      </c>
      <c r="AL274" s="294">
        <f t="shared" ref="AL274:AO274" si="602">AL178/AL$194</f>
        <v>1</v>
      </c>
      <c r="AM274" s="294">
        <f t="shared" si="602"/>
        <v>0.99914963492947839</v>
      </c>
      <c r="AN274" s="294">
        <f t="shared" si="602"/>
        <v>1</v>
      </c>
      <c r="AO274" s="294">
        <f t="shared" si="602"/>
        <v>0.99993492654834149</v>
      </c>
      <c r="AP274" s="294">
        <f t="shared" ref="AP274:AT274" si="603">AP178/AP$194</f>
        <v>1</v>
      </c>
      <c r="AQ274" s="294">
        <f t="shared" si="603"/>
        <v>0.99843952844910111</v>
      </c>
      <c r="AR274" s="294">
        <f t="shared" si="603"/>
        <v>1</v>
      </c>
      <c r="AS274" s="294">
        <f t="shared" si="603"/>
        <v>1</v>
      </c>
      <c r="AT274" s="294">
        <f t="shared" si="603"/>
        <v>1</v>
      </c>
      <c r="AU274" s="294"/>
      <c r="AV274" s="466">
        <f t="shared" si="581"/>
        <v>0.99992886788546986</v>
      </c>
    </row>
    <row r="275" spans="1:48" x14ac:dyDescent="0.25">
      <c r="A275" s="42">
        <f t="shared" si="582"/>
        <v>37514</v>
      </c>
      <c r="B275" s="294">
        <f t="shared" si="570"/>
        <v>1</v>
      </c>
      <c r="C275" s="294">
        <f t="shared" si="583"/>
        <v>1</v>
      </c>
      <c r="D275" s="294">
        <f t="shared" si="583"/>
        <v>1</v>
      </c>
      <c r="E275" s="294">
        <f t="shared" si="583"/>
        <v>1</v>
      </c>
      <c r="F275" s="294">
        <f t="shared" si="583"/>
        <v>1</v>
      </c>
      <c r="G275" s="294">
        <f t="shared" si="583"/>
        <v>1</v>
      </c>
      <c r="H275" s="294">
        <f t="shared" si="583"/>
        <v>0.99994281317584433</v>
      </c>
      <c r="I275" s="294">
        <f t="shared" si="583"/>
        <v>1</v>
      </c>
      <c r="J275" s="294">
        <f t="shared" si="583"/>
        <v>1</v>
      </c>
      <c r="K275" s="294">
        <f t="shared" si="583"/>
        <v>1</v>
      </c>
      <c r="L275" s="294">
        <f t="shared" si="583"/>
        <v>1</v>
      </c>
      <c r="M275" s="294">
        <f t="shared" si="583"/>
        <v>1</v>
      </c>
      <c r="N275" s="294">
        <f t="shared" si="583"/>
        <v>1</v>
      </c>
      <c r="O275" s="294">
        <f t="shared" si="583"/>
        <v>1</v>
      </c>
      <c r="P275" s="294">
        <f t="shared" si="583"/>
        <v>1</v>
      </c>
      <c r="Q275" s="294">
        <f t="shared" si="583"/>
        <v>1</v>
      </c>
      <c r="R275" s="294">
        <f t="shared" ref="C275:Y286" si="604">R179/R$194</f>
        <v>1</v>
      </c>
      <c r="S275" s="294">
        <f t="shared" si="604"/>
        <v>1</v>
      </c>
      <c r="T275" s="294">
        <f t="shared" si="604"/>
        <v>1</v>
      </c>
      <c r="U275" s="294">
        <f t="shared" si="604"/>
        <v>1</v>
      </c>
      <c r="V275" s="294">
        <f t="shared" si="604"/>
        <v>0.99965012027115674</v>
      </c>
      <c r="W275" s="294">
        <f t="shared" si="604"/>
        <v>0.99985046169950276</v>
      </c>
      <c r="X275" s="294">
        <f t="shared" si="604"/>
        <v>1</v>
      </c>
      <c r="Y275" s="294">
        <f t="shared" si="604"/>
        <v>1</v>
      </c>
      <c r="Z275" s="294">
        <f t="shared" si="578"/>
        <v>1</v>
      </c>
      <c r="AA275" s="294">
        <f t="shared" si="578"/>
        <v>1</v>
      </c>
      <c r="AB275" s="294">
        <f t="shared" si="578"/>
        <v>1</v>
      </c>
      <c r="AC275" s="294">
        <f t="shared" si="578"/>
        <v>1</v>
      </c>
      <c r="AD275" s="294">
        <f t="shared" si="578"/>
        <v>1</v>
      </c>
      <c r="AE275" s="294">
        <f t="shared" si="578"/>
        <v>1</v>
      </c>
      <c r="AF275" s="294">
        <f t="shared" si="573"/>
        <v>1</v>
      </c>
      <c r="AG275" s="294">
        <f t="shared" si="573"/>
        <v>1</v>
      </c>
      <c r="AH275" s="294">
        <f t="shared" si="573"/>
        <v>0.99998423160616856</v>
      </c>
      <c r="AI275" s="294">
        <f t="shared" si="573"/>
        <v>1</v>
      </c>
      <c r="AJ275" s="294">
        <f t="shared" si="574"/>
        <v>1</v>
      </c>
      <c r="AK275" s="294">
        <f t="shared" si="574"/>
        <v>1</v>
      </c>
      <c r="AL275" s="294">
        <f t="shared" ref="AL275:AO275" si="605">AL179/AL$194</f>
        <v>1</v>
      </c>
      <c r="AM275" s="294">
        <f t="shared" si="605"/>
        <v>0.99974586790995901</v>
      </c>
      <c r="AN275" s="294">
        <f t="shared" si="605"/>
        <v>1</v>
      </c>
      <c r="AO275" s="294">
        <f t="shared" si="605"/>
        <v>0.99995119491125606</v>
      </c>
      <c r="AP275" s="294">
        <f t="shared" ref="AP275:AT275" si="606">AP179/AP$194</f>
        <v>1</v>
      </c>
      <c r="AQ275" s="294">
        <f t="shared" si="606"/>
        <v>0.99847886806803132</v>
      </c>
      <c r="AR275" s="294">
        <f t="shared" si="606"/>
        <v>1</v>
      </c>
      <c r="AS275" s="294">
        <f t="shared" si="606"/>
        <v>1</v>
      </c>
      <c r="AT275" s="294">
        <f t="shared" si="606"/>
        <v>1</v>
      </c>
      <c r="AU275" s="294"/>
      <c r="AV275" s="466">
        <f t="shared" si="581"/>
        <v>0.99994426878237019</v>
      </c>
    </row>
    <row r="276" spans="1:48" x14ac:dyDescent="0.25">
      <c r="A276" s="42">
        <f t="shared" si="582"/>
        <v>37515</v>
      </c>
      <c r="B276" s="294">
        <f t="shared" si="570"/>
        <v>1</v>
      </c>
      <c r="C276" s="294">
        <f t="shared" si="604"/>
        <v>1</v>
      </c>
      <c r="D276" s="294">
        <f t="shared" si="604"/>
        <v>1</v>
      </c>
      <c r="E276" s="294">
        <f t="shared" si="604"/>
        <v>1</v>
      </c>
      <c r="F276" s="294">
        <f t="shared" si="604"/>
        <v>1</v>
      </c>
      <c r="G276" s="294">
        <f t="shared" si="604"/>
        <v>1</v>
      </c>
      <c r="H276" s="294">
        <f t="shared" si="604"/>
        <v>0.99995321078023625</v>
      </c>
      <c r="I276" s="294">
        <f t="shared" si="604"/>
        <v>1</v>
      </c>
      <c r="J276" s="294">
        <f t="shared" si="604"/>
        <v>1</v>
      </c>
      <c r="K276" s="294">
        <f t="shared" si="604"/>
        <v>1</v>
      </c>
      <c r="L276" s="294">
        <f t="shared" si="604"/>
        <v>1</v>
      </c>
      <c r="M276" s="294">
        <f t="shared" si="604"/>
        <v>1</v>
      </c>
      <c r="N276" s="294">
        <f t="shared" si="604"/>
        <v>1</v>
      </c>
      <c r="O276" s="294">
        <f t="shared" si="604"/>
        <v>1</v>
      </c>
      <c r="P276" s="294">
        <f t="shared" si="604"/>
        <v>1</v>
      </c>
      <c r="Q276" s="294">
        <f t="shared" si="604"/>
        <v>1</v>
      </c>
      <c r="R276" s="294">
        <f t="shared" si="604"/>
        <v>1</v>
      </c>
      <c r="S276" s="294">
        <f t="shared" si="604"/>
        <v>1</v>
      </c>
      <c r="T276" s="294">
        <f t="shared" si="604"/>
        <v>1</v>
      </c>
      <c r="U276" s="294">
        <f t="shared" si="604"/>
        <v>1</v>
      </c>
      <c r="V276" s="294">
        <f t="shared" si="604"/>
        <v>0.99965012027115674</v>
      </c>
      <c r="W276" s="294">
        <f t="shared" si="604"/>
        <v>0.99985046169950276</v>
      </c>
      <c r="X276" s="294">
        <f t="shared" si="604"/>
        <v>1</v>
      </c>
      <c r="Y276" s="294">
        <f t="shared" si="604"/>
        <v>1</v>
      </c>
      <c r="Z276" s="294">
        <f t="shared" si="578"/>
        <v>1</v>
      </c>
      <c r="AA276" s="294">
        <f t="shared" si="578"/>
        <v>1</v>
      </c>
      <c r="AB276" s="294">
        <f t="shared" si="578"/>
        <v>1</v>
      </c>
      <c r="AC276" s="294">
        <f t="shared" si="578"/>
        <v>1</v>
      </c>
      <c r="AD276" s="294">
        <f t="shared" si="578"/>
        <v>1</v>
      </c>
      <c r="AE276" s="294">
        <f t="shared" si="578"/>
        <v>1</v>
      </c>
      <c r="AF276" s="294">
        <f t="shared" si="573"/>
        <v>1</v>
      </c>
      <c r="AG276" s="294">
        <f t="shared" si="573"/>
        <v>1</v>
      </c>
      <c r="AH276" s="294">
        <f t="shared" si="573"/>
        <v>1</v>
      </c>
      <c r="AI276" s="294">
        <f t="shared" si="573"/>
        <v>1</v>
      </c>
      <c r="AJ276" s="294">
        <f t="shared" si="574"/>
        <v>1</v>
      </c>
      <c r="AK276" s="294">
        <f t="shared" si="574"/>
        <v>1</v>
      </c>
      <c r="AL276" s="294">
        <f t="shared" ref="AL276:AO276" si="607">AL180/AL$194</f>
        <v>1</v>
      </c>
      <c r="AM276" s="294">
        <f t="shared" si="607"/>
        <v>0.99987293395497956</v>
      </c>
      <c r="AN276" s="294">
        <f t="shared" si="607"/>
        <v>1</v>
      </c>
      <c r="AO276" s="294">
        <f t="shared" si="607"/>
        <v>1</v>
      </c>
      <c r="AP276" s="294">
        <f t="shared" ref="AP276:AT276" si="608">AP180/AP$194</f>
        <v>1</v>
      </c>
      <c r="AQ276" s="294">
        <f t="shared" si="608"/>
        <v>0.99891160387626377</v>
      </c>
      <c r="AR276" s="294">
        <f t="shared" si="608"/>
        <v>1</v>
      </c>
      <c r="AS276" s="294">
        <f t="shared" si="608"/>
        <v>1</v>
      </c>
      <c r="AT276" s="294">
        <f t="shared" si="608"/>
        <v>1</v>
      </c>
      <c r="AU276" s="294"/>
      <c r="AV276" s="466">
        <f t="shared" si="581"/>
        <v>0.99995903094377081</v>
      </c>
    </row>
    <row r="277" spans="1:48" x14ac:dyDescent="0.25">
      <c r="A277" s="42">
        <f t="shared" si="582"/>
        <v>37516</v>
      </c>
      <c r="B277" s="294">
        <f t="shared" si="570"/>
        <v>1</v>
      </c>
      <c r="C277" s="294">
        <f t="shared" si="604"/>
        <v>1</v>
      </c>
      <c r="D277" s="294">
        <f t="shared" si="604"/>
        <v>1</v>
      </c>
      <c r="E277" s="294">
        <f t="shared" si="604"/>
        <v>1</v>
      </c>
      <c r="F277" s="294">
        <f t="shared" si="604"/>
        <v>1</v>
      </c>
      <c r="G277" s="294">
        <f t="shared" si="604"/>
        <v>1</v>
      </c>
      <c r="H277" s="294">
        <f t="shared" si="604"/>
        <v>0.99996880718682413</v>
      </c>
      <c r="I277" s="294">
        <f t="shared" si="604"/>
        <v>1</v>
      </c>
      <c r="J277" s="294">
        <f t="shared" si="604"/>
        <v>1</v>
      </c>
      <c r="K277" s="294">
        <f t="shared" si="604"/>
        <v>1</v>
      </c>
      <c r="L277" s="294">
        <f t="shared" si="604"/>
        <v>1</v>
      </c>
      <c r="M277" s="294">
        <f t="shared" si="604"/>
        <v>1</v>
      </c>
      <c r="N277" s="294">
        <f t="shared" si="604"/>
        <v>1</v>
      </c>
      <c r="O277" s="294">
        <f t="shared" si="604"/>
        <v>1</v>
      </c>
      <c r="P277" s="294">
        <f t="shared" si="604"/>
        <v>1</v>
      </c>
      <c r="Q277" s="294">
        <f t="shared" si="604"/>
        <v>1</v>
      </c>
      <c r="R277" s="294">
        <f t="shared" si="604"/>
        <v>1</v>
      </c>
      <c r="S277" s="294">
        <f t="shared" si="604"/>
        <v>1</v>
      </c>
      <c r="T277" s="294">
        <f t="shared" si="604"/>
        <v>1</v>
      </c>
      <c r="U277" s="294">
        <f t="shared" si="604"/>
        <v>1</v>
      </c>
      <c r="V277" s="294">
        <f t="shared" si="604"/>
        <v>0.99965012027115674</v>
      </c>
      <c r="W277" s="294">
        <f t="shared" si="604"/>
        <v>0.99988784627462712</v>
      </c>
      <c r="X277" s="294">
        <f t="shared" si="604"/>
        <v>1</v>
      </c>
      <c r="Y277" s="294">
        <f t="shared" si="604"/>
        <v>1</v>
      </c>
      <c r="Z277" s="294">
        <f t="shared" si="578"/>
        <v>1</v>
      </c>
      <c r="AA277" s="294">
        <f t="shared" si="578"/>
        <v>1</v>
      </c>
      <c r="AB277" s="294">
        <f t="shared" si="578"/>
        <v>1</v>
      </c>
      <c r="AC277" s="294">
        <f t="shared" si="578"/>
        <v>1</v>
      </c>
      <c r="AD277" s="294">
        <f t="shared" si="578"/>
        <v>1</v>
      </c>
      <c r="AE277" s="294">
        <f t="shared" si="578"/>
        <v>1</v>
      </c>
      <c r="AF277" s="294">
        <f t="shared" si="573"/>
        <v>1</v>
      </c>
      <c r="AG277" s="294">
        <f t="shared" si="573"/>
        <v>1</v>
      </c>
      <c r="AH277" s="294">
        <f t="shared" si="573"/>
        <v>1</v>
      </c>
      <c r="AI277" s="294">
        <f t="shared" si="573"/>
        <v>1</v>
      </c>
      <c r="AJ277" s="294">
        <f t="shared" si="574"/>
        <v>1</v>
      </c>
      <c r="AK277" s="294">
        <f t="shared" si="574"/>
        <v>1</v>
      </c>
      <c r="AL277" s="294">
        <f t="shared" ref="AL277:AO277" si="609">AL181/AL$194</f>
        <v>1</v>
      </c>
      <c r="AM277" s="294">
        <f t="shared" si="609"/>
        <v>0.99990225688844581</v>
      </c>
      <c r="AN277" s="294">
        <f t="shared" si="609"/>
        <v>1</v>
      </c>
      <c r="AO277" s="294">
        <f t="shared" si="609"/>
        <v>1</v>
      </c>
      <c r="AP277" s="294">
        <f t="shared" ref="AP277:AT277" si="610">AP181/AP$194</f>
        <v>1</v>
      </c>
      <c r="AQ277" s="294">
        <f t="shared" si="610"/>
        <v>0.99893783028888394</v>
      </c>
      <c r="AR277" s="294">
        <f t="shared" si="610"/>
        <v>1</v>
      </c>
      <c r="AS277" s="294">
        <f t="shared" si="610"/>
        <v>1</v>
      </c>
      <c r="AT277" s="294">
        <f t="shared" si="610"/>
        <v>1</v>
      </c>
      <c r="AU277" s="294"/>
      <c r="AV277" s="466">
        <f t="shared" si="581"/>
        <v>0.99996155490488214</v>
      </c>
    </row>
    <row r="278" spans="1:48" x14ac:dyDescent="0.25">
      <c r="A278" s="42">
        <f t="shared" si="582"/>
        <v>37517</v>
      </c>
      <c r="B278" s="294">
        <f t="shared" si="570"/>
        <v>1</v>
      </c>
      <c r="C278" s="294">
        <f t="shared" si="604"/>
        <v>1</v>
      </c>
      <c r="D278" s="294">
        <f t="shared" si="604"/>
        <v>1</v>
      </c>
      <c r="E278" s="294">
        <f t="shared" si="604"/>
        <v>1</v>
      </c>
      <c r="F278" s="294">
        <f t="shared" si="604"/>
        <v>1</v>
      </c>
      <c r="G278" s="294">
        <f t="shared" si="604"/>
        <v>1</v>
      </c>
      <c r="H278" s="294">
        <f t="shared" si="604"/>
        <v>0.99998960239560808</v>
      </c>
      <c r="I278" s="294">
        <f t="shared" si="604"/>
        <v>1</v>
      </c>
      <c r="J278" s="294">
        <f t="shared" si="604"/>
        <v>1</v>
      </c>
      <c r="K278" s="294">
        <f t="shared" si="604"/>
        <v>1</v>
      </c>
      <c r="L278" s="294">
        <f t="shared" si="604"/>
        <v>1</v>
      </c>
      <c r="M278" s="294">
        <f t="shared" si="604"/>
        <v>1</v>
      </c>
      <c r="N278" s="294">
        <f t="shared" si="604"/>
        <v>1</v>
      </c>
      <c r="O278" s="294">
        <f t="shared" si="604"/>
        <v>1</v>
      </c>
      <c r="P278" s="294">
        <f t="shared" si="604"/>
        <v>1</v>
      </c>
      <c r="Q278" s="294">
        <f t="shared" si="604"/>
        <v>1</v>
      </c>
      <c r="R278" s="294">
        <f t="shared" si="604"/>
        <v>1</v>
      </c>
      <c r="S278" s="294">
        <f t="shared" si="604"/>
        <v>1</v>
      </c>
      <c r="T278" s="294">
        <f t="shared" si="604"/>
        <v>1</v>
      </c>
      <c r="U278" s="294">
        <f t="shared" si="604"/>
        <v>1</v>
      </c>
      <c r="V278" s="294">
        <f t="shared" si="604"/>
        <v>0.99973759020336761</v>
      </c>
      <c r="W278" s="294">
        <f t="shared" si="604"/>
        <v>0.99988784627462712</v>
      </c>
      <c r="X278" s="294">
        <f t="shared" si="604"/>
        <v>1</v>
      </c>
      <c r="Y278" s="294">
        <f t="shared" si="604"/>
        <v>1</v>
      </c>
      <c r="Z278" s="294">
        <f t="shared" si="578"/>
        <v>1</v>
      </c>
      <c r="AA278" s="294">
        <f t="shared" si="578"/>
        <v>1</v>
      </c>
      <c r="AB278" s="294">
        <f t="shared" si="578"/>
        <v>1</v>
      </c>
      <c r="AC278" s="294">
        <f t="shared" si="578"/>
        <v>1</v>
      </c>
      <c r="AD278" s="294">
        <f t="shared" si="578"/>
        <v>1</v>
      </c>
      <c r="AE278" s="294">
        <f t="shared" si="578"/>
        <v>1</v>
      </c>
      <c r="AF278" s="294">
        <f t="shared" si="573"/>
        <v>1</v>
      </c>
      <c r="AG278" s="294">
        <f t="shared" si="573"/>
        <v>1</v>
      </c>
      <c r="AH278" s="294">
        <f t="shared" si="573"/>
        <v>1</v>
      </c>
      <c r="AI278" s="294">
        <f t="shared" si="573"/>
        <v>1</v>
      </c>
      <c r="AJ278" s="294">
        <f t="shared" si="574"/>
        <v>1</v>
      </c>
      <c r="AK278" s="294">
        <f t="shared" si="574"/>
        <v>1</v>
      </c>
      <c r="AL278" s="294">
        <f t="shared" ref="AL278:AO278" si="611">AL182/AL$194</f>
        <v>1</v>
      </c>
      <c r="AM278" s="294">
        <f t="shared" si="611"/>
        <v>0.99994135413306751</v>
      </c>
      <c r="AN278" s="294">
        <f t="shared" si="611"/>
        <v>1</v>
      </c>
      <c r="AO278" s="294">
        <f t="shared" si="611"/>
        <v>1</v>
      </c>
      <c r="AP278" s="294">
        <f t="shared" ref="AP278:AT278" si="612">AP182/AP$194</f>
        <v>1</v>
      </c>
      <c r="AQ278" s="294">
        <f t="shared" si="612"/>
        <v>0.99985575473058919</v>
      </c>
      <c r="AR278" s="294">
        <f t="shared" si="612"/>
        <v>1</v>
      </c>
      <c r="AS278" s="294">
        <f t="shared" si="612"/>
        <v>1</v>
      </c>
      <c r="AT278" s="294">
        <f t="shared" si="612"/>
        <v>1</v>
      </c>
      <c r="AU278" s="294"/>
      <c r="AV278" s="466">
        <f t="shared" si="581"/>
        <v>0.99998632901714557</v>
      </c>
    </row>
    <row r="279" spans="1:48" x14ac:dyDescent="0.25">
      <c r="A279" s="42">
        <f t="shared" si="582"/>
        <v>37518</v>
      </c>
      <c r="B279" s="294">
        <f t="shared" si="570"/>
        <v>1</v>
      </c>
      <c r="C279" s="294">
        <f t="shared" si="604"/>
        <v>1</v>
      </c>
      <c r="D279" s="294">
        <f t="shared" si="604"/>
        <v>1</v>
      </c>
      <c r="E279" s="294">
        <f t="shared" si="604"/>
        <v>1</v>
      </c>
      <c r="F279" s="294">
        <f t="shared" si="604"/>
        <v>1</v>
      </c>
      <c r="G279" s="294">
        <f t="shared" si="604"/>
        <v>1</v>
      </c>
      <c r="H279" s="294">
        <f t="shared" si="604"/>
        <v>1</v>
      </c>
      <c r="I279" s="294">
        <f t="shared" si="604"/>
        <v>1</v>
      </c>
      <c r="J279" s="294">
        <f t="shared" si="604"/>
        <v>1</v>
      </c>
      <c r="K279" s="294">
        <f t="shared" si="604"/>
        <v>1</v>
      </c>
      <c r="L279" s="294">
        <f t="shared" si="604"/>
        <v>1</v>
      </c>
      <c r="M279" s="294">
        <f t="shared" si="604"/>
        <v>1</v>
      </c>
      <c r="N279" s="294">
        <f t="shared" si="604"/>
        <v>1</v>
      </c>
      <c r="O279" s="294">
        <f t="shared" si="604"/>
        <v>1</v>
      </c>
      <c r="P279" s="294">
        <f t="shared" si="604"/>
        <v>1</v>
      </c>
      <c r="Q279" s="294">
        <f t="shared" si="604"/>
        <v>1</v>
      </c>
      <c r="R279" s="294">
        <f t="shared" si="604"/>
        <v>1</v>
      </c>
      <c r="S279" s="294">
        <f t="shared" si="604"/>
        <v>1</v>
      </c>
      <c r="T279" s="294">
        <f t="shared" si="604"/>
        <v>1</v>
      </c>
      <c r="U279" s="294">
        <f t="shared" si="604"/>
        <v>1</v>
      </c>
      <c r="V279" s="294">
        <f t="shared" si="604"/>
        <v>0.99973759020336761</v>
      </c>
      <c r="W279" s="294">
        <f t="shared" si="604"/>
        <v>0.99988784627462712</v>
      </c>
      <c r="X279" s="294">
        <f t="shared" si="604"/>
        <v>1</v>
      </c>
      <c r="Y279" s="294">
        <f t="shared" si="604"/>
        <v>1</v>
      </c>
      <c r="Z279" s="294">
        <f t="shared" si="578"/>
        <v>1</v>
      </c>
      <c r="AA279" s="294">
        <f t="shared" si="578"/>
        <v>1</v>
      </c>
      <c r="AB279" s="294">
        <f t="shared" si="578"/>
        <v>1</v>
      </c>
      <c r="AC279" s="294">
        <f t="shared" si="578"/>
        <v>1</v>
      </c>
      <c r="AD279" s="294">
        <f t="shared" si="578"/>
        <v>1</v>
      </c>
      <c r="AE279" s="294">
        <f t="shared" si="578"/>
        <v>1</v>
      </c>
      <c r="AF279" s="294">
        <f t="shared" si="573"/>
        <v>1</v>
      </c>
      <c r="AG279" s="294">
        <f t="shared" si="573"/>
        <v>1</v>
      </c>
      <c r="AH279" s="294">
        <f t="shared" si="573"/>
        <v>1</v>
      </c>
      <c r="AI279" s="294">
        <f t="shared" si="573"/>
        <v>1</v>
      </c>
      <c r="AJ279" s="294">
        <f t="shared" si="574"/>
        <v>1</v>
      </c>
      <c r="AK279" s="294">
        <f t="shared" si="574"/>
        <v>1</v>
      </c>
      <c r="AL279" s="294">
        <f t="shared" ref="AL279:AO279" si="613">AL183/AL$194</f>
        <v>1</v>
      </c>
      <c r="AM279" s="294">
        <f t="shared" si="613"/>
        <v>0.99995112844422285</v>
      </c>
      <c r="AN279" s="294">
        <f t="shared" si="613"/>
        <v>1</v>
      </c>
      <c r="AO279" s="294">
        <f t="shared" si="613"/>
        <v>1</v>
      </c>
      <c r="AP279" s="294">
        <f t="shared" ref="AP279:AT279" si="614">AP183/AP$194</f>
        <v>1</v>
      </c>
      <c r="AQ279" s="294">
        <f t="shared" si="614"/>
        <v>0.99990820755582943</v>
      </c>
      <c r="AR279" s="294">
        <f t="shared" si="614"/>
        <v>1</v>
      </c>
      <c r="AS279" s="294">
        <f t="shared" si="614"/>
        <v>1</v>
      </c>
      <c r="AT279" s="294">
        <f t="shared" si="614"/>
        <v>1</v>
      </c>
      <c r="AU279" s="294"/>
      <c r="AV279" s="466">
        <f t="shared" si="581"/>
        <v>0.99998801796460579</v>
      </c>
    </row>
    <row r="280" spans="1:48" x14ac:dyDescent="0.25">
      <c r="A280" s="42">
        <f t="shared" si="582"/>
        <v>37519</v>
      </c>
      <c r="B280" s="294">
        <f t="shared" si="570"/>
        <v>1</v>
      </c>
      <c r="C280" s="294">
        <f t="shared" si="604"/>
        <v>1</v>
      </c>
      <c r="D280" s="294">
        <f t="shared" si="604"/>
        <v>1</v>
      </c>
      <c r="E280" s="294">
        <f t="shared" si="604"/>
        <v>1</v>
      </c>
      <c r="F280" s="294">
        <f t="shared" si="604"/>
        <v>1</v>
      </c>
      <c r="G280" s="294">
        <f t="shared" si="604"/>
        <v>1</v>
      </c>
      <c r="H280" s="294">
        <f t="shared" si="604"/>
        <v>1</v>
      </c>
      <c r="I280" s="294">
        <f t="shared" si="604"/>
        <v>1</v>
      </c>
      <c r="J280" s="294">
        <f t="shared" si="604"/>
        <v>1</v>
      </c>
      <c r="K280" s="294">
        <f t="shared" si="604"/>
        <v>1</v>
      </c>
      <c r="L280" s="294">
        <f t="shared" si="604"/>
        <v>1</v>
      </c>
      <c r="M280" s="294">
        <f t="shared" si="604"/>
        <v>1</v>
      </c>
      <c r="N280" s="294">
        <f t="shared" si="604"/>
        <v>1</v>
      </c>
      <c r="O280" s="294">
        <f t="shared" si="604"/>
        <v>1</v>
      </c>
      <c r="P280" s="294">
        <f t="shared" si="604"/>
        <v>1</v>
      </c>
      <c r="Q280" s="294">
        <f t="shared" si="604"/>
        <v>1</v>
      </c>
      <c r="R280" s="294">
        <f t="shared" si="604"/>
        <v>1</v>
      </c>
      <c r="S280" s="294">
        <f t="shared" si="604"/>
        <v>1</v>
      </c>
      <c r="T280" s="294">
        <f t="shared" si="604"/>
        <v>1</v>
      </c>
      <c r="U280" s="294">
        <f t="shared" si="604"/>
        <v>1</v>
      </c>
      <c r="V280" s="294">
        <f t="shared" si="604"/>
        <v>0.99973759020336761</v>
      </c>
      <c r="W280" s="294">
        <f t="shared" si="604"/>
        <v>0.99992523084975138</v>
      </c>
      <c r="X280" s="294">
        <f t="shared" si="604"/>
        <v>1</v>
      </c>
      <c r="Y280" s="294">
        <f t="shared" si="604"/>
        <v>1</v>
      </c>
      <c r="Z280" s="294">
        <f t="shared" ref="Z280:AE285" si="615">Z184/Z$194</f>
        <v>1</v>
      </c>
      <c r="AA280" s="294">
        <f t="shared" si="615"/>
        <v>1</v>
      </c>
      <c r="AB280" s="294">
        <f t="shared" si="615"/>
        <v>1</v>
      </c>
      <c r="AC280" s="294">
        <f t="shared" si="615"/>
        <v>1</v>
      </c>
      <c r="AD280" s="294">
        <f t="shared" si="615"/>
        <v>1</v>
      </c>
      <c r="AE280" s="294">
        <f t="shared" si="615"/>
        <v>1</v>
      </c>
      <c r="AF280" s="294">
        <f t="shared" si="573"/>
        <v>1</v>
      </c>
      <c r="AG280" s="294">
        <f t="shared" si="573"/>
        <v>1</v>
      </c>
      <c r="AH280" s="294">
        <f t="shared" si="573"/>
        <v>1</v>
      </c>
      <c r="AI280" s="294">
        <f t="shared" si="573"/>
        <v>1</v>
      </c>
      <c r="AJ280" s="294">
        <f t="shared" si="574"/>
        <v>1</v>
      </c>
      <c r="AK280" s="294">
        <f t="shared" si="574"/>
        <v>1</v>
      </c>
      <c r="AL280" s="294">
        <f t="shared" ref="AL280:AO280" si="616">AL184/AL$194</f>
        <v>1</v>
      </c>
      <c r="AM280" s="294">
        <f t="shared" si="616"/>
        <v>0.9999609027553783</v>
      </c>
      <c r="AN280" s="294">
        <f t="shared" si="616"/>
        <v>1</v>
      </c>
      <c r="AO280" s="294">
        <f t="shared" si="616"/>
        <v>1</v>
      </c>
      <c r="AP280" s="294">
        <f t="shared" ref="AP280:AT280" si="617">AP184/AP$194</f>
        <v>1</v>
      </c>
      <c r="AQ280" s="294">
        <f t="shared" si="617"/>
        <v>0.99993443396844961</v>
      </c>
      <c r="AR280" s="294">
        <f t="shared" si="617"/>
        <v>1</v>
      </c>
      <c r="AS280" s="294">
        <f t="shared" si="617"/>
        <v>1</v>
      </c>
      <c r="AT280" s="294">
        <f t="shared" si="617"/>
        <v>1</v>
      </c>
      <c r="AU280" s="294"/>
      <c r="AV280" s="466">
        <f t="shared" si="581"/>
        <v>0.99998972459946389</v>
      </c>
    </row>
    <row r="281" spans="1:48" x14ac:dyDescent="0.25">
      <c r="A281" s="42">
        <f t="shared" si="582"/>
        <v>37520</v>
      </c>
      <c r="B281" s="294">
        <f t="shared" si="570"/>
        <v>1</v>
      </c>
      <c r="C281" s="294">
        <f t="shared" si="604"/>
        <v>1</v>
      </c>
      <c r="D281" s="294">
        <f t="shared" si="604"/>
        <v>1</v>
      </c>
      <c r="E281" s="294">
        <f t="shared" si="604"/>
        <v>1</v>
      </c>
      <c r="F281" s="294">
        <f t="shared" si="604"/>
        <v>1</v>
      </c>
      <c r="G281" s="294">
        <f t="shared" si="604"/>
        <v>1</v>
      </c>
      <c r="H281" s="294">
        <f t="shared" si="604"/>
        <v>1</v>
      </c>
      <c r="I281" s="294">
        <f t="shared" si="604"/>
        <v>1</v>
      </c>
      <c r="J281" s="294">
        <f t="shared" si="604"/>
        <v>1</v>
      </c>
      <c r="K281" s="294">
        <f t="shared" si="604"/>
        <v>1</v>
      </c>
      <c r="L281" s="294">
        <f t="shared" si="604"/>
        <v>1</v>
      </c>
      <c r="M281" s="294">
        <f t="shared" si="604"/>
        <v>1</v>
      </c>
      <c r="N281" s="294">
        <f t="shared" si="604"/>
        <v>1</v>
      </c>
      <c r="O281" s="294">
        <f t="shared" si="604"/>
        <v>1</v>
      </c>
      <c r="P281" s="294">
        <f t="shared" si="604"/>
        <v>1</v>
      </c>
      <c r="Q281" s="294">
        <f t="shared" si="604"/>
        <v>1</v>
      </c>
      <c r="R281" s="294">
        <f t="shared" si="604"/>
        <v>1</v>
      </c>
      <c r="S281" s="294">
        <f t="shared" si="604"/>
        <v>1</v>
      </c>
      <c r="T281" s="294">
        <f t="shared" si="604"/>
        <v>1</v>
      </c>
      <c r="U281" s="294">
        <f t="shared" si="604"/>
        <v>1</v>
      </c>
      <c r="V281" s="294">
        <f t="shared" si="604"/>
        <v>0.99973759020336761</v>
      </c>
      <c r="W281" s="294">
        <f t="shared" si="604"/>
        <v>1</v>
      </c>
      <c r="X281" s="294">
        <f t="shared" si="604"/>
        <v>1</v>
      </c>
      <c r="Y281" s="294">
        <f t="shared" si="604"/>
        <v>1</v>
      </c>
      <c r="Z281" s="294">
        <f t="shared" si="615"/>
        <v>1</v>
      </c>
      <c r="AA281" s="294">
        <f t="shared" si="615"/>
        <v>1</v>
      </c>
      <c r="AB281" s="294">
        <f t="shared" si="615"/>
        <v>1</v>
      </c>
      <c r="AC281" s="294">
        <f t="shared" si="615"/>
        <v>1</v>
      </c>
      <c r="AD281" s="294">
        <f t="shared" si="615"/>
        <v>1</v>
      </c>
      <c r="AE281" s="294">
        <f t="shared" si="615"/>
        <v>1</v>
      </c>
      <c r="AF281" s="294">
        <f t="shared" si="573"/>
        <v>1</v>
      </c>
      <c r="AG281" s="294">
        <f t="shared" si="573"/>
        <v>1</v>
      </c>
      <c r="AH281" s="294">
        <f t="shared" si="573"/>
        <v>1</v>
      </c>
      <c r="AI281" s="294">
        <f t="shared" si="573"/>
        <v>1</v>
      </c>
      <c r="AJ281" s="294">
        <f t="shared" si="574"/>
        <v>1</v>
      </c>
      <c r="AK281" s="294">
        <f t="shared" si="574"/>
        <v>1</v>
      </c>
      <c r="AL281" s="294">
        <f t="shared" ref="AL281:AO281" si="618">AL185/AL$194</f>
        <v>1</v>
      </c>
      <c r="AM281" s="294">
        <f t="shared" si="618"/>
        <v>0.9999609027553783</v>
      </c>
      <c r="AN281" s="294">
        <f t="shared" si="618"/>
        <v>1</v>
      </c>
      <c r="AO281" s="294">
        <f t="shared" si="618"/>
        <v>1</v>
      </c>
      <c r="AP281" s="294">
        <f t="shared" ref="AP281:AT281" si="619">AP185/AP$194</f>
        <v>1</v>
      </c>
      <c r="AQ281" s="294">
        <f t="shared" si="619"/>
        <v>0.99996066038106979</v>
      </c>
      <c r="AR281" s="294">
        <f t="shared" si="619"/>
        <v>1</v>
      </c>
      <c r="AS281" s="294">
        <f t="shared" si="619"/>
        <v>1</v>
      </c>
      <c r="AT281" s="294">
        <f t="shared" si="619"/>
        <v>1</v>
      </c>
      <c r="AU281" s="294"/>
      <c r="AV281" s="466">
        <f t="shared" si="581"/>
        <v>0.99999207333348406</v>
      </c>
    </row>
    <row r="282" spans="1:48" x14ac:dyDescent="0.25">
      <c r="A282" s="42">
        <f t="shared" si="582"/>
        <v>37521</v>
      </c>
      <c r="B282" s="294">
        <f t="shared" si="570"/>
        <v>1</v>
      </c>
      <c r="C282" s="294">
        <f t="shared" si="604"/>
        <v>1</v>
      </c>
      <c r="D282" s="294">
        <f t="shared" si="604"/>
        <v>1</v>
      </c>
      <c r="E282" s="294">
        <f t="shared" si="604"/>
        <v>1</v>
      </c>
      <c r="F282" s="294">
        <f t="shared" si="604"/>
        <v>1</v>
      </c>
      <c r="G282" s="294">
        <f t="shared" si="604"/>
        <v>1</v>
      </c>
      <c r="H282" s="294">
        <f t="shared" si="604"/>
        <v>1</v>
      </c>
      <c r="I282" s="294">
        <f t="shared" si="604"/>
        <v>1</v>
      </c>
      <c r="J282" s="294">
        <f t="shared" si="604"/>
        <v>1</v>
      </c>
      <c r="K282" s="294">
        <f t="shared" si="604"/>
        <v>1</v>
      </c>
      <c r="L282" s="294">
        <f t="shared" si="604"/>
        <v>1</v>
      </c>
      <c r="M282" s="294">
        <f t="shared" si="604"/>
        <v>1</v>
      </c>
      <c r="N282" s="294">
        <f t="shared" si="604"/>
        <v>1</v>
      </c>
      <c r="O282" s="294">
        <f t="shared" si="604"/>
        <v>1</v>
      </c>
      <c r="P282" s="294">
        <f t="shared" si="604"/>
        <v>1</v>
      </c>
      <c r="Q282" s="294">
        <f t="shared" si="604"/>
        <v>1</v>
      </c>
      <c r="R282" s="294">
        <f t="shared" si="604"/>
        <v>1</v>
      </c>
      <c r="S282" s="294">
        <f t="shared" si="604"/>
        <v>1</v>
      </c>
      <c r="T282" s="294">
        <f t="shared" si="604"/>
        <v>1</v>
      </c>
      <c r="U282" s="294">
        <f t="shared" si="604"/>
        <v>1</v>
      </c>
      <c r="V282" s="294">
        <f t="shared" si="604"/>
        <v>0.99973759020336761</v>
      </c>
      <c r="W282" s="294">
        <f t="shared" si="604"/>
        <v>1</v>
      </c>
      <c r="X282" s="294">
        <f t="shared" si="604"/>
        <v>1</v>
      </c>
      <c r="Y282" s="294">
        <f t="shared" si="604"/>
        <v>1</v>
      </c>
      <c r="Z282" s="294">
        <f t="shared" si="615"/>
        <v>1</v>
      </c>
      <c r="AA282" s="294">
        <f t="shared" si="615"/>
        <v>1</v>
      </c>
      <c r="AB282" s="294">
        <f t="shared" si="615"/>
        <v>1</v>
      </c>
      <c r="AC282" s="294">
        <f t="shared" si="615"/>
        <v>1</v>
      </c>
      <c r="AD282" s="294">
        <f t="shared" si="615"/>
        <v>1</v>
      </c>
      <c r="AE282" s="294">
        <f t="shared" si="615"/>
        <v>1</v>
      </c>
      <c r="AF282" s="294">
        <f t="shared" si="573"/>
        <v>1</v>
      </c>
      <c r="AG282" s="294">
        <f t="shared" si="573"/>
        <v>1</v>
      </c>
      <c r="AH282" s="294">
        <f t="shared" si="573"/>
        <v>1</v>
      </c>
      <c r="AI282" s="294">
        <f t="shared" si="573"/>
        <v>1</v>
      </c>
      <c r="AJ282" s="294">
        <f t="shared" si="574"/>
        <v>1</v>
      </c>
      <c r="AK282" s="294">
        <f t="shared" si="574"/>
        <v>1</v>
      </c>
      <c r="AL282" s="294">
        <f t="shared" ref="AL282:AO282" si="620">AL186/AL$194</f>
        <v>1</v>
      </c>
      <c r="AM282" s="294">
        <f t="shared" si="620"/>
        <v>0.9999609027553783</v>
      </c>
      <c r="AN282" s="294">
        <f t="shared" si="620"/>
        <v>1</v>
      </c>
      <c r="AO282" s="294">
        <f t="shared" si="620"/>
        <v>1</v>
      </c>
      <c r="AP282" s="294">
        <f t="shared" ref="AP282:AT282" si="621">AP186/AP$194</f>
        <v>1</v>
      </c>
      <c r="AQ282" s="294">
        <f t="shared" si="621"/>
        <v>1</v>
      </c>
      <c r="AR282" s="294">
        <f t="shared" si="621"/>
        <v>1</v>
      </c>
      <c r="AS282" s="294">
        <f t="shared" si="621"/>
        <v>1</v>
      </c>
      <c r="AT282" s="294">
        <f t="shared" si="621"/>
        <v>1</v>
      </c>
      <c r="AU282" s="294"/>
      <c r="AV282" s="466">
        <f t="shared" si="581"/>
        <v>0.99999298820834281</v>
      </c>
    </row>
    <row r="283" spans="1:48" x14ac:dyDescent="0.25">
      <c r="A283" s="42">
        <f t="shared" si="582"/>
        <v>37522</v>
      </c>
      <c r="B283" s="294">
        <f t="shared" si="570"/>
        <v>1</v>
      </c>
      <c r="C283" s="294">
        <f t="shared" si="604"/>
        <v>1</v>
      </c>
      <c r="D283" s="294">
        <f t="shared" si="604"/>
        <v>1</v>
      </c>
      <c r="E283" s="294">
        <f t="shared" si="604"/>
        <v>1</v>
      </c>
      <c r="F283" s="294">
        <f t="shared" si="604"/>
        <v>1</v>
      </c>
      <c r="G283" s="294">
        <f t="shared" si="604"/>
        <v>1</v>
      </c>
      <c r="H283" s="294">
        <f t="shared" si="604"/>
        <v>1</v>
      </c>
      <c r="I283" s="294">
        <f t="shared" si="604"/>
        <v>1</v>
      </c>
      <c r="J283" s="294">
        <f t="shared" si="604"/>
        <v>1</v>
      </c>
      <c r="K283" s="294">
        <f t="shared" si="604"/>
        <v>1</v>
      </c>
      <c r="L283" s="294">
        <f t="shared" si="604"/>
        <v>1</v>
      </c>
      <c r="M283" s="294">
        <f t="shared" si="604"/>
        <v>1</v>
      </c>
      <c r="N283" s="294">
        <f t="shared" si="604"/>
        <v>1</v>
      </c>
      <c r="O283" s="294">
        <f t="shared" si="604"/>
        <v>1</v>
      </c>
      <c r="P283" s="294">
        <f t="shared" si="604"/>
        <v>1</v>
      </c>
      <c r="Q283" s="294">
        <f t="shared" si="604"/>
        <v>1</v>
      </c>
      <c r="R283" s="294">
        <f t="shared" si="604"/>
        <v>1</v>
      </c>
      <c r="S283" s="294">
        <f t="shared" si="604"/>
        <v>1</v>
      </c>
      <c r="T283" s="294">
        <f t="shared" si="604"/>
        <v>1</v>
      </c>
      <c r="U283" s="294">
        <f t="shared" si="604"/>
        <v>1</v>
      </c>
      <c r="V283" s="294">
        <f t="shared" si="604"/>
        <v>0.99973759020336761</v>
      </c>
      <c r="W283" s="294">
        <f t="shared" si="604"/>
        <v>1</v>
      </c>
      <c r="X283" s="294">
        <f t="shared" si="604"/>
        <v>1</v>
      </c>
      <c r="Y283" s="294">
        <f t="shared" si="604"/>
        <v>1</v>
      </c>
      <c r="Z283" s="294">
        <f t="shared" si="615"/>
        <v>1</v>
      </c>
      <c r="AA283" s="294">
        <f t="shared" si="615"/>
        <v>1</v>
      </c>
      <c r="AB283" s="294">
        <f t="shared" si="615"/>
        <v>1</v>
      </c>
      <c r="AC283" s="294">
        <f t="shared" si="615"/>
        <v>1</v>
      </c>
      <c r="AD283" s="294">
        <f t="shared" si="615"/>
        <v>1</v>
      </c>
      <c r="AE283" s="294">
        <f t="shared" si="615"/>
        <v>1</v>
      </c>
      <c r="AF283" s="294">
        <f t="shared" si="573"/>
        <v>1</v>
      </c>
      <c r="AG283" s="294">
        <f t="shared" si="573"/>
        <v>1</v>
      </c>
      <c r="AH283" s="294">
        <f t="shared" si="573"/>
        <v>1</v>
      </c>
      <c r="AI283" s="294">
        <f t="shared" si="573"/>
        <v>1</v>
      </c>
      <c r="AJ283" s="294">
        <f t="shared" si="574"/>
        <v>1</v>
      </c>
      <c r="AK283" s="294">
        <f t="shared" si="574"/>
        <v>1</v>
      </c>
      <c r="AL283" s="294">
        <f t="shared" ref="AL283:AO283" si="622">AL187/AL$194</f>
        <v>1</v>
      </c>
      <c r="AM283" s="294">
        <f t="shared" si="622"/>
        <v>0.99997067706653375</v>
      </c>
      <c r="AN283" s="294">
        <f t="shared" si="622"/>
        <v>1</v>
      </c>
      <c r="AO283" s="294">
        <f t="shared" si="622"/>
        <v>1</v>
      </c>
      <c r="AP283" s="294">
        <f t="shared" ref="AP283:AT283" si="623">AP187/AP$194</f>
        <v>1</v>
      </c>
      <c r="AQ283" s="294">
        <f t="shared" si="623"/>
        <v>1</v>
      </c>
      <c r="AR283" s="294">
        <f t="shared" si="623"/>
        <v>1</v>
      </c>
      <c r="AS283" s="294">
        <f t="shared" si="623"/>
        <v>1</v>
      </c>
      <c r="AT283" s="294">
        <f t="shared" si="623"/>
        <v>1</v>
      </c>
      <c r="AU283" s="294"/>
      <c r="AV283" s="466">
        <f t="shared" si="581"/>
        <v>0.99999321551790465</v>
      </c>
    </row>
    <row r="284" spans="1:48" x14ac:dyDescent="0.25">
      <c r="A284" s="42">
        <f t="shared" si="582"/>
        <v>37523</v>
      </c>
      <c r="B284" s="294">
        <f t="shared" si="570"/>
        <v>1</v>
      </c>
      <c r="C284" s="294">
        <f t="shared" si="604"/>
        <v>1</v>
      </c>
      <c r="D284" s="294">
        <f t="shared" si="604"/>
        <v>1</v>
      </c>
      <c r="E284" s="294">
        <f t="shared" si="604"/>
        <v>1</v>
      </c>
      <c r="F284" s="294">
        <f t="shared" si="604"/>
        <v>1</v>
      </c>
      <c r="G284" s="294">
        <f t="shared" si="604"/>
        <v>1</v>
      </c>
      <c r="H284" s="294">
        <f t="shared" si="604"/>
        <v>1</v>
      </c>
      <c r="I284" s="294">
        <f t="shared" si="604"/>
        <v>1</v>
      </c>
      <c r="J284" s="294">
        <f t="shared" si="604"/>
        <v>1</v>
      </c>
      <c r="K284" s="294">
        <f t="shared" si="604"/>
        <v>1</v>
      </c>
      <c r="L284" s="294">
        <f t="shared" si="604"/>
        <v>1</v>
      </c>
      <c r="M284" s="294">
        <f t="shared" si="604"/>
        <v>1</v>
      </c>
      <c r="N284" s="294">
        <f t="shared" si="604"/>
        <v>1</v>
      </c>
      <c r="O284" s="294">
        <f t="shared" si="604"/>
        <v>1</v>
      </c>
      <c r="P284" s="294">
        <f t="shared" si="604"/>
        <v>1</v>
      </c>
      <c r="Q284" s="294">
        <f t="shared" si="604"/>
        <v>1</v>
      </c>
      <c r="R284" s="294">
        <f t="shared" si="604"/>
        <v>1</v>
      </c>
      <c r="S284" s="294">
        <f t="shared" si="604"/>
        <v>1</v>
      </c>
      <c r="T284" s="294">
        <f t="shared" si="604"/>
        <v>1</v>
      </c>
      <c r="U284" s="294">
        <f t="shared" si="604"/>
        <v>1</v>
      </c>
      <c r="V284" s="294">
        <f t="shared" si="604"/>
        <v>1</v>
      </c>
      <c r="W284" s="294">
        <f t="shared" si="604"/>
        <v>1</v>
      </c>
      <c r="X284" s="294">
        <f t="shared" si="604"/>
        <v>1</v>
      </c>
      <c r="Y284" s="294">
        <f t="shared" si="604"/>
        <v>1</v>
      </c>
      <c r="Z284" s="294">
        <f t="shared" si="615"/>
        <v>1</v>
      </c>
      <c r="AA284" s="294">
        <f t="shared" si="615"/>
        <v>1</v>
      </c>
      <c r="AB284" s="294">
        <f t="shared" si="615"/>
        <v>1</v>
      </c>
      <c r="AC284" s="294">
        <f t="shared" si="615"/>
        <v>1</v>
      </c>
      <c r="AD284" s="294">
        <f t="shared" si="615"/>
        <v>1</v>
      </c>
      <c r="AE284" s="294">
        <f t="shared" si="615"/>
        <v>1</v>
      </c>
      <c r="AF284" s="294">
        <f t="shared" si="573"/>
        <v>1</v>
      </c>
      <c r="AG284" s="294">
        <f t="shared" si="573"/>
        <v>1</v>
      </c>
      <c r="AH284" s="294">
        <f t="shared" si="573"/>
        <v>1</v>
      </c>
      <c r="AI284" s="294">
        <f t="shared" si="573"/>
        <v>1</v>
      </c>
      <c r="AJ284" s="294">
        <f t="shared" si="574"/>
        <v>1</v>
      </c>
      <c r="AK284" s="294">
        <f t="shared" si="574"/>
        <v>1</v>
      </c>
      <c r="AL284" s="294">
        <f t="shared" ref="AL284:AO284" si="624">AL188/AL$194</f>
        <v>1</v>
      </c>
      <c r="AM284" s="294">
        <f t="shared" si="624"/>
        <v>0.99997067706653375</v>
      </c>
      <c r="AN284" s="294">
        <f t="shared" si="624"/>
        <v>1</v>
      </c>
      <c r="AO284" s="294">
        <f t="shared" si="624"/>
        <v>1</v>
      </c>
      <c r="AP284" s="294">
        <f t="shared" ref="AP284:AT284" si="625">AP188/AP$194</f>
        <v>1</v>
      </c>
      <c r="AQ284" s="294">
        <f t="shared" si="625"/>
        <v>1</v>
      </c>
      <c r="AR284" s="294">
        <f t="shared" si="625"/>
        <v>1</v>
      </c>
      <c r="AS284" s="294">
        <f t="shared" si="625"/>
        <v>1</v>
      </c>
      <c r="AT284" s="294">
        <f t="shared" si="625"/>
        <v>1</v>
      </c>
      <c r="AU284" s="294"/>
      <c r="AV284" s="466">
        <f t="shared" si="581"/>
        <v>0.99999931807131481</v>
      </c>
    </row>
    <row r="285" spans="1:48" x14ac:dyDescent="0.25">
      <c r="A285" s="42">
        <f t="shared" si="582"/>
        <v>37524</v>
      </c>
      <c r="B285" s="294">
        <f t="shared" si="570"/>
        <v>1</v>
      </c>
      <c r="C285" s="294">
        <f t="shared" si="604"/>
        <v>1</v>
      </c>
      <c r="D285" s="294">
        <f t="shared" si="604"/>
        <v>1</v>
      </c>
      <c r="E285" s="294">
        <f t="shared" si="604"/>
        <v>1</v>
      </c>
      <c r="F285" s="294">
        <f t="shared" si="604"/>
        <v>1</v>
      </c>
      <c r="G285" s="294">
        <f t="shared" si="604"/>
        <v>1</v>
      </c>
      <c r="H285" s="294">
        <f t="shared" si="604"/>
        <v>1</v>
      </c>
      <c r="I285" s="294">
        <f t="shared" si="604"/>
        <v>1</v>
      </c>
      <c r="J285" s="294">
        <f t="shared" si="604"/>
        <v>1</v>
      </c>
      <c r="K285" s="294">
        <f t="shared" si="604"/>
        <v>1</v>
      </c>
      <c r="L285" s="294">
        <f t="shared" si="604"/>
        <v>1</v>
      </c>
      <c r="M285" s="294">
        <f t="shared" si="604"/>
        <v>1</v>
      </c>
      <c r="N285" s="294">
        <f t="shared" si="604"/>
        <v>1</v>
      </c>
      <c r="O285" s="294">
        <f t="shared" si="604"/>
        <v>1</v>
      </c>
      <c r="P285" s="294">
        <f t="shared" si="604"/>
        <v>1</v>
      </c>
      <c r="Q285" s="294">
        <f t="shared" si="604"/>
        <v>1</v>
      </c>
      <c r="R285" s="294">
        <f t="shared" si="604"/>
        <v>1</v>
      </c>
      <c r="S285" s="294">
        <f t="shared" si="604"/>
        <v>1</v>
      </c>
      <c r="T285" s="294">
        <f t="shared" si="604"/>
        <v>1</v>
      </c>
      <c r="U285" s="294">
        <f t="shared" si="604"/>
        <v>1</v>
      </c>
      <c r="V285" s="294">
        <f t="shared" si="604"/>
        <v>1</v>
      </c>
      <c r="W285" s="294">
        <f t="shared" si="604"/>
        <v>1</v>
      </c>
      <c r="X285" s="294">
        <f t="shared" si="604"/>
        <v>1</v>
      </c>
      <c r="Y285" s="294">
        <f t="shared" si="604"/>
        <v>1</v>
      </c>
      <c r="Z285" s="294">
        <f t="shared" si="615"/>
        <v>1</v>
      </c>
      <c r="AA285" s="294">
        <f t="shared" si="615"/>
        <v>1</v>
      </c>
      <c r="AB285" s="294">
        <f t="shared" si="615"/>
        <v>1</v>
      </c>
      <c r="AC285" s="294">
        <f t="shared" si="615"/>
        <v>1</v>
      </c>
      <c r="AD285" s="294">
        <f t="shared" si="615"/>
        <v>1</v>
      </c>
      <c r="AE285" s="294">
        <f t="shared" si="615"/>
        <v>1</v>
      </c>
      <c r="AF285" s="294">
        <f t="shared" si="573"/>
        <v>1</v>
      </c>
      <c r="AG285" s="294">
        <f t="shared" si="573"/>
        <v>1</v>
      </c>
      <c r="AH285" s="294">
        <f t="shared" si="573"/>
        <v>1</v>
      </c>
      <c r="AI285" s="294">
        <f t="shared" si="573"/>
        <v>1</v>
      </c>
      <c r="AJ285" s="294">
        <f t="shared" si="574"/>
        <v>1</v>
      </c>
      <c r="AK285" s="294">
        <f t="shared" si="574"/>
        <v>1</v>
      </c>
      <c r="AL285" s="294">
        <f t="shared" ref="AL285:AO285" si="626">AL189/AL$194</f>
        <v>1</v>
      </c>
      <c r="AM285" s="294">
        <f t="shared" si="626"/>
        <v>0.99997067706653375</v>
      </c>
      <c r="AN285" s="294">
        <f t="shared" si="626"/>
        <v>1</v>
      </c>
      <c r="AO285" s="294">
        <f t="shared" si="626"/>
        <v>1</v>
      </c>
      <c r="AP285" s="294">
        <f t="shared" ref="AP285:AT285" si="627">AP189/AP$194</f>
        <v>1</v>
      </c>
      <c r="AQ285" s="294">
        <f t="shared" si="627"/>
        <v>1</v>
      </c>
      <c r="AR285" s="294">
        <f t="shared" si="627"/>
        <v>1</v>
      </c>
      <c r="AS285" s="294">
        <f t="shared" si="627"/>
        <v>1</v>
      </c>
      <c r="AT285" s="294">
        <f t="shared" si="627"/>
        <v>1</v>
      </c>
      <c r="AU285" s="294"/>
      <c r="AV285" s="466">
        <f t="shared" si="581"/>
        <v>0.99999931807131481</v>
      </c>
    </row>
    <row r="286" spans="1:48" x14ac:dyDescent="0.25">
      <c r="A286" s="42">
        <f t="shared" si="582"/>
        <v>37525</v>
      </c>
      <c r="B286" s="294">
        <f t="shared" si="570"/>
        <v>1</v>
      </c>
      <c r="C286" s="294">
        <f t="shared" si="604"/>
        <v>1</v>
      </c>
      <c r="D286" s="294">
        <f t="shared" si="604"/>
        <v>1</v>
      </c>
      <c r="E286" s="294">
        <f t="shared" si="604"/>
        <v>1</v>
      </c>
      <c r="F286" s="294">
        <f t="shared" si="604"/>
        <v>1</v>
      </c>
      <c r="G286" s="294">
        <f t="shared" si="604"/>
        <v>1</v>
      </c>
      <c r="H286" s="294">
        <f t="shared" si="604"/>
        <v>1</v>
      </c>
      <c r="I286" s="294">
        <f t="shared" ref="C286:Y290" si="628">I190/I$194</f>
        <v>1</v>
      </c>
      <c r="J286" s="294">
        <f t="shared" si="628"/>
        <v>1</v>
      </c>
      <c r="K286" s="294">
        <f t="shared" si="628"/>
        <v>1</v>
      </c>
      <c r="L286" s="294">
        <f t="shared" si="628"/>
        <v>1</v>
      </c>
      <c r="M286" s="294">
        <f t="shared" si="628"/>
        <v>1</v>
      </c>
      <c r="N286" s="294">
        <f t="shared" si="628"/>
        <v>1</v>
      </c>
      <c r="O286" s="294">
        <f t="shared" si="628"/>
        <v>1</v>
      </c>
      <c r="P286" s="294">
        <f t="shared" si="628"/>
        <v>1</v>
      </c>
      <c r="Q286" s="294">
        <f t="shared" si="628"/>
        <v>1</v>
      </c>
      <c r="R286" s="294">
        <f t="shared" si="628"/>
        <v>1</v>
      </c>
      <c r="S286" s="294">
        <f t="shared" si="628"/>
        <v>1</v>
      </c>
      <c r="T286" s="294">
        <f t="shared" si="628"/>
        <v>1</v>
      </c>
      <c r="U286" s="294">
        <f t="shared" si="628"/>
        <v>1</v>
      </c>
      <c r="V286" s="294">
        <f t="shared" si="628"/>
        <v>1</v>
      </c>
      <c r="W286" s="294">
        <f t="shared" si="628"/>
        <v>1</v>
      </c>
      <c r="X286" s="294">
        <f t="shared" si="628"/>
        <v>1</v>
      </c>
      <c r="Y286" s="294">
        <f t="shared" si="628"/>
        <v>1</v>
      </c>
      <c r="Z286" s="294">
        <f t="shared" ref="Z286:AE286" si="629">Z190/Z$194</f>
        <v>1</v>
      </c>
      <c r="AA286" s="294">
        <f t="shared" si="629"/>
        <v>1</v>
      </c>
      <c r="AB286" s="294">
        <f t="shared" si="629"/>
        <v>1</v>
      </c>
      <c r="AC286" s="294">
        <f t="shared" si="629"/>
        <v>1</v>
      </c>
      <c r="AD286" s="294">
        <f t="shared" si="629"/>
        <v>1</v>
      </c>
      <c r="AE286" s="294">
        <f t="shared" si="629"/>
        <v>1</v>
      </c>
      <c r="AF286" s="294">
        <f t="shared" si="573"/>
        <v>1</v>
      </c>
      <c r="AG286" s="294">
        <f t="shared" si="573"/>
        <v>1</v>
      </c>
      <c r="AH286" s="294">
        <f t="shared" si="573"/>
        <v>1</v>
      </c>
      <c r="AI286" s="294">
        <f t="shared" si="573"/>
        <v>1</v>
      </c>
      <c r="AJ286" s="294">
        <f t="shared" si="574"/>
        <v>1</v>
      </c>
      <c r="AK286" s="294">
        <f t="shared" si="574"/>
        <v>1</v>
      </c>
      <c r="AL286" s="294">
        <f t="shared" ref="AL286:AO286" si="630">AL190/AL$194</f>
        <v>1</v>
      </c>
      <c r="AM286" s="294">
        <f t="shared" si="630"/>
        <v>0.99999022568884455</v>
      </c>
      <c r="AN286" s="294">
        <f t="shared" si="630"/>
        <v>1</v>
      </c>
      <c r="AO286" s="294">
        <f t="shared" si="630"/>
        <v>1</v>
      </c>
      <c r="AP286" s="294">
        <f t="shared" ref="AP286:AT286" si="631">AP190/AP$194</f>
        <v>1</v>
      </c>
      <c r="AQ286" s="294">
        <f t="shared" si="631"/>
        <v>1</v>
      </c>
      <c r="AR286" s="294">
        <f t="shared" si="631"/>
        <v>1</v>
      </c>
      <c r="AS286" s="294">
        <f t="shared" si="631"/>
        <v>1</v>
      </c>
      <c r="AT286" s="294">
        <f t="shared" si="631"/>
        <v>1</v>
      </c>
      <c r="AU286" s="294"/>
      <c r="AV286" s="466">
        <f t="shared" si="581"/>
        <v>0.99999977269043827</v>
      </c>
    </row>
    <row r="287" spans="1:48" x14ac:dyDescent="0.25">
      <c r="A287" s="42">
        <f t="shared" si="582"/>
        <v>37526</v>
      </c>
      <c r="B287" s="294">
        <f t="shared" si="570"/>
        <v>1</v>
      </c>
      <c r="C287" s="294">
        <f t="shared" si="628"/>
        <v>1</v>
      </c>
      <c r="D287" s="294">
        <f t="shared" si="628"/>
        <v>1</v>
      </c>
      <c r="E287" s="294">
        <f t="shared" si="628"/>
        <v>1</v>
      </c>
      <c r="F287" s="294">
        <f t="shared" si="628"/>
        <v>1</v>
      </c>
      <c r="G287" s="294">
        <f t="shared" si="628"/>
        <v>1</v>
      </c>
      <c r="H287" s="294">
        <f t="shared" si="628"/>
        <v>1</v>
      </c>
      <c r="I287" s="294">
        <f t="shared" si="628"/>
        <v>1</v>
      </c>
      <c r="J287" s="294">
        <f t="shared" si="628"/>
        <v>1</v>
      </c>
      <c r="K287" s="294">
        <f t="shared" si="628"/>
        <v>1</v>
      </c>
      <c r="L287" s="294">
        <f t="shared" si="628"/>
        <v>1</v>
      </c>
      <c r="M287" s="294">
        <f t="shared" si="628"/>
        <v>1</v>
      </c>
      <c r="N287" s="294">
        <f t="shared" si="628"/>
        <v>1</v>
      </c>
      <c r="O287" s="294">
        <f t="shared" si="628"/>
        <v>1</v>
      </c>
      <c r="P287" s="294">
        <f t="shared" si="628"/>
        <v>1</v>
      </c>
      <c r="Q287" s="294">
        <f t="shared" si="628"/>
        <v>1</v>
      </c>
      <c r="R287" s="294">
        <f t="shared" si="628"/>
        <v>1</v>
      </c>
      <c r="S287" s="294">
        <f t="shared" si="628"/>
        <v>1</v>
      </c>
      <c r="T287" s="294">
        <f t="shared" si="628"/>
        <v>1</v>
      </c>
      <c r="U287" s="294">
        <f t="shared" si="628"/>
        <v>1</v>
      </c>
      <c r="V287" s="294">
        <f t="shared" si="628"/>
        <v>1</v>
      </c>
      <c r="W287" s="294">
        <f t="shared" si="628"/>
        <v>1</v>
      </c>
      <c r="X287" s="294">
        <f t="shared" si="628"/>
        <v>1</v>
      </c>
      <c r="Y287" s="294">
        <f t="shared" si="628"/>
        <v>1</v>
      </c>
      <c r="Z287" s="294">
        <f t="shared" ref="Z287:AE287" si="632">Z191/Z$194</f>
        <v>1</v>
      </c>
      <c r="AA287" s="294">
        <f t="shared" si="632"/>
        <v>1</v>
      </c>
      <c r="AB287" s="294">
        <f t="shared" si="632"/>
        <v>1</v>
      </c>
      <c r="AC287" s="294">
        <f t="shared" si="632"/>
        <v>1</v>
      </c>
      <c r="AD287" s="294">
        <f t="shared" si="632"/>
        <v>1</v>
      </c>
      <c r="AE287" s="294">
        <f t="shared" si="632"/>
        <v>1</v>
      </c>
      <c r="AF287" s="294">
        <f t="shared" si="573"/>
        <v>1</v>
      </c>
      <c r="AG287" s="294">
        <f t="shared" si="573"/>
        <v>1</v>
      </c>
      <c r="AH287" s="294">
        <f t="shared" si="573"/>
        <v>1</v>
      </c>
      <c r="AI287" s="294">
        <f t="shared" si="573"/>
        <v>1</v>
      </c>
      <c r="AJ287" s="294">
        <f t="shared" si="574"/>
        <v>1</v>
      </c>
      <c r="AK287" s="294">
        <f t="shared" si="574"/>
        <v>1</v>
      </c>
      <c r="AL287" s="294">
        <f t="shared" ref="AL287:AO287" si="633">AL191/AL$194</f>
        <v>1</v>
      </c>
      <c r="AM287" s="294">
        <f t="shared" si="633"/>
        <v>1</v>
      </c>
      <c r="AN287" s="294">
        <f t="shared" si="633"/>
        <v>1</v>
      </c>
      <c r="AO287" s="294">
        <f t="shared" si="633"/>
        <v>1</v>
      </c>
      <c r="AP287" s="294">
        <f t="shared" ref="AP287:AT287" si="634">AP191/AP$194</f>
        <v>1</v>
      </c>
      <c r="AQ287" s="294">
        <f t="shared" si="634"/>
        <v>1</v>
      </c>
      <c r="AR287" s="294">
        <f t="shared" si="634"/>
        <v>1</v>
      </c>
      <c r="AS287" s="294">
        <f t="shared" si="634"/>
        <v>1</v>
      </c>
      <c r="AT287" s="294">
        <f t="shared" si="634"/>
        <v>1</v>
      </c>
      <c r="AU287" s="294"/>
      <c r="AV287" s="466">
        <f t="shared" si="581"/>
        <v>1</v>
      </c>
    </row>
    <row r="288" spans="1:48" x14ac:dyDescent="0.25">
      <c r="A288" s="42">
        <f t="shared" si="582"/>
        <v>37527</v>
      </c>
      <c r="B288" s="294">
        <f t="shared" si="570"/>
        <v>1</v>
      </c>
      <c r="C288" s="294">
        <f t="shared" si="628"/>
        <v>1</v>
      </c>
      <c r="D288" s="294">
        <f t="shared" si="628"/>
        <v>1</v>
      </c>
      <c r="E288" s="294">
        <f t="shared" si="628"/>
        <v>1</v>
      </c>
      <c r="F288" s="294">
        <f t="shared" si="628"/>
        <v>1</v>
      </c>
      <c r="G288" s="294">
        <f t="shared" si="628"/>
        <v>1</v>
      </c>
      <c r="H288" s="294">
        <f t="shared" si="628"/>
        <v>1</v>
      </c>
      <c r="I288" s="294">
        <f t="shared" si="628"/>
        <v>1</v>
      </c>
      <c r="J288" s="294">
        <f t="shared" si="628"/>
        <v>1</v>
      </c>
      <c r="K288" s="294">
        <f t="shared" si="628"/>
        <v>1</v>
      </c>
      <c r="L288" s="294">
        <f t="shared" si="628"/>
        <v>1</v>
      </c>
      <c r="M288" s="294">
        <f t="shared" si="628"/>
        <v>1</v>
      </c>
      <c r="N288" s="294">
        <f t="shared" si="628"/>
        <v>1</v>
      </c>
      <c r="O288" s="294">
        <f t="shared" si="628"/>
        <v>1</v>
      </c>
      <c r="P288" s="294">
        <f t="shared" si="628"/>
        <v>1</v>
      </c>
      <c r="Q288" s="294">
        <f t="shared" si="628"/>
        <v>1</v>
      </c>
      <c r="R288" s="294">
        <f t="shared" si="628"/>
        <v>1</v>
      </c>
      <c r="S288" s="294">
        <f t="shared" si="628"/>
        <v>1</v>
      </c>
      <c r="T288" s="294">
        <f t="shared" si="628"/>
        <v>1</v>
      </c>
      <c r="U288" s="294">
        <f t="shared" si="628"/>
        <v>1</v>
      </c>
      <c r="V288" s="294">
        <f t="shared" si="628"/>
        <v>1</v>
      </c>
      <c r="W288" s="294">
        <f t="shared" si="628"/>
        <v>1</v>
      </c>
      <c r="X288" s="294">
        <f t="shared" si="628"/>
        <v>1</v>
      </c>
      <c r="Y288" s="294">
        <f t="shared" si="628"/>
        <v>1</v>
      </c>
      <c r="Z288" s="294">
        <f t="shared" ref="Z288:AE288" si="635">Z192/Z$194</f>
        <v>1</v>
      </c>
      <c r="AA288" s="294">
        <f t="shared" si="635"/>
        <v>1</v>
      </c>
      <c r="AB288" s="294">
        <f t="shared" si="635"/>
        <v>1</v>
      </c>
      <c r="AC288" s="294">
        <f t="shared" si="635"/>
        <v>1</v>
      </c>
      <c r="AD288" s="294">
        <f t="shared" si="635"/>
        <v>1</v>
      </c>
      <c r="AE288" s="294">
        <f t="shared" si="635"/>
        <v>1</v>
      </c>
      <c r="AF288" s="294">
        <f t="shared" si="573"/>
        <v>1</v>
      </c>
      <c r="AG288" s="294">
        <f t="shared" si="573"/>
        <v>1</v>
      </c>
      <c r="AH288" s="294">
        <f t="shared" si="573"/>
        <v>1</v>
      </c>
      <c r="AI288" s="294">
        <f t="shared" si="573"/>
        <v>1</v>
      </c>
      <c r="AJ288" s="294">
        <f t="shared" si="574"/>
        <v>1</v>
      </c>
      <c r="AK288" s="294">
        <f t="shared" si="574"/>
        <v>1</v>
      </c>
      <c r="AL288" s="294">
        <f t="shared" ref="AL288:AO288" si="636">AL192/AL$194</f>
        <v>1</v>
      </c>
      <c r="AM288" s="294">
        <f t="shared" si="636"/>
        <v>1</v>
      </c>
      <c r="AN288" s="294">
        <f t="shared" si="636"/>
        <v>1</v>
      </c>
      <c r="AO288" s="294">
        <f t="shared" si="636"/>
        <v>1</v>
      </c>
      <c r="AP288" s="294">
        <f t="shared" ref="AP288:AT288" si="637">AP192/AP$194</f>
        <v>1</v>
      </c>
      <c r="AQ288" s="294">
        <f t="shared" si="637"/>
        <v>1</v>
      </c>
      <c r="AR288" s="294">
        <f t="shared" si="637"/>
        <v>1</v>
      </c>
      <c r="AS288" s="294">
        <f t="shared" si="637"/>
        <v>1</v>
      </c>
      <c r="AT288" s="294">
        <f t="shared" si="637"/>
        <v>1</v>
      </c>
      <c r="AU288" s="294"/>
      <c r="AV288" s="466">
        <f t="shared" si="581"/>
        <v>1</v>
      </c>
    </row>
    <row r="289" spans="1:48" x14ac:dyDescent="0.25">
      <c r="A289" s="42">
        <f t="shared" si="582"/>
        <v>37528</v>
      </c>
      <c r="B289" s="294">
        <f t="shared" si="570"/>
        <v>1</v>
      </c>
      <c r="C289" s="294">
        <f t="shared" si="628"/>
        <v>1</v>
      </c>
      <c r="D289" s="294">
        <f t="shared" si="628"/>
        <v>1</v>
      </c>
      <c r="E289" s="294">
        <f t="shared" si="628"/>
        <v>1</v>
      </c>
      <c r="F289" s="294">
        <f t="shared" si="628"/>
        <v>1</v>
      </c>
      <c r="G289" s="294">
        <f t="shared" si="628"/>
        <v>1</v>
      </c>
      <c r="H289" s="294">
        <f t="shared" si="628"/>
        <v>1</v>
      </c>
      <c r="I289" s="294">
        <f t="shared" si="628"/>
        <v>1</v>
      </c>
      <c r="J289" s="294">
        <f t="shared" si="628"/>
        <v>1</v>
      </c>
      <c r="K289" s="294">
        <f t="shared" si="628"/>
        <v>1</v>
      </c>
      <c r="L289" s="294">
        <f t="shared" si="628"/>
        <v>1</v>
      </c>
      <c r="M289" s="294">
        <f t="shared" si="628"/>
        <v>1</v>
      </c>
      <c r="N289" s="294">
        <f t="shared" si="628"/>
        <v>1</v>
      </c>
      <c r="O289" s="294">
        <f t="shared" si="628"/>
        <v>1</v>
      </c>
      <c r="P289" s="294">
        <f t="shared" si="628"/>
        <v>1</v>
      </c>
      <c r="Q289" s="294">
        <f t="shared" si="628"/>
        <v>1</v>
      </c>
      <c r="R289" s="294">
        <f t="shared" si="628"/>
        <v>1</v>
      </c>
      <c r="S289" s="294">
        <f t="shared" si="628"/>
        <v>1</v>
      </c>
      <c r="T289" s="294">
        <f t="shared" si="628"/>
        <v>1</v>
      </c>
      <c r="U289" s="294">
        <f t="shared" si="628"/>
        <v>1</v>
      </c>
      <c r="V289" s="294">
        <f t="shared" si="628"/>
        <v>1</v>
      </c>
      <c r="W289" s="294">
        <f t="shared" si="628"/>
        <v>1</v>
      </c>
      <c r="X289" s="294">
        <f t="shared" si="628"/>
        <v>1</v>
      </c>
      <c r="Y289" s="294">
        <f t="shared" si="628"/>
        <v>1</v>
      </c>
      <c r="Z289" s="294">
        <f t="shared" ref="Z289:AE289" si="638">Z193/Z$194</f>
        <v>1</v>
      </c>
      <c r="AA289" s="294">
        <f t="shared" si="638"/>
        <v>1</v>
      </c>
      <c r="AB289" s="294">
        <f t="shared" si="638"/>
        <v>1</v>
      </c>
      <c r="AC289" s="294">
        <f t="shared" si="638"/>
        <v>1</v>
      </c>
      <c r="AD289" s="294">
        <f t="shared" si="638"/>
        <v>1</v>
      </c>
      <c r="AE289" s="294">
        <f t="shared" si="638"/>
        <v>1</v>
      </c>
      <c r="AF289" s="294">
        <f t="shared" si="573"/>
        <v>1</v>
      </c>
      <c r="AG289" s="294">
        <f t="shared" si="573"/>
        <v>1</v>
      </c>
      <c r="AH289" s="294">
        <f t="shared" si="573"/>
        <v>1</v>
      </c>
      <c r="AI289" s="294">
        <f t="shared" si="573"/>
        <v>1</v>
      </c>
      <c r="AJ289" s="294">
        <f t="shared" si="574"/>
        <v>1</v>
      </c>
      <c r="AK289" s="294">
        <f t="shared" si="574"/>
        <v>1</v>
      </c>
      <c r="AL289" s="294">
        <f t="shared" ref="AL289:AO289" si="639">AL193/AL$194</f>
        <v>1</v>
      </c>
      <c r="AM289" s="294">
        <f t="shared" si="639"/>
        <v>1</v>
      </c>
      <c r="AN289" s="294">
        <f t="shared" si="639"/>
        <v>1</v>
      </c>
      <c r="AO289" s="294">
        <f t="shared" si="639"/>
        <v>1</v>
      </c>
      <c r="AP289" s="294">
        <f t="shared" ref="AP289:AT289" si="640">AP193/AP$194</f>
        <v>1</v>
      </c>
      <c r="AQ289" s="294">
        <f t="shared" si="640"/>
        <v>1</v>
      </c>
      <c r="AR289" s="294">
        <f t="shared" si="640"/>
        <v>1</v>
      </c>
      <c r="AS289" s="294">
        <f t="shared" si="640"/>
        <v>1</v>
      </c>
      <c r="AT289" s="294">
        <f t="shared" si="640"/>
        <v>1</v>
      </c>
      <c r="AU289" s="294"/>
      <c r="AV289" s="466">
        <f t="shared" si="581"/>
        <v>1</v>
      </c>
    </row>
    <row r="290" spans="1:48" x14ac:dyDescent="0.25">
      <c r="A290" s="42">
        <f t="shared" si="582"/>
        <v>37529</v>
      </c>
      <c r="B290" s="294">
        <f t="shared" si="570"/>
        <v>1</v>
      </c>
      <c r="C290" s="294">
        <f t="shared" si="628"/>
        <v>1</v>
      </c>
      <c r="D290" s="294">
        <f t="shared" si="628"/>
        <v>1</v>
      </c>
      <c r="E290" s="294">
        <f t="shared" si="628"/>
        <v>1</v>
      </c>
      <c r="F290" s="294">
        <f t="shared" si="628"/>
        <v>1</v>
      </c>
      <c r="G290" s="294">
        <f t="shared" si="628"/>
        <v>1</v>
      </c>
      <c r="H290" s="294">
        <f t="shared" si="628"/>
        <v>1</v>
      </c>
      <c r="I290" s="294">
        <f t="shared" si="628"/>
        <v>1</v>
      </c>
      <c r="J290" s="294">
        <f t="shared" si="628"/>
        <v>1</v>
      </c>
      <c r="K290" s="294">
        <f t="shared" si="628"/>
        <v>1</v>
      </c>
      <c r="L290" s="294">
        <f t="shared" si="628"/>
        <v>1</v>
      </c>
      <c r="M290" s="294">
        <f t="shared" si="628"/>
        <v>1</v>
      </c>
      <c r="N290" s="294">
        <f t="shared" si="628"/>
        <v>1</v>
      </c>
      <c r="O290" s="294">
        <f t="shared" si="628"/>
        <v>1</v>
      </c>
      <c r="P290" s="294">
        <f t="shared" si="628"/>
        <v>1</v>
      </c>
      <c r="Q290" s="294">
        <f t="shared" si="628"/>
        <v>1</v>
      </c>
      <c r="R290" s="294">
        <f t="shared" si="628"/>
        <v>1</v>
      </c>
      <c r="S290" s="294">
        <f t="shared" si="628"/>
        <v>1</v>
      </c>
      <c r="T290" s="294">
        <f t="shared" si="628"/>
        <v>1</v>
      </c>
      <c r="U290" s="294">
        <f t="shared" si="628"/>
        <v>1</v>
      </c>
      <c r="V290" s="294">
        <f t="shared" si="628"/>
        <v>1</v>
      </c>
      <c r="W290" s="294">
        <f t="shared" si="628"/>
        <v>1</v>
      </c>
      <c r="X290" s="294">
        <f t="shared" si="628"/>
        <v>1</v>
      </c>
      <c r="Y290" s="294">
        <f t="shared" si="628"/>
        <v>1</v>
      </c>
      <c r="Z290" s="294">
        <f t="shared" ref="Z290:AE290" si="641">Z194/Z$194</f>
        <v>1</v>
      </c>
      <c r="AA290" s="294">
        <f t="shared" si="641"/>
        <v>1</v>
      </c>
      <c r="AB290" s="294">
        <f t="shared" si="641"/>
        <v>1</v>
      </c>
      <c r="AC290" s="294">
        <f t="shared" si="641"/>
        <v>1</v>
      </c>
      <c r="AD290" s="294">
        <f t="shared" si="641"/>
        <v>1</v>
      </c>
      <c r="AE290" s="294">
        <f t="shared" si="641"/>
        <v>1</v>
      </c>
      <c r="AF290" s="294">
        <f t="shared" si="573"/>
        <v>1</v>
      </c>
      <c r="AG290" s="294">
        <f t="shared" si="573"/>
        <v>1</v>
      </c>
      <c r="AH290" s="294">
        <f t="shared" si="573"/>
        <v>1</v>
      </c>
      <c r="AI290" s="294">
        <f t="shared" si="573"/>
        <v>1</v>
      </c>
      <c r="AJ290" s="294">
        <f t="shared" si="574"/>
        <v>1</v>
      </c>
      <c r="AK290" s="294">
        <f t="shared" si="574"/>
        <v>1</v>
      </c>
      <c r="AL290" s="294">
        <f t="shared" ref="AL290:AO290" si="642">AL194/AL$194</f>
        <v>1</v>
      </c>
      <c r="AM290" s="294">
        <f t="shared" si="642"/>
        <v>1</v>
      </c>
      <c r="AN290" s="294">
        <f t="shared" si="642"/>
        <v>1</v>
      </c>
      <c r="AO290" s="294">
        <f t="shared" si="642"/>
        <v>1</v>
      </c>
      <c r="AP290" s="294">
        <f t="shared" ref="AP290:AT290" si="643">AP194/AP$194</f>
        <v>1</v>
      </c>
      <c r="AQ290" s="294">
        <f t="shared" si="643"/>
        <v>1</v>
      </c>
      <c r="AR290" s="294">
        <f t="shared" si="643"/>
        <v>1</v>
      </c>
      <c r="AS290" s="294">
        <f t="shared" si="643"/>
        <v>1</v>
      </c>
      <c r="AT290" s="294">
        <f t="shared" si="643"/>
        <v>1</v>
      </c>
      <c r="AU290" s="294"/>
      <c r="AV290" s="466">
        <f t="shared" si="581"/>
        <v>1</v>
      </c>
    </row>
  </sheetData>
  <phoneticPr fontId="0" type="noConversion"/>
  <printOptions horizontalCentered="1" verticalCentered="1"/>
  <pageMargins left="0.25" right="0.25" top="0.5" bottom="0.25" header="0.5" footer="0.5"/>
  <pageSetup scale="3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51"/>
  <sheetViews>
    <sheetView zoomScale="75" workbookViewId="0">
      <pane xSplit="1" ySplit="2" topLeftCell="I137" activePane="bottomRight" state="frozen"/>
      <selection pane="topRight" activeCell="B1" sqref="B1"/>
      <selection pane="bottomLeft" activeCell="A3" sqref="A3"/>
      <selection pane="bottomRight" activeCell="AA159" sqref="AA159"/>
    </sheetView>
  </sheetViews>
  <sheetFormatPr defaultColWidth="8.875" defaultRowHeight="12.75" x14ac:dyDescent="0.2"/>
  <cols>
    <col min="1" max="7" width="9" style="474" customWidth="1"/>
    <col min="8" max="10" width="8.875" style="476"/>
    <col min="11" max="11" width="8.625" style="476" customWidth="1"/>
    <col min="12" max="13" width="8.875" style="476"/>
    <col min="14" max="14" width="9.875" style="476" bestFit="1" customWidth="1"/>
    <col min="15" max="15" width="8.875" style="476"/>
    <col min="16" max="16" width="10.125" style="476" customWidth="1"/>
    <col min="17" max="17" width="11" style="476" customWidth="1"/>
    <col min="18" max="20" width="10.625" style="476" customWidth="1"/>
    <col min="21" max="21" width="7.375" style="476" customWidth="1"/>
    <col min="22" max="25" width="10.625" style="476" customWidth="1"/>
    <col min="26" max="16384" width="8.875" style="476"/>
  </cols>
  <sheetData>
    <row r="1" spans="1:27" ht="14.25" customHeight="1" x14ac:dyDescent="0.2">
      <c r="H1" s="475" t="s">
        <v>25</v>
      </c>
      <c r="I1" s="475"/>
      <c r="J1" s="475"/>
      <c r="K1" s="475"/>
      <c r="L1" s="475"/>
      <c r="M1" s="475"/>
    </row>
    <row r="2" spans="1:27" x14ac:dyDescent="0.2">
      <c r="A2" s="477" t="s">
        <v>0</v>
      </c>
      <c r="B2" s="478">
        <v>1993</v>
      </c>
      <c r="C2" s="478">
        <v>1994</v>
      </c>
      <c r="D2" s="478">
        <v>1995</v>
      </c>
      <c r="E2" s="478">
        <v>1996</v>
      </c>
      <c r="F2" s="478">
        <v>1997</v>
      </c>
      <c r="G2" s="478">
        <v>1998</v>
      </c>
      <c r="H2" s="479">
        <v>2006</v>
      </c>
      <c r="I2" s="479">
        <v>2007</v>
      </c>
      <c r="J2" s="479">
        <v>2008</v>
      </c>
      <c r="K2" s="479">
        <v>2009</v>
      </c>
      <c r="L2" s="479">
        <v>2010</v>
      </c>
      <c r="M2" s="479">
        <v>2011</v>
      </c>
      <c r="N2" s="479">
        <v>2012</v>
      </c>
      <c r="O2" s="479">
        <v>2013</v>
      </c>
      <c r="P2" s="479">
        <v>2014</v>
      </c>
      <c r="Q2" s="479">
        <v>2015</v>
      </c>
      <c r="R2" s="479">
        <v>2016</v>
      </c>
      <c r="S2" s="479">
        <v>2017</v>
      </c>
      <c r="T2" s="479">
        <v>2018</v>
      </c>
      <c r="U2" s="479">
        <v>2019</v>
      </c>
      <c r="V2" s="479">
        <v>2020</v>
      </c>
      <c r="W2" s="479">
        <v>2021</v>
      </c>
      <c r="X2" s="479">
        <v>2022</v>
      </c>
      <c r="AA2" s="476" t="s">
        <v>52</v>
      </c>
    </row>
    <row r="3" spans="1:27" x14ac:dyDescent="0.2">
      <c r="A3" s="480">
        <v>41100</v>
      </c>
      <c r="B3" s="481">
        <v>4</v>
      </c>
      <c r="C3" s="481"/>
      <c r="D3" s="481"/>
      <c r="E3" s="481">
        <v>0</v>
      </c>
      <c r="F3" s="481">
        <v>0</v>
      </c>
      <c r="G3" s="481"/>
      <c r="H3" s="482"/>
      <c r="I3" s="483"/>
      <c r="J3" s="484"/>
      <c r="K3" s="482"/>
      <c r="L3" s="482"/>
      <c r="M3" s="482"/>
      <c r="N3" s="482"/>
      <c r="O3" s="482"/>
      <c r="P3" s="483"/>
      <c r="Q3" s="482"/>
      <c r="R3" s="482"/>
      <c r="S3" s="482"/>
      <c r="T3" s="482"/>
      <c r="U3" s="482"/>
      <c r="V3" s="482"/>
      <c r="AA3" s="157" t="e">
        <f>AVERAGE(H3:R3)</f>
        <v>#DIV/0!</v>
      </c>
    </row>
    <row r="4" spans="1:27" x14ac:dyDescent="0.2">
      <c r="A4" s="485">
        <v>41101</v>
      </c>
      <c r="B4" s="486">
        <v>1</v>
      </c>
      <c r="C4" s="486"/>
      <c r="D4" s="486">
        <v>0</v>
      </c>
      <c r="E4" s="486">
        <v>0</v>
      </c>
      <c r="F4" s="486">
        <v>0</v>
      </c>
      <c r="G4" s="486"/>
      <c r="H4" s="487"/>
      <c r="I4" s="484"/>
      <c r="J4" s="484"/>
      <c r="K4" s="487"/>
      <c r="L4" s="487"/>
      <c r="M4" s="487"/>
      <c r="N4" s="487"/>
      <c r="O4" s="487"/>
      <c r="P4" s="484"/>
      <c r="Q4" s="487"/>
      <c r="R4" s="487"/>
      <c r="S4" s="487"/>
      <c r="T4" s="487"/>
      <c r="U4" s="487">
        <v>0</v>
      </c>
      <c r="V4" s="487"/>
      <c r="AA4" s="157" t="e">
        <f t="shared" ref="AA4:AA67" si="0">AVERAGE(H4:R4)</f>
        <v>#DIV/0!</v>
      </c>
    </row>
    <row r="5" spans="1:27" x14ac:dyDescent="0.2">
      <c r="A5" s="485">
        <v>41102</v>
      </c>
      <c r="B5" s="486">
        <v>11</v>
      </c>
      <c r="C5" s="486"/>
      <c r="D5" s="486">
        <v>16</v>
      </c>
      <c r="E5" s="486">
        <v>0</v>
      </c>
      <c r="F5" s="486">
        <v>52</v>
      </c>
      <c r="G5" s="486"/>
      <c r="H5" s="487"/>
      <c r="I5" s="484"/>
      <c r="J5" s="484"/>
      <c r="K5" s="487"/>
      <c r="L5" s="487"/>
      <c r="M5" s="487"/>
      <c r="N5" s="487"/>
      <c r="O5" s="487"/>
      <c r="P5" s="484"/>
      <c r="Q5" s="331">
        <v>0</v>
      </c>
      <c r="R5" s="487"/>
      <c r="S5" s="487">
        <v>0</v>
      </c>
      <c r="T5" s="487"/>
      <c r="U5" s="487">
        <v>2</v>
      </c>
      <c r="V5" s="487"/>
      <c r="AA5" s="157">
        <f t="shared" si="0"/>
        <v>0</v>
      </c>
    </row>
    <row r="6" spans="1:27" x14ac:dyDescent="0.2">
      <c r="A6" s="251">
        <v>38911</v>
      </c>
      <c r="B6" s="486">
        <v>22</v>
      </c>
      <c r="C6" s="486">
        <v>0</v>
      </c>
      <c r="D6" s="486">
        <v>4</v>
      </c>
      <c r="E6" s="486">
        <v>0</v>
      </c>
      <c r="F6" s="486">
        <v>206</v>
      </c>
      <c r="G6" s="486"/>
      <c r="H6" s="486">
        <v>0</v>
      </c>
      <c r="I6" s="488">
        <v>0</v>
      </c>
      <c r="J6" s="489">
        <v>0</v>
      </c>
      <c r="K6" s="254"/>
      <c r="L6" s="254"/>
      <c r="M6" s="284">
        <v>0</v>
      </c>
      <c r="N6" s="253">
        <v>0</v>
      </c>
      <c r="O6" s="330">
        <v>0</v>
      </c>
      <c r="P6" s="484"/>
      <c r="Q6" s="331">
        <v>0</v>
      </c>
      <c r="R6" s="487"/>
      <c r="S6" s="487">
        <v>0</v>
      </c>
      <c r="T6" s="487"/>
      <c r="U6" s="487">
        <v>1</v>
      </c>
      <c r="V6" s="487"/>
      <c r="AA6" s="157">
        <f t="shared" si="0"/>
        <v>0</v>
      </c>
    </row>
    <row r="7" spans="1:27" x14ac:dyDescent="0.2">
      <c r="A7" s="251">
        <v>38912</v>
      </c>
      <c r="B7" s="486">
        <v>8</v>
      </c>
      <c r="C7" s="486">
        <v>0</v>
      </c>
      <c r="D7" s="486">
        <v>2</v>
      </c>
      <c r="E7" s="486">
        <v>0</v>
      </c>
      <c r="F7" s="486">
        <v>242</v>
      </c>
      <c r="G7" s="486"/>
      <c r="H7" s="486">
        <v>0</v>
      </c>
      <c r="I7" s="488">
        <v>0</v>
      </c>
      <c r="J7" s="489">
        <v>0</v>
      </c>
      <c r="K7" s="254"/>
      <c r="L7" s="254"/>
      <c r="M7" s="284">
        <v>0</v>
      </c>
      <c r="N7" s="253">
        <v>0</v>
      </c>
      <c r="O7" s="330">
        <v>3</v>
      </c>
      <c r="P7" s="484"/>
      <c r="Q7" s="331">
        <v>0</v>
      </c>
      <c r="R7" s="487">
        <v>0</v>
      </c>
      <c r="S7" s="487">
        <v>0</v>
      </c>
      <c r="T7" s="487"/>
      <c r="U7" s="487">
        <v>0</v>
      </c>
      <c r="V7" s="487"/>
      <c r="AA7" s="157">
        <f t="shared" si="0"/>
        <v>0.375</v>
      </c>
    </row>
    <row r="8" spans="1:27" x14ac:dyDescent="0.2">
      <c r="A8" s="251">
        <v>38913</v>
      </c>
      <c r="B8" s="486">
        <v>39</v>
      </c>
      <c r="C8" s="486">
        <v>0</v>
      </c>
      <c r="D8" s="486">
        <v>0</v>
      </c>
      <c r="E8" s="486">
        <v>3</v>
      </c>
      <c r="F8" s="486">
        <v>44</v>
      </c>
      <c r="G8" s="486">
        <v>3</v>
      </c>
      <c r="H8" s="486">
        <v>0</v>
      </c>
      <c r="I8" s="488">
        <v>0</v>
      </c>
      <c r="J8" s="489">
        <v>0</v>
      </c>
      <c r="K8" s="284">
        <v>0</v>
      </c>
      <c r="L8" s="284">
        <v>0</v>
      </c>
      <c r="M8" s="284">
        <v>35</v>
      </c>
      <c r="N8" s="253">
        <v>0</v>
      </c>
      <c r="O8" s="330">
        <v>7</v>
      </c>
      <c r="P8" s="484"/>
      <c r="Q8" s="331">
        <v>0</v>
      </c>
      <c r="R8" s="487">
        <v>936</v>
      </c>
      <c r="S8" s="487">
        <v>0</v>
      </c>
      <c r="T8" s="487"/>
      <c r="U8" s="487">
        <v>11</v>
      </c>
      <c r="V8" s="487"/>
      <c r="AA8" s="157">
        <f t="shared" si="0"/>
        <v>97.8</v>
      </c>
    </row>
    <row r="9" spans="1:27" x14ac:dyDescent="0.2">
      <c r="A9" s="251">
        <v>38914</v>
      </c>
      <c r="B9" s="486">
        <v>49</v>
      </c>
      <c r="C9" s="486">
        <v>2</v>
      </c>
      <c r="D9" s="486">
        <v>10</v>
      </c>
      <c r="E9" s="486">
        <v>3</v>
      </c>
      <c r="F9" s="486">
        <v>243</v>
      </c>
      <c r="G9" s="486">
        <v>0</v>
      </c>
      <c r="H9" s="486">
        <v>0</v>
      </c>
      <c r="I9" s="488">
        <v>0</v>
      </c>
      <c r="J9" s="489">
        <v>0</v>
      </c>
      <c r="K9" s="284">
        <v>0</v>
      </c>
      <c r="L9" s="284">
        <v>0</v>
      </c>
      <c r="M9" s="284">
        <v>366</v>
      </c>
      <c r="N9" s="253">
        <v>0</v>
      </c>
      <c r="O9" s="330">
        <v>843</v>
      </c>
      <c r="P9" s="421">
        <v>0</v>
      </c>
      <c r="Q9" s="331">
        <v>2</v>
      </c>
      <c r="R9" s="487">
        <v>668</v>
      </c>
      <c r="S9" s="487">
        <v>0</v>
      </c>
      <c r="T9" s="487"/>
      <c r="U9" s="487">
        <v>0</v>
      </c>
      <c r="V9" s="487"/>
      <c r="AA9" s="157">
        <f t="shared" si="0"/>
        <v>170.81818181818181</v>
      </c>
    </row>
    <row r="10" spans="1:27" x14ac:dyDescent="0.2">
      <c r="A10" s="251">
        <v>38915</v>
      </c>
      <c r="B10" s="486">
        <v>40</v>
      </c>
      <c r="C10" s="486">
        <v>21</v>
      </c>
      <c r="D10" s="486">
        <v>22</v>
      </c>
      <c r="E10" s="486">
        <v>9</v>
      </c>
      <c r="F10" s="486">
        <v>248</v>
      </c>
      <c r="G10" s="486">
        <v>2</v>
      </c>
      <c r="H10" s="486">
        <v>0</v>
      </c>
      <c r="I10" s="488">
        <v>0</v>
      </c>
      <c r="J10" s="489">
        <v>0</v>
      </c>
      <c r="K10" s="284">
        <v>0</v>
      </c>
      <c r="L10" s="284">
        <v>0</v>
      </c>
      <c r="M10" s="284">
        <v>23</v>
      </c>
      <c r="N10" s="253">
        <v>0</v>
      </c>
      <c r="O10" s="330">
        <v>837</v>
      </c>
      <c r="P10" s="422">
        <v>10</v>
      </c>
      <c r="Q10" s="330">
        <v>43</v>
      </c>
      <c r="R10" s="487">
        <v>901</v>
      </c>
      <c r="S10" s="487">
        <v>12</v>
      </c>
      <c r="T10" s="487"/>
      <c r="U10" s="487">
        <v>0</v>
      </c>
      <c r="V10" s="487"/>
      <c r="AA10" s="157">
        <f t="shared" si="0"/>
        <v>164.90909090909091</v>
      </c>
    </row>
    <row r="11" spans="1:27" x14ac:dyDescent="0.2">
      <c r="A11" s="251">
        <v>38916</v>
      </c>
      <c r="B11" s="486">
        <v>35</v>
      </c>
      <c r="C11" s="486">
        <v>27</v>
      </c>
      <c r="D11" s="486">
        <v>15</v>
      </c>
      <c r="E11" s="486">
        <v>2</v>
      </c>
      <c r="F11" s="486">
        <v>1029</v>
      </c>
      <c r="G11" s="486">
        <v>21</v>
      </c>
      <c r="H11" s="486">
        <v>0</v>
      </c>
      <c r="I11" s="488">
        <v>0</v>
      </c>
      <c r="J11" s="489">
        <v>2</v>
      </c>
      <c r="K11" s="284">
        <v>0</v>
      </c>
      <c r="L11" s="284">
        <v>0</v>
      </c>
      <c r="M11" s="284">
        <v>329</v>
      </c>
      <c r="N11" s="253">
        <v>0</v>
      </c>
      <c r="O11" s="330">
        <v>674</v>
      </c>
      <c r="P11" s="422">
        <v>88</v>
      </c>
      <c r="Q11" s="330">
        <v>46</v>
      </c>
      <c r="R11" s="487">
        <v>1136</v>
      </c>
      <c r="S11" s="487">
        <v>28</v>
      </c>
      <c r="T11" s="487"/>
      <c r="U11" s="487">
        <v>60</v>
      </c>
      <c r="V11" s="487"/>
      <c r="AA11" s="157">
        <f t="shared" si="0"/>
        <v>206.81818181818181</v>
      </c>
    </row>
    <row r="12" spans="1:27" x14ac:dyDescent="0.2">
      <c r="A12" s="251">
        <v>38917</v>
      </c>
      <c r="B12" s="486">
        <v>29</v>
      </c>
      <c r="C12" s="486">
        <v>24</v>
      </c>
      <c r="D12" s="486">
        <v>25</v>
      </c>
      <c r="E12" s="486">
        <v>66</v>
      </c>
      <c r="F12" s="486">
        <v>2208</v>
      </c>
      <c r="G12" s="486">
        <v>474</v>
      </c>
      <c r="H12" s="486">
        <v>0</v>
      </c>
      <c r="I12" s="488">
        <v>0</v>
      </c>
      <c r="J12" s="489">
        <v>6</v>
      </c>
      <c r="K12" s="284">
        <v>23</v>
      </c>
      <c r="L12" s="284">
        <v>0</v>
      </c>
      <c r="M12" s="284">
        <v>94</v>
      </c>
      <c r="N12" s="253">
        <v>0</v>
      </c>
      <c r="O12" s="330">
        <v>778</v>
      </c>
      <c r="P12" s="422">
        <v>145</v>
      </c>
      <c r="Q12" s="330">
        <v>56</v>
      </c>
      <c r="R12" s="487">
        <v>1291</v>
      </c>
      <c r="S12" s="487">
        <v>47</v>
      </c>
      <c r="T12" s="487">
        <v>0</v>
      </c>
      <c r="U12" s="487">
        <v>273</v>
      </c>
      <c r="V12" s="487"/>
      <c r="AA12" s="157">
        <f t="shared" si="0"/>
        <v>217.54545454545453</v>
      </c>
    </row>
    <row r="13" spans="1:27" x14ac:dyDescent="0.2">
      <c r="A13" s="251">
        <v>38918</v>
      </c>
      <c r="B13" s="486">
        <v>65</v>
      </c>
      <c r="C13" s="486">
        <v>7</v>
      </c>
      <c r="D13" s="486">
        <v>12</v>
      </c>
      <c r="E13" s="486">
        <v>450</v>
      </c>
      <c r="F13" s="486">
        <v>3040</v>
      </c>
      <c r="G13" s="486">
        <v>545</v>
      </c>
      <c r="H13" s="486">
        <v>0</v>
      </c>
      <c r="I13" s="488">
        <v>0</v>
      </c>
      <c r="J13" s="489">
        <v>2</v>
      </c>
      <c r="K13" s="284">
        <v>12</v>
      </c>
      <c r="L13" s="284">
        <v>0</v>
      </c>
      <c r="M13" s="284">
        <v>146</v>
      </c>
      <c r="N13" s="253">
        <v>0</v>
      </c>
      <c r="O13" s="331">
        <v>1030</v>
      </c>
      <c r="P13" s="421">
        <v>147</v>
      </c>
      <c r="Q13" s="331">
        <v>567</v>
      </c>
      <c r="R13" s="487">
        <v>2016</v>
      </c>
      <c r="S13" s="487">
        <v>86</v>
      </c>
      <c r="T13" s="487">
        <v>1</v>
      </c>
      <c r="U13" s="487">
        <v>398</v>
      </c>
      <c r="V13" s="487"/>
      <c r="AA13" s="157">
        <f t="shared" si="0"/>
        <v>356.36363636363637</v>
      </c>
    </row>
    <row r="14" spans="1:27" x14ac:dyDescent="0.2">
      <c r="A14" s="251">
        <v>38919</v>
      </c>
      <c r="B14" s="486">
        <v>687</v>
      </c>
      <c r="C14" s="486">
        <v>7</v>
      </c>
      <c r="D14" s="486">
        <v>19</v>
      </c>
      <c r="E14" s="486">
        <v>3236</v>
      </c>
      <c r="F14" s="486">
        <v>7003</v>
      </c>
      <c r="G14" s="486">
        <v>534</v>
      </c>
      <c r="H14" s="486">
        <v>0</v>
      </c>
      <c r="I14" s="488">
        <v>0</v>
      </c>
      <c r="J14" s="489">
        <v>4</v>
      </c>
      <c r="K14" s="284">
        <v>591</v>
      </c>
      <c r="L14" s="284">
        <v>221</v>
      </c>
      <c r="M14" s="284">
        <v>169</v>
      </c>
      <c r="N14" s="253">
        <v>0</v>
      </c>
      <c r="O14" s="331">
        <v>1781</v>
      </c>
      <c r="P14" s="484">
        <v>488</v>
      </c>
      <c r="Q14" s="331">
        <v>872</v>
      </c>
      <c r="R14" s="487">
        <v>2902</v>
      </c>
      <c r="S14" s="487">
        <v>117</v>
      </c>
      <c r="T14" s="487">
        <v>0</v>
      </c>
      <c r="U14" s="487">
        <v>435</v>
      </c>
      <c r="V14" s="487"/>
      <c r="AA14" s="157">
        <f t="shared" si="0"/>
        <v>638.90909090909088</v>
      </c>
    </row>
    <row r="15" spans="1:27" x14ac:dyDescent="0.2">
      <c r="A15" s="251">
        <v>38920</v>
      </c>
      <c r="B15" s="486">
        <v>1308</v>
      </c>
      <c r="C15" s="486">
        <v>45</v>
      </c>
      <c r="D15" s="486">
        <v>15</v>
      </c>
      <c r="E15" s="486">
        <v>4629</v>
      </c>
      <c r="F15" s="486">
        <v>6080</v>
      </c>
      <c r="G15" s="486">
        <v>582</v>
      </c>
      <c r="H15" s="486">
        <v>0</v>
      </c>
      <c r="I15" s="488">
        <v>0</v>
      </c>
      <c r="J15" s="489">
        <v>1133</v>
      </c>
      <c r="K15" s="284">
        <v>1342</v>
      </c>
      <c r="L15" s="284">
        <v>1447</v>
      </c>
      <c r="M15" s="284">
        <v>1749</v>
      </c>
      <c r="N15" s="253">
        <v>0</v>
      </c>
      <c r="O15" s="331">
        <v>5413</v>
      </c>
      <c r="P15" s="484">
        <v>754</v>
      </c>
      <c r="Q15" s="331">
        <v>1045</v>
      </c>
      <c r="R15" s="487">
        <v>2771</v>
      </c>
      <c r="S15" s="487">
        <v>100</v>
      </c>
      <c r="T15" s="487">
        <v>59</v>
      </c>
      <c r="U15" s="487">
        <v>457</v>
      </c>
      <c r="V15" s="487"/>
      <c r="AA15" s="157">
        <f t="shared" si="0"/>
        <v>1423.090909090909</v>
      </c>
    </row>
    <row r="16" spans="1:27" x14ac:dyDescent="0.2">
      <c r="A16" s="251">
        <v>38921</v>
      </c>
      <c r="B16" s="486">
        <v>2126</v>
      </c>
      <c r="C16" s="486">
        <v>36</v>
      </c>
      <c r="D16" s="486">
        <v>5</v>
      </c>
      <c r="E16" s="486">
        <v>4617</v>
      </c>
      <c r="F16" s="486">
        <v>12008</v>
      </c>
      <c r="G16" s="486">
        <v>574</v>
      </c>
      <c r="H16" s="486">
        <v>0</v>
      </c>
      <c r="I16" s="488">
        <v>0</v>
      </c>
      <c r="J16" s="489">
        <v>3390</v>
      </c>
      <c r="K16" s="284">
        <v>1536</v>
      </c>
      <c r="L16" s="284">
        <v>1946</v>
      </c>
      <c r="M16" s="284">
        <v>11583</v>
      </c>
      <c r="N16" s="253">
        <v>0</v>
      </c>
      <c r="O16" s="331">
        <v>11331</v>
      </c>
      <c r="P16" s="484">
        <v>957</v>
      </c>
      <c r="Q16" s="331">
        <v>1173</v>
      </c>
      <c r="R16" s="487">
        <v>2867</v>
      </c>
      <c r="S16" s="487">
        <v>229</v>
      </c>
      <c r="T16" s="487">
        <v>511</v>
      </c>
      <c r="U16" s="487">
        <v>630</v>
      </c>
      <c r="V16" s="487"/>
      <c r="AA16" s="157">
        <f t="shared" si="0"/>
        <v>3162.090909090909</v>
      </c>
    </row>
    <row r="17" spans="1:27" x14ac:dyDescent="0.2">
      <c r="A17" s="251">
        <v>38922</v>
      </c>
      <c r="B17" s="486">
        <v>2775</v>
      </c>
      <c r="C17" s="486">
        <v>28</v>
      </c>
      <c r="D17" s="486">
        <v>80</v>
      </c>
      <c r="E17" s="486">
        <v>3661</v>
      </c>
      <c r="F17" s="486">
        <v>3500</v>
      </c>
      <c r="G17" s="486">
        <v>4481</v>
      </c>
      <c r="H17" s="486">
        <v>0</v>
      </c>
      <c r="I17" s="488">
        <v>0</v>
      </c>
      <c r="J17" s="489">
        <v>3329</v>
      </c>
      <c r="K17" s="284">
        <v>821</v>
      </c>
      <c r="L17" s="284">
        <v>2309</v>
      </c>
      <c r="M17" s="284">
        <v>8338</v>
      </c>
      <c r="N17" s="253">
        <v>5087</v>
      </c>
      <c r="O17" s="331">
        <v>11414</v>
      </c>
      <c r="P17" s="484">
        <v>1286</v>
      </c>
      <c r="Q17" s="331">
        <v>1577</v>
      </c>
      <c r="R17" s="487">
        <v>3034</v>
      </c>
      <c r="S17" s="487">
        <v>461</v>
      </c>
      <c r="T17" s="487">
        <v>664</v>
      </c>
      <c r="U17" s="487">
        <v>345</v>
      </c>
      <c r="V17" s="487"/>
      <c r="AA17" s="157">
        <f t="shared" si="0"/>
        <v>3381.3636363636365</v>
      </c>
    </row>
    <row r="18" spans="1:27" x14ac:dyDescent="0.2">
      <c r="A18" s="251">
        <v>38923</v>
      </c>
      <c r="B18" s="486">
        <v>2558</v>
      </c>
      <c r="C18" s="486">
        <v>122</v>
      </c>
      <c r="D18" s="486">
        <v>497</v>
      </c>
      <c r="E18" s="486">
        <v>2995</v>
      </c>
      <c r="F18" s="486">
        <v>5000</v>
      </c>
      <c r="G18" s="486">
        <v>6466</v>
      </c>
      <c r="H18" s="486">
        <v>0</v>
      </c>
      <c r="I18" s="488">
        <v>0</v>
      </c>
      <c r="J18" s="489">
        <v>5737</v>
      </c>
      <c r="K18" s="284">
        <v>837</v>
      </c>
      <c r="L18" s="284">
        <v>1396</v>
      </c>
      <c r="M18" s="284">
        <v>8911</v>
      </c>
      <c r="N18" s="253">
        <v>2949</v>
      </c>
      <c r="O18" s="331">
        <v>11710</v>
      </c>
      <c r="P18" s="484">
        <v>1686</v>
      </c>
      <c r="Q18" s="331">
        <v>2958</v>
      </c>
      <c r="R18" s="487">
        <v>2173</v>
      </c>
      <c r="S18" s="487">
        <v>311</v>
      </c>
      <c r="T18" s="487">
        <v>801</v>
      </c>
      <c r="U18" s="487">
        <v>815</v>
      </c>
      <c r="V18" s="487"/>
      <c r="AA18" s="157">
        <f t="shared" si="0"/>
        <v>3487</v>
      </c>
    </row>
    <row r="19" spans="1:27" x14ac:dyDescent="0.2">
      <c r="A19" s="251">
        <v>38924</v>
      </c>
      <c r="B19" s="486">
        <v>1928</v>
      </c>
      <c r="C19" s="486">
        <v>475</v>
      </c>
      <c r="D19" s="486">
        <v>913</v>
      </c>
      <c r="E19" s="486">
        <v>1930</v>
      </c>
      <c r="F19" s="486">
        <v>4013</v>
      </c>
      <c r="G19" s="490" t="s">
        <v>27</v>
      </c>
      <c r="H19" s="491">
        <v>0</v>
      </c>
      <c r="I19" s="488">
        <v>0</v>
      </c>
      <c r="J19" s="489">
        <v>6187</v>
      </c>
      <c r="K19" s="284">
        <v>869</v>
      </c>
      <c r="L19" s="284">
        <v>1333</v>
      </c>
      <c r="M19" s="284">
        <v>7407</v>
      </c>
      <c r="N19" s="253">
        <v>10</v>
      </c>
      <c r="O19" s="331">
        <v>7232</v>
      </c>
      <c r="P19" s="484">
        <v>2506</v>
      </c>
      <c r="Q19" s="331">
        <v>3061</v>
      </c>
      <c r="R19" s="487">
        <v>4410</v>
      </c>
      <c r="S19" s="487">
        <v>455</v>
      </c>
      <c r="T19" s="487">
        <v>948</v>
      </c>
      <c r="U19" s="487">
        <v>650</v>
      </c>
      <c r="V19" s="487"/>
      <c r="AA19" s="157">
        <f t="shared" si="0"/>
        <v>3001.3636363636365</v>
      </c>
    </row>
    <row r="20" spans="1:27" x14ac:dyDescent="0.2">
      <c r="A20" s="251">
        <v>38925</v>
      </c>
      <c r="B20" s="486">
        <v>770</v>
      </c>
      <c r="C20" s="486">
        <v>773</v>
      </c>
      <c r="D20" s="486">
        <v>2322</v>
      </c>
      <c r="E20" s="486">
        <v>1530</v>
      </c>
      <c r="F20" s="486">
        <v>4096</v>
      </c>
      <c r="G20" s="490" t="s">
        <v>27</v>
      </c>
      <c r="H20" s="254">
        <v>517</v>
      </c>
      <c r="I20" s="488">
        <v>0</v>
      </c>
      <c r="J20" s="489">
        <v>8933</v>
      </c>
      <c r="K20" s="284">
        <v>746</v>
      </c>
      <c r="L20" s="284">
        <v>1815</v>
      </c>
      <c r="M20" s="284">
        <v>4336</v>
      </c>
      <c r="N20" s="253">
        <v>2036</v>
      </c>
      <c r="O20" s="331">
        <v>3793</v>
      </c>
      <c r="P20" s="484">
        <v>1982</v>
      </c>
      <c r="Q20" s="331">
        <v>2209</v>
      </c>
      <c r="R20" s="487">
        <v>3460</v>
      </c>
      <c r="S20" s="487">
        <v>639</v>
      </c>
      <c r="T20" s="487">
        <v>1058</v>
      </c>
      <c r="U20" s="487">
        <v>707</v>
      </c>
      <c r="V20" s="487"/>
      <c r="AA20" s="157">
        <f t="shared" si="0"/>
        <v>2711.5454545454545</v>
      </c>
    </row>
    <row r="21" spans="1:27" x14ac:dyDescent="0.2">
      <c r="A21" s="251">
        <v>38926</v>
      </c>
      <c r="B21" s="486">
        <v>1347</v>
      </c>
      <c r="C21" s="486">
        <v>1738</v>
      </c>
      <c r="D21" s="486">
        <v>1686</v>
      </c>
      <c r="E21" s="486">
        <v>2009</v>
      </c>
      <c r="F21" s="486">
        <v>7127</v>
      </c>
      <c r="G21" s="490" t="s">
        <v>27</v>
      </c>
      <c r="H21" s="254">
        <v>337</v>
      </c>
      <c r="I21" s="492">
        <v>42</v>
      </c>
      <c r="J21" s="489">
        <v>9531</v>
      </c>
      <c r="K21" s="284">
        <v>833</v>
      </c>
      <c r="L21" s="284">
        <v>1655</v>
      </c>
      <c r="M21" s="284">
        <v>3931</v>
      </c>
      <c r="N21" s="253">
        <v>3307</v>
      </c>
      <c r="O21" s="331">
        <v>1875</v>
      </c>
      <c r="P21" s="484">
        <v>2206</v>
      </c>
      <c r="Q21" s="331">
        <v>2932</v>
      </c>
      <c r="R21" s="487">
        <v>4465</v>
      </c>
      <c r="S21" s="487">
        <v>682</v>
      </c>
      <c r="T21" s="487">
        <v>2133</v>
      </c>
      <c r="U21" s="487">
        <v>895</v>
      </c>
      <c r="V21" s="487"/>
      <c r="AA21" s="157">
        <f t="shared" si="0"/>
        <v>2828.5454545454545</v>
      </c>
    </row>
    <row r="22" spans="1:27" x14ac:dyDescent="0.2">
      <c r="A22" s="251">
        <v>38927</v>
      </c>
      <c r="B22" s="486">
        <v>642</v>
      </c>
      <c r="C22" s="486">
        <v>2336</v>
      </c>
      <c r="D22" s="486">
        <v>1353</v>
      </c>
      <c r="E22" s="486">
        <v>1456</v>
      </c>
      <c r="F22" s="486">
        <v>5032</v>
      </c>
      <c r="G22" s="490" t="s">
        <v>27</v>
      </c>
      <c r="H22" s="254">
        <v>477</v>
      </c>
      <c r="I22" s="492">
        <v>69</v>
      </c>
      <c r="J22" s="489">
        <v>5113</v>
      </c>
      <c r="K22" s="284">
        <v>948</v>
      </c>
      <c r="L22" s="284">
        <v>1456</v>
      </c>
      <c r="M22" s="284">
        <v>2738</v>
      </c>
      <c r="N22" s="253">
        <v>2182</v>
      </c>
      <c r="O22" s="331">
        <v>1675</v>
      </c>
      <c r="P22" s="484">
        <v>1586</v>
      </c>
      <c r="Q22" s="331">
        <v>3446</v>
      </c>
      <c r="R22" s="487">
        <v>4563</v>
      </c>
      <c r="S22" s="487">
        <v>1005</v>
      </c>
      <c r="T22" s="487">
        <v>2256</v>
      </c>
      <c r="U22" s="487">
        <v>718</v>
      </c>
      <c r="V22" s="487"/>
      <c r="AA22" s="157">
        <f t="shared" si="0"/>
        <v>2204.818181818182</v>
      </c>
    </row>
    <row r="23" spans="1:27" x14ac:dyDescent="0.2">
      <c r="A23" s="251">
        <v>38928</v>
      </c>
      <c r="B23" s="486">
        <v>976</v>
      </c>
      <c r="C23" s="486">
        <v>2950</v>
      </c>
      <c r="D23" s="486">
        <v>1694</v>
      </c>
      <c r="E23" s="490" t="s">
        <v>27</v>
      </c>
      <c r="F23" s="486">
        <v>6700</v>
      </c>
      <c r="G23" s="490" t="s">
        <v>27</v>
      </c>
      <c r="H23" s="254">
        <v>71</v>
      </c>
      <c r="I23" s="492">
        <v>177</v>
      </c>
      <c r="J23" s="489">
        <v>7068</v>
      </c>
      <c r="K23" s="284">
        <v>920</v>
      </c>
      <c r="L23" s="284">
        <v>1487</v>
      </c>
      <c r="M23" s="284">
        <v>1897</v>
      </c>
      <c r="N23" s="253">
        <v>2980</v>
      </c>
      <c r="O23" s="332">
        <v>1396</v>
      </c>
      <c r="P23" s="484">
        <v>1644</v>
      </c>
      <c r="Q23" s="332">
        <v>3456</v>
      </c>
      <c r="R23" s="487">
        <v>4298</v>
      </c>
      <c r="S23" s="487">
        <v>1624</v>
      </c>
      <c r="T23" s="487">
        <v>1465</v>
      </c>
      <c r="U23" s="487">
        <v>1643</v>
      </c>
      <c r="V23" s="487"/>
      <c r="AA23" s="157">
        <f t="shared" si="0"/>
        <v>2308.5454545454545</v>
      </c>
    </row>
    <row r="24" spans="1:27" x14ac:dyDescent="0.2">
      <c r="A24" s="251">
        <v>38929</v>
      </c>
      <c r="B24" s="486">
        <v>659</v>
      </c>
      <c r="C24" s="486">
        <v>2666</v>
      </c>
      <c r="D24" s="486">
        <v>1740</v>
      </c>
      <c r="E24" s="490" t="s">
        <v>27</v>
      </c>
      <c r="F24" s="486">
        <v>2600</v>
      </c>
      <c r="G24" s="490" t="s">
        <v>27</v>
      </c>
      <c r="H24" s="254">
        <v>1806</v>
      </c>
      <c r="I24" s="492">
        <v>13</v>
      </c>
      <c r="J24" s="489">
        <v>6412</v>
      </c>
      <c r="K24" s="284">
        <v>576</v>
      </c>
      <c r="L24" s="284">
        <v>2042</v>
      </c>
      <c r="M24" s="284">
        <v>2228</v>
      </c>
      <c r="N24" s="253">
        <v>2069</v>
      </c>
      <c r="O24" s="332">
        <v>1171</v>
      </c>
      <c r="P24" s="484">
        <v>1365</v>
      </c>
      <c r="Q24" s="332">
        <v>3262</v>
      </c>
      <c r="R24" s="487">
        <v>3689</v>
      </c>
      <c r="S24" s="487">
        <v>1272</v>
      </c>
      <c r="T24" s="487">
        <v>1396</v>
      </c>
      <c r="U24" s="487">
        <v>2229</v>
      </c>
      <c r="V24" s="487"/>
      <c r="AA24" s="157">
        <f t="shared" si="0"/>
        <v>2239.3636363636365</v>
      </c>
    </row>
    <row r="25" spans="1:27" x14ac:dyDescent="0.2">
      <c r="A25" s="251">
        <v>38930</v>
      </c>
      <c r="B25" s="486">
        <v>254</v>
      </c>
      <c r="C25" s="486">
        <v>1543</v>
      </c>
      <c r="D25" s="486">
        <v>1614</v>
      </c>
      <c r="E25" s="490" t="s">
        <v>27</v>
      </c>
      <c r="F25" s="486">
        <v>494</v>
      </c>
      <c r="G25" s="490" t="s">
        <v>27</v>
      </c>
      <c r="H25" s="254">
        <v>1015</v>
      </c>
      <c r="I25" s="492">
        <v>170</v>
      </c>
      <c r="J25" s="489">
        <v>4921</v>
      </c>
      <c r="K25" s="284">
        <v>414</v>
      </c>
      <c r="L25" s="284">
        <v>3193</v>
      </c>
      <c r="M25" s="284">
        <v>2724</v>
      </c>
      <c r="N25" s="253">
        <v>2173</v>
      </c>
      <c r="O25" s="332">
        <v>617</v>
      </c>
      <c r="P25" s="336">
        <v>905</v>
      </c>
      <c r="Q25" s="332">
        <v>3828</v>
      </c>
      <c r="R25" s="487">
        <v>3210</v>
      </c>
      <c r="S25" s="487">
        <v>1045</v>
      </c>
      <c r="T25" s="487">
        <v>1211</v>
      </c>
      <c r="U25" s="487">
        <v>1429</v>
      </c>
      <c r="V25" s="487"/>
      <c r="AA25" s="157">
        <f t="shared" si="0"/>
        <v>2106.3636363636365</v>
      </c>
    </row>
    <row r="26" spans="1:27" x14ac:dyDescent="0.2">
      <c r="A26" s="251">
        <v>38931</v>
      </c>
      <c r="B26" s="486">
        <v>228</v>
      </c>
      <c r="C26" s="486">
        <v>2541</v>
      </c>
      <c r="D26" s="486">
        <v>1264</v>
      </c>
      <c r="E26" s="490" t="s">
        <v>27</v>
      </c>
      <c r="F26" s="486">
        <v>2402</v>
      </c>
      <c r="G26" s="486">
        <v>535</v>
      </c>
      <c r="H26" s="254">
        <v>568</v>
      </c>
      <c r="I26" s="492">
        <v>73</v>
      </c>
      <c r="J26" s="489">
        <v>2119</v>
      </c>
      <c r="K26" s="284">
        <v>578</v>
      </c>
      <c r="L26" s="284">
        <v>3602</v>
      </c>
      <c r="M26" s="284">
        <v>1204</v>
      </c>
      <c r="N26" s="253">
        <v>2054</v>
      </c>
      <c r="O26" s="332">
        <v>400</v>
      </c>
      <c r="P26" s="336">
        <v>963</v>
      </c>
      <c r="Q26" s="332">
        <v>4910</v>
      </c>
      <c r="R26" s="487">
        <v>3380</v>
      </c>
      <c r="S26" s="487">
        <v>1219</v>
      </c>
      <c r="T26" s="487">
        <v>522</v>
      </c>
      <c r="U26" s="487">
        <v>1038</v>
      </c>
      <c r="V26" s="487"/>
      <c r="AA26" s="157">
        <f t="shared" si="0"/>
        <v>1804.6363636363637</v>
      </c>
    </row>
    <row r="27" spans="1:27" x14ac:dyDescent="0.2">
      <c r="A27" s="251">
        <v>38932</v>
      </c>
      <c r="B27" s="486">
        <v>292</v>
      </c>
      <c r="C27" s="486">
        <v>1919</v>
      </c>
      <c r="D27" s="486">
        <v>1643</v>
      </c>
      <c r="E27" s="490" t="s">
        <v>27</v>
      </c>
      <c r="F27" s="486">
        <v>2759</v>
      </c>
      <c r="G27" s="486">
        <v>891</v>
      </c>
      <c r="H27" s="254">
        <v>1027</v>
      </c>
      <c r="I27" s="492">
        <v>546</v>
      </c>
      <c r="J27" s="489">
        <v>2008</v>
      </c>
      <c r="K27" s="284">
        <v>531</v>
      </c>
      <c r="L27" s="284">
        <v>2207</v>
      </c>
      <c r="M27" s="284">
        <v>1800</v>
      </c>
      <c r="N27" s="253">
        <v>2645</v>
      </c>
      <c r="O27" s="332">
        <v>418</v>
      </c>
      <c r="P27" s="336">
        <v>986</v>
      </c>
      <c r="Q27" s="332">
        <v>4748</v>
      </c>
      <c r="R27" s="487">
        <v>2892</v>
      </c>
      <c r="S27" s="487">
        <v>1503</v>
      </c>
      <c r="T27" s="487">
        <v>811</v>
      </c>
      <c r="U27" s="487">
        <v>1658</v>
      </c>
      <c r="V27" s="487"/>
      <c r="AA27" s="157">
        <f t="shared" si="0"/>
        <v>1800.7272727272727</v>
      </c>
    </row>
    <row r="28" spans="1:27" x14ac:dyDescent="0.2">
      <c r="A28" s="251">
        <v>38933</v>
      </c>
      <c r="B28" s="486">
        <v>427</v>
      </c>
      <c r="C28" s="486">
        <v>2010</v>
      </c>
      <c r="D28" s="486">
        <v>770</v>
      </c>
      <c r="E28" s="490" t="s">
        <v>27</v>
      </c>
      <c r="F28" s="486">
        <v>2034</v>
      </c>
      <c r="G28" s="486">
        <v>1166</v>
      </c>
      <c r="H28" s="254">
        <v>1918</v>
      </c>
      <c r="I28" s="492">
        <v>1613</v>
      </c>
      <c r="J28" s="489">
        <v>1967</v>
      </c>
      <c r="K28" s="284">
        <v>525</v>
      </c>
      <c r="L28" s="284">
        <v>1768</v>
      </c>
      <c r="M28" s="284">
        <v>720</v>
      </c>
      <c r="N28" s="253">
        <v>1104</v>
      </c>
      <c r="O28" s="332">
        <v>394</v>
      </c>
      <c r="P28" s="484">
        <v>758</v>
      </c>
      <c r="Q28" s="332">
        <v>4117</v>
      </c>
      <c r="R28" s="487">
        <v>1886</v>
      </c>
      <c r="S28" s="487">
        <v>1415</v>
      </c>
      <c r="T28" s="487">
        <v>931</v>
      </c>
      <c r="U28" s="487">
        <v>1640</v>
      </c>
      <c r="V28" s="487"/>
      <c r="AA28" s="157">
        <f t="shared" si="0"/>
        <v>1524.5454545454545</v>
      </c>
    </row>
    <row r="29" spans="1:27" x14ac:dyDescent="0.2">
      <c r="A29" s="251">
        <v>38934</v>
      </c>
      <c r="B29" s="486">
        <v>551</v>
      </c>
      <c r="C29" s="486">
        <v>1717</v>
      </c>
      <c r="D29" s="486">
        <v>800</v>
      </c>
      <c r="E29" s="490" t="s">
        <v>27</v>
      </c>
      <c r="F29" s="486">
        <v>1330</v>
      </c>
      <c r="G29" s="486">
        <v>1132</v>
      </c>
      <c r="H29" s="254">
        <v>536</v>
      </c>
      <c r="I29" s="492">
        <v>2155</v>
      </c>
      <c r="J29" s="489">
        <v>1248</v>
      </c>
      <c r="K29" s="284">
        <v>322</v>
      </c>
      <c r="L29" s="284">
        <v>1007</v>
      </c>
      <c r="M29" s="284">
        <v>648</v>
      </c>
      <c r="N29" s="253">
        <v>606</v>
      </c>
      <c r="O29" s="332">
        <v>761</v>
      </c>
      <c r="P29" s="484">
        <v>795</v>
      </c>
      <c r="Q29" s="332">
        <v>3453</v>
      </c>
      <c r="R29" s="487">
        <v>2013</v>
      </c>
      <c r="S29" s="487">
        <v>787</v>
      </c>
      <c r="T29" s="487">
        <v>671</v>
      </c>
      <c r="U29" s="487">
        <v>1803</v>
      </c>
      <c r="V29" s="487"/>
      <c r="AA29" s="157">
        <f t="shared" si="0"/>
        <v>1231.2727272727273</v>
      </c>
    </row>
    <row r="30" spans="1:27" x14ac:dyDescent="0.2">
      <c r="A30" s="251">
        <v>38935</v>
      </c>
      <c r="B30" s="486">
        <v>489</v>
      </c>
      <c r="C30" s="486">
        <v>776</v>
      </c>
      <c r="D30" s="486">
        <v>674</v>
      </c>
      <c r="E30" s="486">
        <v>562</v>
      </c>
      <c r="F30" s="486">
        <v>1012</v>
      </c>
      <c r="G30" s="486">
        <v>1811</v>
      </c>
      <c r="H30" s="254">
        <v>1727</v>
      </c>
      <c r="I30" s="492">
        <v>1500</v>
      </c>
      <c r="J30" s="489">
        <v>1051</v>
      </c>
      <c r="K30" s="284">
        <v>239</v>
      </c>
      <c r="L30" s="284">
        <v>1316</v>
      </c>
      <c r="M30" s="284">
        <v>576</v>
      </c>
      <c r="N30" s="253">
        <v>1071</v>
      </c>
      <c r="O30" s="332">
        <v>1359</v>
      </c>
      <c r="P30" s="484">
        <v>826</v>
      </c>
      <c r="Q30" s="332">
        <v>2667</v>
      </c>
      <c r="R30" s="487">
        <v>1831</v>
      </c>
      <c r="S30" s="487">
        <v>1010</v>
      </c>
      <c r="T30" s="487">
        <v>633</v>
      </c>
      <c r="U30" s="487">
        <v>1568</v>
      </c>
      <c r="V30" s="487"/>
      <c r="AA30" s="157">
        <f t="shared" si="0"/>
        <v>1287.5454545454545</v>
      </c>
    </row>
    <row r="31" spans="1:27" x14ac:dyDescent="0.2">
      <c r="A31" s="251">
        <v>38936</v>
      </c>
      <c r="B31" s="486">
        <v>462</v>
      </c>
      <c r="C31" s="486">
        <v>1149</v>
      </c>
      <c r="D31" s="486">
        <v>471</v>
      </c>
      <c r="E31" s="486">
        <v>526</v>
      </c>
      <c r="F31" s="486">
        <v>1482</v>
      </c>
      <c r="G31" s="486">
        <v>903</v>
      </c>
      <c r="H31" s="254">
        <v>1013</v>
      </c>
      <c r="I31" s="492">
        <v>1306</v>
      </c>
      <c r="J31" s="489">
        <v>658</v>
      </c>
      <c r="K31" s="284">
        <v>325</v>
      </c>
      <c r="L31" s="284">
        <v>1162</v>
      </c>
      <c r="M31" s="284">
        <v>504</v>
      </c>
      <c r="N31" s="253">
        <v>591</v>
      </c>
      <c r="O31" s="332">
        <v>1114</v>
      </c>
      <c r="P31" s="484">
        <v>575</v>
      </c>
      <c r="Q31" s="332">
        <v>2199</v>
      </c>
      <c r="R31" s="487"/>
      <c r="S31" s="487">
        <v>972</v>
      </c>
      <c r="T31" s="487">
        <v>678</v>
      </c>
      <c r="U31" s="487">
        <v>1166</v>
      </c>
      <c r="V31" s="487"/>
      <c r="AA31" s="157">
        <f t="shared" si="0"/>
        <v>944.7</v>
      </c>
    </row>
    <row r="32" spans="1:27" x14ac:dyDescent="0.2">
      <c r="A32" s="251">
        <v>38937</v>
      </c>
      <c r="B32" s="486">
        <v>319</v>
      </c>
      <c r="C32" s="486">
        <v>817</v>
      </c>
      <c r="D32" s="486">
        <v>263</v>
      </c>
      <c r="E32" s="486">
        <v>509</v>
      </c>
      <c r="F32" s="486">
        <v>701</v>
      </c>
      <c r="G32" s="486">
        <v>990</v>
      </c>
      <c r="H32" s="254">
        <v>1217</v>
      </c>
      <c r="I32" s="492">
        <v>623</v>
      </c>
      <c r="J32" s="489">
        <v>1119</v>
      </c>
      <c r="K32" s="284">
        <v>452</v>
      </c>
      <c r="L32" s="284">
        <v>853</v>
      </c>
      <c r="M32" s="284">
        <v>432</v>
      </c>
      <c r="N32" s="253">
        <v>743</v>
      </c>
      <c r="O32" s="332">
        <v>1043</v>
      </c>
      <c r="P32" s="484">
        <v>801</v>
      </c>
      <c r="Q32" s="332">
        <v>1750</v>
      </c>
      <c r="R32" s="487"/>
      <c r="S32" s="487">
        <v>1045</v>
      </c>
      <c r="T32" s="487">
        <v>454</v>
      </c>
      <c r="U32" s="487">
        <v>927</v>
      </c>
      <c r="V32" s="487"/>
      <c r="AA32" s="157">
        <f t="shared" si="0"/>
        <v>903.3</v>
      </c>
    </row>
    <row r="33" spans="1:27" x14ac:dyDescent="0.2">
      <c r="A33" s="251">
        <v>38938</v>
      </c>
      <c r="B33" s="486">
        <v>228</v>
      </c>
      <c r="C33" s="486">
        <v>847</v>
      </c>
      <c r="D33" s="486">
        <v>420</v>
      </c>
      <c r="E33" s="486">
        <v>491</v>
      </c>
      <c r="F33" s="486">
        <v>760</v>
      </c>
      <c r="G33" s="486">
        <v>864</v>
      </c>
      <c r="H33" s="254">
        <v>115</v>
      </c>
      <c r="I33" s="492">
        <v>1817</v>
      </c>
      <c r="J33" s="489">
        <v>729</v>
      </c>
      <c r="K33" s="284">
        <v>829</v>
      </c>
      <c r="L33" s="284">
        <v>1272</v>
      </c>
      <c r="M33" s="284">
        <v>360</v>
      </c>
      <c r="N33" s="253">
        <v>963</v>
      </c>
      <c r="O33" s="332">
        <v>662</v>
      </c>
      <c r="P33" s="484">
        <v>570</v>
      </c>
      <c r="Q33" s="332">
        <v>959</v>
      </c>
      <c r="R33" s="487"/>
      <c r="S33" s="487">
        <v>1406</v>
      </c>
      <c r="T33" s="487">
        <v>531</v>
      </c>
      <c r="U33" s="487">
        <v>830</v>
      </c>
      <c r="V33" s="487"/>
      <c r="AA33" s="157">
        <f t="shared" si="0"/>
        <v>827.6</v>
      </c>
    </row>
    <row r="34" spans="1:27" x14ac:dyDescent="0.2">
      <c r="A34" s="251">
        <v>38939</v>
      </c>
      <c r="B34" s="486">
        <v>389</v>
      </c>
      <c r="C34" s="486">
        <v>672</v>
      </c>
      <c r="D34" s="486">
        <v>325</v>
      </c>
      <c r="E34" s="251"/>
      <c r="F34" s="486">
        <v>1004</v>
      </c>
      <c r="G34" s="486">
        <v>1355</v>
      </c>
      <c r="H34" s="254">
        <v>928</v>
      </c>
      <c r="I34" s="492">
        <v>570</v>
      </c>
      <c r="J34" s="489">
        <v>696</v>
      </c>
      <c r="K34" s="284">
        <v>624</v>
      </c>
      <c r="L34" s="284">
        <v>849</v>
      </c>
      <c r="M34" s="284">
        <v>288</v>
      </c>
      <c r="N34" s="253">
        <v>975</v>
      </c>
      <c r="O34" s="332">
        <v>484</v>
      </c>
      <c r="P34" s="484">
        <v>481</v>
      </c>
      <c r="Q34" s="332">
        <v>1348</v>
      </c>
      <c r="R34" s="487"/>
      <c r="S34" s="487">
        <v>1243</v>
      </c>
      <c r="T34" s="487">
        <v>710</v>
      </c>
      <c r="U34" s="487">
        <v>604</v>
      </c>
      <c r="V34" s="487"/>
      <c r="AA34" s="157">
        <f t="shared" si="0"/>
        <v>724.3</v>
      </c>
    </row>
    <row r="35" spans="1:27" x14ac:dyDescent="0.2">
      <c r="A35" s="251">
        <v>38940</v>
      </c>
      <c r="B35" s="486">
        <v>197</v>
      </c>
      <c r="C35" s="486">
        <v>678</v>
      </c>
      <c r="D35" s="486">
        <v>219</v>
      </c>
      <c r="E35" s="251"/>
      <c r="F35" s="486">
        <v>450</v>
      </c>
      <c r="G35" s="486">
        <v>1349</v>
      </c>
      <c r="H35" s="490" t="s">
        <v>27</v>
      </c>
      <c r="I35" s="492">
        <v>3400</v>
      </c>
      <c r="J35" s="489">
        <v>366</v>
      </c>
      <c r="K35" s="284">
        <v>697</v>
      </c>
      <c r="L35" s="284">
        <v>328</v>
      </c>
      <c r="M35" s="284">
        <v>762</v>
      </c>
      <c r="N35" s="253">
        <v>511</v>
      </c>
      <c r="O35" s="332">
        <v>228</v>
      </c>
      <c r="P35" s="484">
        <v>328</v>
      </c>
      <c r="Q35" s="330">
        <v>1394</v>
      </c>
      <c r="R35" s="487"/>
      <c r="S35" s="487">
        <v>832</v>
      </c>
      <c r="T35" s="487">
        <v>691</v>
      </c>
      <c r="U35" s="487">
        <v>528</v>
      </c>
      <c r="V35" s="487"/>
      <c r="AA35" s="157">
        <f>AVERAGE(H35:R35)</f>
        <v>890.44444444444446</v>
      </c>
    </row>
    <row r="36" spans="1:27" x14ac:dyDescent="0.2">
      <c r="A36" s="251">
        <v>38941</v>
      </c>
      <c r="B36" s="486">
        <v>138</v>
      </c>
      <c r="C36" s="486">
        <v>599</v>
      </c>
      <c r="D36" s="486">
        <v>279</v>
      </c>
      <c r="E36" s="251"/>
      <c r="F36" s="490" t="s">
        <v>27</v>
      </c>
      <c r="G36" s="486">
        <v>702</v>
      </c>
      <c r="H36" s="490" t="s">
        <v>27</v>
      </c>
      <c r="I36" s="493" t="s">
        <v>27</v>
      </c>
      <c r="J36" s="492">
        <v>47</v>
      </c>
      <c r="K36" s="284">
        <v>391</v>
      </c>
      <c r="L36" s="284">
        <v>50</v>
      </c>
      <c r="M36" s="284">
        <v>737</v>
      </c>
      <c r="N36" s="253">
        <v>839</v>
      </c>
      <c r="O36" s="332">
        <v>60</v>
      </c>
      <c r="P36" s="484">
        <v>258</v>
      </c>
      <c r="Q36" s="330">
        <v>1465</v>
      </c>
      <c r="R36" s="487"/>
      <c r="S36" s="487">
        <v>895</v>
      </c>
      <c r="T36" s="487">
        <v>730</v>
      </c>
      <c r="U36" s="487">
        <v>512</v>
      </c>
      <c r="V36" s="487"/>
      <c r="AA36" s="157">
        <f t="shared" si="0"/>
        <v>480.875</v>
      </c>
    </row>
    <row r="37" spans="1:27" x14ac:dyDescent="0.2">
      <c r="A37" s="251">
        <v>38942</v>
      </c>
      <c r="B37" s="486">
        <v>75</v>
      </c>
      <c r="C37" s="486">
        <v>364</v>
      </c>
      <c r="D37" s="486">
        <v>143</v>
      </c>
      <c r="E37" s="251"/>
      <c r="F37" s="490" t="s">
        <v>27</v>
      </c>
      <c r="G37" s="486">
        <v>648</v>
      </c>
      <c r="H37" s="490" t="s">
        <v>27</v>
      </c>
      <c r="I37" s="493" t="s">
        <v>27</v>
      </c>
      <c r="J37" s="492">
        <v>63</v>
      </c>
      <c r="K37" s="284">
        <v>219</v>
      </c>
      <c r="L37" s="284">
        <v>530</v>
      </c>
      <c r="M37" s="284">
        <v>783</v>
      </c>
      <c r="N37" s="253">
        <v>393</v>
      </c>
      <c r="O37" s="332">
        <v>52</v>
      </c>
      <c r="P37" s="484">
        <v>214</v>
      </c>
      <c r="Q37" s="330">
        <v>1636</v>
      </c>
      <c r="R37" s="487"/>
      <c r="S37" s="487">
        <v>739</v>
      </c>
      <c r="T37" s="487">
        <v>569</v>
      </c>
      <c r="U37" s="487">
        <v>457</v>
      </c>
      <c r="V37" s="487"/>
      <c r="AA37" s="157">
        <f t="shared" si="0"/>
        <v>486.25</v>
      </c>
    </row>
    <row r="38" spans="1:27" x14ac:dyDescent="0.2">
      <c r="A38" s="251">
        <v>38943</v>
      </c>
      <c r="B38" s="486">
        <v>107</v>
      </c>
      <c r="C38" s="486">
        <v>370</v>
      </c>
      <c r="D38" s="486">
        <v>192</v>
      </c>
      <c r="E38" s="251"/>
      <c r="F38" s="490" t="s">
        <v>27</v>
      </c>
      <c r="G38" s="486">
        <v>451</v>
      </c>
      <c r="H38" s="490" t="s">
        <v>27</v>
      </c>
      <c r="I38" s="493" t="s">
        <v>27</v>
      </c>
      <c r="J38" s="492">
        <v>52</v>
      </c>
      <c r="K38" s="284">
        <v>211</v>
      </c>
      <c r="L38" s="284">
        <v>611</v>
      </c>
      <c r="M38" s="284">
        <v>1123</v>
      </c>
      <c r="N38" s="253">
        <v>537</v>
      </c>
      <c r="O38" s="487"/>
      <c r="P38" s="484">
        <v>274</v>
      </c>
      <c r="Q38" s="330">
        <v>1622</v>
      </c>
      <c r="R38" s="487"/>
      <c r="S38" s="487">
        <v>978</v>
      </c>
      <c r="T38" s="487"/>
      <c r="U38" s="487">
        <v>425</v>
      </c>
      <c r="V38" s="487"/>
      <c r="AA38" s="157">
        <f t="shared" si="0"/>
        <v>632.85714285714289</v>
      </c>
    </row>
    <row r="39" spans="1:27" x14ac:dyDescent="0.2">
      <c r="A39" s="251">
        <v>38944</v>
      </c>
      <c r="B39" s="251"/>
      <c r="C39" s="486">
        <v>209</v>
      </c>
      <c r="D39" s="486">
        <v>58</v>
      </c>
      <c r="E39" s="251"/>
      <c r="F39" s="490" t="s">
        <v>27</v>
      </c>
      <c r="G39" s="486">
        <v>315</v>
      </c>
      <c r="H39" s="490" t="s">
        <v>27</v>
      </c>
      <c r="I39" s="493" t="s">
        <v>27</v>
      </c>
      <c r="J39" s="492">
        <v>42</v>
      </c>
      <c r="K39" s="284">
        <v>254</v>
      </c>
      <c r="L39" s="284">
        <v>481</v>
      </c>
      <c r="M39" s="284">
        <v>1040</v>
      </c>
      <c r="N39" s="253">
        <v>203</v>
      </c>
      <c r="O39" s="487"/>
      <c r="P39" s="484">
        <v>187</v>
      </c>
      <c r="Q39" s="330">
        <v>1215</v>
      </c>
      <c r="R39" s="487"/>
      <c r="S39" s="487">
        <v>863</v>
      </c>
      <c r="T39" s="487"/>
      <c r="U39" s="487">
        <v>498</v>
      </c>
      <c r="V39" s="487"/>
      <c r="AA39" s="157">
        <f t="shared" si="0"/>
        <v>488.85714285714283</v>
      </c>
    </row>
    <row r="40" spans="1:27" x14ac:dyDescent="0.2">
      <c r="A40" s="251">
        <v>38945</v>
      </c>
      <c r="B40" s="251"/>
      <c r="C40" s="486">
        <v>178</v>
      </c>
      <c r="D40" s="486">
        <v>75</v>
      </c>
      <c r="E40" s="251"/>
      <c r="F40" s="490" t="s">
        <v>27</v>
      </c>
      <c r="G40" s="486">
        <v>96</v>
      </c>
      <c r="H40" s="490" t="s">
        <v>27</v>
      </c>
      <c r="I40" s="493" t="s">
        <v>27</v>
      </c>
      <c r="J40" s="492">
        <v>26</v>
      </c>
      <c r="K40" s="284">
        <v>240</v>
      </c>
      <c r="L40" s="284">
        <v>262</v>
      </c>
      <c r="M40" s="284">
        <v>728</v>
      </c>
      <c r="N40" s="253">
        <v>103</v>
      </c>
      <c r="O40" s="487"/>
      <c r="P40" s="484">
        <v>222</v>
      </c>
      <c r="Q40" s="330">
        <v>1299</v>
      </c>
      <c r="R40" s="487"/>
      <c r="S40" s="487">
        <v>643</v>
      </c>
      <c r="T40" s="487"/>
      <c r="U40" s="487">
        <v>412</v>
      </c>
      <c r="V40" s="487"/>
      <c r="AA40" s="157">
        <f t="shared" si="0"/>
        <v>411.42857142857144</v>
      </c>
    </row>
    <row r="41" spans="1:27" x14ac:dyDescent="0.2">
      <c r="A41" s="251">
        <v>38946</v>
      </c>
      <c r="B41" s="251"/>
      <c r="C41" s="486">
        <v>125</v>
      </c>
      <c r="D41" s="486">
        <v>73</v>
      </c>
      <c r="E41" s="251"/>
      <c r="F41" s="490" t="s">
        <v>27</v>
      </c>
      <c r="G41" s="486">
        <v>123</v>
      </c>
      <c r="H41" s="255"/>
      <c r="I41" s="493" t="s">
        <v>27</v>
      </c>
      <c r="J41" s="492">
        <v>17</v>
      </c>
      <c r="K41" s="284">
        <v>111</v>
      </c>
      <c r="L41" s="284">
        <v>4</v>
      </c>
      <c r="M41" s="284">
        <v>553</v>
      </c>
      <c r="N41" s="253">
        <v>212</v>
      </c>
      <c r="O41" s="487"/>
      <c r="P41" s="484">
        <v>219</v>
      </c>
      <c r="Q41" s="330">
        <v>924</v>
      </c>
      <c r="R41" s="487"/>
      <c r="S41" s="487">
        <v>603</v>
      </c>
      <c r="T41" s="487"/>
      <c r="U41" s="487">
        <v>255</v>
      </c>
      <c r="V41" s="487"/>
      <c r="AA41" s="157">
        <f t="shared" si="0"/>
        <v>291.42857142857144</v>
      </c>
    </row>
    <row r="42" spans="1:27" x14ac:dyDescent="0.2">
      <c r="A42" s="251">
        <v>38947</v>
      </c>
      <c r="B42" s="251"/>
      <c r="C42" s="486">
        <v>66</v>
      </c>
      <c r="D42" s="486">
        <v>118</v>
      </c>
      <c r="E42" s="251"/>
      <c r="F42" s="490" t="s">
        <v>27</v>
      </c>
      <c r="G42" s="486">
        <v>117</v>
      </c>
      <c r="H42" s="255"/>
      <c r="I42" s="493" t="s">
        <v>27</v>
      </c>
      <c r="J42" s="492">
        <v>8</v>
      </c>
      <c r="K42" s="284">
        <v>145</v>
      </c>
      <c r="L42" s="284">
        <v>174</v>
      </c>
      <c r="M42" s="284">
        <v>421</v>
      </c>
      <c r="N42" s="253">
        <v>243</v>
      </c>
      <c r="O42" s="487"/>
      <c r="P42" s="484"/>
      <c r="Q42" s="330">
        <v>920</v>
      </c>
      <c r="R42" s="487"/>
      <c r="S42" s="487">
        <v>403</v>
      </c>
      <c r="T42" s="487"/>
      <c r="U42" s="487">
        <v>168</v>
      </c>
      <c r="V42" s="487"/>
      <c r="AA42" s="157">
        <f t="shared" si="0"/>
        <v>318.5</v>
      </c>
    </row>
    <row r="43" spans="1:27" x14ac:dyDescent="0.2">
      <c r="A43" s="251">
        <v>38948</v>
      </c>
      <c r="B43" s="251"/>
      <c r="C43" s="486">
        <v>123</v>
      </c>
      <c r="D43" s="486">
        <v>69</v>
      </c>
      <c r="E43" s="251"/>
      <c r="F43" s="251"/>
      <c r="G43" s="486">
        <v>73</v>
      </c>
      <c r="H43" s="255"/>
      <c r="I43" s="493" t="s">
        <v>27</v>
      </c>
      <c r="J43" s="492">
        <v>9</v>
      </c>
      <c r="K43" s="284">
        <v>55</v>
      </c>
      <c r="L43" s="284">
        <v>220</v>
      </c>
      <c r="M43" s="284">
        <v>237</v>
      </c>
      <c r="N43" s="253">
        <v>150</v>
      </c>
      <c r="O43" s="487"/>
      <c r="P43" s="484"/>
      <c r="Q43" s="330">
        <v>722</v>
      </c>
      <c r="R43" s="487"/>
      <c r="S43" s="487">
        <v>436</v>
      </c>
      <c r="T43" s="487"/>
      <c r="U43" s="487">
        <v>116</v>
      </c>
      <c r="V43" s="487"/>
      <c r="AA43" s="157">
        <f t="shared" si="0"/>
        <v>232.16666666666666</v>
      </c>
    </row>
    <row r="44" spans="1:27" x14ac:dyDescent="0.2">
      <c r="A44" s="251">
        <v>38949</v>
      </c>
      <c r="B44" s="251"/>
      <c r="C44" s="486">
        <v>94</v>
      </c>
      <c r="D44" s="486">
        <v>15</v>
      </c>
      <c r="E44" s="251"/>
      <c r="F44" s="251"/>
      <c r="G44" s="486">
        <v>23</v>
      </c>
      <c r="H44" s="255"/>
      <c r="I44" s="493" t="s">
        <v>27</v>
      </c>
      <c r="J44" s="492">
        <v>110</v>
      </c>
      <c r="K44" s="284">
        <v>142</v>
      </c>
      <c r="L44" s="284">
        <v>346</v>
      </c>
      <c r="M44" s="284">
        <v>160</v>
      </c>
      <c r="N44" s="253"/>
      <c r="O44" s="487"/>
      <c r="P44" s="484"/>
      <c r="Q44" s="330">
        <v>675</v>
      </c>
      <c r="R44" s="487"/>
      <c r="S44" s="487">
        <v>420</v>
      </c>
      <c r="T44" s="487"/>
      <c r="U44" s="487"/>
      <c r="V44" s="487"/>
      <c r="AA44" s="157">
        <f t="shared" si="0"/>
        <v>286.60000000000002</v>
      </c>
    </row>
    <row r="45" spans="1:27" x14ac:dyDescent="0.2">
      <c r="A45" s="251">
        <v>38950</v>
      </c>
      <c r="B45" s="251"/>
      <c r="C45" s="486">
        <v>106</v>
      </c>
      <c r="D45" s="486">
        <v>36</v>
      </c>
      <c r="E45" s="251"/>
      <c r="F45" s="251"/>
      <c r="G45" s="486">
        <v>39</v>
      </c>
      <c r="H45" s="252"/>
      <c r="I45" s="493" t="s">
        <v>27</v>
      </c>
      <c r="J45" s="492">
        <v>127</v>
      </c>
      <c r="K45" s="284">
        <v>68</v>
      </c>
      <c r="L45" s="284">
        <v>137</v>
      </c>
      <c r="M45" s="284">
        <v>119</v>
      </c>
      <c r="N45" s="253"/>
      <c r="O45" s="487"/>
      <c r="P45" s="484"/>
      <c r="Q45" s="330">
        <v>684</v>
      </c>
      <c r="R45" s="487"/>
      <c r="S45" s="487">
        <v>485</v>
      </c>
      <c r="T45" s="487"/>
      <c r="U45" s="487"/>
      <c r="V45" s="487"/>
      <c r="AA45" s="157">
        <f t="shared" si="0"/>
        <v>227</v>
      </c>
    </row>
    <row r="46" spans="1:27" x14ac:dyDescent="0.2">
      <c r="A46" s="485">
        <f>A45+1</f>
        <v>38951</v>
      </c>
      <c r="B46" s="485"/>
      <c r="C46" s="486">
        <v>46</v>
      </c>
      <c r="D46" s="486">
        <v>88</v>
      </c>
      <c r="E46" s="485"/>
      <c r="F46" s="485"/>
      <c r="G46" s="486">
        <v>19</v>
      </c>
      <c r="H46" s="487"/>
      <c r="I46" s="488">
        <v>0</v>
      </c>
      <c r="J46" s="492">
        <v>68</v>
      </c>
      <c r="K46" s="284">
        <v>64</v>
      </c>
      <c r="L46" s="284">
        <v>74</v>
      </c>
      <c r="M46" s="284">
        <v>102</v>
      </c>
      <c r="N46" s="253"/>
      <c r="O46" s="487"/>
      <c r="P46" s="484"/>
      <c r="Q46" s="330">
        <v>542</v>
      </c>
      <c r="R46" s="487"/>
      <c r="S46" s="487">
        <v>452</v>
      </c>
      <c r="T46" s="487"/>
      <c r="U46" s="487"/>
      <c r="V46" s="487"/>
      <c r="AA46" s="157">
        <f t="shared" si="0"/>
        <v>141.66666666666666</v>
      </c>
    </row>
    <row r="47" spans="1:27" x14ac:dyDescent="0.2">
      <c r="A47" s="485">
        <f t="shared" ref="A47:A67" si="1">A46+1</f>
        <v>38952</v>
      </c>
      <c r="B47" s="485"/>
      <c r="C47" s="486">
        <v>44</v>
      </c>
      <c r="D47" s="486">
        <v>6</v>
      </c>
      <c r="E47" s="485"/>
      <c r="F47" s="485"/>
      <c r="G47" s="485"/>
      <c r="H47" s="487"/>
      <c r="I47" s="488">
        <v>0</v>
      </c>
      <c r="J47" s="492">
        <v>78</v>
      </c>
      <c r="K47" s="284">
        <v>47</v>
      </c>
      <c r="L47" s="284">
        <v>132</v>
      </c>
      <c r="M47" s="284">
        <v>52</v>
      </c>
      <c r="N47" s="253"/>
      <c r="O47" s="487"/>
      <c r="P47" s="484"/>
      <c r="Q47" s="330">
        <v>115</v>
      </c>
      <c r="R47" s="487"/>
      <c r="S47" s="487">
        <v>240</v>
      </c>
      <c r="T47" s="487"/>
      <c r="U47" s="487"/>
      <c r="V47" s="487"/>
      <c r="AA47" s="157">
        <f t="shared" si="0"/>
        <v>70.666666666666671</v>
      </c>
    </row>
    <row r="48" spans="1:27" x14ac:dyDescent="0.2">
      <c r="A48" s="485">
        <f t="shared" si="1"/>
        <v>38953</v>
      </c>
      <c r="B48" s="485"/>
      <c r="C48" s="486">
        <v>26</v>
      </c>
      <c r="D48" s="486">
        <v>5</v>
      </c>
      <c r="E48" s="485"/>
      <c r="F48" s="485"/>
      <c r="G48" s="485"/>
      <c r="H48" s="487"/>
      <c r="I48" s="488">
        <v>0</v>
      </c>
      <c r="J48" s="492">
        <v>64</v>
      </c>
      <c r="K48" s="284">
        <v>40</v>
      </c>
      <c r="L48" s="284">
        <v>87</v>
      </c>
      <c r="M48" s="487"/>
      <c r="N48" s="253"/>
      <c r="O48" s="487"/>
      <c r="P48" s="484"/>
      <c r="Q48" s="487"/>
      <c r="R48" s="487"/>
      <c r="S48" s="487">
        <v>250</v>
      </c>
      <c r="T48" s="487"/>
      <c r="U48" s="487"/>
      <c r="V48" s="487"/>
      <c r="AA48" s="157">
        <f t="shared" si="0"/>
        <v>47.75</v>
      </c>
    </row>
    <row r="49" spans="1:27" x14ac:dyDescent="0.2">
      <c r="A49" s="485">
        <f t="shared" si="1"/>
        <v>38954</v>
      </c>
      <c r="B49" s="485"/>
      <c r="C49" s="486">
        <v>27</v>
      </c>
      <c r="D49" s="486">
        <v>21</v>
      </c>
      <c r="E49" s="485"/>
      <c r="F49" s="485"/>
      <c r="G49" s="485"/>
      <c r="H49" s="487"/>
      <c r="I49" s="488">
        <v>0</v>
      </c>
      <c r="J49" s="492">
        <v>15</v>
      </c>
      <c r="K49" s="284">
        <v>16</v>
      </c>
      <c r="L49" s="284">
        <v>12</v>
      </c>
      <c r="M49" s="487"/>
      <c r="N49" s="253"/>
      <c r="O49" s="487"/>
      <c r="P49" s="484"/>
      <c r="Q49" s="487"/>
      <c r="R49" s="487"/>
      <c r="S49" s="487"/>
      <c r="T49" s="487"/>
      <c r="U49" s="487"/>
      <c r="V49" s="487"/>
      <c r="AA49" s="157">
        <f t="shared" si="0"/>
        <v>10.75</v>
      </c>
    </row>
    <row r="50" spans="1:27" x14ac:dyDescent="0.2">
      <c r="A50" s="485">
        <f t="shared" si="1"/>
        <v>38955</v>
      </c>
      <c r="B50" s="485"/>
      <c r="C50" s="485"/>
      <c r="D50" s="486">
        <v>16</v>
      </c>
      <c r="E50" s="485"/>
      <c r="F50" s="485"/>
      <c r="G50" s="485"/>
      <c r="H50" s="487"/>
      <c r="I50" s="488">
        <v>0</v>
      </c>
      <c r="J50" s="226">
        <v>14</v>
      </c>
      <c r="K50" s="285">
        <v>28</v>
      </c>
      <c r="L50" s="254"/>
      <c r="M50" s="487"/>
      <c r="N50" s="253"/>
      <c r="O50" s="487"/>
      <c r="P50" s="484"/>
      <c r="Q50" s="487"/>
      <c r="R50" s="487"/>
      <c r="S50" s="487"/>
      <c r="T50" s="487"/>
      <c r="U50" s="487"/>
      <c r="V50" s="487"/>
      <c r="AA50" s="157">
        <f t="shared" si="0"/>
        <v>14</v>
      </c>
    </row>
    <row r="51" spans="1:27" x14ac:dyDescent="0.2">
      <c r="A51" s="485">
        <f t="shared" si="1"/>
        <v>38956</v>
      </c>
      <c r="B51" s="485"/>
      <c r="C51" s="485"/>
      <c r="D51" s="486">
        <v>17</v>
      </c>
      <c r="E51" s="485"/>
      <c r="F51" s="485"/>
      <c r="G51" s="485"/>
      <c r="H51" s="487"/>
      <c r="I51" s="488">
        <v>0</v>
      </c>
      <c r="J51" s="254"/>
      <c r="K51" s="285">
        <v>16</v>
      </c>
      <c r="L51" s="254"/>
      <c r="M51" s="487"/>
      <c r="N51" s="253"/>
      <c r="O51" s="487"/>
      <c r="P51" s="484"/>
      <c r="Q51" s="487"/>
      <c r="R51" s="487"/>
      <c r="S51" s="487"/>
      <c r="T51" s="487"/>
      <c r="U51" s="487"/>
      <c r="V51" s="487"/>
      <c r="AA51" s="157">
        <f t="shared" si="0"/>
        <v>8</v>
      </c>
    </row>
    <row r="52" spans="1:27" x14ac:dyDescent="0.2">
      <c r="A52" s="485">
        <f t="shared" si="1"/>
        <v>38957</v>
      </c>
      <c r="B52" s="485"/>
      <c r="C52" s="485"/>
      <c r="D52" s="485"/>
      <c r="E52" s="485"/>
      <c r="F52" s="485"/>
      <c r="G52" s="485"/>
      <c r="H52" s="487"/>
      <c r="I52" s="253"/>
      <c r="J52" s="254"/>
      <c r="K52" s="285">
        <v>15</v>
      </c>
      <c r="L52" s="254"/>
      <c r="M52" s="487"/>
      <c r="N52" s="253"/>
      <c r="O52" s="487"/>
      <c r="P52" s="484"/>
      <c r="Q52" s="487"/>
      <c r="R52" s="487"/>
      <c r="S52" s="487"/>
      <c r="T52" s="487"/>
      <c r="U52" s="487"/>
      <c r="V52" s="487"/>
      <c r="AA52" s="157">
        <f t="shared" si="0"/>
        <v>15</v>
      </c>
    </row>
    <row r="53" spans="1:27" x14ac:dyDescent="0.2">
      <c r="A53" s="485">
        <f t="shared" si="1"/>
        <v>38958</v>
      </c>
      <c r="B53" s="485"/>
      <c r="C53" s="485"/>
      <c r="D53" s="485"/>
      <c r="E53" s="485"/>
      <c r="F53" s="485"/>
      <c r="G53" s="485"/>
      <c r="H53" s="487"/>
      <c r="I53" s="253"/>
      <c r="J53" s="254"/>
      <c r="K53" s="285">
        <v>25</v>
      </c>
      <c r="L53" s="254"/>
      <c r="M53" s="487"/>
      <c r="N53" s="253"/>
      <c r="O53" s="487"/>
      <c r="P53" s="484"/>
      <c r="Q53" s="487"/>
      <c r="R53" s="487"/>
      <c r="S53" s="487"/>
      <c r="T53" s="487"/>
      <c r="U53" s="487"/>
      <c r="V53" s="487"/>
      <c r="AA53" s="157">
        <f t="shared" si="0"/>
        <v>25</v>
      </c>
    </row>
    <row r="54" spans="1:27" x14ac:dyDescent="0.2">
      <c r="A54" s="485">
        <f t="shared" si="1"/>
        <v>38959</v>
      </c>
      <c r="B54" s="485"/>
      <c r="C54" s="485"/>
      <c r="D54" s="485"/>
      <c r="E54" s="485"/>
      <c r="F54" s="485"/>
      <c r="G54" s="485"/>
      <c r="H54" s="487"/>
      <c r="I54" s="253"/>
      <c r="J54" s="254"/>
      <c r="K54" s="285">
        <v>-1</v>
      </c>
      <c r="L54" s="254"/>
      <c r="M54" s="487"/>
      <c r="N54" s="253"/>
      <c r="O54" s="487"/>
      <c r="P54" s="484"/>
      <c r="Q54" s="487"/>
      <c r="R54" s="487"/>
      <c r="S54" s="487"/>
      <c r="T54" s="487"/>
      <c r="U54" s="487"/>
      <c r="V54" s="487"/>
      <c r="AA54" s="157">
        <f t="shared" si="0"/>
        <v>-1</v>
      </c>
    </row>
    <row r="55" spans="1:27" x14ac:dyDescent="0.2">
      <c r="A55" s="485">
        <f t="shared" si="1"/>
        <v>38960</v>
      </c>
      <c r="B55" s="485"/>
      <c r="C55" s="485"/>
      <c r="D55" s="485"/>
      <c r="E55" s="485"/>
      <c r="F55" s="485"/>
      <c r="G55" s="485"/>
      <c r="H55" s="487"/>
      <c r="I55" s="253"/>
      <c r="J55" s="254"/>
      <c r="K55" s="285">
        <v>14</v>
      </c>
      <c r="L55" s="254"/>
      <c r="M55" s="487"/>
      <c r="N55" s="253"/>
      <c r="O55" s="487"/>
      <c r="P55" s="484"/>
      <c r="Q55" s="487"/>
      <c r="R55" s="487"/>
      <c r="S55" s="487"/>
      <c r="T55" s="487"/>
      <c r="U55" s="487"/>
      <c r="V55" s="487"/>
      <c r="AA55" s="157">
        <f t="shared" si="0"/>
        <v>14</v>
      </c>
    </row>
    <row r="56" spans="1:27" x14ac:dyDescent="0.2">
      <c r="A56" s="485">
        <f t="shared" si="1"/>
        <v>38961</v>
      </c>
      <c r="B56" s="485"/>
      <c r="C56" s="485"/>
      <c r="D56" s="485"/>
      <c r="E56" s="485"/>
      <c r="F56" s="485"/>
      <c r="G56" s="485"/>
      <c r="H56" s="487"/>
      <c r="I56" s="253"/>
      <c r="J56" s="254"/>
      <c r="K56" s="285">
        <v>4</v>
      </c>
      <c r="L56" s="254"/>
      <c r="M56" s="487"/>
      <c r="N56" s="253"/>
      <c r="O56" s="487"/>
      <c r="P56" s="484"/>
      <c r="Q56" s="487"/>
      <c r="R56" s="487"/>
      <c r="S56" s="487"/>
      <c r="T56" s="487"/>
      <c r="U56" s="487"/>
      <c r="V56" s="487"/>
      <c r="AA56" s="157">
        <f t="shared" si="0"/>
        <v>4</v>
      </c>
    </row>
    <row r="57" spans="1:27" x14ac:dyDescent="0.2">
      <c r="A57" s="485">
        <f t="shared" si="1"/>
        <v>38962</v>
      </c>
      <c r="B57" s="485"/>
      <c r="C57" s="485"/>
      <c r="D57" s="485"/>
      <c r="E57" s="485"/>
      <c r="F57" s="485"/>
      <c r="G57" s="485"/>
      <c r="H57" s="487"/>
      <c r="I57" s="253"/>
      <c r="J57" s="254"/>
      <c r="K57" s="285">
        <v>9</v>
      </c>
      <c r="L57" s="254"/>
      <c r="M57" s="487"/>
      <c r="N57" s="253"/>
      <c r="O57" s="487"/>
      <c r="P57" s="484"/>
      <c r="Q57" s="487"/>
      <c r="R57" s="487"/>
      <c r="S57" s="487"/>
      <c r="T57" s="487"/>
      <c r="U57" s="487"/>
      <c r="V57" s="487"/>
      <c r="AA57" s="157">
        <f t="shared" si="0"/>
        <v>9</v>
      </c>
    </row>
    <row r="58" spans="1:27" x14ac:dyDescent="0.2">
      <c r="A58" s="485">
        <f t="shared" si="1"/>
        <v>38963</v>
      </c>
      <c r="B58" s="485"/>
      <c r="C58" s="485"/>
      <c r="D58" s="485"/>
      <c r="E58" s="485"/>
      <c r="F58" s="485"/>
      <c r="G58" s="485"/>
      <c r="H58" s="487"/>
      <c r="I58" s="253"/>
      <c r="J58" s="254"/>
      <c r="K58" s="285">
        <v>6</v>
      </c>
      <c r="L58" s="254"/>
      <c r="M58" s="487"/>
      <c r="N58" s="253"/>
      <c r="O58" s="487"/>
      <c r="P58" s="484"/>
      <c r="Q58" s="487"/>
      <c r="R58" s="487"/>
      <c r="S58" s="487"/>
      <c r="T58" s="487"/>
      <c r="U58" s="487"/>
      <c r="V58" s="487"/>
      <c r="AA58" s="157">
        <f t="shared" si="0"/>
        <v>6</v>
      </c>
    </row>
    <row r="59" spans="1:27" x14ac:dyDescent="0.2">
      <c r="A59" s="485">
        <f t="shared" si="1"/>
        <v>38964</v>
      </c>
      <c r="B59" s="485"/>
      <c r="C59" s="485"/>
      <c r="D59" s="485"/>
      <c r="E59" s="485"/>
      <c r="F59" s="485"/>
      <c r="G59" s="485"/>
      <c r="H59" s="487"/>
      <c r="I59" s="253"/>
      <c r="J59" s="254"/>
      <c r="K59" s="285">
        <v>6</v>
      </c>
      <c r="L59" s="254"/>
      <c r="M59" s="487"/>
      <c r="N59" s="253"/>
      <c r="O59" s="487"/>
      <c r="P59" s="484"/>
      <c r="Q59" s="487"/>
      <c r="R59" s="487"/>
      <c r="S59" s="487"/>
      <c r="T59" s="487"/>
      <c r="U59" s="487"/>
      <c r="V59" s="487"/>
      <c r="AA59" s="157">
        <f t="shared" si="0"/>
        <v>6</v>
      </c>
    </row>
    <row r="60" spans="1:27" x14ac:dyDescent="0.2">
      <c r="A60" s="485">
        <f t="shared" si="1"/>
        <v>38965</v>
      </c>
      <c r="B60" s="485"/>
      <c r="C60" s="485"/>
      <c r="D60" s="485"/>
      <c r="E60" s="485"/>
      <c r="F60" s="485"/>
      <c r="G60" s="485"/>
      <c r="H60" s="487"/>
      <c r="I60" s="253"/>
      <c r="J60" s="254"/>
      <c r="K60" s="285">
        <v>6</v>
      </c>
      <c r="L60" s="487"/>
      <c r="M60" s="487"/>
      <c r="N60" s="253"/>
      <c r="O60" s="487"/>
      <c r="P60" s="484"/>
      <c r="Q60" s="487"/>
      <c r="R60" s="487"/>
      <c r="S60" s="487"/>
      <c r="T60" s="487"/>
      <c r="U60" s="487"/>
      <c r="V60" s="487"/>
      <c r="AA60" s="157">
        <f t="shared" si="0"/>
        <v>6</v>
      </c>
    </row>
    <row r="61" spans="1:27" x14ac:dyDescent="0.2">
      <c r="A61" s="485">
        <f t="shared" si="1"/>
        <v>38966</v>
      </c>
      <c r="B61" s="485"/>
      <c r="C61" s="485"/>
      <c r="D61" s="485"/>
      <c r="E61" s="485"/>
      <c r="F61" s="485"/>
      <c r="G61" s="485"/>
      <c r="H61" s="487"/>
      <c r="I61" s="253"/>
      <c r="J61" s="254"/>
      <c r="K61" s="254"/>
      <c r="L61" s="487"/>
      <c r="M61" s="487"/>
      <c r="N61" s="253"/>
      <c r="O61" s="487"/>
      <c r="P61" s="484"/>
      <c r="Q61" s="487"/>
      <c r="R61" s="487"/>
      <c r="S61" s="487"/>
      <c r="T61" s="487"/>
      <c r="U61" s="487"/>
      <c r="V61" s="487"/>
      <c r="AA61" s="157" t="e">
        <f t="shared" si="0"/>
        <v>#DIV/0!</v>
      </c>
    </row>
    <row r="62" spans="1:27" x14ac:dyDescent="0.2">
      <c r="A62" s="485">
        <f t="shared" si="1"/>
        <v>38967</v>
      </c>
      <c r="B62" s="485"/>
      <c r="C62" s="485"/>
      <c r="D62" s="485"/>
      <c r="E62" s="485"/>
      <c r="F62" s="485"/>
      <c r="G62" s="485"/>
      <c r="H62" s="487"/>
      <c r="I62" s="253"/>
      <c r="J62" s="487"/>
      <c r="K62" s="254"/>
      <c r="L62" s="487"/>
      <c r="M62" s="487"/>
      <c r="N62" s="253"/>
      <c r="O62" s="487"/>
      <c r="P62" s="484"/>
      <c r="Q62" s="487"/>
      <c r="R62" s="487"/>
      <c r="S62" s="487"/>
      <c r="T62" s="487"/>
      <c r="U62" s="487"/>
      <c r="V62" s="487"/>
      <c r="AA62" s="157" t="e">
        <f t="shared" si="0"/>
        <v>#DIV/0!</v>
      </c>
    </row>
    <row r="63" spans="1:27" x14ac:dyDescent="0.2">
      <c r="A63" s="485">
        <f t="shared" si="1"/>
        <v>38968</v>
      </c>
      <c r="B63" s="485"/>
      <c r="C63" s="485"/>
      <c r="D63" s="485"/>
      <c r="E63" s="485"/>
      <c r="F63" s="485"/>
      <c r="G63" s="485"/>
      <c r="H63" s="487"/>
      <c r="I63" s="253"/>
      <c r="J63" s="487"/>
      <c r="K63" s="487"/>
      <c r="L63" s="487"/>
      <c r="M63" s="487"/>
      <c r="N63" s="253"/>
      <c r="O63" s="487"/>
      <c r="P63" s="484"/>
      <c r="Q63" s="487"/>
      <c r="R63" s="487"/>
      <c r="S63" s="487"/>
      <c r="T63" s="487"/>
      <c r="U63" s="487"/>
      <c r="V63" s="487"/>
      <c r="AA63" s="157" t="e">
        <f t="shared" si="0"/>
        <v>#DIV/0!</v>
      </c>
    </row>
    <row r="64" spans="1:27" x14ac:dyDescent="0.2">
      <c r="A64" s="485">
        <f t="shared" si="1"/>
        <v>38969</v>
      </c>
      <c r="B64" s="485"/>
      <c r="C64" s="485"/>
      <c r="D64" s="485"/>
      <c r="E64" s="485"/>
      <c r="F64" s="485"/>
      <c r="G64" s="485"/>
      <c r="H64" s="487"/>
      <c r="I64" s="253"/>
      <c r="J64" s="487"/>
      <c r="K64" s="487"/>
      <c r="L64" s="487"/>
      <c r="M64" s="487"/>
      <c r="N64" s="253"/>
      <c r="O64" s="487"/>
      <c r="P64" s="484"/>
      <c r="Q64" s="487"/>
      <c r="R64" s="487"/>
      <c r="S64" s="487"/>
      <c r="T64" s="487"/>
      <c r="U64" s="487"/>
      <c r="V64" s="487"/>
      <c r="AA64" s="157" t="e">
        <f t="shared" si="0"/>
        <v>#DIV/0!</v>
      </c>
    </row>
    <row r="65" spans="1:27" x14ac:dyDescent="0.2">
      <c r="A65" s="485">
        <f t="shared" si="1"/>
        <v>38970</v>
      </c>
      <c r="B65" s="485"/>
      <c r="C65" s="485"/>
      <c r="D65" s="485"/>
      <c r="E65" s="485"/>
      <c r="F65" s="485"/>
      <c r="G65" s="485"/>
      <c r="H65" s="487"/>
      <c r="I65" s="253"/>
      <c r="J65" s="487"/>
      <c r="K65" s="487"/>
      <c r="L65" s="487"/>
      <c r="M65" s="487"/>
      <c r="N65" s="253"/>
      <c r="O65" s="487"/>
      <c r="P65" s="484"/>
      <c r="Q65" s="487"/>
      <c r="R65" s="487"/>
      <c r="S65" s="487"/>
      <c r="T65" s="487"/>
      <c r="U65" s="487"/>
      <c r="V65" s="487"/>
      <c r="AA65" s="157" t="e">
        <f t="shared" si="0"/>
        <v>#DIV/0!</v>
      </c>
    </row>
    <row r="66" spans="1:27" x14ac:dyDescent="0.2">
      <c r="A66" s="485">
        <f t="shared" si="1"/>
        <v>38971</v>
      </c>
      <c r="B66" s="485"/>
      <c r="C66" s="485"/>
      <c r="D66" s="485"/>
      <c r="E66" s="485"/>
      <c r="F66" s="485"/>
      <c r="G66" s="485"/>
      <c r="H66" s="487"/>
      <c r="I66" s="253"/>
      <c r="J66" s="487"/>
      <c r="K66" s="487"/>
      <c r="L66" s="487"/>
      <c r="M66" s="487"/>
      <c r="N66" s="253"/>
      <c r="O66" s="487"/>
      <c r="P66" s="484"/>
      <c r="Q66" s="487"/>
      <c r="R66" s="487"/>
      <c r="S66" s="487"/>
      <c r="T66" s="487"/>
      <c r="U66" s="487"/>
      <c r="V66" s="487"/>
      <c r="AA66" s="157" t="e">
        <f t="shared" si="0"/>
        <v>#DIV/0!</v>
      </c>
    </row>
    <row r="67" spans="1:27" x14ac:dyDescent="0.2">
      <c r="A67" s="494">
        <f t="shared" si="1"/>
        <v>38972</v>
      </c>
      <c r="B67" s="494"/>
      <c r="C67" s="494"/>
      <c r="D67" s="494"/>
      <c r="E67" s="494"/>
      <c r="F67" s="494"/>
      <c r="G67" s="494"/>
      <c r="H67" s="495"/>
      <c r="I67" s="256"/>
      <c r="J67" s="495"/>
      <c r="K67" s="495"/>
      <c r="L67" s="495"/>
      <c r="M67" s="495"/>
      <c r="N67" s="256"/>
      <c r="O67" s="495"/>
      <c r="P67" s="496"/>
      <c r="Q67" s="495"/>
      <c r="R67" s="495"/>
      <c r="S67" s="495"/>
      <c r="T67" s="495"/>
      <c r="U67" s="495"/>
      <c r="V67" s="495"/>
      <c r="AA67" s="157" t="e">
        <f t="shared" si="0"/>
        <v>#DIV/0!</v>
      </c>
    </row>
    <row r="68" spans="1:27" x14ac:dyDescent="0.2">
      <c r="A68" s="474" t="s">
        <v>10</v>
      </c>
      <c r="B68" s="226">
        <f>SUM(B3:B67)</f>
        <v>20235</v>
      </c>
      <c r="C68" s="226">
        <f>SUM(C3:C67)</f>
        <v>28303</v>
      </c>
      <c r="D68" s="226">
        <f>SUM(D3:D67)</f>
        <v>20104</v>
      </c>
      <c r="F68" s="226">
        <f>SUM(F3:F67)</f>
        <v>84899</v>
      </c>
      <c r="G68" s="226">
        <f>SUM(G3:G67)</f>
        <v>27284</v>
      </c>
      <c r="H68" s="226">
        <f t="shared" ref="H68:I68" si="2">SUM(H3:H67)</f>
        <v>13272</v>
      </c>
      <c r="I68" s="226">
        <f t="shared" si="2"/>
        <v>14074</v>
      </c>
      <c r="J68" s="226">
        <f>SUM(J3:J67)</f>
        <v>74469</v>
      </c>
      <c r="K68" s="226">
        <f>SUM(K3:K67)</f>
        <v>17721</v>
      </c>
      <c r="L68" s="226">
        <f>SUM(L3:L67)</f>
        <v>37784</v>
      </c>
      <c r="M68" s="226">
        <f>SUM(M3:M67)</f>
        <v>70353</v>
      </c>
      <c r="N68" s="226">
        <f>SUM(N3:N67)</f>
        <v>36736</v>
      </c>
      <c r="O68" s="226">
        <f t="shared" ref="O68:P68" si="3">SUM(O3:O67)</f>
        <v>70555</v>
      </c>
      <c r="P68" s="226">
        <f t="shared" si="3"/>
        <v>26212</v>
      </c>
      <c r="Q68" s="226">
        <f t="shared" ref="Q68:U68" si="4">SUM(Q3:Q67)</f>
        <v>69897</v>
      </c>
      <c r="R68" s="226">
        <f t="shared" si="4"/>
        <v>60792</v>
      </c>
      <c r="S68" s="226">
        <f t="shared" si="4"/>
        <v>26952</v>
      </c>
      <c r="T68" s="226">
        <f>SUM(T3:T67)</f>
        <v>20434</v>
      </c>
      <c r="U68" s="226">
        <f t="shared" si="4"/>
        <v>26303</v>
      </c>
      <c r="V68" s="226"/>
      <c r="W68" s="226"/>
      <c r="X68" s="226"/>
      <c r="Y68" s="226"/>
      <c r="AA68" s="157">
        <f t="shared" ref="AA68" si="5">AVERAGE(H68:R68)</f>
        <v>44715</v>
      </c>
    </row>
    <row r="70" spans="1:27" x14ac:dyDescent="0.2">
      <c r="A70" s="477" t="s">
        <v>0</v>
      </c>
      <c r="B70" s="478">
        <v>1993</v>
      </c>
      <c r="C70" s="478">
        <v>1994</v>
      </c>
      <c r="D70" s="478">
        <v>1995</v>
      </c>
      <c r="E70" s="478">
        <v>1996</v>
      </c>
      <c r="F70" s="478">
        <v>1997</v>
      </c>
      <c r="G70" s="478">
        <v>1998</v>
      </c>
      <c r="H70" s="479">
        <v>2006</v>
      </c>
      <c r="I70" s="479">
        <v>2007</v>
      </c>
      <c r="J70" s="479">
        <v>2008</v>
      </c>
      <c r="K70" s="479">
        <v>2009</v>
      </c>
      <c r="L70" s="479">
        <v>2010</v>
      </c>
      <c r="M70" s="479">
        <v>2011</v>
      </c>
      <c r="N70" s="479">
        <v>2012</v>
      </c>
      <c r="O70" s="479">
        <v>2013</v>
      </c>
      <c r="P70" s="479">
        <v>2014</v>
      </c>
      <c r="Q70" s="479">
        <v>2015</v>
      </c>
      <c r="R70" s="479">
        <v>2016</v>
      </c>
      <c r="S70" s="479">
        <v>2017</v>
      </c>
      <c r="T70" s="479">
        <v>2018</v>
      </c>
      <c r="U70" s="479">
        <v>2019</v>
      </c>
      <c r="V70" s="479">
        <v>2020</v>
      </c>
      <c r="W70" s="479">
        <v>2021</v>
      </c>
      <c r="X70" s="479">
        <v>2022</v>
      </c>
    </row>
    <row r="71" spans="1:27" x14ac:dyDescent="0.2">
      <c r="A71" s="480">
        <v>41100</v>
      </c>
      <c r="B71" s="497">
        <f>B3</f>
        <v>4</v>
      </c>
      <c r="C71" s="497">
        <f>C3</f>
        <v>0</v>
      </c>
      <c r="D71" s="497">
        <f>D3</f>
        <v>0</v>
      </c>
      <c r="E71" s="497"/>
      <c r="F71" s="497"/>
      <c r="G71" s="497"/>
      <c r="H71" s="497"/>
      <c r="I71" s="497"/>
      <c r="J71" s="497">
        <f t="shared" ref="J71:O71" si="6">J3</f>
        <v>0</v>
      </c>
      <c r="K71" s="497">
        <f t="shared" si="6"/>
        <v>0</v>
      </c>
      <c r="L71" s="497">
        <f t="shared" si="6"/>
        <v>0</v>
      </c>
      <c r="M71" s="497">
        <f t="shared" si="6"/>
        <v>0</v>
      </c>
      <c r="N71" s="497">
        <f t="shared" si="6"/>
        <v>0</v>
      </c>
      <c r="O71" s="497">
        <f t="shared" si="6"/>
        <v>0</v>
      </c>
      <c r="P71" s="497">
        <f t="shared" ref="P71:Q71" si="7">P3</f>
        <v>0</v>
      </c>
      <c r="Q71" s="497">
        <f t="shared" si="7"/>
        <v>0</v>
      </c>
      <c r="R71" s="497">
        <f t="shared" ref="R71:T71" si="8">R3</f>
        <v>0</v>
      </c>
      <c r="S71" s="497">
        <f t="shared" si="8"/>
        <v>0</v>
      </c>
      <c r="T71" s="497">
        <f t="shared" si="8"/>
        <v>0</v>
      </c>
      <c r="U71" s="497">
        <f t="shared" ref="U71" si="9">U3</f>
        <v>0</v>
      </c>
      <c r="V71" s="513"/>
      <c r="W71" s="412"/>
      <c r="X71" s="412"/>
      <c r="Y71" s="412"/>
    </row>
    <row r="72" spans="1:27" x14ac:dyDescent="0.2">
      <c r="A72" s="485">
        <v>41101</v>
      </c>
      <c r="B72" s="253">
        <f t="shared" ref="B72:D76" si="10">B71+B4</f>
        <v>5</v>
      </c>
      <c r="C72" s="253">
        <f t="shared" si="10"/>
        <v>0</v>
      </c>
      <c r="D72" s="253">
        <f t="shared" si="10"/>
        <v>0</v>
      </c>
      <c r="E72" s="497"/>
      <c r="F72" s="497"/>
      <c r="G72" s="497"/>
      <c r="H72" s="497"/>
      <c r="I72" s="497"/>
      <c r="J72" s="253">
        <f t="shared" ref="J72:N75" si="11">J71+J4</f>
        <v>0</v>
      </c>
      <c r="K72" s="253">
        <f t="shared" si="11"/>
        <v>0</v>
      </c>
      <c r="L72" s="253">
        <f t="shared" si="11"/>
        <v>0</v>
      </c>
      <c r="M72" s="253">
        <f t="shared" si="11"/>
        <v>0</v>
      </c>
      <c r="N72" s="253">
        <f t="shared" si="11"/>
        <v>0</v>
      </c>
      <c r="O72" s="253">
        <f t="shared" ref="O72:P76" si="12">O71+O4</f>
        <v>0</v>
      </c>
      <c r="P72" s="253">
        <f t="shared" si="12"/>
        <v>0</v>
      </c>
      <c r="Q72" s="253">
        <f t="shared" ref="Q72:T72" si="13">Q71+Q4</f>
        <v>0</v>
      </c>
      <c r="R72" s="253">
        <f t="shared" si="13"/>
        <v>0</v>
      </c>
      <c r="S72" s="253">
        <f t="shared" si="13"/>
        <v>0</v>
      </c>
      <c r="T72" s="253">
        <f t="shared" si="13"/>
        <v>0</v>
      </c>
      <c r="U72" s="253">
        <f t="shared" ref="U72" si="14">U71+U4</f>
        <v>0</v>
      </c>
      <c r="V72" s="253"/>
      <c r="W72" s="157"/>
      <c r="X72" s="157"/>
      <c r="Y72" s="157"/>
    </row>
    <row r="73" spans="1:27" x14ac:dyDescent="0.2">
      <c r="A73" s="485">
        <v>41102</v>
      </c>
      <c r="B73" s="253">
        <f t="shared" si="10"/>
        <v>16</v>
      </c>
      <c r="C73" s="253">
        <f t="shared" si="10"/>
        <v>0</v>
      </c>
      <c r="D73" s="253">
        <f t="shared" si="10"/>
        <v>16</v>
      </c>
      <c r="E73" s="497"/>
      <c r="F73" s="497"/>
      <c r="G73" s="497"/>
      <c r="H73" s="497"/>
      <c r="I73" s="497"/>
      <c r="J73" s="253">
        <f t="shared" si="11"/>
        <v>0</v>
      </c>
      <c r="K73" s="253">
        <f t="shared" si="11"/>
        <v>0</v>
      </c>
      <c r="L73" s="253">
        <f t="shared" si="11"/>
        <v>0</v>
      </c>
      <c r="M73" s="253">
        <f t="shared" si="11"/>
        <v>0</v>
      </c>
      <c r="N73" s="253">
        <f t="shared" si="11"/>
        <v>0</v>
      </c>
      <c r="O73" s="253">
        <f t="shared" si="12"/>
        <v>0</v>
      </c>
      <c r="P73" s="253">
        <f t="shared" si="12"/>
        <v>0</v>
      </c>
      <c r="Q73" s="253">
        <f t="shared" ref="Q73:S73" si="15">Q72+Q5</f>
        <v>0</v>
      </c>
      <c r="R73" s="253">
        <f t="shared" si="15"/>
        <v>0</v>
      </c>
      <c r="S73" s="253">
        <f t="shared" si="15"/>
        <v>0</v>
      </c>
      <c r="T73" s="253">
        <f t="shared" ref="T73:U73" si="16">T72+T5</f>
        <v>0</v>
      </c>
      <c r="U73" s="253">
        <f t="shared" si="16"/>
        <v>2</v>
      </c>
      <c r="V73" s="253"/>
      <c r="W73" s="157"/>
      <c r="X73" s="157"/>
      <c r="Y73" s="157"/>
    </row>
    <row r="74" spans="1:27" x14ac:dyDescent="0.2">
      <c r="A74" s="251">
        <v>38911</v>
      </c>
      <c r="B74" s="253">
        <f t="shared" si="10"/>
        <v>38</v>
      </c>
      <c r="C74" s="253">
        <f t="shared" si="10"/>
        <v>0</v>
      </c>
      <c r="D74" s="253">
        <f t="shared" si="10"/>
        <v>20</v>
      </c>
      <c r="E74" s="251"/>
      <c r="F74" s="251"/>
      <c r="G74" s="251"/>
      <c r="H74" s="253"/>
      <c r="I74" s="253"/>
      <c r="J74" s="253">
        <f t="shared" si="11"/>
        <v>0</v>
      </c>
      <c r="K74" s="253">
        <f t="shared" si="11"/>
        <v>0</v>
      </c>
      <c r="L74" s="253">
        <f t="shared" si="11"/>
        <v>0</v>
      </c>
      <c r="M74" s="253">
        <f t="shared" si="11"/>
        <v>0</v>
      </c>
      <c r="N74" s="253">
        <f t="shared" si="11"/>
        <v>0</v>
      </c>
      <c r="O74" s="253">
        <f t="shared" si="12"/>
        <v>0</v>
      </c>
      <c r="P74" s="253">
        <f t="shared" si="12"/>
        <v>0</v>
      </c>
      <c r="Q74" s="253">
        <f t="shared" ref="Q74:S74" si="17">Q73+Q6</f>
        <v>0</v>
      </c>
      <c r="R74" s="253">
        <f t="shared" si="17"/>
        <v>0</v>
      </c>
      <c r="S74" s="253">
        <f t="shared" si="17"/>
        <v>0</v>
      </c>
      <c r="T74" s="253">
        <f t="shared" ref="T74:U74" si="18">T73+T6</f>
        <v>0</v>
      </c>
      <c r="U74" s="253">
        <f t="shared" si="18"/>
        <v>3</v>
      </c>
      <c r="V74" s="253"/>
      <c r="W74" s="157"/>
      <c r="X74" s="157"/>
      <c r="Y74" s="157"/>
    </row>
    <row r="75" spans="1:27" x14ac:dyDescent="0.2">
      <c r="A75" s="251">
        <v>38912</v>
      </c>
      <c r="B75" s="253">
        <f t="shared" si="10"/>
        <v>46</v>
      </c>
      <c r="C75" s="253">
        <f t="shared" si="10"/>
        <v>0</v>
      </c>
      <c r="D75" s="253">
        <f t="shared" si="10"/>
        <v>22</v>
      </c>
      <c r="E75" s="251"/>
      <c r="F75" s="251"/>
      <c r="G75" s="251"/>
      <c r="H75" s="253"/>
      <c r="I75" s="253"/>
      <c r="J75" s="253">
        <f t="shared" si="11"/>
        <v>0</v>
      </c>
      <c r="K75" s="253">
        <f t="shared" si="11"/>
        <v>0</v>
      </c>
      <c r="L75" s="253">
        <f t="shared" si="11"/>
        <v>0</v>
      </c>
      <c r="M75" s="253">
        <f t="shared" si="11"/>
        <v>0</v>
      </c>
      <c r="N75" s="253">
        <f t="shared" si="11"/>
        <v>0</v>
      </c>
      <c r="O75" s="253">
        <f t="shared" si="12"/>
        <v>3</v>
      </c>
      <c r="P75" s="253">
        <f t="shared" si="12"/>
        <v>0</v>
      </c>
      <c r="Q75" s="253">
        <f t="shared" ref="Q75:S75" si="19">Q74+Q7</f>
        <v>0</v>
      </c>
      <c r="R75" s="253">
        <f t="shared" si="19"/>
        <v>0</v>
      </c>
      <c r="S75" s="253">
        <f t="shared" si="19"/>
        <v>0</v>
      </c>
      <c r="T75" s="253">
        <f t="shared" ref="T75:U75" si="20">T74+T7</f>
        <v>0</v>
      </c>
      <c r="U75" s="253">
        <f t="shared" si="20"/>
        <v>3</v>
      </c>
      <c r="V75" s="253"/>
      <c r="W75" s="157"/>
      <c r="X75" s="157"/>
      <c r="Y75" s="157"/>
    </row>
    <row r="76" spans="1:27" x14ac:dyDescent="0.2">
      <c r="A76" s="251">
        <v>38913</v>
      </c>
      <c r="B76" s="253">
        <f t="shared" si="10"/>
        <v>85</v>
      </c>
      <c r="C76" s="253">
        <f t="shared" si="10"/>
        <v>0</v>
      </c>
      <c r="D76" s="253">
        <f t="shared" si="10"/>
        <v>22</v>
      </c>
      <c r="E76" s="251"/>
      <c r="F76" s="251"/>
      <c r="G76" s="251"/>
      <c r="H76" s="253"/>
      <c r="I76" s="253"/>
      <c r="J76" s="253">
        <f>J75+J8</f>
        <v>0</v>
      </c>
      <c r="K76" s="253">
        <f>K75+K8</f>
        <v>0</v>
      </c>
      <c r="L76" s="253">
        <f>L75+L8</f>
        <v>0</v>
      </c>
      <c r="M76" s="253">
        <f>M75+M8</f>
        <v>35</v>
      </c>
      <c r="N76" s="253">
        <f>N75+N8</f>
        <v>0</v>
      </c>
      <c r="O76" s="253">
        <f t="shared" si="12"/>
        <v>10</v>
      </c>
      <c r="P76" s="253">
        <f t="shared" si="12"/>
        <v>0</v>
      </c>
      <c r="Q76" s="253">
        <f t="shared" ref="Q76:S76" si="21">Q75+Q8</f>
        <v>0</v>
      </c>
      <c r="R76" s="253">
        <f t="shared" si="21"/>
        <v>936</v>
      </c>
      <c r="S76" s="253">
        <f t="shared" si="21"/>
        <v>0</v>
      </c>
      <c r="T76" s="253">
        <f t="shared" ref="T76:U76" si="22">T75+T8</f>
        <v>0</v>
      </c>
      <c r="U76" s="253">
        <f t="shared" si="22"/>
        <v>14</v>
      </c>
      <c r="V76" s="253"/>
      <c r="W76" s="157"/>
      <c r="X76" s="157"/>
      <c r="Y76" s="157"/>
    </row>
    <row r="77" spans="1:27" x14ac:dyDescent="0.2">
      <c r="A77" s="251">
        <v>38914</v>
      </c>
      <c r="B77" s="253">
        <f t="shared" ref="B77:D135" si="23">B76+B9</f>
        <v>134</v>
      </c>
      <c r="C77" s="253">
        <f t="shared" si="23"/>
        <v>2</v>
      </c>
      <c r="D77" s="253">
        <f t="shared" si="23"/>
        <v>32</v>
      </c>
      <c r="E77" s="251"/>
      <c r="F77" s="251"/>
      <c r="G77" s="251"/>
      <c r="H77" s="253"/>
      <c r="I77" s="253"/>
      <c r="J77" s="253">
        <f t="shared" ref="J77:N135" si="24">J76+J9</f>
        <v>0</v>
      </c>
      <c r="K77" s="253">
        <f t="shared" si="24"/>
        <v>0</v>
      </c>
      <c r="L77" s="253">
        <f t="shared" si="24"/>
        <v>0</v>
      </c>
      <c r="M77" s="253">
        <f t="shared" si="24"/>
        <v>401</v>
      </c>
      <c r="N77" s="253">
        <f t="shared" si="24"/>
        <v>0</v>
      </c>
      <c r="O77" s="253">
        <f t="shared" ref="O77:P95" si="25">O76+O9</f>
        <v>853</v>
      </c>
      <c r="P77" s="253">
        <f t="shared" si="25"/>
        <v>0</v>
      </c>
      <c r="Q77" s="253">
        <f t="shared" ref="Q77:S77" si="26">Q76+Q9</f>
        <v>2</v>
      </c>
      <c r="R77" s="253">
        <f t="shared" si="26"/>
        <v>1604</v>
      </c>
      <c r="S77" s="253">
        <f t="shared" si="26"/>
        <v>0</v>
      </c>
      <c r="T77" s="253">
        <f t="shared" ref="T77:U77" si="27">T76+T9</f>
        <v>0</v>
      </c>
      <c r="U77" s="253">
        <f t="shared" si="27"/>
        <v>14</v>
      </c>
      <c r="V77" s="253"/>
      <c r="W77" s="157"/>
      <c r="X77" s="157"/>
      <c r="Y77" s="157"/>
    </row>
    <row r="78" spans="1:27" x14ac:dyDescent="0.2">
      <c r="A78" s="251">
        <v>38915</v>
      </c>
      <c r="B78" s="253">
        <f t="shared" si="23"/>
        <v>174</v>
      </c>
      <c r="C78" s="253">
        <f t="shared" si="23"/>
        <v>23</v>
      </c>
      <c r="D78" s="253">
        <f t="shared" si="23"/>
        <v>54</v>
      </c>
      <c r="E78" s="251"/>
      <c r="F78" s="251"/>
      <c r="G78" s="251"/>
      <c r="H78" s="253"/>
      <c r="I78" s="253"/>
      <c r="J78" s="253">
        <f t="shared" si="24"/>
        <v>0</v>
      </c>
      <c r="K78" s="253">
        <f t="shared" si="24"/>
        <v>0</v>
      </c>
      <c r="L78" s="253">
        <f t="shared" si="24"/>
        <v>0</v>
      </c>
      <c r="M78" s="253">
        <f t="shared" si="24"/>
        <v>424</v>
      </c>
      <c r="N78" s="253">
        <f t="shared" si="24"/>
        <v>0</v>
      </c>
      <c r="O78" s="253">
        <f t="shared" si="25"/>
        <v>1690</v>
      </c>
      <c r="P78" s="253">
        <f t="shared" si="25"/>
        <v>10</v>
      </c>
      <c r="Q78" s="253">
        <f t="shared" ref="Q78:S78" si="28">Q77+Q10</f>
        <v>45</v>
      </c>
      <c r="R78" s="253">
        <f t="shared" si="28"/>
        <v>2505</v>
      </c>
      <c r="S78" s="253">
        <f t="shared" si="28"/>
        <v>12</v>
      </c>
      <c r="T78" s="253">
        <f t="shared" ref="T78:U78" si="29">T77+T10</f>
        <v>0</v>
      </c>
      <c r="U78" s="253">
        <f t="shared" si="29"/>
        <v>14</v>
      </c>
      <c r="V78" s="253"/>
      <c r="W78" s="157"/>
      <c r="X78" s="157"/>
      <c r="Y78" s="157"/>
    </row>
    <row r="79" spans="1:27" x14ac:dyDescent="0.2">
      <c r="A79" s="251">
        <v>38916</v>
      </c>
      <c r="B79" s="253">
        <f t="shared" si="23"/>
        <v>209</v>
      </c>
      <c r="C79" s="253">
        <f t="shared" si="23"/>
        <v>50</v>
      </c>
      <c r="D79" s="253">
        <f t="shared" si="23"/>
        <v>69</v>
      </c>
      <c r="E79" s="251"/>
      <c r="F79" s="251"/>
      <c r="G79" s="251"/>
      <c r="H79" s="253"/>
      <c r="I79" s="253"/>
      <c r="J79" s="253">
        <f t="shared" si="24"/>
        <v>2</v>
      </c>
      <c r="K79" s="253">
        <f t="shared" si="24"/>
        <v>0</v>
      </c>
      <c r="L79" s="253">
        <f t="shared" si="24"/>
        <v>0</v>
      </c>
      <c r="M79" s="253">
        <f t="shared" si="24"/>
        <v>753</v>
      </c>
      <c r="N79" s="253">
        <f t="shared" si="24"/>
        <v>0</v>
      </c>
      <c r="O79" s="253">
        <f t="shared" si="25"/>
        <v>2364</v>
      </c>
      <c r="P79" s="253">
        <f t="shared" si="25"/>
        <v>98</v>
      </c>
      <c r="Q79" s="253">
        <f t="shared" ref="Q79:S79" si="30">Q78+Q11</f>
        <v>91</v>
      </c>
      <c r="R79" s="253">
        <f t="shared" si="30"/>
        <v>3641</v>
      </c>
      <c r="S79" s="253">
        <f t="shared" si="30"/>
        <v>40</v>
      </c>
      <c r="T79" s="253">
        <f t="shared" ref="T79:U79" si="31">T78+T11</f>
        <v>0</v>
      </c>
      <c r="U79" s="253">
        <f t="shared" si="31"/>
        <v>74</v>
      </c>
      <c r="V79" s="253"/>
      <c r="W79" s="157"/>
      <c r="X79" s="157"/>
      <c r="Y79" s="157"/>
    </row>
    <row r="80" spans="1:27" x14ac:dyDescent="0.2">
      <c r="A80" s="251">
        <v>38917</v>
      </c>
      <c r="B80" s="253">
        <f t="shared" si="23"/>
        <v>238</v>
      </c>
      <c r="C80" s="253">
        <f t="shared" si="23"/>
        <v>74</v>
      </c>
      <c r="D80" s="253">
        <f t="shared" si="23"/>
        <v>94</v>
      </c>
      <c r="E80" s="251"/>
      <c r="F80" s="251"/>
      <c r="G80" s="251"/>
      <c r="H80" s="253"/>
      <c r="I80" s="253"/>
      <c r="J80" s="253">
        <f t="shared" si="24"/>
        <v>8</v>
      </c>
      <c r="K80" s="253">
        <f t="shared" si="24"/>
        <v>23</v>
      </c>
      <c r="L80" s="253">
        <f t="shared" si="24"/>
        <v>0</v>
      </c>
      <c r="M80" s="253">
        <f t="shared" si="24"/>
        <v>847</v>
      </c>
      <c r="N80" s="253">
        <f t="shared" si="24"/>
        <v>0</v>
      </c>
      <c r="O80" s="253">
        <f t="shared" si="25"/>
        <v>3142</v>
      </c>
      <c r="P80" s="253">
        <f t="shared" si="25"/>
        <v>243</v>
      </c>
      <c r="Q80" s="253">
        <f t="shared" ref="Q80:S80" si="32">Q79+Q12</f>
        <v>147</v>
      </c>
      <c r="R80" s="253">
        <f t="shared" si="32"/>
        <v>4932</v>
      </c>
      <c r="S80" s="253">
        <f t="shared" si="32"/>
        <v>87</v>
      </c>
      <c r="T80" s="253">
        <f t="shared" ref="T80:U80" si="33">T79+T12</f>
        <v>0</v>
      </c>
      <c r="U80" s="253">
        <f t="shared" si="33"/>
        <v>347</v>
      </c>
      <c r="V80" s="253"/>
      <c r="W80" s="157"/>
      <c r="X80" s="157"/>
      <c r="Y80" s="157"/>
    </row>
    <row r="81" spans="1:25" x14ac:dyDescent="0.2">
      <c r="A81" s="251">
        <v>38918</v>
      </c>
      <c r="B81" s="253">
        <f t="shared" si="23"/>
        <v>303</v>
      </c>
      <c r="C81" s="253">
        <f t="shared" si="23"/>
        <v>81</v>
      </c>
      <c r="D81" s="253">
        <f t="shared" si="23"/>
        <v>106</v>
      </c>
      <c r="E81" s="251"/>
      <c r="F81" s="251"/>
      <c r="G81" s="251"/>
      <c r="H81" s="253"/>
      <c r="I81" s="253"/>
      <c r="J81" s="253">
        <f t="shared" si="24"/>
        <v>10</v>
      </c>
      <c r="K81" s="253">
        <f t="shared" si="24"/>
        <v>35</v>
      </c>
      <c r="L81" s="253">
        <f t="shared" si="24"/>
        <v>0</v>
      </c>
      <c r="M81" s="253">
        <f t="shared" si="24"/>
        <v>993</v>
      </c>
      <c r="N81" s="253">
        <f t="shared" si="24"/>
        <v>0</v>
      </c>
      <c r="O81" s="253">
        <f t="shared" si="25"/>
        <v>4172</v>
      </c>
      <c r="P81" s="253">
        <f t="shared" si="25"/>
        <v>390</v>
      </c>
      <c r="Q81" s="253">
        <f t="shared" ref="Q81:S81" si="34">Q80+Q13</f>
        <v>714</v>
      </c>
      <c r="R81" s="253">
        <f t="shared" si="34"/>
        <v>6948</v>
      </c>
      <c r="S81" s="253">
        <f t="shared" si="34"/>
        <v>173</v>
      </c>
      <c r="T81" s="253">
        <f t="shared" ref="T81:U81" si="35">T80+T13</f>
        <v>1</v>
      </c>
      <c r="U81" s="253">
        <f t="shared" si="35"/>
        <v>745</v>
      </c>
      <c r="V81" s="253"/>
      <c r="W81" s="157"/>
      <c r="X81" s="157"/>
      <c r="Y81" s="157"/>
    </row>
    <row r="82" spans="1:25" x14ac:dyDescent="0.2">
      <c r="A82" s="251">
        <v>38919</v>
      </c>
      <c r="B82" s="253">
        <f t="shared" si="23"/>
        <v>990</v>
      </c>
      <c r="C82" s="253">
        <f t="shared" si="23"/>
        <v>88</v>
      </c>
      <c r="D82" s="253">
        <f t="shared" si="23"/>
        <v>125</v>
      </c>
      <c r="E82" s="251"/>
      <c r="F82" s="251"/>
      <c r="G82" s="251"/>
      <c r="H82" s="253"/>
      <c r="I82" s="253"/>
      <c r="J82" s="253">
        <f t="shared" si="24"/>
        <v>14</v>
      </c>
      <c r="K82" s="253">
        <f t="shared" si="24"/>
        <v>626</v>
      </c>
      <c r="L82" s="253">
        <f t="shared" si="24"/>
        <v>221</v>
      </c>
      <c r="M82" s="253">
        <f t="shared" si="24"/>
        <v>1162</v>
      </c>
      <c r="N82" s="253">
        <f t="shared" si="24"/>
        <v>0</v>
      </c>
      <c r="O82" s="253">
        <f t="shared" si="25"/>
        <v>5953</v>
      </c>
      <c r="P82" s="253">
        <f t="shared" si="25"/>
        <v>878</v>
      </c>
      <c r="Q82" s="253">
        <f t="shared" ref="Q82:S82" si="36">Q81+Q14</f>
        <v>1586</v>
      </c>
      <c r="R82" s="253">
        <f t="shared" si="36"/>
        <v>9850</v>
      </c>
      <c r="S82" s="253">
        <f t="shared" si="36"/>
        <v>290</v>
      </c>
      <c r="T82" s="253">
        <f t="shared" ref="T82:U82" si="37">T81+T14</f>
        <v>1</v>
      </c>
      <c r="U82" s="253">
        <f t="shared" si="37"/>
        <v>1180</v>
      </c>
      <c r="V82" s="253"/>
      <c r="W82" s="157"/>
      <c r="X82" s="157"/>
      <c r="Y82" s="157"/>
    </row>
    <row r="83" spans="1:25" x14ac:dyDescent="0.2">
      <c r="A83" s="251">
        <v>38920</v>
      </c>
      <c r="B83" s="253">
        <f t="shared" si="23"/>
        <v>2298</v>
      </c>
      <c r="C83" s="253">
        <f t="shared" si="23"/>
        <v>133</v>
      </c>
      <c r="D83" s="253">
        <f t="shared" si="23"/>
        <v>140</v>
      </c>
      <c r="E83" s="251"/>
      <c r="F83" s="251"/>
      <c r="G83" s="251"/>
      <c r="H83" s="253"/>
      <c r="I83" s="253"/>
      <c r="J83" s="253">
        <f t="shared" si="24"/>
        <v>1147</v>
      </c>
      <c r="K83" s="253">
        <f t="shared" si="24"/>
        <v>1968</v>
      </c>
      <c r="L83" s="253">
        <f t="shared" si="24"/>
        <v>1668</v>
      </c>
      <c r="M83" s="253">
        <f t="shared" si="24"/>
        <v>2911</v>
      </c>
      <c r="N83" s="253">
        <f t="shared" si="24"/>
        <v>0</v>
      </c>
      <c r="O83" s="253">
        <f t="shared" si="25"/>
        <v>11366</v>
      </c>
      <c r="P83" s="253">
        <f t="shared" si="25"/>
        <v>1632</v>
      </c>
      <c r="Q83" s="253">
        <f t="shared" ref="Q83:S83" si="38">Q82+Q15</f>
        <v>2631</v>
      </c>
      <c r="R83" s="253">
        <f t="shared" si="38"/>
        <v>12621</v>
      </c>
      <c r="S83" s="253">
        <f t="shared" si="38"/>
        <v>390</v>
      </c>
      <c r="T83" s="253">
        <f t="shared" ref="T83:U83" si="39">T82+T15</f>
        <v>60</v>
      </c>
      <c r="U83" s="253">
        <f t="shared" si="39"/>
        <v>1637</v>
      </c>
      <c r="V83" s="253"/>
      <c r="W83" s="157"/>
      <c r="X83" s="157"/>
      <c r="Y83" s="157"/>
    </row>
    <row r="84" spans="1:25" x14ac:dyDescent="0.2">
      <c r="A84" s="251">
        <v>38921</v>
      </c>
      <c r="B84" s="253">
        <f t="shared" si="23"/>
        <v>4424</v>
      </c>
      <c r="C84" s="253">
        <f t="shared" si="23"/>
        <v>169</v>
      </c>
      <c r="D84" s="253">
        <f t="shared" si="23"/>
        <v>145</v>
      </c>
      <c r="E84" s="251"/>
      <c r="F84" s="251"/>
      <c r="G84" s="251"/>
      <c r="H84" s="253"/>
      <c r="I84" s="253"/>
      <c r="J84" s="253">
        <f t="shared" si="24"/>
        <v>4537</v>
      </c>
      <c r="K84" s="253">
        <f t="shared" si="24"/>
        <v>3504</v>
      </c>
      <c r="L84" s="253">
        <f t="shared" si="24"/>
        <v>3614</v>
      </c>
      <c r="M84" s="253">
        <f t="shared" si="24"/>
        <v>14494</v>
      </c>
      <c r="N84" s="253">
        <f t="shared" si="24"/>
        <v>0</v>
      </c>
      <c r="O84" s="253">
        <f t="shared" si="25"/>
        <v>22697</v>
      </c>
      <c r="P84" s="253">
        <f t="shared" si="25"/>
        <v>2589</v>
      </c>
      <c r="Q84" s="253">
        <f t="shared" ref="Q84:S84" si="40">Q83+Q16</f>
        <v>3804</v>
      </c>
      <c r="R84" s="253">
        <f t="shared" si="40"/>
        <v>15488</v>
      </c>
      <c r="S84" s="253">
        <f t="shared" si="40"/>
        <v>619</v>
      </c>
      <c r="T84" s="253">
        <f t="shared" ref="T84:U84" si="41">T83+T16</f>
        <v>571</v>
      </c>
      <c r="U84" s="253">
        <f t="shared" si="41"/>
        <v>2267</v>
      </c>
      <c r="V84" s="253"/>
      <c r="W84" s="157"/>
      <c r="X84" s="157"/>
      <c r="Y84" s="157"/>
    </row>
    <row r="85" spans="1:25" x14ac:dyDescent="0.2">
      <c r="A85" s="251">
        <v>38922</v>
      </c>
      <c r="B85" s="253">
        <f t="shared" si="23"/>
        <v>7199</v>
      </c>
      <c r="C85" s="253">
        <f t="shared" si="23"/>
        <v>197</v>
      </c>
      <c r="D85" s="253">
        <f t="shared" si="23"/>
        <v>225</v>
      </c>
      <c r="E85" s="251"/>
      <c r="F85" s="251"/>
      <c r="G85" s="251"/>
      <c r="H85" s="253"/>
      <c r="I85" s="253"/>
      <c r="J85" s="253">
        <f t="shared" si="24"/>
        <v>7866</v>
      </c>
      <c r="K85" s="253">
        <f t="shared" si="24"/>
        <v>4325</v>
      </c>
      <c r="L85" s="253">
        <f t="shared" si="24"/>
        <v>5923</v>
      </c>
      <c r="M85" s="253">
        <f t="shared" si="24"/>
        <v>22832</v>
      </c>
      <c r="N85" s="253">
        <f t="shared" si="24"/>
        <v>5087</v>
      </c>
      <c r="O85" s="253">
        <f t="shared" si="25"/>
        <v>34111</v>
      </c>
      <c r="P85" s="253">
        <f t="shared" si="25"/>
        <v>3875</v>
      </c>
      <c r="Q85" s="253">
        <f t="shared" ref="Q85:S85" si="42">Q84+Q17</f>
        <v>5381</v>
      </c>
      <c r="R85" s="253">
        <f t="shared" si="42"/>
        <v>18522</v>
      </c>
      <c r="S85" s="253">
        <f t="shared" si="42"/>
        <v>1080</v>
      </c>
      <c r="T85" s="253">
        <f t="shared" ref="T85:U85" si="43">T84+T17</f>
        <v>1235</v>
      </c>
      <c r="U85" s="253">
        <f t="shared" si="43"/>
        <v>2612</v>
      </c>
      <c r="V85" s="253"/>
      <c r="W85" s="157"/>
      <c r="X85" s="157"/>
      <c r="Y85" s="157"/>
    </row>
    <row r="86" spans="1:25" x14ac:dyDescent="0.2">
      <c r="A86" s="251">
        <v>38923</v>
      </c>
      <c r="B86" s="253">
        <f t="shared" si="23"/>
        <v>9757</v>
      </c>
      <c r="C86" s="253">
        <f t="shared" si="23"/>
        <v>319</v>
      </c>
      <c r="D86" s="253">
        <f t="shared" si="23"/>
        <v>722</v>
      </c>
      <c r="E86" s="251"/>
      <c r="F86" s="251"/>
      <c r="G86" s="251"/>
      <c r="H86" s="253"/>
      <c r="I86" s="253"/>
      <c r="J86" s="253">
        <f t="shared" si="24"/>
        <v>13603</v>
      </c>
      <c r="K86" s="253">
        <f t="shared" si="24"/>
        <v>5162</v>
      </c>
      <c r="L86" s="253">
        <f t="shared" si="24"/>
        <v>7319</v>
      </c>
      <c r="M86" s="253">
        <f t="shared" si="24"/>
        <v>31743</v>
      </c>
      <c r="N86" s="253">
        <f t="shared" si="24"/>
        <v>8036</v>
      </c>
      <c r="O86" s="253">
        <f t="shared" si="25"/>
        <v>45821</v>
      </c>
      <c r="P86" s="253">
        <f t="shared" si="25"/>
        <v>5561</v>
      </c>
      <c r="Q86" s="253">
        <f t="shared" ref="Q86:S86" si="44">Q85+Q18</f>
        <v>8339</v>
      </c>
      <c r="R86" s="253">
        <f t="shared" si="44"/>
        <v>20695</v>
      </c>
      <c r="S86" s="253">
        <f t="shared" si="44"/>
        <v>1391</v>
      </c>
      <c r="T86" s="253">
        <f t="shared" ref="T86:U86" si="45">T85+T18</f>
        <v>2036</v>
      </c>
      <c r="U86" s="253">
        <f t="shared" si="45"/>
        <v>3427</v>
      </c>
      <c r="V86" s="253"/>
      <c r="W86" s="157"/>
      <c r="X86" s="157"/>
      <c r="Y86" s="157"/>
    </row>
    <row r="87" spans="1:25" x14ac:dyDescent="0.2">
      <c r="A87" s="251">
        <v>38924</v>
      </c>
      <c r="B87" s="253">
        <f t="shared" si="23"/>
        <v>11685</v>
      </c>
      <c r="C87" s="253">
        <f t="shared" si="23"/>
        <v>794</v>
      </c>
      <c r="D87" s="253">
        <f t="shared" si="23"/>
        <v>1635</v>
      </c>
      <c r="E87" s="251"/>
      <c r="F87" s="251"/>
      <c r="G87" s="251"/>
      <c r="H87" s="253"/>
      <c r="I87" s="253"/>
      <c r="J87" s="253">
        <f t="shared" si="24"/>
        <v>19790</v>
      </c>
      <c r="K87" s="253">
        <f t="shared" si="24"/>
        <v>6031</v>
      </c>
      <c r="L87" s="253">
        <f t="shared" si="24"/>
        <v>8652</v>
      </c>
      <c r="M87" s="253">
        <f t="shared" si="24"/>
        <v>39150</v>
      </c>
      <c r="N87" s="253">
        <f t="shared" si="24"/>
        <v>8046</v>
      </c>
      <c r="O87" s="253">
        <f t="shared" si="25"/>
        <v>53053</v>
      </c>
      <c r="P87" s="253">
        <f t="shared" si="25"/>
        <v>8067</v>
      </c>
      <c r="Q87" s="253">
        <f t="shared" ref="Q87:S87" si="46">Q86+Q19</f>
        <v>11400</v>
      </c>
      <c r="R87" s="253">
        <f t="shared" si="46"/>
        <v>25105</v>
      </c>
      <c r="S87" s="253">
        <f t="shared" si="46"/>
        <v>1846</v>
      </c>
      <c r="T87" s="253">
        <f t="shared" ref="T87:U87" si="47">T86+T19</f>
        <v>2984</v>
      </c>
      <c r="U87" s="253">
        <f t="shared" si="47"/>
        <v>4077</v>
      </c>
      <c r="V87" s="253"/>
      <c r="W87" s="157"/>
      <c r="X87" s="157"/>
      <c r="Y87" s="157"/>
    </row>
    <row r="88" spans="1:25" x14ac:dyDescent="0.2">
      <c r="A88" s="251">
        <v>38925</v>
      </c>
      <c r="B88" s="253">
        <f t="shared" si="23"/>
        <v>12455</v>
      </c>
      <c r="C88" s="253">
        <f t="shared" si="23"/>
        <v>1567</v>
      </c>
      <c r="D88" s="253">
        <f t="shared" si="23"/>
        <v>3957</v>
      </c>
      <c r="E88" s="251"/>
      <c r="F88" s="251"/>
      <c r="G88" s="251"/>
      <c r="H88" s="253"/>
      <c r="I88" s="253"/>
      <c r="J88" s="253">
        <f t="shared" si="24"/>
        <v>28723</v>
      </c>
      <c r="K88" s="253">
        <f t="shared" si="24"/>
        <v>6777</v>
      </c>
      <c r="L88" s="253">
        <f t="shared" si="24"/>
        <v>10467</v>
      </c>
      <c r="M88" s="253">
        <f t="shared" si="24"/>
        <v>43486</v>
      </c>
      <c r="N88" s="253">
        <f t="shared" si="24"/>
        <v>10082</v>
      </c>
      <c r="O88" s="253">
        <f t="shared" si="25"/>
        <v>56846</v>
      </c>
      <c r="P88" s="253">
        <f t="shared" si="25"/>
        <v>10049</v>
      </c>
      <c r="Q88" s="253">
        <f t="shared" ref="Q88:S88" si="48">Q87+Q20</f>
        <v>13609</v>
      </c>
      <c r="R88" s="253">
        <f t="shared" si="48"/>
        <v>28565</v>
      </c>
      <c r="S88" s="253">
        <f t="shared" si="48"/>
        <v>2485</v>
      </c>
      <c r="T88" s="253">
        <f t="shared" ref="T88:U88" si="49">T87+T20</f>
        <v>4042</v>
      </c>
      <c r="U88" s="253">
        <f t="shared" si="49"/>
        <v>4784</v>
      </c>
      <c r="V88" s="253"/>
      <c r="W88" s="157"/>
      <c r="X88" s="157"/>
      <c r="Y88" s="157"/>
    </row>
    <row r="89" spans="1:25" x14ac:dyDescent="0.2">
      <c r="A89" s="251">
        <v>38926</v>
      </c>
      <c r="B89" s="253">
        <f t="shared" si="23"/>
        <v>13802</v>
      </c>
      <c r="C89" s="253">
        <f t="shared" si="23"/>
        <v>3305</v>
      </c>
      <c r="D89" s="253">
        <f t="shared" si="23"/>
        <v>5643</v>
      </c>
      <c r="E89" s="251"/>
      <c r="F89" s="251"/>
      <c r="G89" s="251"/>
      <c r="H89" s="253"/>
      <c r="I89" s="253"/>
      <c r="J89" s="253">
        <f t="shared" si="24"/>
        <v>38254</v>
      </c>
      <c r="K89" s="253">
        <f t="shared" si="24"/>
        <v>7610</v>
      </c>
      <c r="L89" s="253">
        <f t="shared" si="24"/>
        <v>12122</v>
      </c>
      <c r="M89" s="253">
        <f t="shared" si="24"/>
        <v>47417</v>
      </c>
      <c r="N89" s="253">
        <f t="shared" si="24"/>
        <v>13389</v>
      </c>
      <c r="O89" s="253">
        <f t="shared" si="25"/>
        <v>58721</v>
      </c>
      <c r="P89" s="253">
        <f t="shared" si="25"/>
        <v>12255</v>
      </c>
      <c r="Q89" s="253">
        <f t="shared" ref="Q89:S89" si="50">Q88+Q21</f>
        <v>16541</v>
      </c>
      <c r="R89" s="253">
        <f t="shared" si="50"/>
        <v>33030</v>
      </c>
      <c r="S89" s="253">
        <f t="shared" si="50"/>
        <v>3167</v>
      </c>
      <c r="T89" s="253">
        <f t="shared" ref="T89:U89" si="51">T88+T21</f>
        <v>6175</v>
      </c>
      <c r="U89" s="253">
        <f t="shared" si="51"/>
        <v>5679</v>
      </c>
      <c r="V89" s="253"/>
      <c r="W89" s="157"/>
      <c r="X89" s="157"/>
      <c r="Y89" s="157"/>
    </row>
    <row r="90" spans="1:25" x14ac:dyDescent="0.2">
      <c r="A90" s="251">
        <v>38927</v>
      </c>
      <c r="B90" s="253">
        <f t="shared" si="23"/>
        <v>14444</v>
      </c>
      <c r="C90" s="253">
        <f t="shared" si="23"/>
        <v>5641</v>
      </c>
      <c r="D90" s="253">
        <f t="shared" si="23"/>
        <v>6996</v>
      </c>
      <c r="E90" s="251"/>
      <c r="F90" s="251"/>
      <c r="G90" s="251"/>
      <c r="H90" s="253"/>
      <c r="I90" s="253"/>
      <c r="J90" s="253">
        <f t="shared" si="24"/>
        <v>43367</v>
      </c>
      <c r="K90" s="253">
        <f t="shared" si="24"/>
        <v>8558</v>
      </c>
      <c r="L90" s="253">
        <f t="shared" si="24"/>
        <v>13578</v>
      </c>
      <c r="M90" s="253">
        <f t="shared" si="24"/>
        <v>50155</v>
      </c>
      <c r="N90" s="253">
        <f t="shared" si="24"/>
        <v>15571</v>
      </c>
      <c r="O90" s="253">
        <f t="shared" si="25"/>
        <v>60396</v>
      </c>
      <c r="P90" s="253">
        <f t="shared" si="25"/>
        <v>13841</v>
      </c>
      <c r="Q90" s="253">
        <f t="shared" ref="Q90:S90" si="52">Q89+Q22</f>
        <v>19987</v>
      </c>
      <c r="R90" s="253">
        <f t="shared" si="52"/>
        <v>37593</v>
      </c>
      <c r="S90" s="253">
        <f t="shared" si="52"/>
        <v>4172</v>
      </c>
      <c r="T90" s="253">
        <f t="shared" ref="T90:U90" si="53">T89+T22</f>
        <v>8431</v>
      </c>
      <c r="U90" s="253">
        <f t="shared" si="53"/>
        <v>6397</v>
      </c>
      <c r="V90" s="253"/>
      <c r="W90" s="157"/>
      <c r="X90" s="157"/>
      <c r="Y90" s="157"/>
    </row>
    <row r="91" spans="1:25" x14ac:dyDescent="0.2">
      <c r="A91" s="251">
        <v>38928</v>
      </c>
      <c r="B91" s="253">
        <f t="shared" si="23"/>
        <v>15420</v>
      </c>
      <c r="C91" s="253">
        <f t="shared" si="23"/>
        <v>8591</v>
      </c>
      <c r="D91" s="253">
        <f t="shared" si="23"/>
        <v>8690</v>
      </c>
      <c r="E91" s="251"/>
      <c r="F91" s="251"/>
      <c r="G91" s="251"/>
      <c r="H91" s="253"/>
      <c r="I91" s="253"/>
      <c r="J91" s="253">
        <f t="shared" si="24"/>
        <v>50435</v>
      </c>
      <c r="K91" s="253">
        <f t="shared" si="24"/>
        <v>9478</v>
      </c>
      <c r="L91" s="253">
        <f t="shared" si="24"/>
        <v>15065</v>
      </c>
      <c r="M91" s="253">
        <f t="shared" si="24"/>
        <v>52052</v>
      </c>
      <c r="N91" s="253">
        <f t="shared" si="24"/>
        <v>18551</v>
      </c>
      <c r="O91" s="253">
        <f t="shared" si="25"/>
        <v>61792</v>
      </c>
      <c r="P91" s="253">
        <f t="shared" si="25"/>
        <v>15485</v>
      </c>
      <c r="Q91" s="253">
        <f t="shared" ref="Q91:S91" si="54">Q90+Q23</f>
        <v>23443</v>
      </c>
      <c r="R91" s="253">
        <f t="shared" si="54"/>
        <v>41891</v>
      </c>
      <c r="S91" s="253">
        <f t="shared" si="54"/>
        <v>5796</v>
      </c>
      <c r="T91" s="253">
        <f t="shared" ref="T91:U91" si="55">T90+T23</f>
        <v>9896</v>
      </c>
      <c r="U91" s="253">
        <f t="shared" si="55"/>
        <v>8040</v>
      </c>
      <c r="V91" s="253"/>
      <c r="W91" s="157"/>
      <c r="X91" s="157"/>
      <c r="Y91" s="157"/>
    </row>
    <row r="92" spans="1:25" x14ac:dyDescent="0.2">
      <c r="A92" s="251">
        <v>38929</v>
      </c>
      <c r="B92" s="253">
        <f t="shared" si="23"/>
        <v>16079</v>
      </c>
      <c r="C92" s="253">
        <f t="shared" si="23"/>
        <v>11257</v>
      </c>
      <c r="D92" s="253">
        <f t="shared" si="23"/>
        <v>10430</v>
      </c>
      <c r="E92" s="251"/>
      <c r="F92" s="251"/>
      <c r="G92" s="251"/>
      <c r="H92" s="253"/>
      <c r="I92" s="253"/>
      <c r="J92" s="253">
        <f t="shared" si="24"/>
        <v>56847</v>
      </c>
      <c r="K92" s="253">
        <f t="shared" si="24"/>
        <v>10054</v>
      </c>
      <c r="L92" s="253">
        <f t="shared" si="24"/>
        <v>17107</v>
      </c>
      <c r="M92" s="253">
        <f t="shared" si="24"/>
        <v>54280</v>
      </c>
      <c r="N92" s="253">
        <f t="shared" si="24"/>
        <v>20620</v>
      </c>
      <c r="O92" s="253">
        <f t="shared" si="25"/>
        <v>62963</v>
      </c>
      <c r="P92" s="253">
        <f t="shared" si="25"/>
        <v>16850</v>
      </c>
      <c r="Q92" s="253">
        <f t="shared" ref="Q92:S92" si="56">Q91+Q24</f>
        <v>26705</v>
      </c>
      <c r="R92" s="253">
        <f t="shared" si="56"/>
        <v>45580</v>
      </c>
      <c r="S92" s="253">
        <f t="shared" si="56"/>
        <v>7068</v>
      </c>
      <c r="T92" s="253">
        <f t="shared" ref="T92:U92" si="57">T91+T24</f>
        <v>11292</v>
      </c>
      <c r="U92" s="253">
        <f t="shared" si="57"/>
        <v>10269</v>
      </c>
      <c r="V92" s="253"/>
      <c r="W92" s="157"/>
      <c r="X92" s="157"/>
      <c r="Y92" s="157"/>
    </row>
    <row r="93" spans="1:25" x14ac:dyDescent="0.2">
      <c r="A93" s="251">
        <v>38930</v>
      </c>
      <c r="B93" s="253">
        <f t="shared" si="23"/>
        <v>16333</v>
      </c>
      <c r="C93" s="253">
        <f t="shared" si="23"/>
        <v>12800</v>
      </c>
      <c r="D93" s="253">
        <f t="shared" si="23"/>
        <v>12044</v>
      </c>
      <c r="E93" s="251"/>
      <c r="F93" s="251"/>
      <c r="G93" s="251"/>
      <c r="H93" s="253"/>
      <c r="I93" s="253"/>
      <c r="J93" s="253">
        <f t="shared" si="24"/>
        <v>61768</v>
      </c>
      <c r="K93" s="253">
        <f t="shared" si="24"/>
        <v>10468</v>
      </c>
      <c r="L93" s="253">
        <f t="shared" si="24"/>
        <v>20300</v>
      </c>
      <c r="M93" s="253">
        <f t="shared" si="24"/>
        <v>57004</v>
      </c>
      <c r="N93" s="253">
        <f t="shared" si="24"/>
        <v>22793</v>
      </c>
      <c r="O93" s="253">
        <f t="shared" si="25"/>
        <v>63580</v>
      </c>
      <c r="P93" s="253">
        <f t="shared" si="25"/>
        <v>17755</v>
      </c>
      <c r="Q93" s="253">
        <f t="shared" ref="Q93:S93" si="58">Q92+Q25</f>
        <v>30533</v>
      </c>
      <c r="R93" s="253">
        <f t="shared" si="58"/>
        <v>48790</v>
      </c>
      <c r="S93" s="253">
        <f t="shared" si="58"/>
        <v>8113</v>
      </c>
      <c r="T93" s="253">
        <f t="shared" ref="T93:U93" si="59">T92+T25</f>
        <v>12503</v>
      </c>
      <c r="U93" s="253">
        <f t="shared" si="59"/>
        <v>11698</v>
      </c>
      <c r="V93" s="253"/>
      <c r="W93" s="157"/>
      <c r="X93" s="157"/>
      <c r="Y93" s="157"/>
    </row>
    <row r="94" spans="1:25" x14ac:dyDescent="0.2">
      <c r="A94" s="251">
        <v>38931</v>
      </c>
      <c r="B94" s="253">
        <f t="shared" si="23"/>
        <v>16561</v>
      </c>
      <c r="C94" s="253">
        <f t="shared" si="23"/>
        <v>15341</v>
      </c>
      <c r="D94" s="253">
        <f t="shared" si="23"/>
        <v>13308</v>
      </c>
      <c r="E94" s="251"/>
      <c r="F94" s="251"/>
      <c r="G94" s="251"/>
      <c r="H94" s="253"/>
      <c r="I94" s="253"/>
      <c r="J94" s="253">
        <f t="shared" si="24"/>
        <v>63887</v>
      </c>
      <c r="K94" s="253">
        <f t="shared" si="24"/>
        <v>11046</v>
      </c>
      <c r="L94" s="253">
        <f t="shared" si="24"/>
        <v>23902</v>
      </c>
      <c r="M94" s="253">
        <f t="shared" si="24"/>
        <v>58208</v>
      </c>
      <c r="N94" s="253">
        <f t="shared" si="24"/>
        <v>24847</v>
      </c>
      <c r="O94" s="253">
        <f t="shared" si="25"/>
        <v>63980</v>
      </c>
      <c r="P94" s="253">
        <f t="shared" si="25"/>
        <v>18718</v>
      </c>
      <c r="Q94" s="253">
        <f t="shared" ref="Q94:S94" si="60">Q93+Q26</f>
        <v>35443</v>
      </c>
      <c r="R94" s="253">
        <f t="shared" si="60"/>
        <v>52170</v>
      </c>
      <c r="S94" s="253">
        <f t="shared" si="60"/>
        <v>9332</v>
      </c>
      <c r="T94" s="253">
        <f t="shared" ref="T94:U94" si="61">T93+T26</f>
        <v>13025</v>
      </c>
      <c r="U94" s="253">
        <f t="shared" si="61"/>
        <v>12736</v>
      </c>
      <c r="V94" s="253"/>
      <c r="W94" s="157"/>
      <c r="X94" s="157"/>
      <c r="Y94" s="157"/>
    </row>
    <row r="95" spans="1:25" x14ac:dyDescent="0.2">
      <c r="A95" s="251">
        <v>38932</v>
      </c>
      <c r="B95" s="253">
        <f t="shared" si="23"/>
        <v>16853</v>
      </c>
      <c r="C95" s="253">
        <f t="shared" si="23"/>
        <v>17260</v>
      </c>
      <c r="D95" s="253">
        <f t="shared" si="23"/>
        <v>14951</v>
      </c>
      <c r="E95" s="251"/>
      <c r="F95" s="251"/>
      <c r="G95" s="251"/>
      <c r="H95" s="253"/>
      <c r="I95" s="253"/>
      <c r="J95" s="253">
        <f t="shared" si="24"/>
        <v>65895</v>
      </c>
      <c r="K95" s="253">
        <f t="shared" si="24"/>
        <v>11577</v>
      </c>
      <c r="L95" s="253">
        <f t="shared" si="24"/>
        <v>26109</v>
      </c>
      <c r="M95" s="253">
        <f t="shared" si="24"/>
        <v>60008</v>
      </c>
      <c r="N95" s="253">
        <f t="shared" si="24"/>
        <v>27492</v>
      </c>
      <c r="O95" s="253">
        <f t="shared" si="25"/>
        <v>64398</v>
      </c>
      <c r="P95" s="253">
        <f t="shared" si="25"/>
        <v>19704</v>
      </c>
      <c r="Q95" s="253">
        <f t="shared" ref="Q95:S95" si="62">Q94+Q27</f>
        <v>40191</v>
      </c>
      <c r="R95" s="253">
        <f t="shared" si="62"/>
        <v>55062</v>
      </c>
      <c r="S95" s="253">
        <f t="shared" si="62"/>
        <v>10835</v>
      </c>
      <c r="T95" s="253">
        <f t="shared" ref="T95:U95" si="63">T94+T27</f>
        <v>13836</v>
      </c>
      <c r="U95" s="253">
        <f t="shared" si="63"/>
        <v>14394</v>
      </c>
      <c r="V95" s="253"/>
      <c r="W95" s="157"/>
      <c r="X95" s="157"/>
      <c r="Y95" s="157"/>
    </row>
    <row r="96" spans="1:25" x14ac:dyDescent="0.2">
      <c r="A96" s="251">
        <v>38933</v>
      </c>
      <c r="B96" s="253">
        <f t="shared" si="23"/>
        <v>17280</v>
      </c>
      <c r="C96" s="253">
        <f t="shared" si="23"/>
        <v>19270</v>
      </c>
      <c r="D96" s="253">
        <f t="shared" si="23"/>
        <v>15721</v>
      </c>
      <c r="E96" s="251"/>
      <c r="F96" s="251"/>
      <c r="G96" s="251"/>
      <c r="H96" s="253"/>
      <c r="I96" s="253"/>
      <c r="J96" s="253">
        <f t="shared" si="24"/>
        <v>67862</v>
      </c>
      <c r="K96" s="253">
        <f t="shared" si="24"/>
        <v>12102</v>
      </c>
      <c r="L96" s="253">
        <f t="shared" si="24"/>
        <v>27877</v>
      </c>
      <c r="M96" s="253">
        <f t="shared" si="24"/>
        <v>60728</v>
      </c>
      <c r="N96" s="253">
        <f t="shared" ref="N96:O135" si="64">N95+N28</f>
        <v>28596</v>
      </c>
      <c r="O96" s="253">
        <f t="shared" si="64"/>
        <v>64792</v>
      </c>
      <c r="P96" s="253">
        <f t="shared" ref="P96:Q96" si="65">P95+P28</f>
        <v>20462</v>
      </c>
      <c r="Q96" s="253">
        <f t="shared" si="65"/>
        <v>44308</v>
      </c>
      <c r="R96" s="253">
        <f t="shared" ref="R96:S96" si="66">R95+R28</f>
        <v>56948</v>
      </c>
      <c r="S96" s="253">
        <f t="shared" si="66"/>
        <v>12250</v>
      </c>
      <c r="T96" s="253">
        <f t="shared" ref="T96:U96" si="67">T95+T28</f>
        <v>14767</v>
      </c>
      <c r="U96" s="253">
        <f t="shared" si="67"/>
        <v>16034</v>
      </c>
      <c r="V96" s="253"/>
      <c r="W96" s="157"/>
      <c r="X96" s="157"/>
      <c r="Y96" s="157"/>
    </row>
    <row r="97" spans="1:27" x14ac:dyDescent="0.2">
      <c r="A97" s="251">
        <v>38934</v>
      </c>
      <c r="B97" s="253">
        <f t="shared" si="23"/>
        <v>17831</v>
      </c>
      <c r="C97" s="253">
        <f t="shared" si="23"/>
        <v>20987</v>
      </c>
      <c r="D97" s="253">
        <f t="shared" si="23"/>
        <v>16521</v>
      </c>
      <c r="E97" s="251"/>
      <c r="F97" s="251"/>
      <c r="G97" s="251"/>
      <c r="H97" s="253"/>
      <c r="I97" s="253"/>
      <c r="J97" s="253">
        <f t="shared" si="24"/>
        <v>69110</v>
      </c>
      <c r="K97" s="253">
        <f t="shared" si="24"/>
        <v>12424</v>
      </c>
      <c r="L97" s="253">
        <f t="shared" si="24"/>
        <v>28884</v>
      </c>
      <c r="M97" s="253">
        <f t="shared" si="24"/>
        <v>61376</v>
      </c>
      <c r="N97" s="253">
        <f t="shared" si="64"/>
        <v>29202</v>
      </c>
      <c r="O97" s="253">
        <f t="shared" si="64"/>
        <v>65553</v>
      </c>
      <c r="P97" s="253">
        <f t="shared" ref="P97:Q97" si="68">P96+P29</f>
        <v>21257</v>
      </c>
      <c r="Q97" s="253">
        <f t="shared" si="68"/>
        <v>47761</v>
      </c>
      <c r="R97" s="253">
        <f t="shared" ref="R97:S97" si="69">R96+R29</f>
        <v>58961</v>
      </c>
      <c r="S97" s="253">
        <f t="shared" si="69"/>
        <v>13037</v>
      </c>
      <c r="T97" s="253">
        <f t="shared" ref="T97:U97" si="70">T96+T29</f>
        <v>15438</v>
      </c>
      <c r="U97" s="253">
        <f t="shared" si="70"/>
        <v>17837</v>
      </c>
      <c r="V97" s="253"/>
      <c r="W97" s="157"/>
      <c r="X97" s="157"/>
      <c r="Y97" s="157"/>
    </row>
    <row r="98" spans="1:27" x14ac:dyDescent="0.2">
      <c r="A98" s="251">
        <v>38935</v>
      </c>
      <c r="B98" s="253">
        <f t="shared" si="23"/>
        <v>18320</v>
      </c>
      <c r="C98" s="253">
        <f t="shared" si="23"/>
        <v>21763</v>
      </c>
      <c r="D98" s="253">
        <f t="shared" si="23"/>
        <v>17195</v>
      </c>
      <c r="E98" s="251"/>
      <c r="F98" s="251"/>
      <c r="G98" s="251"/>
      <c r="H98" s="253"/>
      <c r="I98" s="253"/>
      <c r="J98" s="253">
        <f t="shared" si="24"/>
        <v>70161</v>
      </c>
      <c r="K98" s="253">
        <f t="shared" si="24"/>
        <v>12663</v>
      </c>
      <c r="L98" s="253">
        <f t="shared" si="24"/>
        <v>30200</v>
      </c>
      <c r="M98" s="253">
        <f t="shared" si="24"/>
        <v>61952</v>
      </c>
      <c r="N98" s="253">
        <f t="shared" si="64"/>
        <v>30273</v>
      </c>
      <c r="O98" s="253">
        <f t="shared" si="64"/>
        <v>66912</v>
      </c>
      <c r="P98" s="253">
        <f t="shared" ref="P98:Q98" si="71">P97+P30</f>
        <v>22083</v>
      </c>
      <c r="Q98" s="253">
        <f t="shared" si="71"/>
        <v>50428</v>
      </c>
      <c r="R98" s="253">
        <f t="shared" ref="R98:S98" si="72">R97+R30</f>
        <v>60792</v>
      </c>
      <c r="S98" s="253">
        <f t="shared" si="72"/>
        <v>14047</v>
      </c>
      <c r="T98" s="253">
        <f t="shared" ref="T98:U98" si="73">T97+T30</f>
        <v>16071</v>
      </c>
      <c r="U98" s="253">
        <f t="shared" si="73"/>
        <v>19405</v>
      </c>
      <c r="V98" s="253"/>
      <c r="W98" s="157"/>
      <c r="X98" s="157"/>
      <c r="Y98" s="157"/>
    </row>
    <row r="99" spans="1:27" x14ac:dyDescent="0.2">
      <c r="A99" s="251">
        <v>38936</v>
      </c>
      <c r="B99" s="253">
        <f t="shared" si="23"/>
        <v>18782</v>
      </c>
      <c r="C99" s="253">
        <f t="shared" si="23"/>
        <v>22912</v>
      </c>
      <c r="D99" s="253">
        <f t="shared" si="23"/>
        <v>17666</v>
      </c>
      <c r="E99" s="251"/>
      <c r="F99" s="251"/>
      <c r="G99" s="251"/>
      <c r="H99" s="253"/>
      <c r="I99" s="253"/>
      <c r="J99" s="253">
        <f t="shared" si="24"/>
        <v>70819</v>
      </c>
      <c r="K99" s="253">
        <f t="shared" si="24"/>
        <v>12988</v>
      </c>
      <c r="L99" s="253">
        <f t="shared" si="24"/>
        <v>31362</v>
      </c>
      <c r="M99" s="253">
        <f t="shared" si="24"/>
        <v>62456</v>
      </c>
      <c r="N99" s="253">
        <f t="shared" si="64"/>
        <v>30864</v>
      </c>
      <c r="O99" s="253">
        <f t="shared" si="64"/>
        <v>68026</v>
      </c>
      <c r="P99" s="253">
        <f t="shared" ref="P99:Q99" si="74">P98+P31</f>
        <v>22658</v>
      </c>
      <c r="Q99" s="253">
        <f t="shared" si="74"/>
        <v>52627</v>
      </c>
      <c r="R99" s="253">
        <f t="shared" ref="R99:S99" si="75">R98+R31</f>
        <v>60792</v>
      </c>
      <c r="S99" s="253">
        <f t="shared" si="75"/>
        <v>15019</v>
      </c>
      <c r="T99" s="253">
        <f t="shared" ref="T99:U99" si="76">T98+T31</f>
        <v>16749</v>
      </c>
      <c r="U99" s="253">
        <f t="shared" si="76"/>
        <v>20571</v>
      </c>
      <c r="V99" s="253"/>
      <c r="W99" s="157"/>
      <c r="X99" s="157"/>
      <c r="Y99" s="157"/>
    </row>
    <row r="100" spans="1:27" x14ac:dyDescent="0.2">
      <c r="A100" s="251">
        <v>38937</v>
      </c>
      <c r="B100" s="253">
        <f t="shared" si="23"/>
        <v>19101</v>
      </c>
      <c r="C100" s="253">
        <f t="shared" si="23"/>
        <v>23729</v>
      </c>
      <c r="D100" s="253">
        <f t="shared" si="23"/>
        <v>17929</v>
      </c>
      <c r="E100" s="251"/>
      <c r="F100" s="251"/>
      <c r="G100" s="251"/>
      <c r="H100" s="253"/>
      <c r="I100" s="253"/>
      <c r="J100" s="253">
        <f t="shared" si="24"/>
        <v>71938</v>
      </c>
      <c r="K100" s="253">
        <f t="shared" si="24"/>
        <v>13440</v>
      </c>
      <c r="L100" s="253">
        <f t="shared" si="24"/>
        <v>32215</v>
      </c>
      <c r="M100" s="253">
        <f t="shared" si="24"/>
        <v>62888</v>
      </c>
      <c r="N100" s="253">
        <f t="shared" si="64"/>
        <v>31607</v>
      </c>
      <c r="O100" s="253">
        <f t="shared" si="64"/>
        <v>69069</v>
      </c>
      <c r="P100" s="253">
        <f t="shared" ref="P100:Q100" si="77">P99+P32</f>
        <v>23459</v>
      </c>
      <c r="Q100" s="253">
        <f t="shared" si="77"/>
        <v>54377</v>
      </c>
      <c r="R100" s="253">
        <f t="shared" ref="R100:S100" si="78">R99+R32</f>
        <v>60792</v>
      </c>
      <c r="S100" s="253">
        <f t="shared" si="78"/>
        <v>16064</v>
      </c>
      <c r="T100" s="253">
        <f t="shared" ref="T100:U100" si="79">T99+T32</f>
        <v>17203</v>
      </c>
      <c r="U100" s="253">
        <f t="shared" si="79"/>
        <v>21498</v>
      </c>
      <c r="V100" s="253"/>
      <c r="W100" s="157"/>
      <c r="X100" s="157"/>
      <c r="Y100" s="157"/>
    </row>
    <row r="101" spans="1:27" x14ac:dyDescent="0.2">
      <c r="A101" s="251">
        <v>38938</v>
      </c>
      <c r="B101" s="253">
        <f t="shared" si="23"/>
        <v>19329</v>
      </c>
      <c r="C101" s="253">
        <f t="shared" si="23"/>
        <v>24576</v>
      </c>
      <c r="D101" s="253">
        <f t="shared" si="23"/>
        <v>18349</v>
      </c>
      <c r="E101" s="251"/>
      <c r="F101" s="251"/>
      <c r="G101" s="251"/>
      <c r="H101" s="253"/>
      <c r="I101" s="253"/>
      <c r="J101" s="253">
        <f t="shared" si="24"/>
        <v>72667</v>
      </c>
      <c r="K101" s="253">
        <f t="shared" si="24"/>
        <v>14269</v>
      </c>
      <c r="L101" s="253">
        <f t="shared" si="24"/>
        <v>33487</v>
      </c>
      <c r="M101" s="253">
        <f t="shared" si="24"/>
        <v>63248</v>
      </c>
      <c r="N101" s="253">
        <f t="shared" si="64"/>
        <v>32570</v>
      </c>
      <c r="O101" s="253">
        <f t="shared" si="64"/>
        <v>69731</v>
      </c>
      <c r="P101" s="253">
        <f t="shared" ref="P101:Q101" si="80">P100+P33</f>
        <v>24029</v>
      </c>
      <c r="Q101" s="253">
        <f t="shared" si="80"/>
        <v>55336</v>
      </c>
      <c r="R101" s="253">
        <f t="shared" ref="R101:S101" si="81">R100+R33</f>
        <v>60792</v>
      </c>
      <c r="S101" s="253">
        <f t="shared" si="81"/>
        <v>17470</v>
      </c>
      <c r="T101" s="253">
        <f t="shared" ref="T101:U101" si="82">T100+T33</f>
        <v>17734</v>
      </c>
      <c r="U101" s="253">
        <f t="shared" si="82"/>
        <v>22328</v>
      </c>
      <c r="V101" s="253"/>
      <c r="W101" s="157"/>
      <c r="X101" s="157"/>
      <c r="Y101" s="157"/>
    </row>
    <row r="102" spans="1:27" x14ac:dyDescent="0.2">
      <c r="A102" s="251">
        <v>38939</v>
      </c>
      <c r="B102" s="253">
        <f t="shared" si="23"/>
        <v>19718</v>
      </c>
      <c r="C102" s="253">
        <f t="shared" si="23"/>
        <v>25248</v>
      </c>
      <c r="D102" s="253">
        <f t="shared" si="23"/>
        <v>18674</v>
      </c>
      <c r="E102" s="251"/>
      <c r="F102" s="251"/>
      <c r="G102" s="251"/>
      <c r="H102" s="253"/>
      <c r="I102" s="253"/>
      <c r="J102" s="253">
        <f t="shared" si="24"/>
        <v>73363</v>
      </c>
      <c r="K102" s="253">
        <f t="shared" si="24"/>
        <v>14893</v>
      </c>
      <c r="L102" s="253">
        <f t="shared" si="24"/>
        <v>34336</v>
      </c>
      <c r="M102" s="253">
        <f t="shared" si="24"/>
        <v>63536</v>
      </c>
      <c r="N102" s="253">
        <f t="shared" si="64"/>
        <v>33545</v>
      </c>
      <c r="O102" s="253">
        <f t="shared" si="64"/>
        <v>70215</v>
      </c>
      <c r="P102" s="253">
        <f t="shared" ref="P102:Q102" si="83">P101+P34</f>
        <v>24510</v>
      </c>
      <c r="Q102" s="253">
        <f t="shared" si="83"/>
        <v>56684</v>
      </c>
      <c r="R102" s="253">
        <f t="shared" ref="R102:S102" si="84">R101+R34</f>
        <v>60792</v>
      </c>
      <c r="S102" s="253">
        <f t="shared" si="84"/>
        <v>18713</v>
      </c>
      <c r="T102" s="253">
        <f t="shared" ref="T102:U102" si="85">T101+T34</f>
        <v>18444</v>
      </c>
      <c r="U102" s="253">
        <f t="shared" si="85"/>
        <v>22932</v>
      </c>
      <c r="V102" s="253"/>
      <c r="W102" s="157"/>
      <c r="X102" s="157"/>
      <c r="Y102" s="157"/>
    </row>
    <row r="103" spans="1:27" x14ac:dyDescent="0.2">
      <c r="A103" s="251">
        <v>38940</v>
      </c>
      <c r="B103" s="253">
        <f t="shared" si="23"/>
        <v>19915</v>
      </c>
      <c r="C103" s="253">
        <f t="shared" si="23"/>
        <v>25926</v>
      </c>
      <c r="D103" s="253">
        <f t="shared" si="23"/>
        <v>18893</v>
      </c>
      <c r="E103" s="251"/>
      <c r="F103" s="251"/>
      <c r="G103" s="251"/>
      <c r="H103" s="253"/>
      <c r="I103" s="253"/>
      <c r="J103" s="253">
        <f t="shared" si="24"/>
        <v>73729</v>
      </c>
      <c r="K103" s="253">
        <f t="shared" si="24"/>
        <v>15590</v>
      </c>
      <c r="L103" s="253">
        <f t="shared" si="24"/>
        <v>34664</v>
      </c>
      <c r="M103" s="253">
        <f t="shared" si="24"/>
        <v>64298</v>
      </c>
      <c r="N103" s="253">
        <f t="shared" si="64"/>
        <v>34056</v>
      </c>
      <c r="O103" s="253">
        <f t="shared" si="64"/>
        <v>70443</v>
      </c>
      <c r="P103" s="253">
        <f t="shared" ref="P103:Q103" si="86">P102+P35</f>
        <v>24838</v>
      </c>
      <c r="Q103" s="253">
        <f t="shared" si="86"/>
        <v>58078</v>
      </c>
      <c r="R103" s="253">
        <f t="shared" ref="R103:S103" si="87">R102+R35</f>
        <v>60792</v>
      </c>
      <c r="S103" s="253">
        <f t="shared" si="87"/>
        <v>19545</v>
      </c>
      <c r="T103" s="253">
        <f t="shared" ref="T103:U103" si="88">T102+T35</f>
        <v>19135</v>
      </c>
      <c r="U103" s="253">
        <f t="shared" si="88"/>
        <v>23460</v>
      </c>
      <c r="V103" s="253"/>
      <c r="W103" s="157"/>
      <c r="X103" s="157"/>
      <c r="Y103" s="157"/>
    </row>
    <row r="104" spans="1:27" x14ac:dyDescent="0.2">
      <c r="A104" s="251">
        <v>38941</v>
      </c>
      <c r="B104" s="253">
        <f t="shared" si="23"/>
        <v>20053</v>
      </c>
      <c r="C104" s="253">
        <f t="shared" si="23"/>
        <v>26525</v>
      </c>
      <c r="D104" s="253">
        <f t="shared" si="23"/>
        <v>19172</v>
      </c>
      <c r="E104" s="251"/>
      <c r="F104" s="251"/>
      <c r="G104" s="251"/>
      <c r="H104" s="253"/>
      <c r="I104" s="253"/>
      <c r="J104" s="253">
        <f t="shared" si="24"/>
        <v>73776</v>
      </c>
      <c r="K104" s="253">
        <f t="shared" si="24"/>
        <v>15981</v>
      </c>
      <c r="L104" s="253">
        <f t="shared" si="24"/>
        <v>34714</v>
      </c>
      <c r="M104" s="253">
        <f t="shared" si="24"/>
        <v>65035</v>
      </c>
      <c r="N104" s="253">
        <f t="shared" si="64"/>
        <v>34895</v>
      </c>
      <c r="O104" s="253">
        <f t="shared" si="64"/>
        <v>70503</v>
      </c>
      <c r="P104" s="253">
        <f t="shared" ref="P104:Q104" si="89">P103+P36</f>
        <v>25096</v>
      </c>
      <c r="Q104" s="253">
        <f t="shared" si="89"/>
        <v>59543</v>
      </c>
      <c r="R104" s="253">
        <f t="shared" ref="R104:S104" si="90">R103+R36</f>
        <v>60792</v>
      </c>
      <c r="S104" s="253">
        <f t="shared" si="90"/>
        <v>20440</v>
      </c>
      <c r="T104" s="253">
        <f t="shared" ref="T104:U104" si="91">T103+T36</f>
        <v>19865</v>
      </c>
      <c r="U104" s="253">
        <f t="shared" si="91"/>
        <v>23972</v>
      </c>
      <c r="V104" s="253"/>
      <c r="W104" s="157"/>
      <c r="X104" s="157"/>
      <c r="Y104" s="157"/>
    </row>
    <row r="105" spans="1:27" x14ac:dyDescent="0.2">
      <c r="A105" s="251">
        <v>38942</v>
      </c>
      <c r="B105" s="253">
        <f t="shared" si="23"/>
        <v>20128</v>
      </c>
      <c r="C105" s="253">
        <f t="shared" si="23"/>
        <v>26889</v>
      </c>
      <c r="D105" s="253">
        <f t="shared" si="23"/>
        <v>19315</v>
      </c>
      <c r="E105" s="251"/>
      <c r="F105" s="251"/>
      <c r="G105" s="251"/>
      <c r="H105" s="253"/>
      <c r="I105" s="253"/>
      <c r="J105" s="253">
        <f t="shared" si="24"/>
        <v>73839</v>
      </c>
      <c r="K105" s="253">
        <f t="shared" si="24"/>
        <v>16200</v>
      </c>
      <c r="L105" s="253">
        <f t="shared" si="24"/>
        <v>35244</v>
      </c>
      <c r="M105" s="253">
        <f t="shared" si="24"/>
        <v>65818</v>
      </c>
      <c r="N105" s="253">
        <f t="shared" si="64"/>
        <v>35288</v>
      </c>
      <c r="O105" s="253">
        <f t="shared" si="64"/>
        <v>70555</v>
      </c>
      <c r="P105" s="253">
        <f t="shared" ref="P105:Q105" si="92">P104+P37</f>
        <v>25310</v>
      </c>
      <c r="Q105" s="253">
        <f t="shared" si="92"/>
        <v>61179</v>
      </c>
      <c r="R105" s="253">
        <f t="shared" ref="R105:S105" si="93">R104+R37</f>
        <v>60792</v>
      </c>
      <c r="S105" s="253">
        <f t="shared" si="93"/>
        <v>21179</v>
      </c>
      <c r="T105" s="253">
        <f t="shared" ref="T105:U105" si="94">T104+T37</f>
        <v>20434</v>
      </c>
      <c r="U105" s="253">
        <f t="shared" si="94"/>
        <v>24429</v>
      </c>
      <c r="V105" s="253"/>
      <c r="W105" s="157"/>
      <c r="X105" s="157"/>
      <c r="Y105" s="157"/>
    </row>
    <row r="106" spans="1:27" x14ac:dyDescent="0.2">
      <c r="A106" s="251">
        <v>38943</v>
      </c>
      <c r="B106" s="253">
        <f t="shared" si="23"/>
        <v>20235</v>
      </c>
      <c r="C106" s="253">
        <f t="shared" si="23"/>
        <v>27259</v>
      </c>
      <c r="D106" s="253">
        <f t="shared" si="23"/>
        <v>19507</v>
      </c>
      <c r="E106" s="251"/>
      <c r="F106" s="251"/>
      <c r="G106" s="251"/>
      <c r="H106" s="253"/>
      <c r="I106" s="253"/>
      <c r="J106" s="253">
        <f t="shared" si="24"/>
        <v>73891</v>
      </c>
      <c r="K106" s="253">
        <f t="shared" si="24"/>
        <v>16411</v>
      </c>
      <c r="L106" s="253">
        <f t="shared" si="24"/>
        <v>35855</v>
      </c>
      <c r="M106" s="253">
        <f t="shared" si="24"/>
        <v>66941</v>
      </c>
      <c r="N106" s="253">
        <f t="shared" si="64"/>
        <v>35825</v>
      </c>
      <c r="O106" s="253">
        <f t="shared" si="64"/>
        <v>70555</v>
      </c>
      <c r="P106" s="253">
        <f t="shared" ref="P106:Q106" si="95">P105+P38</f>
        <v>25584</v>
      </c>
      <c r="Q106" s="253">
        <f t="shared" si="95"/>
        <v>62801</v>
      </c>
      <c r="R106" s="253">
        <f t="shared" ref="R106:S106" si="96">R105+R38</f>
        <v>60792</v>
      </c>
      <c r="S106" s="253">
        <f t="shared" si="96"/>
        <v>22157</v>
      </c>
      <c r="T106" s="253">
        <f>T105+T38</f>
        <v>20434</v>
      </c>
      <c r="U106" s="253">
        <f t="shared" ref="U106" si="97">U105+U38</f>
        <v>24854</v>
      </c>
      <c r="V106" s="253"/>
      <c r="W106" s="157"/>
      <c r="X106" s="157"/>
      <c r="Y106" s="157"/>
      <c r="AA106" s="476">
        <f>((T105*(1-AA173))+T105)</f>
        <v>21529.89586255504</v>
      </c>
    </row>
    <row r="107" spans="1:27" x14ac:dyDescent="0.2">
      <c r="A107" s="251">
        <v>38944</v>
      </c>
      <c r="B107" s="253">
        <f t="shared" si="23"/>
        <v>20235</v>
      </c>
      <c r="C107" s="253">
        <f t="shared" si="23"/>
        <v>27468</v>
      </c>
      <c r="D107" s="253">
        <f t="shared" si="23"/>
        <v>19565</v>
      </c>
      <c r="E107" s="251"/>
      <c r="F107" s="251"/>
      <c r="G107" s="251"/>
      <c r="H107" s="253"/>
      <c r="I107" s="253"/>
      <c r="J107" s="253">
        <f t="shared" si="24"/>
        <v>73933</v>
      </c>
      <c r="K107" s="253">
        <f t="shared" si="24"/>
        <v>16665</v>
      </c>
      <c r="L107" s="253">
        <f t="shared" si="24"/>
        <v>36336</v>
      </c>
      <c r="M107" s="253">
        <f t="shared" si="24"/>
        <v>67981</v>
      </c>
      <c r="N107" s="253">
        <f t="shared" si="64"/>
        <v>36028</v>
      </c>
      <c r="O107" s="253">
        <f t="shared" si="64"/>
        <v>70555</v>
      </c>
      <c r="P107" s="253">
        <f t="shared" ref="P107:Q107" si="98">P106+P39</f>
        <v>25771</v>
      </c>
      <c r="Q107" s="253">
        <f t="shared" si="98"/>
        <v>64016</v>
      </c>
      <c r="R107" s="253">
        <f t="shared" ref="R107:S107" si="99">R106+R39</f>
        <v>60792</v>
      </c>
      <c r="S107" s="253">
        <f t="shared" si="99"/>
        <v>23020</v>
      </c>
      <c r="T107" s="253">
        <f t="shared" ref="T107:U107" si="100">T106+T39</f>
        <v>20434</v>
      </c>
      <c r="U107" s="253">
        <f t="shared" si="100"/>
        <v>25352</v>
      </c>
      <c r="V107" s="253"/>
      <c r="W107" s="157"/>
      <c r="X107" s="157"/>
      <c r="Y107" s="157"/>
      <c r="AA107" s="476">
        <f>((AA106*(1-AA174))+AA106)</f>
        <v>22435.72245353508</v>
      </c>
    </row>
    <row r="108" spans="1:27" x14ac:dyDescent="0.2">
      <c r="A108" s="251">
        <v>38945</v>
      </c>
      <c r="B108" s="253">
        <f t="shared" si="23"/>
        <v>20235</v>
      </c>
      <c r="C108" s="253">
        <f t="shared" si="23"/>
        <v>27646</v>
      </c>
      <c r="D108" s="253">
        <f t="shared" si="23"/>
        <v>19640</v>
      </c>
      <c r="E108" s="251"/>
      <c r="F108" s="251"/>
      <c r="G108" s="251"/>
      <c r="H108" s="253"/>
      <c r="I108" s="253"/>
      <c r="J108" s="253">
        <f t="shared" si="24"/>
        <v>73959</v>
      </c>
      <c r="K108" s="253">
        <f t="shared" si="24"/>
        <v>16905</v>
      </c>
      <c r="L108" s="253">
        <f t="shared" si="24"/>
        <v>36598</v>
      </c>
      <c r="M108" s="253">
        <f t="shared" si="24"/>
        <v>68709</v>
      </c>
      <c r="N108" s="253">
        <f t="shared" si="64"/>
        <v>36131</v>
      </c>
      <c r="O108" s="253">
        <f t="shared" si="64"/>
        <v>70555</v>
      </c>
      <c r="P108" s="253">
        <f t="shared" ref="P108:Q108" si="101">P107+P40</f>
        <v>25993</v>
      </c>
      <c r="Q108" s="253">
        <f t="shared" si="101"/>
        <v>65315</v>
      </c>
      <c r="R108" s="253">
        <f t="shared" ref="R108:S108" si="102">R107+R40</f>
        <v>60792</v>
      </c>
      <c r="S108" s="253">
        <f t="shared" si="102"/>
        <v>23663</v>
      </c>
      <c r="T108" s="253">
        <f t="shared" ref="T108:U108" si="103">T107+T40</f>
        <v>20434</v>
      </c>
      <c r="U108" s="253">
        <f t="shared" si="103"/>
        <v>25764</v>
      </c>
      <c r="V108" s="253"/>
      <c r="W108" s="157"/>
      <c r="X108" s="157"/>
      <c r="Y108" s="157"/>
      <c r="AA108" s="476">
        <f>((AA107*(1-AA175))+AA107)</f>
        <v>23179.719641939562</v>
      </c>
    </row>
    <row r="109" spans="1:27" x14ac:dyDescent="0.2">
      <c r="A109" s="251">
        <v>38946</v>
      </c>
      <c r="B109" s="253">
        <f t="shared" si="23"/>
        <v>20235</v>
      </c>
      <c r="C109" s="253">
        <f t="shared" si="23"/>
        <v>27771</v>
      </c>
      <c r="D109" s="253">
        <f t="shared" si="23"/>
        <v>19713</v>
      </c>
      <c r="E109" s="251"/>
      <c r="F109" s="251"/>
      <c r="G109" s="251"/>
      <c r="H109" s="253"/>
      <c r="I109" s="253"/>
      <c r="J109" s="253">
        <f t="shared" si="24"/>
        <v>73976</v>
      </c>
      <c r="K109" s="253">
        <f t="shared" si="24"/>
        <v>17016</v>
      </c>
      <c r="L109" s="253">
        <f t="shared" si="24"/>
        <v>36602</v>
      </c>
      <c r="M109" s="253">
        <f t="shared" si="24"/>
        <v>69262</v>
      </c>
      <c r="N109" s="253">
        <f t="shared" si="64"/>
        <v>36343</v>
      </c>
      <c r="O109" s="253">
        <f t="shared" si="64"/>
        <v>70555</v>
      </c>
      <c r="P109" s="253">
        <f t="shared" ref="P109:Q109" si="104">P108+P41</f>
        <v>26212</v>
      </c>
      <c r="Q109" s="253">
        <f t="shared" si="104"/>
        <v>66239</v>
      </c>
      <c r="R109" s="253">
        <f t="shared" ref="R109:S109" si="105">R108+R41</f>
        <v>60792</v>
      </c>
      <c r="S109" s="253">
        <f t="shared" si="105"/>
        <v>24266</v>
      </c>
      <c r="T109" s="253">
        <f t="shared" ref="T109:U109" si="106">T108+T41</f>
        <v>20434</v>
      </c>
      <c r="U109" s="253">
        <f t="shared" si="106"/>
        <v>26019</v>
      </c>
      <c r="V109" s="253"/>
      <c r="W109" s="157"/>
      <c r="X109" s="157"/>
      <c r="Y109" s="157"/>
      <c r="AA109" s="476">
        <f>((AA108*(1-AA176))+AA108)</f>
        <v>23777.519315161542</v>
      </c>
    </row>
    <row r="110" spans="1:27" x14ac:dyDescent="0.2">
      <c r="A110" s="251">
        <v>38947</v>
      </c>
      <c r="B110" s="253">
        <f t="shared" si="23"/>
        <v>20235</v>
      </c>
      <c r="C110" s="253">
        <f t="shared" si="23"/>
        <v>27837</v>
      </c>
      <c r="D110" s="253">
        <f t="shared" si="23"/>
        <v>19831</v>
      </c>
      <c r="E110" s="251"/>
      <c r="F110" s="251"/>
      <c r="G110" s="251"/>
      <c r="H110" s="253"/>
      <c r="I110" s="253"/>
      <c r="J110" s="253">
        <f t="shared" si="24"/>
        <v>73984</v>
      </c>
      <c r="K110" s="253">
        <f t="shared" si="24"/>
        <v>17161</v>
      </c>
      <c r="L110" s="253">
        <f t="shared" si="24"/>
        <v>36776</v>
      </c>
      <c r="M110" s="253">
        <f t="shared" si="24"/>
        <v>69683</v>
      </c>
      <c r="N110" s="253">
        <f t="shared" si="64"/>
        <v>36586</v>
      </c>
      <c r="O110" s="253">
        <f t="shared" si="64"/>
        <v>70555</v>
      </c>
      <c r="P110" s="253">
        <f t="shared" ref="P110:Q110" si="107">P109+P42</f>
        <v>26212</v>
      </c>
      <c r="Q110" s="253">
        <f t="shared" si="107"/>
        <v>67159</v>
      </c>
      <c r="R110" s="253">
        <f t="shared" ref="R110:S110" si="108">R109+R42</f>
        <v>60792</v>
      </c>
      <c r="S110" s="253">
        <f t="shared" si="108"/>
        <v>24669</v>
      </c>
      <c r="T110" s="253">
        <f t="shared" ref="T110:U110" si="109">T109+T42</f>
        <v>20434</v>
      </c>
      <c r="U110" s="253">
        <f t="shared" si="109"/>
        <v>26187</v>
      </c>
      <c r="V110" s="253"/>
      <c r="W110" s="157"/>
      <c r="X110" s="157"/>
      <c r="Y110" s="157"/>
      <c r="AA110" s="476">
        <f t="shared" ref="AA110:AA113" si="110">((AA109*(1-AA177))+AA109)</f>
        <v>24260.880725593852</v>
      </c>
    </row>
    <row r="111" spans="1:27" x14ac:dyDescent="0.2">
      <c r="A111" s="251">
        <v>38948</v>
      </c>
      <c r="B111" s="253">
        <f t="shared" si="23"/>
        <v>20235</v>
      </c>
      <c r="C111" s="253">
        <f t="shared" si="23"/>
        <v>27960</v>
      </c>
      <c r="D111" s="253">
        <f t="shared" si="23"/>
        <v>19900</v>
      </c>
      <c r="E111" s="251"/>
      <c r="F111" s="251"/>
      <c r="G111" s="251"/>
      <c r="H111" s="253"/>
      <c r="I111" s="253"/>
      <c r="J111" s="253">
        <f t="shared" si="24"/>
        <v>73993</v>
      </c>
      <c r="K111" s="253">
        <f t="shared" si="24"/>
        <v>17216</v>
      </c>
      <c r="L111" s="253">
        <f t="shared" si="24"/>
        <v>36996</v>
      </c>
      <c r="M111" s="253">
        <f t="shared" si="24"/>
        <v>69920</v>
      </c>
      <c r="N111" s="253">
        <f t="shared" si="64"/>
        <v>36736</v>
      </c>
      <c r="O111" s="253">
        <f t="shared" si="64"/>
        <v>70555</v>
      </c>
      <c r="P111" s="253">
        <f t="shared" ref="P111:Q111" si="111">P110+P43</f>
        <v>26212</v>
      </c>
      <c r="Q111" s="253">
        <f t="shared" si="111"/>
        <v>67881</v>
      </c>
      <c r="R111" s="253">
        <f t="shared" ref="R111:S111" si="112">R110+R43</f>
        <v>60792</v>
      </c>
      <c r="S111" s="253">
        <f t="shared" si="112"/>
        <v>25105</v>
      </c>
      <c r="T111" s="253">
        <f t="shared" ref="T111:U111" si="113">T110+T43</f>
        <v>20434</v>
      </c>
      <c r="U111" s="253">
        <f t="shared" si="113"/>
        <v>26303</v>
      </c>
      <c r="V111" s="253"/>
      <c r="W111" s="157"/>
      <c r="X111" s="157"/>
      <c r="Y111" s="157"/>
      <c r="AA111" s="476">
        <f t="shared" si="110"/>
        <v>24643.766815311657</v>
      </c>
    </row>
    <row r="112" spans="1:27" x14ac:dyDescent="0.2">
      <c r="A112" s="251">
        <v>38949</v>
      </c>
      <c r="B112" s="253">
        <f t="shared" si="23"/>
        <v>20235</v>
      </c>
      <c r="C112" s="253">
        <f t="shared" si="23"/>
        <v>28054</v>
      </c>
      <c r="D112" s="253">
        <f t="shared" si="23"/>
        <v>19915</v>
      </c>
      <c r="E112" s="251"/>
      <c r="F112" s="251"/>
      <c r="G112" s="251"/>
      <c r="H112" s="253"/>
      <c r="I112" s="253"/>
      <c r="J112" s="253">
        <f t="shared" si="24"/>
        <v>74103</v>
      </c>
      <c r="K112" s="253">
        <f t="shared" si="24"/>
        <v>17358</v>
      </c>
      <c r="L112" s="253">
        <f t="shared" si="24"/>
        <v>37342</v>
      </c>
      <c r="M112" s="253">
        <f t="shared" si="24"/>
        <v>70080</v>
      </c>
      <c r="N112" s="253">
        <f t="shared" si="64"/>
        <v>36736</v>
      </c>
      <c r="O112" s="253">
        <f t="shared" si="64"/>
        <v>70555</v>
      </c>
      <c r="P112" s="253">
        <f t="shared" ref="P112:Q112" si="114">P111+P44</f>
        <v>26212</v>
      </c>
      <c r="Q112" s="253">
        <f t="shared" si="114"/>
        <v>68556</v>
      </c>
      <c r="R112" s="253">
        <f t="shared" ref="R112:S112" si="115">R111+R44</f>
        <v>60792</v>
      </c>
      <c r="S112" s="253">
        <f t="shared" si="115"/>
        <v>25525</v>
      </c>
      <c r="T112" s="253">
        <f t="shared" ref="T112:U112" si="116">T111+T44</f>
        <v>20434</v>
      </c>
      <c r="U112" s="253">
        <f t="shared" si="116"/>
        <v>26303</v>
      </c>
      <c r="V112" s="253"/>
      <c r="W112" s="157"/>
      <c r="X112" s="157"/>
      <c r="Y112" s="157"/>
      <c r="AA112" s="476">
        <f t="shared" si="110"/>
        <v>24942.0172113878</v>
      </c>
    </row>
    <row r="113" spans="1:27" x14ac:dyDescent="0.2">
      <c r="A113" s="251">
        <v>38950</v>
      </c>
      <c r="B113" s="253">
        <f t="shared" si="23"/>
        <v>20235</v>
      </c>
      <c r="C113" s="253">
        <f t="shared" si="23"/>
        <v>28160</v>
      </c>
      <c r="D113" s="253">
        <f t="shared" si="23"/>
        <v>19951</v>
      </c>
      <c r="E113" s="251"/>
      <c r="F113" s="251"/>
      <c r="G113" s="251"/>
      <c r="H113" s="253"/>
      <c r="I113" s="253"/>
      <c r="J113" s="253">
        <f t="shared" si="24"/>
        <v>74230</v>
      </c>
      <c r="K113" s="253">
        <f t="shared" si="24"/>
        <v>17426</v>
      </c>
      <c r="L113" s="253">
        <f t="shared" si="24"/>
        <v>37479</v>
      </c>
      <c r="M113" s="253">
        <f t="shared" si="24"/>
        <v>70199</v>
      </c>
      <c r="N113" s="253">
        <f t="shared" si="64"/>
        <v>36736</v>
      </c>
      <c r="O113" s="253">
        <f t="shared" si="64"/>
        <v>70555</v>
      </c>
      <c r="P113" s="253">
        <f t="shared" ref="P113:Q113" si="117">P112+P45</f>
        <v>26212</v>
      </c>
      <c r="Q113" s="253">
        <f t="shared" si="117"/>
        <v>69240</v>
      </c>
      <c r="R113" s="253">
        <f t="shared" ref="R113:S113" si="118">R112+R45</f>
        <v>60792</v>
      </c>
      <c r="S113" s="253">
        <f t="shared" si="118"/>
        <v>26010</v>
      </c>
      <c r="T113" s="253">
        <f t="shared" ref="T113:U113" si="119">T112+T45</f>
        <v>20434</v>
      </c>
      <c r="U113" s="253">
        <f t="shared" si="119"/>
        <v>26303</v>
      </c>
      <c r="V113" s="253"/>
      <c r="W113" s="157"/>
      <c r="X113" s="157"/>
      <c r="Y113" s="157"/>
      <c r="AA113" s="476">
        <f t="shared" si="110"/>
        <v>25160.355625769611</v>
      </c>
    </row>
    <row r="114" spans="1:27" x14ac:dyDescent="0.2">
      <c r="A114" s="485">
        <f>A113+1</f>
        <v>38951</v>
      </c>
      <c r="B114" s="253">
        <f t="shared" si="23"/>
        <v>20235</v>
      </c>
      <c r="C114" s="253">
        <f t="shared" si="23"/>
        <v>28206</v>
      </c>
      <c r="D114" s="253">
        <f t="shared" si="23"/>
        <v>20039</v>
      </c>
      <c r="E114" s="485"/>
      <c r="F114" s="485"/>
      <c r="G114" s="485"/>
      <c r="H114" s="253"/>
      <c r="I114" s="253"/>
      <c r="J114" s="253">
        <f t="shared" si="24"/>
        <v>74298</v>
      </c>
      <c r="K114" s="253">
        <f t="shared" si="24"/>
        <v>17490</v>
      </c>
      <c r="L114" s="253">
        <f t="shared" si="24"/>
        <v>37553</v>
      </c>
      <c r="M114" s="253">
        <f t="shared" si="24"/>
        <v>70301</v>
      </c>
      <c r="N114" s="253">
        <f t="shared" si="64"/>
        <v>36736</v>
      </c>
      <c r="O114" s="253">
        <f t="shared" si="64"/>
        <v>70555</v>
      </c>
      <c r="P114" s="253">
        <f t="shared" ref="P114:Q114" si="120">P113+P46</f>
        <v>26212</v>
      </c>
      <c r="Q114" s="253">
        <f t="shared" si="120"/>
        <v>69782</v>
      </c>
      <c r="R114" s="253">
        <f t="shared" ref="R114:S114" si="121">R113+R46</f>
        <v>60792</v>
      </c>
      <c r="S114" s="253">
        <f t="shared" si="121"/>
        <v>26462</v>
      </c>
      <c r="T114" s="253">
        <f t="shared" ref="T114:U114" si="122">T113+T46</f>
        <v>20434</v>
      </c>
      <c r="U114" s="253">
        <f t="shared" si="122"/>
        <v>26303</v>
      </c>
      <c r="V114" s="253"/>
      <c r="W114" s="157"/>
      <c r="X114" s="157"/>
      <c r="Y114" s="157"/>
      <c r="AA114" s="476">
        <f>((AA113*(1-AA181))+AA113)</f>
        <v>25306.505303571066</v>
      </c>
    </row>
    <row r="115" spans="1:27" x14ac:dyDescent="0.2">
      <c r="A115" s="485">
        <f t="shared" ref="A115:A135" si="123">A114+1</f>
        <v>38952</v>
      </c>
      <c r="B115" s="253">
        <f t="shared" si="23"/>
        <v>20235</v>
      </c>
      <c r="C115" s="253">
        <f t="shared" si="23"/>
        <v>28250</v>
      </c>
      <c r="D115" s="253">
        <f t="shared" si="23"/>
        <v>20045</v>
      </c>
      <c r="E115" s="485"/>
      <c r="F115" s="485"/>
      <c r="G115" s="485"/>
      <c r="H115" s="253"/>
      <c r="I115" s="253"/>
      <c r="J115" s="253">
        <f t="shared" si="24"/>
        <v>74376</v>
      </c>
      <c r="K115" s="253">
        <f t="shared" si="24"/>
        <v>17537</v>
      </c>
      <c r="L115" s="253">
        <f t="shared" si="24"/>
        <v>37685</v>
      </c>
      <c r="M115" s="253">
        <f t="shared" si="24"/>
        <v>70353</v>
      </c>
      <c r="N115" s="253">
        <f t="shared" si="64"/>
        <v>36736</v>
      </c>
      <c r="O115" s="253">
        <f t="shared" si="64"/>
        <v>70555</v>
      </c>
      <c r="P115" s="253">
        <f t="shared" ref="P115:Q115" si="124">P114+P47</f>
        <v>26212</v>
      </c>
      <c r="Q115" s="253">
        <f t="shared" si="124"/>
        <v>69897</v>
      </c>
      <c r="R115" s="253">
        <f t="shared" ref="R115:S115" si="125">R114+R47</f>
        <v>60792</v>
      </c>
      <c r="S115" s="253">
        <f t="shared" si="125"/>
        <v>26702</v>
      </c>
      <c r="T115" s="253">
        <f t="shared" ref="T115:U115" si="126">T114+T47</f>
        <v>20434</v>
      </c>
      <c r="U115" s="253">
        <f t="shared" si="126"/>
        <v>26303</v>
      </c>
      <c r="V115" s="253"/>
      <c r="W115" s="157"/>
      <c r="X115" s="157"/>
      <c r="Y115" s="157"/>
      <c r="AA115" s="476">
        <f>((AA114*(1-AA182))+AA114)</f>
        <v>25388.617491692974</v>
      </c>
    </row>
    <row r="116" spans="1:27" x14ac:dyDescent="0.2">
      <c r="A116" s="485">
        <f t="shared" si="123"/>
        <v>38953</v>
      </c>
      <c r="B116" s="253">
        <f t="shared" si="23"/>
        <v>20235</v>
      </c>
      <c r="C116" s="253">
        <f t="shared" si="23"/>
        <v>28276</v>
      </c>
      <c r="D116" s="253">
        <f t="shared" si="23"/>
        <v>20050</v>
      </c>
      <c r="E116" s="485"/>
      <c r="F116" s="485"/>
      <c r="G116" s="485"/>
      <c r="H116" s="253"/>
      <c r="I116" s="253"/>
      <c r="J116" s="253">
        <f t="shared" si="24"/>
        <v>74440</v>
      </c>
      <c r="K116" s="253">
        <f t="shared" si="24"/>
        <v>17577</v>
      </c>
      <c r="L116" s="253">
        <f t="shared" si="24"/>
        <v>37772</v>
      </c>
      <c r="M116" s="253">
        <f t="shared" si="24"/>
        <v>70353</v>
      </c>
      <c r="N116" s="253">
        <f t="shared" si="64"/>
        <v>36736</v>
      </c>
      <c r="O116" s="253">
        <f t="shared" si="64"/>
        <v>70555</v>
      </c>
      <c r="P116" s="253">
        <f t="shared" ref="P116:Q116" si="127">P115+P48</f>
        <v>26212</v>
      </c>
      <c r="Q116" s="253">
        <f t="shared" si="127"/>
        <v>69897</v>
      </c>
      <c r="R116" s="253">
        <f t="shared" ref="R116:S116" si="128">R115+R48</f>
        <v>60792</v>
      </c>
      <c r="S116" s="253">
        <f t="shared" si="128"/>
        <v>26952</v>
      </c>
      <c r="T116" s="253">
        <f t="shared" ref="T116:U116" si="129">T115+T48</f>
        <v>20434</v>
      </c>
      <c r="U116" s="253">
        <f t="shared" si="129"/>
        <v>26303</v>
      </c>
      <c r="V116" s="253"/>
      <c r="W116" s="157"/>
      <c r="X116" s="157"/>
      <c r="Y116" s="157"/>
      <c r="AA116" s="476">
        <f>((AA115*(1-AA183))+AA115)</f>
        <v>25436.57699897348</v>
      </c>
    </row>
    <row r="117" spans="1:27" x14ac:dyDescent="0.2">
      <c r="A117" s="485">
        <f t="shared" si="123"/>
        <v>38954</v>
      </c>
      <c r="B117" s="253">
        <f t="shared" si="23"/>
        <v>20235</v>
      </c>
      <c r="C117" s="253">
        <f t="shared" si="23"/>
        <v>28303</v>
      </c>
      <c r="D117" s="253">
        <f t="shared" si="23"/>
        <v>20071</v>
      </c>
      <c r="E117" s="485"/>
      <c r="F117" s="485"/>
      <c r="G117" s="485"/>
      <c r="H117" s="253"/>
      <c r="I117" s="253"/>
      <c r="J117" s="253">
        <f t="shared" si="24"/>
        <v>74455</v>
      </c>
      <c r="K117" s="253">
        <f t="shared" si="24"/>
        <v>17593</v>
      </c>
      <c r="L117" s="253">
        <f t="shared" si="24"/>
        <v>37784</v>
      </c>
      <c r="M117" s="253">
        <f t="shared" si="24"/>
        <v>70353</v>
      </c>
      <c r="N117" s="253">
        <f t="shared" si="64"/>
        <v>36736</v>
      </c>
      <c r="O117" s="253">
        <f t="shared" si="64"/>
        <v>70555</v>
      </c>
      <c r="P117" s="253">
        <f t="shared" ref="P117:Q117" si="130">P116+P49</f>
        <v>26212</v>
      </c>
      <c r="Q117" s="253">
        <f t="shared" si="130"/>
        <v>69897</v>
      </c>
      <c r="R117" s="253">
        <f t="shared" ref="R117:S117" si="131">R116+R49</f>
        <v>60792</v>
      </c>
      <c r="S117" s="253">
        <f t="shared" si="131"/>
        <v>26952</v>
      </c>
      <c r="T117" s="253">
        <f t="shared" ref="T117:U117" si="132">T116+T49</f>
        <v>20434</v>
      </c>
      <c r="U117" s="253">
        <f t="shared" si="132"/>
        <v>26303</v>
      </c>
      <c r="V117" s="253"/>
      <c r="W117" s="157"/>
      <c r="X117" s="157"/>
      <c r="Y117" s="157"/>
      <c r="AA117" s="476">
        <f t="shared" ref="AA117:AA122" si="133">((AA116*(1-AA184))+AA116)</f>
        <v>25457.728302815005</v>
      </c>
    </row>
    <row r="118" spans="1:27" x14ac:dyDescent="0.2">
      <c r="A118" s="485">
        <f t="shared" si="123"/>
        <v>38955</v>
      </c>
      <c r="B118" s="253">
        <f t="shared" si="23"/>
        <v>20235</v>
      </c>
      <c r="C118" s="253">
        <f t="shared" si="23"/>
        <v>28303</v>
      </c>
      <c r="D118" s="253">
        <f t="shared" si="23"/>
        <v>20087</v>
      </c>
      <c r="E118" s="485"/>
      <c r="F118" s="485"/>
      <c r="G118" s="485"/>
      <c r="H118" s="253"/>
      <c r="I118" s="253"/>
      <c r="J118" s="253">
        <f t="shared" si="24"/>
        <v>74469</v>
      </c>
      <c r="K118" s="253">
        <f t="shared" si="24"/>
        <v>17621</v>
      </c>
      <c r="L118" s="253">
        <f t="shared" si="24"/>
        <v>37784</v>
      </c>
      <c r="M118" s="253">
        <f t="shared" si="24"/>
        <v>70353</v>
      </c>
      <c r="N118" s="253">
        <f t="shared" si="64"/>
        <v>36736</v>
      </c>
      <c r="O118" s="253">
        <f t="shared" si="64"/>
        <v>70555</v>
      </c>
      <c r="P118" s="253">
        <f t="shared" ref="P118:Q118" si="134">P117+P50</f>
        <v>26212</v>
      </c>
      <c r="Q118" s="253">
        <f t="shared" si="134"/>
        <v>69897</v>
      </c>
      <c r="R118" s="253">
        <f t="shared" ref="R118:S118" si="135">R117+R50</f>
        <v>60792</v>
      </c>
      <c r="S118" s="253">
        <f t="shared" si="135"/>
        <v>26952</v>
      </c>
      <c r="T118" s="253">
        <f t="shared" ref="T118:U118" si="136">T117+T50</f>
        <v>20434</v>
      </c>
      <c r="U118" s="253">
        <f t="shared" si="136"/>
        <v>26303</v>
      </c>
      <c r="V118" s="253"/>
      <c r="W118" s="157"/>
      <c r="X118" s="157"/>
      <c r="Y118" s="157"/>
      <c r="AA118" s="476">
        <f t="shared" si="133"/>
        <v>25473.09209403595</v>
      </c>
    </row>
    <row r="119" spans="1:27" x14ac:dyDescent="0.2">
      <c r="A119" s="485">
        <f t="shared" si="123"/>
        <v>38956</v>
      </c>
      <c r="B119" s="253">
        <f t="shared" si="23"/>
        <v>20235</v>
      </c>
      <c r="C119" s="253">
        <f t="shared" si="23"/>
        <v>28303</v>
      </c>
      <c r="D119" s="253">
        <f t="shared" si="23"/>
        <v>20104</v>
      </c>
      <c r="E119" s="485"/>
      <c r="F119" s="485"/>
      <c r="G119" s="485"/>
      <c r="H119" s="253"/>
      <c r="I119" s="253"/>
      <c r="J119" s="253">
        <f t="shared" si="24"/>
        <v>74469</v>
      </c>
      <c r="K119" s="253">
        <f t="shared" si="24"/>
        <v>17637</v>
      </c>
      <c r="L119" s="253">
        <f t="shared" si="24"/>
        <v>37784</v>
      </c>
      <c r="M119" s="253">
        <f t="shared" si="24"/>
        <v>70353</v>
      </c>
      <c r="N119" s="253">
        <f t="shared" si="64"/>
        <v>36736</v>
      </c>
      <c r="O119" s="253">
        <f t="shared" si="64"/>
        <v>70555</v>
      </c>
      <c r="P119" s="253">
        <f t="shared" ref="P119:Q119" si="137">P118+P51</f>
        <v>26212</v>
      </c>
      <c r="Q119" s="253">
        <f t="shared" si="137"/>
        <v>69897</v>
      </c>
      <c r="R119" s="253">
        <f t="shared" ref="R119:S119" si="138">R118+R51</f>
        <v>60792</v>
      </c>
      <c r="S119" s="253">
        <f t="shared" si="138"/>
        <v>26952</v>
      </c>
      <c r="T119" s="253">
        <f t="shared" ref="T119:U119" si="139">T118+T51</f>
        <v>20434</v>
      </c>
      <c r="U119" s="253">
        <f t="shared" si="139"/>
        <v>26303</v>
      </c>
      <c r="V119" s="253"/>
      <c r="W119" s="157"/>
      <c r="X119" s="157"/>
      <c r="Y119" s="157"/>
      <c r="AA119" s="476">
        <f>((AA118*(1-AA186))+AA118)</f>
        <v>25484.111117303481</v>
      </c>
    </row>
    <row r="120" spans="1:27" x14ac:dyDescent="0.2">
      <c r="A120" s="485">
        <f t="shared" si="123"/>
        <v>38957</v>
      </c>
      <c r="B120" s="253">
        <f t="shared" si="23"/>
        <v>20235</v>
      </c>
      <c r="C120" s="253">
        <f t="shared" si="23"/>
        <v>28303</v>
      </c>
      <c r="D120" s="253">
        <f t="shared" si="23"/>
        <v>20104</v>
      </c>
      <c r="E120" s="485"/>
      <c r="F120" s="485"/>
      <c r="G120" s="485"/>
      <c r="H120" s="253"/>
      <c r="I120" s="253"/>
      <c r="J120" s="253">
        <f t="shared" si="24"/>
        <v>74469</v>
      </c>
      <c r="K120" s="253">
        <f t="shared" si="24"/>
        <v>17652</v>
      </c>
      <c r="L120" s="253">
        <f t="shared" si="24"/>
        <v>37784</v>
      </c>
      <c r="M120" s="253">
        <f t="shared" si="24"/>
        <v>70353</v>
      </c>
      <c r="N120" s="253">
        <f t="shared" si="64"/>
        <v>36736</v>
      </c>
      <c r="O120" s="253">
        <f t="shared" si="64"/>
        <v>70555</v>
      </c>
      <c r="P120" s="253">
        <f t="shared" ref="P120:Q120" si="140">P119+P52</f>
        <v>26212</v>
      </c>
      <c r="Q120" s="253">
        <f t="shared" si="140"/>
        <v>69897</v>
      </c>
      <c r="R120" s="253">
        <f t="shared" ref="R120:S120" si="141">R119+R52</f>
        <v>60792</v>
      </c>
      <c r="S120" s="253">
        <f t="shared" si="141"/>
        <v>26952</v>
      </c>
      <c r="T120" s="253">
        <f t="shared" ref="T120:U120" si="142">T119+T52</f>
        <v>20434</v>
      </c>
      <c r="U120" s="253">
        <f t="shared" si="142"/>
        <v>26303</v>
      </c>
      <c r="V120" s="253"/>
      <c r="W120" s="157"/>
      <c r="X120" s="157"/>
      <c r="Y120" s="157"/>
      <c r="AA120" s="476">
        <f>((AA119*(1-AA187))+AA119)</f>
        <v>25492.164332260701</v>
      </c>
    </row>
    <row r="121" spans="1:27" x14ac:dyDescent="0.2">
      <c r="A121" s="485">
        <f t="shared" si="123"/>
        <v>38958</v>
      </c>
      <c r="B121" s="253">
        <f t="shared" si="23"/>
        <v>20235</v>
      </c>
      <c r="C121" s="253">
        <f t="shared" si="23"/>
        <v>28303</v>
      </c>
      <c r="D121" s="253">
        <f t="shared" si="23"/>
        <v>20104</v>
      </c>
      <c r="E121" s="485"/>
      <c r="F121" s="485"/>
      <c r="G121" s="485"/>
      <c r="H121" s="253"/>
      <c r="I121" s="253"/>
      <c r="J121" s="253">
        <f t="shared" si="24"/>
        <v>74469</v>
      </c>
      <c r="K121" s="253">
        <f t="shared" si="24"/>
        <v>17677</v>
      </c>
      <c r="L121" s="253">
        <f t="shared" si="24"/>
        <v>37784</v>
      </c>
      <c r="M121" s="253">
        <f t="shared" si="24"/>
        <v>70353</v>
      </c>
      <c r="N121" s="253">
        <f t="shared" si="64"/>
        <v>36736</v>
      </c>
      <c r="O121" s="253">
        <f t="shared" si="64"/>
        <v>70555</v>
      </c>
      <c r="P121" s="253">
        <f t="shared" ref="P121:Q121" si="143">P120+P53</f>
        <v>26212</v>
      </c>
      <c r="Q121" s="253">
        <f t="shared" si="143"/>
        <v>69897</v>
      </c>
      <c r="R121" s="253">
        <f t="shared" ref="R121:S121" si="144">R120+R53</f>
        <v>60792</v>
      </c>
      <c r="S121" s="253">
        <f t="shared" si="144"/>
        <v>26952</v>
      </c>
      <c r="T121" s="253">
        <f t="shared" ref="T121:U121" si="145">T120+T53</f>
        <v>20434</v>
      </c>
      <c r="U121" s="253">
        <f t="shared" si="145"/>
        <v>26303</v>
      </c>
      <c r="V121" s="253"/>
      <c r="W121" s="157"/>
      <c r="X121" s="157"/>
      <c r="Y121" s="157"/>
      <c r="AA121" s="476">
        <f t="shared" si="133"/>
        <v>25498.781563564149</v>
      </c>
    </row>
    <row r="122" spans="1:27" x14ac:dyDescent="0.2">
      <c r="A122" s="485">
        <f t="shared" si="123"/>
        <v>38959</v>
      </c>
      <c r="B122" s="253">
        <f t="shared" si="23"/>
        <v>20235</v>
      </c>
      <c r="C122" s="253">
        <f t="shared" si="23"/>
        <v>28303</v>
      </c>
      <c r="D122" s="253">
        <f t="shared" si="23"/>
        <v>20104</v>
      </c>
      <c r="E122" s="485"/>
      <c r="F122" s="485"/>
      <c r="G122" s="485"/>
      <c r="H122" s="253"/>
      <c r="I122" s="253"/>
      <c r="J122" s="253">
        <f t="shared" si="24"/>
        <v>74469</v>
      </c>
      <c r="K122" s="253">
        <f t="shared" si="24"/>
        <v>17676</v>
      </c>
      <c r="L122" s="253">
        <f t="shared" si="24"/>
        <v>37784</v>
      </c>
      <c r="M122" s="253">
        <f t="shared" si="24"/>
        <v>70353</v>
      </c>
      <c r="N122" s="253">
        <f t="shared" si="64"/>
        <v>36736</v>
      </c>
      <c r="O122" s="253">
        <f t="shared" si="64"/>
        <v>70555</v>
      </c>
      <c r="P122" s="253">
        <f t="shared" ref="P122:Q122" si="146">P121+P54</f>
        <v>26212</v>
      </c>
      <c r="Q122" s="253">
        <f t="shared" si="146"/>
        <v>69897</v>
      </c>
      <c r="R122" s="253">
        <f t="shared" ref="R122:S122" si="147">R121+R54</f>
        <v>60792</v>
      </c>
      <c r="S122" s="253">
        <f t="shared" si="147"/>
        <v>26952</v>
      </c>
      <c r="T122" s="253">
        <f t="shared" ref="T122:U122" si="148">T121+T54</f>
        <v>20434</v>
      </c>
      <c r="U122" s="253">
        <f t="shared" si="148"/>
        <v>26303</v>
      </c>
      <c r="V122" s="253"/>
      <c r="W122" s="157"/>
      <c r="X122" s="157"/>
      <c r="Y122" s="157"/>
      <c r="AA122" s="476">
        <f t="shared" si="133"/>
        <v>25503.002342635296</v>
      </c>
    </row>
    <row r="123" spans="1:27" x14ac:dyDescent="0.2">
      <c r="A123" s="485">
        <f t="shared" si="123"/>
        <v>38960</v>
      </c>
      <c r="B123" s="253">
        <f t="shared" si="23"/>
        <v>20235</v>
      </c>
      <c r="C123" s="253">
        <f t="shared" si="23"/>
        <v>28303</v>
      </c>
      <c r="D123" s="253">
        <f t="shared" si="23"/>
        <v>20104</v>
      </c>
      <c r="E123" s="485"/>
      <c r="F123" s="485"/>
      <c r="G123" s="485"/>
      <c r="H123" s="253"/>
      <c r="I123" s="253"/>
      <c r="J123" s="253">
        <f t="shared" si="24"/>
        <v>74469</v>
      </c>
      <c r="K123" s="253">
        <f t="shared" si="24"/>
        <v>17690</v>
      </c>
      <c r="L123" s="253">
        <f t="shared" si="24"/>
        <v>37784</v>
      </c>
      <c r="M123" s="253">
        <f t="shared" si="24"/>
        <v>70353</v>
      </c>
      <c r="N123" s="253">
        <f t="shared" si="64"/>
        <v>36736</v>
      </c>
      <c r="O123" s="253">
        <f t="shared" si="64"/>
        <v>70555</v>
      </c>
      <c r="P123" s="253">
        <f t="shared" ref="P123:Q123" si="149">P122+P55</f>
        <v>26212</v>
      </c>
      <c r="Q123" s="253">
        <f t="shared" si="149"/>
        <v>69897</v>
      </c>
      <c r="R123" s="253">
        <f t="shared" ref="R123:S123" si="150">R122+R55</f>
        <v>60792</v>
      </c>
      <c r="S123" s="253">
        <f t="shared" si="150"/>
        <v>26952</v>
      </c>
      <c r="T123" s="253">
        <f t="shared" ref="T123:U123" si="151">T122+T55</f>
        <v>20434</v>
      </c>
      <c r="U123" s="253">
        <f t="shared" si="151"/>
        <v>26303</v>
      </c>
      <c r="V123" s="253"/>
      <c r="W123" s="157"/>
      <c r="X123" s="157"/>
      <c r="Y123" s="157"/>
    </row>
    <row r="124" spans="1:27" x14ac:dyDescent="0.2">
      <c r="A124" s="485">
        <f t="shared" si="123"/>
        <v>38961</v>
      </c>
      <c r="B124" s="253">
        <f t="shared" si="23"/>
        <v>20235</v>
      </c>
      <c r="C124" s="253">
        <f t="shared" si="23"/>
        <v>28303</v>
      </c>
      <c r="D124" s="253">
        <f t="shared" si="23"/>
        <v>20104</v>
      </c>
      <c r="E124" s="485"/>
      <c r="F124" s="485"/>
      <c r="G124" s="485"/>
      <c r="H124" s="253"/>
      <c r="I124" s="253"/>
      <c r="J124" s="253">
        <f t="shared" si="24"/>
        <v>74469</v>
      </c>
      <c r="K124" s="253">
        <f t="shared" si="24"/>
        <v>17694</v>
      </c>
      <c r="L124" s="253">
        <f t="shared" si="24"/>
        <v>37784</v>
      </c>
      <c r="M124" s="253">
        <f t="shared" si="24"/>
        <v>70353</v>
      </c>
      <c r="N124" s="253">
        <f t="shared" si="64"/>
        <v>36736</v>
      </c>
      <c r="O124" s="253">
        <f t="shared" si="64"/>
        <v>70555</v>
      </c>
      <c r="P124" s="253">
        <f t="shared" ref="P124:Q124" si="152">P123+P56</f>
        <v>26212</v>
      </c>
      <c r="Q124" s="253">
        <f t="shared" si="152"/>
        <v>69897</v>
      </c>
      <c r="R124" s="253">
        <f t="shared" ref="R124:S124" si="153">R123+R56</f>
        <v>60792</v>
      </c>
      <c r="S124" s="253">
        <f t="shared" si="153"/>
        <v>26952</v>
      </c>
      <c r="T124" s="253">
        <f t="shared" ref="T124:U124" si="154">T123+T56</f>
        <v>20434</v>
      </c>
      <c r="U124" s="253">
        <f t="shared" si="154"/>
        <v>26303</v>
      </c>
      <c r="V124" s="253"/>
      <c r="W124" s="157"/>
      <c r="X124" s="157"/>
      <c r="Y124" s="157"/>
    </row>
    <row r="125" spans="1:27" x14ac:dyDescent="0.2">
      <c r="A125" s="485">
        <f t="shared" si="123"/>
        <v>38962</v>
      </c>
      <c r="B125" s="253">
        <f t="shared" si="23"/>
        <v>20235</v>
      </c>
      <c r="C125" s="253">
        <f t="shared" si="23"/>
        <v>28303</v>
      </c>
      <c r="D125" s="253">
        <f t="shared" si="23"/>
        <v>20104</v>
      </c>
      <c r="E125" s="485"/>
      <c r="F125" s="485"/>
      <c r="G125" s="485"/>
      <c r="H125" s="253"/>
      <c r="I125" s="253"/>
      <c r="J125" s="253">
        <f t="shared" si="24"/>
        <v>74469</v>
      </c>
      <c r="K125" s="253">
        <f t="shared" si="24"/>
        <v>17703</v>
      </c>
      <c r="L125" s="253">
        <f t="shared" si="24"/>
        <v>37784</v>
      </c>
      <c r="M125" s="253">
        <f t="shared" si="24"/>
        <v>70353</v>
      </c>
      <c r="N125" s="253">
        <f t="shared" si="64"/>
        <v>36736</v>
      </c>
      <c r="O125" s="253">
        <f t="shared" si="64"/>
        <v>70555</v>
      </c>
      <c r="P125" s="253">
        <f t="shared" ref="P125:Q125" si="155">P124+P57</f>
        <v>26212</v>
      </c>
      <c r="Q125" s="253">
        <f t="shared" si="155"/>
        <v>69897</v>
      </c>
      <c r="R125" s="253">
        <f t="shared" ref="R125:S125" si="156">R124+R57</f>
        <v>60792</v>
      </c>
      <c r="S125" s="253">
        <f t="shared" si="156"/>
        <v>26952</v>
      </c>
      <c r="T125" s="253">
        <f t="shared" ref="T125:U125" si="157">T124+T57</f>
        <v>20434</v>
      </c>
      <c r="U125" s="253">
        <f t="shared" si="157"/>
        <v>26303</v>
      </c>
      <c r="V125" s="253"/>
      <c r="W125" s="157"/>
      <c r="X125" s="157"/>
      <c r="Y125" s="157"/>
    </row>
    <row r="126" spans="1:27" x14ac:dyDescent="0.2">
      <c r="A126" s="485">
        <f t="shared" si="123"/>
        <v>38963</v>
      </c>
      <c r="B126" s="253">
        <f t="shared" si="23"/>
        <v>20235</v>
      </c>
      <c r="C126" s="253">
        <f t="shared" si="23"/>
        <v>28303</v>
      </c>
      <c r="D126" s="253">
        <f t="shared" si="23"/>
        <v>20104</v>
      </c>
      <c r="E126" s="485"/>
      <c r="F126" s="485"/>
      <c r="G126" s="485"/>
      <c r="H126" s="253"/>
      <c r="I126" s="253"/>
      <c r="J126" s="253">
        <f t="shared" si="24"/>
        <v>74469</v>
      </c>
      <c r="K126" s="253">
        <f t="shared" si="24"/>
        <v>17709</v>
      </c>
      <c r="L126" s="253">
        <f t="shared" si="24"/>
        <v>37784</v>
      </c>
      <c r="M126" s="253">
        <f t="shared" si="24"/>
        <v>70353</v>
      </c>
      <c r="N126" s="253">
        <f t="shared" si="64"/>
        <v>36736</v>
      </c>
      <c r="O126" s="253">
        <f t="shared" si="64"/>
        <v>70555</v>
      </c>
      <c r="P126" s="253">
        <f t="shared" ref="P126:Q126" si="158">P125+P58</f>
        <v>26212</v>
      </c>
      <c r="Q126" s="253">
        <f t="shared" si="158"/>
        <v>69897</v>
      </c>
      <c r="R126" s="253">
        <f t="shared" ref="R126:S126" si="159">R125+R58</f>
        <v>60792</v>
      </c>
      <c r="S126" s="253">
        <f t="shared" si="159"/>
        <v>26952</v>
      </c>
      <c r="T126" s="253">
        <f t="shared" ref="T126:U126" si="160">T125+T58</f>
        <v>20434</v>
      </c>
      <c r="U126" s="253">
        <f t="shared" si="160"/>
        <v>26303</v>
      </c>
      <c r="V126" s="253"/>
      <c r="W126" s="157"/>
      <c r="X126" s="157"/>
      <c r="Y126" s="157"/>
    </row>
    <row r="127" spans="1:27" x14ac:dyDescent="0.2">
      <c r="A127" s="485">
        <f t="shared" si="123"/>
        <v>38964</v>
      </c>
      <c r="B127" s="253">
        <f t="shared" si="23"/>
        <v>20235</v>
      </c>
      <c r="C127" s="253">
        <f t="shared" si="23"/>
        <v>28303</v>
      </c>
      <c r="D127" s="253">
        <f t="shared" si="23"/>
        <v>20104</v>
      </c>
      <c r="E127" s="485"/>
      <c r="F127" s="485"/>
      <c r="G127" s="485"/>
      <c r="H127" s="253"/>
      <c r="I127" s="253"/>
      <c r="J127" s="253">
        <f t="shared" si="24"/>
        <v>74469</v>
      </c>
      <c r="K127" s="253">
        <f t="shared" si="24"/>
        <v>17715</v>
      </c>
      <c r="L127" s="253">
        <f t="shared" si="24"/>
        <v>37784</v>
      </c>
      <c r="M127" s="253">
        <f t="shared" si="24"/>
        <v>70353</v>
      </c>
      <c r="N127" s="253">
        <f t="shared" si="64"/>
        <v>36736</v>
      </c>
      <c r="O127" s="253">
        <f t="shared" si="64"/>
        <v>70555</v>
      </c>
      <c r="P127" s="253">
        <f t="shared" ref="P127:Q127" si="161">P126+P59</f>
        <v>26212</v>
      </c>
      <c r="Q127" s="253">
        <f t="shared" si="161"/>
        <v>69897</v>
      </c>
      <c r="R127" s="253">
        <f t="shared" ref="R127:S127" si="162">R126+R59</f>
        <v>60792</v>
      </c>
      <c r="S127" s="253">
        <f t="shared" si="162"/>
        <v>26952</v>
      </c>
      <c r="T127" s="253">
        <f t="shared" ref="T127:U127" si="163">T126+T59</f>
        <v>20434</v>
      </c>
      <c r="U127" s="253">
        <f t="shared" si="163"/>
        <v>26303</v>
      </c>
      <c r="V127" s="253"/>
      <c r="W127" s="157"/>
      <c r="X127" s="157"/>
      <c r="Y127" s="157"/>
    </row>
    <row r="128" spans="1:27" x14ac:dyDescent="0.2">
      <c r="A128" s="485">
        <f t="shared" si="123"/>
        <v>38965</v>
      </c>
      <c r="B128" s="253">
        <f t="shared" si="23"/>
        <v>20235</v>
      </c>
      <c r="C128" s="253">
        <f t="shared" si="23"/>
        <v>28303</v>
      </c>
      <c r="D128" s="253">
        <f t="shared" si="23"/>
        <v>20104</v>
      </c>
      <c r="E128" s="485"/>
      <c r="F128" s="485"/>
      <c r="G128" s="485"/>
      <c r="H128" s="253"/>
      <c r="I128" s="253"/>
      <c r="J128" s="253">
        <f t="shared" si="24"/>
        <v>74469</v>
      </c>
      <c r="K128" s="253">
        <f t="shared" si="24"/>
        <v>17721</v>
      </c>
      <c r="L128" s="253">
        <f t="shared" si="24"/>
        <v>37784</v>
      </c>
      <c r="M128" s="253">
        <f t="shared" si="24"/>
        <v>70353</v>
      </c>
      <c r="N128" s="253">
        <f t="shared" si="64"/>
        <v>36736</v>
      </c>
      <c r="O128" s="253">
        <f t="shared" si="64"/>
        <v>70555</v>
      </c>
      <c r="P128" s="253">
        <f t="shared" ref="P128:Q128" si="164">P127+P60</f>
        <v>26212</v>
      </c>
      <c r="Q128" s="253">
        <f t="shared" si="164"/>
        <v>69897</v>
      </c>
      <c r="R128" s="253">
        <f t="shared" ref="R128:S128" si="165">R127+R60</f>
        <v>60792</v>
      </c>
      <c r="S128" s="253">
        <f t="shared" si="165"/>
        <v>26952</v>
      </c>
      <c r="T128" s="253">
        <f t="shared" ref="T128:U128" si="166">T127+T60</f>
        <v>20434</v>
      </c>
      <c r="U128" s="253">
        <f t="shared" si="166"/>
        <v>26303</v>
      </c>
      <c r="V128" s="253"/>
      <c r="W128" s="157"/>
      <c r="X128" s="157"/>
      <c r="Y128" s="157"/>
    </row>
    <row r="129" spans="1:27" x14ac:dyDescent="0.2">
      <c r="A129" s="485">
        <f t="shared" si="123"/>
        <v>38966</v>
      </c>
      <c r="B129" s="253">
        <f t="shared" si="23"/>
        <v>20235</v>
      </c>
      <c r="C129" s="253">
        <f t="shared" si="23"/>
        <v>28303</v>
      </c>
      <c r="D129" s="253">
        <f t="shared" si="23"/>
        <v>20104</v>
      </c>
      <c r="E129" s="485"/>
      <c r="F129" s="485"/>
      <c r="G129" s="485"/>
      <c r="H129" s="253"/>
      <c r="I129" s="253"/>
      <c r="J129" s="253">
        <f t="shared" si="24"/>
        <v>74469</v>
      </c>
      <c r="K129" s="253">
        <f t="shared" si="24"/>
        <v>17721</v>
      </c>
      <c r="L129" s="253">
        <f t="shared" si="24"/>
        <v>37784</v>
      </c>
      <c r="M129" s="253">
        <f t="shared" si="24"/>
        <v>70353</v>
      </c>
      <c r="N129" s="253">
        <f t="shared" si="64"/>
        <v>36736</v>
      </c>
      <c r="O129" s="253">
        <f t="shared" si="64"/>
        <v>70555</v>
      </c>
      <c r="P129" s="253">
        <f t="shared" ref="P129:Q129" si="167">P128+P61</f>
        <v>26212</v>
      </c>
      <c r="Q129" s="253">
        <f t="shared" si="167"/>
        <v>69897</v>
      </c>
      <c r="R129" s="253">
        <f t="shared" ref="R129:S129" si="168">R128+R61</f>
        <v>60792</v>
      </c>
      <c r="S129" s="253">
        <f t="shared" si="168"/>
        <v>26952</v>
      </c>
      <c r="T129" s="253">
        <f t="shared" ref="T129:U129" si="169">T128+T61</f>
        <v>20434</v>
      </c>
      <c r="U129" s="253">
        <f t="shared" si="169"/>
        <v>26303</v>
      </c>
      <c r="V129" s="253"/>
      <c r="W129" s="157"/>
      <c r="X129" s="157"/>
      <c r="Y129" s="157"/>
    </row>
    <row r="130" spans="1:27" x14ac:dyDescent="0.2">
      <c r="A130" s="485">
        <f t="shared" si="123"/>
        <v>38967</v>
      </c>
      <c r="B130" s="253">
        <f t="shared" si="23"/>
        <v>20235</v>
      </c>
      <c r="C130" s="253">
        <f t="shared" si="23"/>
        <v>28303</v>
      </c>
      <c r="D130" s="253">
        <f t="shared" si="23"/>
        <v>20104</v>
      </c>
      <c r="E130" s="485"/>
      <c r="F130" s="485"/>
      <c r="G130" s="485"/>
      <c r="H130" s="253"/>
      <c r="I130" s="253"/>
      <c r="J130" s="253">
        <f t="shared" si="24"/>
        <v>74469</v>
      </c>
      <c r="K130" s="253">
        <f t="shared" si="24"/>
        <v>17721</v>
      </c>
      <c r="L130" s="253">
        <f t="shared" si="24"/>
        <v>37784</v>
      </c>
      <c r="M130" s="253">
        <f t="shared" si="24"/>
        <v>70353</v>
      </c>
      <c r="N130" s="253">
        <f t="shared" si="64"/>
        <v>36736</v>
      </c>
      <c r="O130" s="253">
        <f t="shared" si="64"/>
        <v>70555</v>
      </c>
      <c r="P130" s="253">
        <f t="shared" ref="P130:Q130" si="170">P129+P62</f>
        <v>26212</v>
      </c>
      <c r="Q130" s="253">
        <f t="shared" si="170"/>
        <v>69897</v>
      </c>
      <c r="R130" s="253">
        <f t="shared" ref="R130:S130" si="171">R129+R62</f>
        <v>60792</v>
      </c>
      <c r="S130" s="253">
        <f t="shared" si="171"/>
        <v>26952</v>
      </c>
      <c r="T130" s="253">
        <f t="shared" ref="T130:U130" si="172">T129+T62</f>
        <v>20434</v>
      </c>
      <c r="U130" s="253">
        <f t="shared" si="172"/>
        <v>26303</v>
      </c>
      <c r="V130" s="253"/>
      <c r="W130" s="157"/>
      <c r="X130" s="157"/>
      <c r="Y130" s="157"/>
    </row>
    <row r="131" spans="1:27" x14ac:dyDescent="0.2">
      <c r="A131" s="485">
        <f t="shared" si="123"/>
        <v>38968</v>
      </c>
      <c r="B131" s="253">
        <f t="shared" si="23"/>
        <v>20235</v>
      </c>
      <c r="C131" s="253">
        <f t="shared" si="23"/>
        <v>28303</v>
      </c>
      <c r="D131" s="253">
        <f t="shared" si="23"/>
        <v>20104</v>
      </c>
      <c r="E131" s="485"/>
      <c r="F131" s="485"/>
      <c r="G131" s="485"/>
      <c r="H131" s="253"/>
      <c r="I131" s="253"/>
      <c r="J131" s="253">
        <f t="shared" si="24"/>
        <v>74469</v>
      </c>
      <c r="K131" s="253">
        <f t="shared" si="24"/>
        <v>17721</v>
      </c>
      <c r="L131" s="253">
        <f t="shared" si="24"/>
        <v>37784</v>
      </c>
      <c r="M131" s="253">
        <f t="shared" si="24"/>
        <v>70353</v>
      </c>
      <c r="N131" s="253">
        <f t="shared" si="64"/>
        <v>36736</v>
      </c>
      <c r="O131" s="253">
        <f t="shared" si="64"/>
        <v>70555</v>
      </c>
      <c r="P131" s="253">
        <f t="shared" ref="P131:Q131" si="173">P130+P63</f>
        <v>26212</v>
      </c>
      <c r="Q131" s="253">
        <f t="shared" si="173"/>
        <v>69897</v>
      </c>
      <c r="R131" s="253">
        <f t="shared" ref="R131:S131" si="174">R130+R63</f>
        <v>60792</v>
      </c>
      <c r="S131" s="253">
        <f t="shared" si="174"/>
        <v>26952</v>
      </c>
      <c r="T131" s="253">
        <f t="shared" ref="T131:U131" si="175">T130+T63</f>
        <v>20434</v>
      </c>
      <c r="U131" s="253">
        <f t="shared" si="175"/>
        <v>26303</v>
      </c>
      <c r="V131" s="253"/>
      <c r="W131" s="157"/>
      <c r="X131" s="157"/>
      <c r="Y131" s="157"/>
    </row>
    <row r="132" spans="1:27" x14ac:dyDescent="0.2">
      <c r="A132" s="485">
        <f t="shared" si="123"/>
        <v>38969</v>
      </c>
      <c r="B132" s="253">
        <f t="shared" si="23"/>
        <v>20235</v>
      </c>
      <c r="C132" s="253">
        <f t="shared" si="23"/>
        <v>28303</v>
      </c>
      <c r="D132" s="253">
        <f t="shared" si="23"/>
        <v>20104</v>
      </c>
      <c r="E132" s="485"/>
      <c r="F132" s="485"/>
      <c r="G132" s="485"/>
      <c r="H132" s="253"/>
      <c r="I132" s="253"/>
      <c r="J132" s="253">
        <f t="shared" si="24"/>
        <v>74469</v>
      </c>
      <c r="K132" s="253">
        <f t="shared" si="24"/>
        <v>17721</v>
      </c>
      <c r="L132" s="253">
        <f t="shared" si="24"/>
        <v>37784</v>
      </c>
      <c r="M132" s="253">
        <f t="shared" si="24"/>
        <v>70353</v>
      </c>
      <c r="N132" s="253">
        <f t="shared" si="64"/>
        <v>36736</v>
      </c>
      <c r="O132" s="253">
        <f t="shared" si="64"/>
        <v>70555</v>
      </c>
      <c r="P132" s="253">
        <f t="shared" ref="P132:Q132" si="176">P131+P64</f>
        <v>26212</v>
      </c>
      <c r="Q132" s="253">
        <f t="shared" si="176"/>
        <v>69897</v>
      </c>
      <c r="R132" s="253">
        <f t="shared" ref="R132:S132" si="177">R131+R64</f>
        <v>60792</v>
      </c>
      <c r="S132" s="253">
        <f t="shared" si="177"/>
        <v>26952</v>
      </c>
      <c r="T132" s="253">
        <f t="shared" ref="T132:U132" si="178">T131+T64</f>
        <v>20434</v>
      </c>
      <c r="U132" s="253">
        <f t="shared" si="178"/>
        <v>26303</v>
      </c>
      <c r="V132" s="253"/>
      <c r="W132" s="157"/>
      <c r="X132" s="157"/>
      <c r="Y132" s="157"/>
    </row>
    <row r="133" spans="1:27" x14ac:dyDescent="0.2">
      <c r="A133" s="485">
        <f t="shared" si="123"/>
        <v>38970</v>
      </c>
      <c r="B133" s="253">
        <f t="shared" si="23"/>
        <v>20235</v>
      </c>
      <c r="C133" s="253">
        <f t="shared" si="23"/>
        <v>28303</v>
      </c>
      <c r="D133" s="253">
        <f t="shared" si="23"/>
        <v>20104</v>
      </c>
      <c r="E133" s="485"/>
      <c r="F133" s="485"/>
      <c r="G133" s="485"/>
      <c r="H133" s="253"/>
      <c r="I133" s="253"/>
      <c r="J133" s="253">
        <f t="shared" si="24"/>
        <v>74469</v>
      </c>
      <c r="K133" s="253">
        <f t="shared" si="24"/>
        <v>17721</v>
      </c>
      <c r="L133" s="253">
        <f t="shared" si="24"/>
        <v>37784</v>
      </c>
      <c r="M133" s="253">
        <f t="shared" si="24"/>
        <v>70353</v>
      </c>
      <c r="N133" s="253">
        <f t="shared" si="64"/>
        <v>36736</v>
      </c>
      <c r="O133" s="253">
        <f t="shared" si="64"/>
        <v>70555</v>
      </c>
      <c r="P133" s="253">
        <f t="shared" ref="P133:Q133" si="179">P132+P65</f>
        <v>26212</v>
      </c>
      <c r="Q133" s="253">
        <f t="shared" si="179"/>
        <v>69897</v>
      </c>
      <c r="R133" s="253">
        <f t="shared" ref="R133:S133" si="180">R132+R65</f>
        <v>60792</v>
      </c>
      <c r="S133" s="253">
        <f t="shared" si="180"/>
        <v>26952</v>
      </c>
      <c r="T133" s="253">
        <f t="shared" ref="T133:U133" si="181">T132+T65</f>
        <v>20434</v>
      </c>
      <c r="U133" s="253">
        <f t="shared" si="181"/>
        <v>26303</v>
      </c>
      <c r="V133" s="253"/>
      <c r="W133" s="157"/>
      <c r="X133" s="157"/>
      <c r="Y133" s="157"/>
    </row>
    <row r="134" spans="1:27" x14ac:dyDescent="0.2">
      <c r="A134" s="485">
        <f t="shared" si="123"/>
        <v>38971</v>
      </c>
      <c r="B134" s="253">
        <f t="shared" si="23"/>
        <v>20235</v>
      </c>
      <c r="C134" s="253">
        <f t="shared" si="23"/>
        <v>28303</v>
      </c>
      <c r="D134" s="253">
        <f t="shared" si="23"/>
        <v>20104</v>
      </c>
      <c r="E134" s="485"/>
      <c r="F134" s="485"/>
      <c r="G134" s="485"/>
      <c r="H134" s="253"/>
      <c r="I134" s="253"/>
      <c r="J134" s="253">
        <f t="shared" si="24"/>
        <v>74469</v>
      </c>
      <c r="K134" s="253">
        <f t="shared" si="24"/>
        <v>17721</v>
      </c>
      <c r="L134" s="253">
        <f t="shared" si="24"/>
        <v>37784</v>
      </c>
      <c r="M134" s="253">
        <f t="shared" si="24"/>
        <v>70353</v>
      </c>
      <c r="N134" s="253">
        <f t="shared" si="64"/>
        <v>36736</v>
      </c>
      <c r="O134" s="253">
        <f t="shared" si="64"/>
        <v>70555</v>
      </c>
      <c r="P134" s="253">
        <f t="shared" ref="P134:Q134" si="182">P133+P66</f>
        <v>26212</v>
      </c>
      <c r="Q134" s="253">
        <f t="shared" si="182"/>
        <v>69897</v>
      </c>
      <c r="R134" s="253">
        <f t="shared" ref="R134:S134" si="183">R133+R66</f>
        <v>60792</v>
      </c>
      <c r="S134" s="253">
        <f t="shared" si="183"/>
        <v>26952</v>
      </c>
      <c r="T134" s="253">
        <f t="shared" ref="T134:U134" si="184">T133+T66</f>
        <v>20434</v>
      </c>
      <c r="U134" s="253">
        <f t="shared" si="184"/>
        <v>26303</v>
      </c>
      <c r="V134" s="253"/>
      <c r="W134" s="157"/>
      <c r="X134" s="157"/>
      <c r="Y134" s="157"/>
    </row>
    <row r="135" spans="1:27" x14ac:dyDescent="0.2">
      <c r="A135" s="494">
        <f t="shared" si="123"/>
        <v>38972</v>
      </c>
      <c r="B135" s="256">
        <f t="shared" si="23"/>
        <v>20235</v>
      </c>
      <c r="C135" s="256">
        <f t="shared" si="23"/>
        <v>28303</v>
      </c>
      <c r="D135" s="256">
        <f t="shared" si="23"/>
        <v>20104</v>
      </c>
      <c r="E135" s="494"/>
      <c r="F135" s="494"/>
      <c r="G135" s="494"/>
      <c r="H135" s="256"/>
      <c r="I135" s="256"/>
      <c r="J135" s="256">
        <f t="shared" si="24"/>
        <v>74469</v>
      </c>
      <c r="K135" s="256">
        <f t="shared" si="24"/>
        <v>17721</v>
      </c>
      <c r="L135" s="256">
        <f t="shared" si="24"/>
        <v>37784</v>
      </c>
      <c r="M135" s="256">
        <f t="shared" si="24"/>
        <v>70353</v>
      </c>
      <c r="N135" s="256">
        <f t="shared" si="64"/>
        <v>36736</v>
      </c>
      <c r="O135" s="256">
        <f t="shared" si="64"/>
        <v>70555</v>
      </c>
      <c r="P135" s="256">
        <f t="shared" ref="P135:Q135" si="185">P134+P67</f>
        <v>26212</v>
      </c>
      <c r="Q135" s="256">
        <f t="shared" si="185"/>
        <v>69897</v>
      </c>
      <c r="R135" s="256">
        <f t="shared" ref="R135:S135" si="186">R134+R67</f>
        <v>60792</v>
      </c>
      <c r="S135" s="256">
        <f t="shared" si="186"/>
        <v>26952</v>
      </c>
      <c r="T135" s="256">
        <f t="shared" ref="T135:U135" si="187">T134+T67</f>
        <v>20434</v>
      </c>
      <c r="U135" s="256">
        <f t="shared" si="187"/>
        <v>26303</v>
      </c>
      <c r="V135" s="256"/>
      <c r="W135" s="157"/>
      <c r="X135" s="157"/>
      <c r="Y135" s="157"/>
    </row>
    <row r="138" spans="1:27" x14ac:dyDescent="0.2">
      <c r="A138" s="477" t="s">
        <v>0</v>
      </c>
      <c r="B138" s="478">
        <v>1993</v>
      </c>
      <c r="C138" s="478">
        <v>1994</v>
      </c>
      <c r="D138" s="478">
        <v>1995</v>
      </c>
      <c r="E138" s="478">
        <v>1996</v>
      </c>
      <c r="F138" s="478">
        <v>1997</v>
      </c>
      <c r="G138" s="478">
        <v>1998</v>
      </c>
      <c r="H138" s="479">
        <v>2006</v>
      </c>
      <c r="I138" s="479">
        <v>2007</v>
      </c>
      <c r="J138" s="479">
        <v>2008</v>
      </c>
      <c r="K138" s="479">
        <v>2009</v>
      </c>
      <c r="L138" s="479">
        <v>2010</v>
      </c>
      <c r="M138" s="479">
        <v>2011</v>
      </c>
      <c r="N138" s="479">
        <v>2012</v>
      </c>
      <c r="O138" s="479">
        <v>2013</v>
      </c>
      <c r="P138" s="498">
        <v>2014</v>
      </c>
      <c r="Q138" s="498">
        <v>2015</v>
      </c>
      <c r="R138" s="479">
        <v>2016</v>
      </c>
      <c r="S138" s="479">
        <v>2017</v>
      </c>
      <c r="T138" s="479">
        <v>2018</v>
      </c>
      <c r="U138" s="479">
        <v>2019</v>
      </c>
      <c r="V138" s="479">
        <v>2020</v>
      </c>
      <c r="W138" s="479">
        <v>2021</v>
      </c>
      <c r="X138" s="479">
        <v>2022</v>
      </c>
      <c r="AA138" s="499" t="s">
        <v>18</v>
      </c>
    </row>
    <row r="139" spans="1:27" x14ac:dyDescent="0.2">
      <c r="A139" s="480">
        <v>41100</v>
      </c>
      <c r="B139" s="500">
        <f t="shared" ref="B139:D154" si="188">B71/B$135</f>
        <v>1.9767729182110206E-4</v>
      </c>
      <c r="C139" s="500">
        <f t="shared" si="188"/>
        <v>0</v>
      </c>
      <c r="D139" s="500">
        <f t="shared" si="188"/>
        <v>0</v>
      </c>
      <c r="E139" s="485"/>
      <c r="F139" s="485"/>
      <c r="G139" s="485"/>
      <c r="H139" s="487"/>
      <c r="I139" s="487"/>
      <c r="J139" s="500">
        <f t="shared" ref="J139:L154" si="189">J71/J$135</f>
        <v>0</v>
      </c>
      <c r="K139" s="500">
        <f t="shared" si="189"/>
        <v>0</v>
      </c>
      <c r="L139" s="500">
        <f t="shared" si="189"/>
        <v>0</v>
      </c>
      <c r="M139" s="500">
        <f>M71/M$135</f>
        <v>0</v>
      </c>
      <c r="N139" s="500">
        <f>N71/N$135</f>
        <v>0</v>
      </c>
      <c r="O139" s="500">
        <f>O71/O$135</f>
        <v>0</v>
      </c>
      <c r="P139" s="501">
        <f>P71/P$135</f>
        <v>0</v>
      </c>
      <c r="Q139" s="501">
        <f>Q71/Q$135</f>
        <v>0</v>
      </c>
      <c r="R139" s="501">
        <f t="shared" ref="R139:S139" si="190">R71/R$135</f>
        <v>0</v>
      </c>
      <c r="S139" s="501">
        <f t="shared" si="190"/>
        <v>0</v>
      </c>
      <c r="T139" s="500">
        <f t="shared" ref="T139:U139" si="191">T71/T$135</f>
        <v>0</v>
      </c>
      <c r="U139" s="501">
        <f t="shared" si="191"/>
        <v>0</v>
      </c>
      <c r="V139" s="500"/>
      <c r="W139" s="531"/>
      <c r="X139" s="531"/>
      <c r="Y139" s="531"/>
      <c r="AA139" s="500">
        <f>AVERAGE(B139,C139,D139,J139,K139,L139,M139,N139,O139,P139,Q139,R139,S139,T139,U139)</f>
        <v>1.3178486121406804E-5</v>
      </c>
    </row>
    <row r="140" spans="1:27" x14ac:dyDescent="0.2">
      <c r="A140" s="485">
        <v>41101</v>
      </c>
      <c r="B140" s="502">
        <f t="shared" si="188"/>
        <v>2.4709661477637757E-4</v>
      </c>
      <c r="C140" s="502">
        <f t="shared" si="188"/>
        <v>0</v>
      </c>
      <c r="D140" s="502">
        <f t="shared" si="188"/>
        <v>0</v>
      </c>
      <c r="E140" s="485"/>
      <c r="F140" s="485"/>
      <c r="G140" s="485"/>
      <c r="H140" s="487"/>
      <c r="I140" s="487"/>
      <c r="J140" s="502">
        <f t="shared" si="189"/>
        <v>0</v>
      </c>
      <c r="K140" s="502">
        <f t="shared" si="189"/>
        <v>0</v>
      </c>
      <c r="L140" s="502">
        <f t="shared" si="189"/>
        <v>0</v>
      </c>
      <c r="M140" s="502">
        <f t="shared" ref="M140:N203" si="192">M72/M$135</f>
        <v>0</v>
      </c>
      <c r="N140" s="502">
        <f t="shared" si="192"/>
        <v>0</v>
      </c>
      <c r="O140" s="502">
        <f t="shared" ref="O140:P140" si="193">O72/O$135</f>
        <v>0</v>
      </c>
      <c r="P140" s="503">
        <f t="shared" si="193"/>
        <v>0</v>
      </c>
      <c r="Q140" s="503">
        <f t="shared" ref="Q140:S140" si="194">Q72/Q$135</f>
        <v>0</v>
      </c>
      <c r="R140" s="503">
        <f t="shared" si="194"/>
        <v>0</v>
      </c>
      <c r="S140" s="503">
        <f t="shared" si="194"/>
        <v>0</v>
      </c>
      <c r="T140" s="502">
        <f t="shared" ref="T140:U140" si="195">T72/T$135</f>
        <v>0</v>
      </c>
      <c r="U140" s="503">
        <f t="shared" si="195"/>
        <v>0</v>
      </c>
      <c r="V140" s="502"/>
      <c r="W140" s="531"/>
      <c r="X140" s="531"/>
      <c r="Y140" s="531"/>
      <c r="AA140" s="502">
        <f>AVERAGE(B140,C140,D140,J140,K140,L140,M140,N140,O140,P140,Q140,R140,S140,T140,U140)</f>
        <v>1.6473107651758506E-5</v>
      </c>
    </row>
    <row r="141" spans="1:27" x14ac:dyDescent="0.2">
      <c r="A141" s="485">
        <v>41102</v>
      </c>
      <c r="B141" s="502">
        <f t="shared" si="188"/>
        <v>7.9070916728440823E-4</v>
      </c>
      <c r="C141" s="502">
        <f t="shared" si="188"/>
        <v>0</v>
      </c>
      <c r="D141" s="502">
        <f t="shared" si="188"/>
        <v>7.9586152009550337E-4</v>
      </c>
      <c r="E141" s="485"/>
      <c r="F141" s="485"/>
      <c r="G141" s="485"/>
      <c r="H141" s="487"/>
      <c r="I141" s="487"/>
      <c r="J141" s="502">
        <f t="shared" si="189"/>
        <v>0</v>
      </c>
      <c r="K141" s="502">
        <f t="shared" si="189"/>
        <v>0</v>
      </c>
      <c r="L141" s="502">
        <f t="shared" si="189"/>
        <v>0</v>
      </c>
      <c r="M141" s="502">
        <f t="shared" si="192"/>
        <v>0</v>
      </c>
      <c r="N141" s="502">
        <f t="shared" si="192"/>
        <v>0</v>
      </c>
      <c r="O141" s="502">
        <f t="shared" ref="O141:P141" si="196">O73/O$135</f>
        <v>0</v>
      </c>
      <c r="P141" s="503">
        <f t="shared" si="196"/>
        <v>0</v>
      </c>
      <c r="Q141" s="503">
        <f t="shared" ref="Q141:S141" si="197">Q73/Q$135</f>
        <v>0</v>
      </c>
      <c r="R141" s="503">
        <f t="shared" si="197"/>
        <v>0</v>
      </c>
      <c r="S141" s="503">
        <f t="shared" si="197"/>
        <v>0</v>
      </c>
      <c r="T141" s="502">
        <f t="shared" ref="T141:U141" si="198">T73/T$135</f>
        <v>0</v>
      </c>
      <c r="U141" s="503">
        <f t="shared" si="198"/>
        <v>7.6036953959624377E-5</v>
      </c>
      <c r="V141" s="502"/>
      <c r="W141" s="531"/>
      <c r="X141" s="531"/>
      <c r="Y141" s="531"/>
      <c r="AA141" s="502">
        <f t="shared" ref="AA141:AA203" si="199">AVERAGE(B141,C141,D141,J141,K141,L141,M141,N141,O141,P141,Q141,R141,S141,T141,U141)</f>
        <v>1.1084050942263572E-4</v>
      </c>
    </row>
    <row r="142" spans="1:27" x14ac:dyDescent="0.2">
      <c r="A142" s="251">
        <v>38911</v>
      </c>
      <c r="B142" s="502">
        <f t="shared" si="188"/>
        <v>1.8779342723004694E-3</v>
      </c>
      <c r="C142" s="502">
        <f t="shared" si="188"/>
        <v>0</v>
      </c>
      <c r="D142" s="502">
        <f t="shared" si="188"/>
        <v>9.9482690011937929E-4</v>
      </c>
      <c r="E142" s="251"/>
      <c r="F142" s="251"/>
      <c r="G142" s="251"/>
      <c r="H142" s="504"/>
      <c r="I142" s="504"/>
      <c r="J142" s="502">
        <f t="shared" si="189"/>
        <v>0</v>
      </c>
      <c r="K142" s="502">
        <f t="shared" si="189"/>
        <v>0</v>
      </c>
      <c r="L142" s="502">
        <f t="shared" si="189"/>
        <v>0</v>
      </c>
      <c r="M142" s="502">
        <f t="shared" si="192"/>
        <v>0</v>
      </c>
      <c r="N142" s="502">
        <f t="shared" si="192"/>
        <v>0</v>
      </c>
      <c r="O142" s="502">
        <f t="shared" ref="O142:P142" si="200">O74/O$135</f>
        <v>0</v>
      </c>
      <c r="P142" s="503">
        <f t="shared" si="200"/>
        <v>0</v>
      </c>
      <c r="Q142" s="503">
        <f t="shared" ref="Q142:S142" si="201">Q74/Q$135</f>
        <v>0</v>
      </c>
      <c r="R142" s="503">
        <f t="shared" si="201"/>
        <v>0</v>
      </c>
      <c r="S142" s="503">
        <f t="shared" si="201"/>
        <v>0</v>
      </c>
      <c r="T142" s="502">
        <f t="shared" ref="T142:U142" si="202">T74/T$135</f>
        <v>0</v>
      </c>
      <c r="U142" s="503">
        <f t="shared" si="202"/>
        <v>1.1405543093943657E-4</v>
      </c>
      <c r="V142" s="502"/>
      <c r="W142" s="531"/>
      <c r="X142" s="531"/>
      <c r="Y142" s="531"/>
      <c r="AA142" s="502">
        <f t="shared" si="199"/>
        <v>1.9912110689061904E-4</v>
      </c>
    </row>
    <row r="143" spans="1:27" x14ac:dyDescent="0.2">
      <c r="A143" s="251">
        <v>38912</v>
      </c>
      <c r="B143" s="502">
        <f t="shared" si="188"/>
        <v>2.2732888559426736E-3</v>
      </c>
      <c r="C143" s="502">
        <f t="shared" si="188"/>
        <v>0</v>
      </c>
      <c r="D143" s="502">
        <f t="shared" si="188"/>
        <v>1.0943095901313172E-3</v>
      </c>
      <c r="E143" s="251"/>
      <c r="F143" s="251"/>
      <c r="G143" s="251"/>
      <c r="H143" s="504"/>
      <c r="I143" s="504"/>
      <c r="J143" s="502">
        <f t="shared" si="189"/>
        <v>0</v>
      </c>
      <c r="K143" s="502">
        <f t="shared" si="189"/>
        <v>0</v>
      </c>
      <c r="L143" s="502">
        <f t="shared" si="189"/>
        <v>0</v>
      </c>
      <c r="M143" s="502">
        <f t="shared" si="192"/>
        <v>0</v>
      </c>
      <c r="N143" s="502">
        <f t="shared" si="192"/>
        <v>0</v>
      </c>
      <c r="O143" s="502">
        <f t="shared" ref="O143:P143" si="203">O75/O$135</f>
        <v>4.252001984267593E-5</v>
      </c>
      <c r="P143" s="503">
        <f t="shared" si="203"/>
        <v>0</v>
      </c>
      <c r="Q143" s="503">
        <f t="shared" ref="Q143:S143" si="204">Q75/Q$135</f>
        <v>0</v>
      </c>
      <c r="R143" s="503">
        <f t="shared" si="204"/>
        <v>0</v>
      </c>
      <c r="S143" s="503">
        <f t="shared" si="204"/>
        <v>0</v>
      </c>
      <c r="T143" s="502">
        <f t="shared" ref="T143:U143" si="205">T75/T$135</f>
        <v>0</v>
      </c>
      <c r="U143" s="503">
        <f t="shared" si="205"/>
        <v>1.1405543093943657E-4</v>
      </c>
      <c r="V143" s="502"/>
      <c r="W143" s="531"/>
      <c r="X143" s="531"/>
      <c r="Y143" s="531"/>
      <c r="AA143" s="502">
        <f t="shared" si="199"/>
        <v>2.3494492645707353E-4</v>
      </c>
    </row>
    <row r="144" spans="1:27" x14ac:dyDescent="0.2">
      <c r="A144" s="251">
        <v>38913</v>
      </c>
      <c r="B144" s="502">
        <f t="shared" si="188"/>
        <v>4.200642451198419E-3</v>
      </c>
      <c r="C144" s="502">
        <f t="shared" si="188"/>
        <v>0</v>
      </c>
      <c r="D144" s="502">
        <f t="shared" si="188"/>
        <v>1.0943095901313172E-3</v>
      </c>
      <c r="E144" s="251"/>
      <c r="F144" s="251"/>
      <c r="G144" s="251"/>
      <c r="H144" s="504"/>
      <c r="I144" s="504"/>
      <c r="J144" s="502">
        <f t="shared" si="189"/>
        <v>0</v>
      </c>
      <c r="K144" s="502">
        <f t="shared" si="189"/>
        <v>0</v>
      </c>
      <c r="L144" s="502">
        <f t="shared" si="189"/>
        <v>0</v>
      </c>
      <c r="M144" s="502">
        <f t="shared" si="192"/>
        <v>4.9749122283342573E-4</v>
      </c>
      <c r="N144" s="502">
        <f t="shared" si="192"/>
        <v>0</v>
      </c>
      <c r="O144" s="502">
        <f t="shared" ref="O144:P144" si="206">O76/O$135</f>
        <v>1.4173339947558643E-4</v>
      </c>
      <c r="P144" s="503">
        <f t="shared" si="206"/>
        <v>0</v>
      </c>
      <c r="Q144" s="503">
        <f t="shared" ref="Q144:S144" si="207">Q76/Q$135</f>
        <v>0</v>
      </c>
      <c r="R144" s="503">
        <f t="shared" si="207"/>
        <v>1.5396762731938412E-2</v>
      </c>
      <c r="S144" s="503">
        <f t="shared" si="207"/>
        <v>0</v>
      </c>
      <c r="T144" s="502">
        <f t="shared" ref="T144:U144" si="208">T76/T$135</f>
        <v>0</v>
      </c>
      <c r="U144" s="503">
        <f t="shared" si="208"/>
        <v>5.3225867771737069E-4</v>
      </c>
      <c r="V144" s="502"/>
      <c r="W144" s="531"/>
      <c r="X144" s="531"/>
      <c r="Y144" s="531"/>
      <c r="AA144" s="502">
        <f t="shared" si="199"/>
        <v>1.4575465382196354E-3</v>
      </c>
    </row>
    <row r="145" spans="1:27" x14ac:dyDescent="0.2">
      <c r="A145" s="251">
        <v>38914</v>
      </c>
      <c r="B145" s="502">
        <f t="shared" si="188"/>
        <v>6.6221892760069184E-3</v>
      </c>
      <c r="C145" s="502">
        <f t="shared" si="188"/>
        <v>7.0663887220435992E-5</v>
      </c>
      <c r="D145" s="502">
        <f t="shared" si="188"/>
        <v>1.5917230401910067E-3</v>
      </c>
      <c r="E145" s="251"/>
      <c r="F145" s="251"/>
      <c r="G145" s="251"/>
      <c r="H145" s="504"/>
      <c r="I145" s="504"/>
      <c r="J145" s="502">
        <f t="shared" si="189"/>
        <v>0</v>
      </c>
      <c r="K145" s="502">
        <f t="shared" si="189"/>
        <v>0</v>
      </c>
      <c r="L145" s="502">
        <f t="shared" si="189"/>
        <v>0</v>
      </c>
      <c r="M145" s="502">
        <f t="shared" si="192"/>
        <v>5.6998280101772493E-3</v>
      </c>
      <c r="N145" s="502">
        <f t="shared" si="192"/>
        <v>0</v>
      </c>
      <c r="O145" s="502">
        <f t="shared" ref="O145:P145" si="209">O77/O$135</f>
        <v>1.2089858975267521E-2</v>
      </c>
      <c r="P145" s="503">
        <f t="shared" si="209"/>
        <v>0</v>
      </c>
      <c r="Q145" s="503">
        <f t="shared" ref="Q145:S145" si="210">Q77/Q$135</f>
        <v>2.86135313389702E-5</v>
      </c>
      <c r="R145" s="503">
        <f t="shared" si="210"/>
        <v>2.6385050664561125E-2</v>
      </c>
      <c r="S145" s="503">
        <f t="shared" si="210"/>
        <v>0</v>
      </c>
      <c r="T145" s="502">
        <f t="shared" ref="T145:U145" si="211">T77/T$135</f>
        <v>0</v>
      </c>
      <c r="U145" s="503">
        <f t="shared" si="211"/>
        <v>5.3225867771737069E-4</v>
      </c>
      <c r="V145" s="502"/>
      <c r="W145" s="531"/>
      <c r="X145" s="531"/>
      <c r="Y145" s="531"/>
      <c r="AA145" s="502">
        <f t="shared" si="199"/>
        <v>3.5346790708320397E-3</v>
      </c>
    </row>
    <row r="146" spans="1:27" x14ac:dyDescent="0.2">
      <c r="A146" s="251">
        <v>38915</v>
      </c>
      <c r="B146" s="502">
        <f t="shared" si="188"/>
        <v>8.5989621942179385E-3</v>
      </c>
      <c r="C146" s="502">
        <f t="shared" si="188"/>
        <v>8.1263470303501401E-4</v>
      </c>
      <c r="D146" s="502">
        <f t="shared" si="188"/>
        <v>2.6860326303223239E-3</v>
      </c>
      <c r="E146" s="251"/>
      <c r="F146" s="251"/>
      <c r="G146" s="251"/>
      <c r="H146" s="504"/>
      <c r="I146" s="504"/>
      <c r="J146" s="502">
        <f t="shared" si="189"/>
        <v>0</v>
      </c>
      <c r="K146" s="502">
        <f t="shared" si="189"/>
        <v>0</v>
      </c>
      <c r="L146" s="502">
        <f t="shared" si="189"/>
        <v>0</v>
      </c>
      <c r="M146" s="502">
        <f t="shared" si="192"/>
        <v>6.0267508137535003E-3</v>
      </c>
      <c r="N146" s="502">
        <f t="shared" si="192"/>
        <v>0</v>
      </c>
      <c r="O146" s="502">
        <f t="shared" ref="O146:P146" si="212">O78/O$135</f>
        <v>2.3952944511374107E-2</v>
      </c>
      <c r="P146" s="503">
        <f t="shared" si="212"/>
        <v>3.8150465435678313E-4</v>
      </c>
      <c r="Q146" s="503">
        <f t="shared" ref="Q146:S146" si="213">Q78/Q$135</f>
        <v>6.4380445512682944E-4</v>
      </c>
      <c r="R146" s="503">
        <f t="shared" si="213"/>
        <v>4.1206079747335173E-2</v>
      </c>
      <c r="S146" s="503">
        <f t="shared" si="213"/>
        <v>4.4523597506678539E-4</v>
      </c>
      <c r="T146" s="502">
        <f t="shared" ref="T146:U146" si="214">T78/T$135</f>
        <v>0</v>
      </c>
      <c r="U146" s="503">
        <f t="shared" si="214"/>
        <v>5.3225867771737069E-4</v>
      </c>
      <c r="V146" s="502"/>
      <c r="W146" s="531"/>
      <c r="X146" s="531"/>
      <c r="Y146" s="531"/>
      <c r="AA146" s="502">
        <f t="shared" si="199"/>
        <v>5.6857472241537222E-3</v>
      </c>
    </row>
    <row r="147" spans="1:27" x14ac:dyDescent="0.2">
      <c r="A147" s="251">
        <v>38916</v>
      </c>
      <c r="B147" s="502">
        <f t="shared" si="188"/>
        <v>1.0328638497652582E-2</v>
      </c>
      <c r="C147" s="502">
        <f t="shared" si="188"/>
        <v>1.7665971805108998E-3</v>
      </c>
      <c r="D147" s="502">
        <f t="shared" si="188"/>
        <v>3.4321528054118582E-3</v>
      </c>
      <c r="E147" s="251"/>
      <c r="F147" s="251"/>
      <c r="G147" s="251"/>
      <c r="H147" s="504"/>
      <c r="I147" s="504"/>
      <c r="J147" s="502">
        <f t="shared" si="189"/>
        <v>2.6856812902012917E-5</v>
      </c>
      <c r="K147" s="502">
        <f t="shared" si="189"/>
        <v>0</v>
      </c>
      <c r="L147" s="502">
        <f t="shared" si="189"/>
        <v>0</v>
      </c>
      <c r="M147" s="502">
        <f t="shared" si="192"/>
        <v>1.0703168308387702E-2</v>
      </c>
      <c r="N147" s="502">
        <f t="shared" si="192"/>
        <v>0</v>
      </c>
      <c r="O147" s="502">
        <f t="shared" ref="O147:P147" si="215">O79/O$135</f>
        <v>3.3505775636028627E-2</v>
      </c>
      <c r="P147" s="503">
        <f t="shared" si="215"/>
        <v>3.7387456126964751E-3</v>
      </c>
      <c r="Q147" s="503">
        <f t="shared" ref="Q147:S147" si="216">Q79/Q$135</f>
        <v>1.3019156759231441E-3</v>
      </c>
      <c r="R147" s="503">
        <f t="shared" si="216"/>
        <v>5.9892749045927098E-2</v>
      </c>
      <c r="S147" s="503">
        <f t="shared" si="216"/>
        <v>1.4841199168892847E-3</v>
      </c>
      <c r="T147" s="502">
        <f t="shared" ref="T147:U147" si="217">T79/T$135</f>
        <v>0</v>
      </c>
      <c r="U147" s="503">
        <f t="shared" si="217"/>
        <v>2.813367296506102E-3</v>
      </c>
      <c r="V147" s="502"/>
      <c r="W147" s="531"/>
      <c r="X147" s="531"/>
      <c r="Y147" s="531"/>
      <c r="AA147" s="502">
        <f t="shared" si="199"/>
        <v>8.5996057859223859E-3</v>
      </c>
    </row>
    <row r="148" spans="1:27" x14ac:dyDescent="0.2">
      <c r="A148" s="251">
        <v>38917</v>
      </c>
      <c r="B148" s="502">
        <f t="shared" si="188"/>
        <v>1.1761798863355571E-2</v>
      </c>
      <c r="C148" s="502">
        <f t="shared" si="188"/>
        <v>2.6145638271561317E-3</v>
      </c>
      <c r="D148" s="502">
        <f t="shared" si="188"/>
        <v>4.6756864305610825E-3</v>
      </c>
      <c r="E148" s="251"/>
      <c r="F148" s="251"/>
      <c r="G148" s="251"/>
      <c r="H148" s="504"/>
      <c r="I148" s="504"/>
      <c r="J148" s="502">
        <f t="shared" si="189"/>
        <v>1.0742725160805167E-4</v>
      </c>
      <c r="K148" s="502">
        <f t="shared" si="189"/>
        <v>1.297895152643756E-3</v>
      </c>
      <c r="L148" s="502">
        <f t="shared" si="189"/>
        <v>0</v>
      </c>
      <c r="M148" s="502">
        <f t="shared" si="192"/>
        <v>1.2039287592568903E-2</v>
      </c>
      <c r="N148" s="502">
        <f t="shared" si="192"/>
        <v>0</v>
      </c>
      <c r="O148" s="502">
        <f t="shared" ref="O148:P148" si="218">O80/O$135</f>
        <v>4.4532634115229251E-2</v>
      </c>
      <c r="P148" s="503">
        <f t="shared" si="218"/>
        <v>9.2705631008698306E-3</v>
      </c>
      <c r="Q148" s="503">
        <f t="shared" ref="Q148:S148" si="219">Q80/Q$135</f>
        <v>2.1030945534143098E-3</v>
      </c>
      <c r="R148" s="503">
        <f t="shared" si="219"/>
        <v>8.1129095933675482E-2</v>
      </c>
      <c r="S148" s="503">
        <f t="shared" si="219"/>
        <v>3.2279608192341941E-3</v>
      </c>
      <c r="T148" s="502">
        <f t="shared" ref="T148:U148" si="220">T80/T$135</f>
        <v>0</v>
      </c>
      <c r="U148" s="503">
        <f t="shared" si="220"/>
        <v>1.319241151199483E-2</v>
      </c>
      <c r="V148" s="502"/>
      <c r="W148" s="531"/>
      <c r="X148" s="531"/>
      <c r="Y148" s="531"/>
      <c r="AA148" s="502">
        <f t="shared" si="199"/>
        <v>1.2396827943487424E-2</v>
      </c>
    </row>
    <row r="149" spans="1:27" x14ac:dyDescent="0.2">
      <c r="A149" s="251">
        <v>38918</v>
      </c>
      <c r="B149" s="502">
        <f t="shared" si="188"/>
        <v>1.497405485544848E-2</v>
      </c>
      <c r="C149" s="502">
        <f t="shared" si="188"/>
        <v>2.8618874324276579E-3</v>
      </c>
      <c r="D149" s="502">
        <f t="shared" si="188"/>
        <v>5.27258257063271E-3</v>
      </c>
      <c r="E149" s="251"/>
      <c r="F149" s="251"/>
      <c r="G149" s="251"/>
      <c r="H149" s="504"/>
      <c r="I149" s="504"/>
      <c r="J149" s="502">
        <f t="shared" si="189"/>
        <v>1.3428406451006458E-4</v>
      </c>
      <c r="K149" s="502">
        <f t="shared" si="189"/>
        <v>1.9750578409796285E-3</v>
      </c>
      <c r="L149" s="502">
        <f t="shared" si="189"/>
        <v>0</v>
      </c>
      <c r="M149" s="502">
        <f t="shared" si="192"/>
        <v>1.4114536693531193E-2</v>
      </c>
      <c r="N149" s="502">
        <f t="shared" si="192"/>
        <v>0</v>
      </c>
      <c r="O149" s="502">
        <f t="shared" ref="O149:P149" si="221">O81/O$135</f>
        <v>5.9131174261214656E-2</v>
      </c>
      <c r="P149" s="503">
        <f t="shared" si="221"/>
        <v>1.4878681519914543E-2</v>
      </c>
      <c r="Q149" s="503">
        <f t="shared" ref="Q149:S149" si="222">Q81/Q$135</f>
        <v>1.0215030688012361E-2</v>
      </c>
      <c r="R149" s="503">
        <f t="shared" si="222"/>
        <v>0.11429135412554284</v>
      </c>
      <c r="S149" s="503">
        <f t="shared" si="222"/>
        <v>6.4188186405461558E-3</v>
      </c>
      <c r="T149" s="502">
        <f t="shared" ref="T149:U149" si="223">T81/T$135</f>
        <v>4.8938044435744348E-5</v>
      </c>
      <c r="U149" s="503">
        <f t="shared" si="223"/>
        <v>2.8323765349960079E-2</v>
      </c>
      <c r="V149" s="502"/>
      <c r="W149" s="531"/>
      <c r="X149" s="531"/>
      <c r="Y149" s="531"/>
      <c r="AA149" s="502">
        <f t="shared" si="199"/>
        <v>1.8176011072477072E-2</v>
      </c>
    </row>
    <row r="150" spans="1:27" x14ac:dyDescent="0.2">
      <c r="A150" s="251">
        <v>38919</v>
      </c>
      <c r="B150" s="502">
        <f t="shared" si="188"/>
        <v>4.8925129725722757E-2</v>
      </c>
      <c r="C150" s="502">
        <f t="shared" si="188"/>
        <v>3.1092110376991838E-3</v>
      </c>
      <c r="D150" s="502">
        <f t="shared" si="188"/>
        <v>6.2176681257461201E-3</v>
      </c>
      <c r="E150" s="251"/>
      <c r="F150" s="251"/>
      <c r="G150" s="251"/>
      <c r="H150" s="504"/>
      <c r="I150" s="504"/>
      <c r="J150" s="502">
        <f t="shared" si="189"/>
        <v>1.8799769031409042E-4</v>
      </c>
      <c r="K150" s="502">
        <f t="shared" si="189"/>
        <v>3.5325320241521359E-2</v>
      </c>
      <c r="L150" s="502">
        <f t="shared" si="189"/>
        <v>5.8490366292610627E-3</v>
      </c>
      <c r="M150" s="502">
        <f t="shared" si="192"/>
        <v>1.6516708598069734E-2</v>
      </c>
      <c r="N150" s="502">
        <f t="shared" si="192"/>
        <v>0</v>
      </c>
      <c r="O150" s="502">
        <f t="shared" ref="O150:P150" si="224">O82/O$135</f>
        <v>8.4373892707816603E-2</v>
      </c>
      <c r="P150" s="503">
        <f t="shared" si="224"/>
        <v>3.3496108652525558E-2</v>
      </c>
      <c r="Q150" s="503">
        <f t="shared" ref="Q150:S150" si="225">Q82/Q$135</f>
        <v>2.2690530351803368E-2</v>
      </c>
      <c r="R150" s="503">
        <f t="shared" si="225"/>
        <v>0.16202789840768522</v>
      </c>
      <c r="S150" s="503">
        <f t="shared" si="225"/>
        <v>1.0759869397447313E-2</v>
      </c>
      <c r="T150" s="502">
        <f t="shared" ref="T150:U150" si="226">T82/T$135</f>
        <v>4.8938044435744348E-5</v>
      </c>
      <c r="U150" s="503">
        <f t="shared" si="226"/>
        <v>4.4861802836178383E-2</v>
      </c>
      <c r="V150" s="502"/>
      <c r="W150" s="531"/>
      <c r="X150" s="531"/>
      <c r="Y150" s="531"/>
      <c r="AA150" s="502">
        <f t="shared" si="199"/>
        <v>3.1626007496415101E-2</v>
      </c>
    </row>
    <row r="151" spans="1:27" x14ac:dyDescent="0.2">
      <c r="A151" s="251">
        <v>38920</v>
      </c>
      <c r="B151" s="502">
        <f t="shared" si="188"/>
        <v>0.11356560415122313</v>
      </c>
      <c r="C151" s="502">
        <f t="shared" si="188"/>
        <v>4.6991485001589934E-3</v>
      </c>
      <c r="D151" s="502">
        <f t="shared" si="188"/>
        <v>6.9637883008356544E-3</v>
      </c>
      <c r="E151" s="251"/>
      <c r="F151" s="251"/>
      <c r="G151" s="251"/>
      <c r="H151" s="504"/>
      <c r="I151" s="504"/>
      <c r="J151" s="502">
        <f t="shared" si="189"/>
        <v>1.5402382199304409E-2</v>
      </c>
      <c r="K151" s="502">
        <f t="shared" si="189"/>
        <v>0.11105468088708312</v>
      </c>
      <c r="L151" s="502">
        <f t="shared" si="189"/>
        <v>4.41456701249206E-2</v>
      </c>
      <c r="M151" s="502">
        <f t="shared" si="192"/>
        <v>4.137705570480292E-2</v>
      </c>
      <c r="N151" s="502">
        <f t="shared" si="192"/>
        <v>0</v>
      </c>
      <c r="O151" s="502">
        <f t="shared" ref="O151:P151" si="227">O83/O$135</f>
        <v>0.16109418184395152</v>
      </c>
      <c r="P151" s="503">
        <f t="shared" si="227"/>
        <v>6.2261559591027013E-2</v>
      </c>
      <c r="Q151" s="503">
        <f t="shared" ref="Q151:S151" si="228">Q83/Q$135</f>
        <v>3.76411004764153E-2</v>
      </c>
      <c r="R151" s="503">
        <f t="shared" si="228"/>
        <v>0.20760955388866956</v>
      </c>
      <c r="S151" s="503">
        <f t="shared" si="228"/>
        <v>1.4470169189670526E-2</v>
      </c>
      <c r="T151" s="502">
        <f t="shared" ref="T151:U151" si="229">T83/T$135</f>
        <v>2.9362826661446608E-3</v>
      </c>
      <c r="U151" s="503">
        <f t="shared" si="229"/>
        <v>6.2236246815952551E-2</v>
      </c>
      <c r="V151" s="502"/>
      <c r="W151" s="531"/>
      <c r="X151" s="531"/>
      <c r="Y151" s="531"/>
      <c r="AA151" s="502">
        <f t="shared" si="199"/>
        <v>5.9030494956010655E-2</v>
      </c>
    </row>
    <row r="152" spans="1:27" x14ac:dyDescent="0.2">
      <c r="A152" s="251">
        <v>38921</v>
      </c>
      <c r="B152" s="502">
        <f t="shared" si="188"/>
        <v>0.21863108475413887</v>
      </c>
      <c r="C152" s="502">
        <f t="shared" si="188"/>
        <v>5.9710984701268413E-3</v>
      </c>
      <c r="D152" s="502">
        <f t="shared" si="188"/>
        <v>7.2124950258654992E-3</v>
      </c>
      <c r="E152" s="251"/>
      <c r="F152" s="251"/>
      <c r="G152" s="251"/>
      <c r="H152" s="504"/>
      <c r="I152" s="504"/>
      <c r="J152" s="502">
        <f t="shared" si="189"/>
        <v>6.0924680068216303E-2</v>
      </c>
      <c r="K152" s="502">
        <f t="shared" si="189"/>
        <v>0.19773150499407482</v>
      </c>
      <c r="L152" s="502">
        <f t="shared" si="189"/>
        <v>9.5648951937327975E-2</v>
      </c>
      <c r="M152" s="502">
        <f t="shared" si="192"/>
        <v>0.20601822239279063</v>
      </c>
      <c r="N152" s="502">
        <f t="shared" si="192"/>
        <v>0</v>
      </c>
      <c r="O152" s="502">
        <f t="shared" ref="O152:P152" si="230">O84/O$135</f>
        <v>0.32169229678973849</v>
      </c>
      <c r="P152" s="503">
        <f t="shared" si="230"/>
        <v>9.8771555012971163E-2</v>
      </c>
      <c r="Q152" s="503">
        <f t="shared" ref="Q152:S152" si="231">Q84/Q$135</f>
        <v>5.4422936606721317E-2</v>
      </c>
      <c r="R152" s="503">
        <f t="shared" si="231"/>
        <v>0.25477036452164759</v>
      </c>
      <c r="S152" s="503">
        <f t="shared" si="231"/>
        <v>2.296675571386168E-2</v>
      </c>
      <c r="T152" s="502">
        <f t="shared" ref="T152:U152" si="232">T84/T$135</f>
        <v>2.7943623372810023E-2</v>
      </c>
      <c r="U152" s="503">
        <f t="shared" si="232"/>
        <v>8.6187887313234235E-2</v>
      </c>
      <c r="V152" s="502"/>
      <c r="W152" s="531"/>
      <c r="X152" s="531"/>
      <c r="Y152" s="531"/>
      <c r="AA152" s="502">
        <f t="shared" si="199"/>
        <v>0.11059289713156838</v>
      </c>
    </row>
    <row r="153" spans="1:27" x14ac:dyDescent="0.2">
      <c r="A153" s="251">
        <v>38922</v>
      </c>
      <c r="B153" s="502">
        <f t="shared" si="188"/>
        <v>0.35576970595502844</v>
      </c>
      <c r="C153" s="502">
        <f t="shared" si="188"/>
        <v>6.9603928912129456E-3</v>
      </c>
      <c r="D153" s="502">
        <f t="shared" si="188"/>
        <v>1.1191802626343016E-2</v>
      </c>
      <c r="E153" s="251"/>
      <c r="F153" s="251"/>
      <c r="G153" s="251"/>
      <c r="H153" s="504"/>
      <c r="I153" s="504"/>
      <c r="J153" s="502">
        <f t="shared" si="189"/>
        <v>0.10562784514361681</v>
      </c>
      <c r="K153" s="502">
        <f t="shared" si="189"/>
        <v>0.2440607189210541</v>
      </c>
      <c r="L153" s="502">
        <f t="shared" si="189"/>
        <v>0.15675947491001482</v>
      </c>
      <c r="M153" s="502">
        <f t="shared" si="192"/>
        <v>0.32453484570665075</v>
      </c>
      <c r="N153" s="502">
        <f t="shared" si="192"/>
        <v>0.13847452090592335</v>
      </c>
      <c r="O153" s="502">
        <f t="shared" ref="O153:P153" si="233">O85/O$135</f>
        <v>0.48346679895117284</v>
      </c>
      <c r="P153" s="503">
        <f t="shared" si="233"/>
        <v>0.14783305356325346</v>
      </c>
      <c r="Q153" s="503">
        <f t="shared" ref="Q153:S153" si="234">Q85/Q$135</f>
        <v>7.6984706067499326E-2</v>
      </c>
      <c r="R153" s="503">
        <f t="shared" si="234"/>
        <v>0.3046782471377813</v>
      </c>
      <c r="S153" s="503">
        <f t="shared" si="234"/>
        <v>4.0071237756010687E-2</v>
      </c>
      <c r="T153" s="502">
        <f t="shared" ref="T153:U153" si="235">T85/T$135</f>
        <v>6.0438484878144266E-2</v>
      </c>
      <c r="U153" s="503">
        <f t="shared" si="235"/>
        <v>9.9304261871269436E-2</v>
      </c>
      <c r="V153" s="502"/>
      <c r="W153" s="531"/>
      <c r="X153" s="531"/>
      <c r="Y153" s="531"/>
      <c r="AA153" s="502">
        <f t="shared" si="199"/>
        <v>0.17041040648566505</v>
      </c>
    </row>
    <row r="154" spans="1:27" x14ac:dyDescent="0.2">
      <c r="A154" s="251">
        <v>38923</v>
      </c>
      <c r="B154" s="502">
        <f t="shared" si="188"/>
        <v>0.48218433407462319</v>
      </c>
      <c r="C154" s="502">
        <f t="shared" si="188"/>
        <v>1.1270890011659542E-2</v>
      </c>
      <c r="D154" s="502">
        <f t="shared" si="188"/>
        <v>3.5913251094309588E-2</v>
      </c>
      <c r="E154" s="251"/>
      <c r="F154" s="251"/>
      <c r="G154" s="251"/>
      <c r="H154" s="504"/>
      <c r="I154" s="504"/>
      <c r="J154" s="502">
        <f t="shared" si="189"/>
        <v>0.18266661295304087</v>
      </c>
      <c r="K154" s="502">
        <f t="shared" si="189"/>
        <v>0.29129281643248123</v>
      </c>
      <c r="L154" s="502">
        <f t="shared" si="189"/>
        <v>0.19370633072199872</v>
      </c>
      <c r="M154" s="502">
        <f t="shared" si="192"/>
        <v>0.45119611104004093</v>
      </c>
      <c r="N154" s="502">
        <f t="shared" si="192"/>
        <v>0.21875</v>
      </c>
      <c r="O154" s="505">
        <f t="shared" ref="O154:P154" si="236">O86/O$135</f>
        <v>0.6494366097370845</v>
      </c>
      <c r="P154" s="503">
        <f t="shared" si="236"/>
        <v>0.21215473828780712</v>
      </c>
      <c r="Q154" s="503">
        <f t="shared" ref="Q154:S154" si="237">Q86/Q$135</f>
        <v>0.11930411891783624</v>
      </c>
      <c r="R154" s="503">
        <f t="shared" si="237"/>
        <v>0.34042308198447163</v>
      </c>
      <c r="S154" s="503">
        <f t="shared" si="237"/>
        <v>5.1610270109824871E-2</v>
      </c>
      <c r="T154" s="502">
        <f t="shared" ref="T154:U154" si="238">T86/T$135</f>
        <v>9.9637858471175497E-2</v>
      </c>
      <c r="U154" s="503">
        <f t="shared" si="238"/>
        <v>0.13028932060981638</v>
      </c>
      <c r="V154" s="502"/>
      <c r="W154" s="531"/>
      <c r="X154" s="531"/>
      <c r="Y154" s="531"/>
      <c r="AA154" s="502">
        <f t="shared" si="199"/>
        <v>0.23132242296307798</v>
      </c>
    </row>
    <row r="155" spans="1:27" x14ac:dyDescent="0.2">
      <c r="A155" s="251">
        <v>38924</v>
      </c>
      <c r="B155" s="506">
        <f t="shared" ref="B155:D170" si="239">B87/B$135</f>
        <v>0.57746478873239437</v>
      </c>
      <c r="C155" s="502">
        <f t="shared" si="239"/>
        <v>2.805356322651309E-2</v>
      </c>
      <c r="D155" s="502">
        <f t="shared" si="239"/>
        <v>8.1327099084759255E-2</v>
      </c>
      <c r="E155" s="251"/>
      <c r="F155" s="251"/>
      <c r="G155" s="251"/>
      <c r="H155" s="504"/>
      <c r="I155" s="504"/>
      <c r="J155" s="502">
        <f t="shared" ref="J155:L158" si="240">J87/J$135</f>
        <v>0.26574816366541781</v>
      </c>
      <c r="K155" s="502">
        <f t="shared" si="240"/>
        <v>0.34033068111280401</v>
      </c>
      <c r="L155" s="502">
        <f t="shared" si="240"/>
        <v>0.22898581410120686</v>
      </c>
      <c r="M155" s="506">
        <f t="shared" si="192"/>
        <v>0.5564794678265319</v>
      </c>
      <c r="N155" s="502">
        <f t="shared" si="192"/>
        <v>0.219022212543554</v>
      </c>
      <c r="O155" s="502">
        <f t="shared" ref="O155:P155" si="241">O87/O$135</f>
        <v>0.75193820423782864</v>
      </c>
      <c r="P155" s="503">
        <f t="shared" si="241"/>
        <v>0.30775980466961694</v>
      </c>
      <c r="Q155" s="503">
        <f t="shared" ref="Q155:S155" si="242">Q87/Q$135</f>
        <v>0.16309712863213013</v>
      </c>
      <c r="R155" s="503">
        <f t="shared" si="242"/>
        <v>0.41296552177918144</v>
      </c>
      <c r="S155" s="503">
        <f t="shared" si="242"/>
        <v>6.8492134164440485E-2</v>
      </c>
      <c r="T155" s="502">
        <f t="shared" ref="T155:U155" si="243">T87/T$135</f>
        <v>0.14603112459626114</v>
      </c>
      <c r="U155" s="503">
        <f t="shared" si="243"/>
        <v>0.1550013306466943</v>
      </c>
      <c r="V155" s="502"/>
      <c r="W155" s="531"/>
      <c r="X155" s="531"/>
      <c r="Y155" s="531"/>
      <c r="AA155" s="502">
        <f t="shared" si="199"/>
        <v>0.28684646926795565</v>
      </c>
    </row>
    <row r="156" spans="1:27" x14ac:dyDescent="0.2">
      <c r="A156" s="251">
        <v>38925</v>
      </c>
      <c r="B156" s="502">
        <f t="shared" si="239"/>
        <v>0.61551766740795655</v>
      </c>
      <c r="C156" s="502">
        <f t="shared" si="239"/>
        <v>5.5365155637211602E-2</v>
      </c>
      <c r="D156" s="502">
        <f t="shared" si="239"/>
        <v>0.19682650218861919</v>
      </c>
      <c r="E156" s="251"/>
      <c r="F156" s="251"/>
      <c r="G156" s="251"/>
      <c r="H156" s="504"/>
      <c r="I156" s="504"/>
      <c r="J156" s="502">
        <f t="shared" si="240"/>
        <v>0.3857041184922585</v>
      </c>
      <c r="K156" s="502">
        <f t="shared" si="240"/>
        <v>0.38242762823768411</v>
      </c>
      <c r="L156" s="502">
        <f t="shared" si="240"/>
        <v>0.27702201990260428</v>
      </c>
      <c r="M156" s="502">
        <f t="shared" si="192"/>
        <v>0.61811152331812436</v>
      </c>
      <c r="N156" s="502">
        <f t="shared" si="192"/>
        <v>0.27444468641114983</v>
      </c>
      <c r="O156" s="502">
        <f t="shared" ref="O156:P156" si="244">O88/O$135</f>
        <v>0.80569768265891861</v>
      </c>
      <c r="P156" s="503">
        <f t="shared" si="244"/>
        <v>0.3833740271631314</v>
      </c>
      <c r="Q156" s="503">
        <f t="shared" ref="Q156:S156" si="245">Q88/Q$135</f>
        <v>0.19470077399602273</v>
      </c>
      <c r="R156" s="503">
        <f t="shared" si="245"/>
        <v>0.46988090538228716</v>
      </c>
      <c r="S156" s="503">
        <f t="shared" si="245"/>
        <v>9.2200949836746815E-2</v>
      </c>
      <c r="T156" s="502">
        <f t="shared" ref="T156:U156" si="246">T88/T$135</f>
        <v>0.19780757560927864</v>
      </c>
      <c r="U156" s="503">
        <f t="shared" si="246"/>
        <v>0.18188039387142152</v>
      </c>
      <c r="V156" s="502"/>
      <c r="W156" s="531"/>
      <c r="X156" s="531"/>
      <c r="Y156" s="531"/>
      <c r="AA156" s="502">
        <f t="shared" si="199"/>
        <v>0.34206410734089437</v>
      </c>
    </row>
    <row r="157" spans="1:27" x14ac:dyDescent="0.2">
      <c r="A157" s="251">
        <v>38926</v>
      </c>
      <c r="B157" s="502">
        <f t="shared" si="239"/>
        <v>0.68208549542871266</v>
      </c>
      <c r="C157" s="502">
        <f t="shared" si="239"/>
        <v>0.11677207363177049</v>
      </c>
      <c r="D157" s="502">
        <f t="shared" si="239"/>
        <v>0.28069040986868282</v>
      </c>
      <c r="E157" s="251"/>
      <c r="F157" s="251"/>
      <c r="G157" s="251"/>
      <c r="H157" s="504"/>
      <c r="I157" s="504"/>
      <c r="J157" s="506">
        <f t="shared" si="240"/>
        <v>0.5136902603768011</v>
      </c>
      <c r="K157" s="502">
        <f t="shared" si="240"/>
        <v>0.42943400485299926</v>
      </c>
      <c r="L157" s="502">
        <f t="shared" si="240"/>
        <v>0.32082362904933304</v>
      </c>
      <c r="M157" s="502">
        <f t="shared" si="192"/>
        <v>0.67398689465978712</v>
      </c>
      <c r="N157" s="502">
        <f t="shared" si="192"/>
        <v>0.36446537456445993</v>
      </c>
      <c r="O157" s="502">
        <f t="shared" ref="O157:P157" si="247">O89/O$135</f>
        <v>0.83227269506059098</v>
      </c>
      <c r="P157" s="503">
        <f t="shared" si="247"/>
        <v>0.46753395391423774</v>
      </c>
      <c r="Q157" s="503">
        <f t="shared" ref="Q157:S157" si="248">Q89/Q$135</f>
        <v>0.23664821093895302</v>
      </c>
      <c r="R157" s="507">
        <f t="shared" si="248"/>
        <v>0.54332806948282664</v>
      </c>
      <c r="S157" s="503">
        <f t="shared" si="248"/>
        <v>0.11750519441970911</v>
      </c>
      <c r="T157" s="502">
        <f t="shared" ref="T157:U157" si="249">T89/T$135</f>
        <v>0.30219242439072136</v>
      </c>
      <c r="U157" s="503">
        <f t="shared" si="249"/>
        <v>0.21590693076835343</v>
      </c>
      <c r="V157" s="502"/>
      <c r="W157" s="531"/>
      <c r="X157" s="531"/>
      <c r="Y157" s="531"/>
      <c r="AA157" s="502">
        <f t="shared" si="199"/>
        <v>0.40648904142719589</v>
      </c>
    </row>
    <row r="158" spans="1:27" x14ac:dyDescent="0.2">
      <c r="A158" s="251">
        <v>38927</v>
      </c>
      <c r="B158" s="502">
        <f t="shared" si="239"/>
        <v>0.71381270076599945</v>
      </c>
      <c r="C158" s="502">
        <f t="shared" si="239"/>
        <v>0.19930749390523972</v>
      </c>
      <c r="D158" s="502">
        <f t="shared" si="239"/>
        <v>0.34799044966175885</v>
      </c>
      <c r="E158" s="251"/>
      <c r="F158" s="251"/>
      <c r="G158" s="251"/>
      <c r="H158" s="504"/>
      <c r="I158" s="504"/>
      <c r="J158" s="502">
        <f t="shared" si="240"/>
        <v>0.5823497025607971</v>
      </c>
      <c r="K158" s="502">
        <f t="shared" si="240"/>
        <v>0.4829298572315332</v>
      </c>
      <c r="L158" s="502">
        <f t="shared" si="240"/>
        <v>0.3593584586068177</v>
      </c>
      <c r="M158" s="502">
        <f t="shared" si="192"/>
        <v>0.71290492232029912</v>
      </c>
      <c r="N158" s="502">
        <f t="shared" si="192"/>
        <v>0.42386215156794427</v>
      </c>
      <c r="O158" s="502">
        <f t="shared" ref="O158:P158" si="250">O90/O$135</f>
        <v>0.85601303947275176</v>
      </c>
      <c r="P158" s="507">
        <f t="shared" si="250"/>
        <v>0.52804059209522358</v>
      </c>
      <c r="Q158" s="503">
        <f t="shared" ref="Q158:S158" si="251">Q90/Q$135</f>
        <v>0.28594932543599866</v>
      </c>
      <c r="R158" s="503">
        <f t="shared" si="251"/>
        <v>0.61838728780102648</v>
      </c>
      <c r="S158" s="503">
        <f t="shared" si="251"/>
        <v>0.1547937073315524</v>
      </c>
      <c r="T158" s="502">
        <f t="shared" ref="T158:U158" si="252">T90/T$135</f>
        <v>0.41259665263776057</v>
      </c>
      <c r="U158" s="503">
        <f t="shared" si="252"/>
        <v>0.24320419723985856</v>
      </c>
      <c r="V158" s="502"/>
      <c r="W158" s="531"/>
      <c r="X158" s="531"/>
      <c r="Y158" s="531"/>
      <c r="AA158" s="502">
        <f t="shared" si="199"/>
        <v>0.46143336924230405</v>
      </c>
    </row>
    <row r="159" spans="1:27" x14ac:dyDescent="0.2">
      <c r="A159" s="251">
        <v>38928</v>
      </c>
      <c r="B159" s="502">
        <f t="shared" si="239"/>
        <v>0.76204595997034841</v>
      </c>
      <c r="C159" s="502">
        <f t="shared" si="239"/>
        <v>0.3035367275553828</v>
      </c>
      <c r="D159" s="502">
        <f t="shared" si="239"/>
        <v>0.43225228810187027</v>
      </c>
      <c r="E159" s="251"/>
      <c r="F159" s="251"/>
      <c r="G159" s="251"/>
      <c r="H159" s="504"/>
      <c r="I159" s="504"/>
      <c r="J159" s="502">
        <f t="shared" ref="J159:L174" si="253">J91/J$135</f>
        <v>0.67726167935651072</v>
      </c>
      <c r="K159" s="506">
        <f t="shared" si="253"/>
        <v>0.53484566333728345</v>
      </c>
      <c r="L159" s="502">
        <f t="shared" si="253"/>
        <v>0.39871374126614439</v>
      </c>
      <c r="M159" s="502">
        <f t="shared" si="192"/>
        <v>0.73986894659787072</v>
      </c>
      <c r="N159" s="505">
        <f t="shared" si="192"/>
        <v>0.50498148954703836</v>
      </c>
      <c r="O159" s="502">
        <f t="shared" ref="O159:P159" si="254">O91/O$135</f>
        <v>0.87579902203954363</v>
      </c>
      <c r="P159" s="503">
        <f t="shared" si="254"/>
        <v>0.59075995727147868</v>
      </c>
      <c r="Q159" s="503">
        <f t="shared" ref="Q159:S159" si="255">Q91/Q$135</f>
        <v>0.33539350758973918</v>
      </c>
      <c r="R159" s="503">
        <f t="shared" si="255"/>
        <v>0.68908737991841029</v>
      </c>
      <c r="S159" s="503">
        <f t="shared" si="255"/>
        <v>0.21504897595725736</v>
      </c>
      <c r="T159" s="502">
        <f t="shared" ref="T159:U159" si="256">T91/T$135</f>
        <v>0.48429088773612605</v>
      </c>
      <c r="U159" s="503">
        <f t="shared" si="256"/>
        <v>0.30566855491769002</v>
      </c>
      <c r="V159" s="502"/>
      <c r="W159" s="531"/>
      <c r="X159" s="531"/>
      <c r="Y159" s="531"/>
      <c r="AA159" s="505">
        <f t="shared" si="199"/>
        <v>0.52330365207751295</v>
      </c>
    </row>
    <row r="160" spans="1:27" x14ac:dyDescent="0.2">
      <c r="A160" s="251">
        <v>38929</v>
      </c>
      <c r="B160" s="502">
        <f t="shared" si="239"/>
        <v>0.79461329379787493</v>
      </c>
      <c r="C160" s="502">
        <f t="shared" si="239"/>
        <v>0.39773168922022401</v>
      </c>
      <c r="D160" s="506">
        <f t="shared" si="239"/>
        <v>0.51880222841225632</v>
      </c>
      <c r="E160" s="251"/>
      <c r="F160" s="251"/>
      <c r="G160" s="251"/>
      <c r="H160" s="504"/>
      <c r="I160" s="504"/>
      <c r="J160" s="502">
        <f t="shared" si="253"/>
        <v>0.76336462152036422</v>
      </c>
      <c r="K160" s="502">
        <f t="shared" si="253"/>
        <v>0.5673494723774053</v>
      </c>
      <c r="L160" s="502">
        <f t="shared" si="253"/>
        <v>0.45275778107135295</v>
      </c>
      <c r="M160" s="502">
        <f t="shared" si="192"/>
        <v>0.77153781643995278</v>
      </c>
      <c r="N160" s="502">
        <f t="shared" si="192"/>
        <v>0.56130226480836232</v>
      </c>
      <c r="O160" s="502">
        <f t="shared" ref="O160:P160" si="257">O92/O$135</f>
        <v>0.89239600311813483</v>
      </c>
      <c r="P160" s="503">
        <f t="shared" si="257"/>
        <v>0.64283534259117958</v>
      </c>
      <c r="Q160" s="503">
        <f t="shared" ref="Q160:S160" si="258">Q92/Q$135</f>
        <v>0.38206217720359958</v>
      </c>
      <c r="R160" s="503">
        <f t="shared" si="258"/>
        <v>0.74976970654033426</v>
      </c>
      <c r="S160" s="503">
        <f t="shared" si="258"/>
        <v>0.26224398931433662</v>
      </c>
      <c r="T160" s="505">
        <f t="shared" ref="T160:U160" si="259">T92/T$135</f>
        <v>0.55260839776842519</v>
      </c>
      <c r="U160" s="503">
        <f t="shared" si="259"/>
        <v>0.39041174010569135</v>
      </c>
      <c r="V160" s="502"/>
      <c r="W160" s="531"/>
      <c r="X160" s="531"/>
      <c r="Y160" s="531"/>
      <c r="AA160" s="502">
        <f t="shared" si="199"/>
        <v>0.57998576828596626</v>
      </c>
    </row>
    <row r="161" spans="1:27" x14ac:dyDescent="0.2">
      <c r="A161" s="251">
        <v>38930</v>
      </c>
      <c r="B161" s="502">
        <f t="shared" si="239"/>
        <v>0.80716580182851494</v>
      </c>
      <c r="C161" s="502">
        <f t="shared" si="239"/>
        <v>0.45224887821079035</v>
      </c>
      <c r="D161" s="502">
        <f t="shared" si="239"/>
        <v>0.5990847592518902</v>
      </c>
      <c r="E161" s="251"/>
      <c r="F161" s="251"/>
      <c r="G161" s="251"/>
      <c r="H161" s="504"/>
      <c r="I161" s="504"/>
      <c r="J161" s="502">
        <f t="shared" si="253"/>
        <v>0.82944580966576698</v>
      </c>
      <c r="K161" s="502">
        <f t="shared" si="253"/>
        <v>0.590711585124993</v>
      </c>
      <c r="L161" s="506">
        <f t="shared" si="253"/>
        <v>0.53726445056108407</v>
      </c>
      <c r="M161" s="502">
        <f t="shared" si="192"/>
        <v>0.81025684761133143</v>
      </c>
      <c r="N161" s="502">
        <f t="shared" si="192"/>
        <v>0.62045405052264813</v>
      </c>
      <c r="O161" s="502">
        <f t="shared" ref="O161:P161" si="260">O93/O$135</f>
        <v>0.90114095386577842</v>
      </c>
      <c r="P161" s="503">
        <f t="shared" si="260"/>
        <v>0.6773615138104685</v>
      </c>
      <c r="Q161" s="503">
        <f t="shared" ref="Q161:S161" si="261">Q93/Q$135</f>
        <v>0.43682847618638854</v>
      </c>
      <c r="R161" s="503">
        <f t="shared" si="261"/>
        <v>0.80257270693512306</v>
      </c>
      <c r="S161" s="503">
        <f t="shared" si="261"/>
        <v>0.30101662214306918</v>
      </c>
      <c r="T161" s="502">
        <f t="shared" ref="T161:U161" si="262">T93/T$135</f>
        <v>0.6118723695801116</v>
      </c>
      <c r="U161" s="503">
        <f t="shared" si="262"/>
        <v>0.44474014370984299</v>
      </c>
      <c r="V161" s="502"/>
      <c r="W161" s="531"/>
      <c r="X161" s="531"/>
      <c r="Y161" s="531"/>
      <c r="AA161" s="502">
        <f t="shared" si="199"/>
        <v>0.62814433126718672</v>
      </c>
    </row>
    <row r="162" spans="1:27" x14ac:dyDescent="0.2">
      <c r="A162" s="251">
        <v>38931</v>
      </c>
      <c r="B162" s="502">
        <f t="shared" si="239"/>
        <v>0.81843340746231774</v>
      </c>
      <c r="C162" s="506">
        <f t="shared" si="239"/>
        <v>0.54202734692435428</v>
      </c>
      <c r="D162" s="502">
        <f t="shared" si="239"/>
        <v>0.66195781933943498</v>
      </c>
      <c r="E162" s="251"/>
      <c r="F162" s="251"/>
      <c r="G162" s="251"/>
      <c r="H162" s="504"/>
      <c r="I162" s="504"/>
      <c r="J162" s="502">
        <f t="shared" si="253"/>
        <v>0.85790060293544967</v>
      </c>
      <c r="K162" s="502">
        <f t="shared" si="253"/>
        <v>0.62332825461317076</v>
      </c>
      <c r="L162" s="502">
        <f t="shared" si="253"/>
        <v>0.6325958077493119</v>
      </c>
      <c r="M162" s="502">
        <f t="shared" si="192"/>
        <v>0.82737054567680124</v>
      </c>
      <c r="N162" s="502">
        <f t="shared" si="192"/>
        <v>0.67636650696864109</v>
      </c>
      <c r="O162" s="502">
        <f t="shared" ref="O162:P162" si="263">O94/O$135</f>
        <v>0.90681028984480194</v>
      </c>
      <c r="P162" s="503">
        <f t="shared" si="263"/>
        <v>0.71410041202502672</v>
      </c>
      <c r="Q162" s="507">
        <f t="shared" ref="Q162:S162" si="264">Q94/Q$135</f>
        <v>0.50707469562356033</v>
      </c>
      <c r="R162" s="503">
        <f t="shared" si="264"/>
        <v>0.85817212791156727</v>
      </c>
      <c r="S162" s="503">
        <f t="shared" si="264"/>
        <v>0.3462451766102701</v>
      </c>
      <c r="T162" s="502">
        <f t="shared" ref="T162:U162" si="265">T94/T$135</f>
        <v>0.63741802877557008</v>
      </c>
      <c r="U162" s="503">
        <f t="shared" si="265"/>
        <v>0.48420332281488804</v>
      </c>
      <c r="V162" s="502"/>
      <c r="W162" s="531"/>
      <c r="X162" s="531"/>
      <c r="Y162" s="531"/>
      <c r="AA162" s="502">
        <f t="shared" si="199"/>
        <v>0.67293362301834447</v>
      </c>
    </row>
    <row r="163" spans="1:27" x14ac:dyDescent="0.2">
      <c r="A163" s="251">
        <v>38932</v>
      </c>
      <c r="B163" s="502">
        <f t="shared" si="239"/>
        <v>0.83286384976525818</v>
      </c>
      <c r="C163" s="502">
        <f t="shared" si="239"/>
        <v>0.60982934671236266</v>
      </c>
      <c r="D163" s="502">
        <f t="shared" si="239"/>
        <v>0.74368284918424199</v>
      </c>
      <c r="E163" s="251"/>
      <c r="F163" s="251"/>
      <c r="G163" s="251"/>
      <c r="H163" s="504"/>
      <c r="I163" s="504"/>
      <c r="J163" s="502">
        <f t="shared" si="253"/>
        <v>0.88486484308907065</v>
      </c>
      <c r="K163" s="502">
        <f t="shared" si="253"/>
        <v>0.65329270357203317</v>
      </c>
      <c r="L163" s="502">
        <f t="shared" si="253"/>
        <v>0.6910067753546475</v>
      </c>
      <c r="M163" s="502">
        <f t="shared" si="192"/>
        <v>0.85295580856537745</v>
      </c>
      <c r="N163" s="502">
        <f t="shared" si="192"/>
        <v>0.74836672473867594</v>
      </c>
      <c r="O163" s="502">
        <f t="shared" ref="O163:P163" si="266">O95/O$135</f>
        <v>0.9127347459428814</v>
      </c>
      <c r="P163" s="503">
        <f t="shared" si="266"/>
        <v>0.75171677094460554</v>
      </c>
      <c r="Q163" s="503">
        <f t="shared" ref="Q163:S163" si="267">Q95/Q$135</f>
        <v>0.57500321902227558</v>
      </c>
      <c r="R163" s="503">
        <f t="shared" si="267"/>
        <v>0.905744176865377</v>
      </c>
      <c r="S163" s="503">
        <f t="shared" si="267"/>
        <v>0.40201098248738498</v>
      </c>
      <c r="T163" s="502">
        <f t="shared" ref="T163:U163" si="268">T95/T$135</f>
        <v>0.67710678281295877</v>
      </c>
      <c r="U163" s="507">
        <f t="shared" si="268"/>
        <v>0.54723795764741667</v>
      </c>
      <c r="V163" s="505"/>
      <c r="W163" s="532"/>
      <c r="X163" s="532"/>
      <c r="Y163" s="532"/>
      <c r="AA163" s="502">
        <f t="shared" si="199"/>
        <v>0.71922783578030469</v>
      </c>
    </row>
    <row r="164" spans="1:27" x14ac:dyDescent="0.2">
      <c r="A164" s="251">
        <v>38933</v>
      </c>
      <c r="B164" s="502">
        <f t="shared" si="239"/>
        <v>0.85396590066716083</v>
      </c>
      <c r="C164" s="502">
        <f t="shared" si="239"/>
        <v>0.68084655336890088</v>
      </c>
      <c r="D164" s="502">
        <f t="shared" si="239"/>
        <v>0.78198368483883807</v>
      </c>
      <c r="E164" s="251"/>
      <c r="F164" s="251"/>
      <c r="G164" s="251"/>
      <c r="H164" s="504"/>
      <c r="I164" s="504"/>
      <c r="J164" s="502">
        <f t="shared" si="253"/>
        <v>0.9112785185782003</v>
      </c>
      <c r="K164" s="502">
        <f t="shared" si="253"/>
        <v>0.68291857118672761</v>
      </c>
      <c r="L164" s="502">
        <f t="shared" si="253"/>
        <v>0.73779906838873599</v>
      </c>
      <c r="M164" s="502">
        <f t="shared" si="192"/>
        <v>0.86318991372080789</v>
      </c>
      <c r="N164" s="502">
        <f t="shared" si="192"/>
        <v>0.77841898954703836</v>
      </c>
      <c r="O164" s="502">
        <f t="shared" ref="O164:P164" si="269">O96/O$135</f>
        <v>0.91831904188221958</v>
      </c>
      <c r="P164" s="503">
        <f t="shared" si="269"/>
        <v>0.78063482374484972</v>
      </c>
      <c r="Q164" s="503">
        <f t="shared" ref="Q164:S164" si="270">Q96/Q$135</f>
        <v>0.63390417328354576</v>
      </c>
      <c r="R164" s="503">
        <f t="shared" si="270"/>
        <v>0.93676799578891956</v>
      </c>
      <c r="S164" s="503">
        <f t="shared" si="270"/>
        <v>0.4545117245473434</v>
      </c>
      <c r="T164" s="502">
        <f t="shared" ref="T164:U164" si="271">T96/T$135</f>
        <v>0.72266810218263677</v>
      </c>
      <c r="U164" s="503">
        <f t="shared" si="271"/>
        <v>0.60958825989430865</v>
      </c>
      <c r="V164" s="502"/>
      <c r="W164" s="531"/>
      <c r="X164" s="531"/>
      <c r="Y164" s="531"/>
      <c r="AA164" s="502">
        <f t="shared" si="199"/>
        <v>0.75645302144134885</v>
      </c>
    </row>
    <row r="165" spans="1:27" x14ac:dyDescent="0.2">
      <c r="A165" s="251">
        <v>38934</v>
      </c>
      <c r="B165" s="502">
        <f t="shared" si="239"/>
        <v>0.88119594761551767</v>
      </c>
      <c r="C165" s="502">
        <f t="shared" si="239"/>
        <v>0.74151150054764514</v>
      </c>
      <c r="D165" s="502">
        <f t="shared" si="239"/>
        <v>0.82177676084361317</v>
      </c>
      <c r="E165" s="251"/>
      <c r="F165" s="251"/>
      <c r="G165" s="251"/>
      <c r="H165" s="504"/>
      <c r="I165" s="504"/>
      <c r="J165" s="502">
        <f t="shared" si="253"/>
        <v>0.92803716982905637</v>
      </c>
      <c r="K165" s="502">
        <f t="shared" si="253"/>
        <v>0.70108910332374019</v>
      </c>
      <c r="L165" s="502">
        <f t="shared" si="253"/>
        <v>0.76445056108405673</v>
      </c>
      <c r="M165" s="502">
        <f t="shared" si="192"/>
        <v>0.87240060836069533</v>
      </c>
      <c r="N165" s="502">
        <f t="shared" si="192"/>
        <v>0.79491506968641112</v>
      </c>
      <c r="O165" s="502">
        <f t="shared" ref="O165:P165" si="272">O97/O$135</f>
        <v>0.92910495358231171</v>
      </c>
      <c r="P165" s="503">
        <f t="shared" si="272"/>
        <v>0.8109644437662139</v>
      </c>
      <c r="Q165" s="503">
        <f t="shared" ref="Q165:S165" si="273">Q97/Q$135</f>
        <v>0.68330543514027786</v>
      </c>
      <c r="R165" s="503">
        <f t="shared" si="273"/>
        <v>0.96988090538228711</v>
      </c>
      <c r="S165" s="503">
        <f t="shared" si="273"/>
        <v>0.48371178391214009</v>
      </c>
      <c r="T165" s="502">
        <f t="shared" ref="T165:U165" si="274">T97/T$135</f>
        <v>0.75550552999902121</v>
      </c>
      <c r="U165" s="503">
        <f t="shared" si="274"/>
        <v>0.67813557388890999</v>
      </c>
      <c r="V165" s="502"/>
      <c r="W165" s="531"/>
      <c r="X165" s="531"/>
      <c r="Y165" s="531"/>
      <c r="AA165" s="502">
        <f t="shared" si="199"/>
        <v>0.78773235646412643</v>
      </c>
    </row>
    <row r="166" spans="1:27" x14ac:dyDescent="0.2">
      <c r="A166" s="251">
        <v>38935</v>
      </c>
      <c r="B166" s="502">
        <f t="shared" si="239"/>
        <v>0.90536199654064742</v>
      </c>
      <c r="C166" s="502">
        <f t="shared" si="239"/>
        <v>0.76892908878917432</v>
      </c>
      <c r="D166" s="502">
        <f t="shared" si="239"/>
        <v>0.85530242737763629</v>
      </c>
      <c r="E166" s="251"/>
      <c r="F166" s="251"/>
      <c r="G166" s="251"/>
      <c r="H166" s="504"/>
      <c r="I166" s="504"/>
      <c r="J166" s="502">
        <f t="shared" si="253"/>
        <v>0.94215042500906421</v>
      </c>
      <c r="K166" s="502">
        <f t="shared" si="253"/>
        <v>0.71457592686642968</v>
      </c>
      <c r="L166" s="502">
        <f t="shared" si="253"/>
        <v>0.79928011856870629</v>
      </c>
      <c r="M166" s="502">
        <f t="shared" si="192"/>
        <v>0.88058789248503977</v>
      </c>
      <c r="N166" s="502">
        <f t="shared" si="192"/>
        <v>0.82406903310104529</v>
      </c>
      <c r="O166" s="502">
        <f t="shared" ref="O166:P166" si="275">O98/O$135</f>
        <v>0.94836652257104381</v>
      </c>
      <c r="P166" s="503">
        <f t="shared" si="275"/>
        <v>0.84247672821608421</v>
      </c>
      <c r="Q166" s="503">
        <f t="shared" ref="Q166:S166" si="276">Q98/Q$135</f>
        <v>0.72146157918079457</v>
      </c>
      <c r="R166" s="503">
        <f t="shared" si="276"/>
        <v>1</v>
      </c>
      <c r="S166" s="507">
        <f t="shared" si="276"/>
        <v>0.52118581181359458</v>
      </c>
      <c r="T166" s="502">
        <f t="shared" ref="T166:U166" si="277">T98/T$135</f>
        <v>0.78648331212684741</v>
      </c>
      <c r="U166" s="503">
        <f t="shared" si="277"/>
        <v>0.73774854579325555</v>
      </c>
      <c r="V166" s="502"/>
      <c r="W166" s="531"/>
      <c r="X166" s="531"/>
      <c r="Y166" s="531"/>
      <c r="AA166" s="502">
        <f t="shared" si="199"/>
        <v>0.81653196056262423</v>
      </c>
    </row>
    <row r="167" spans="1:27" x14ac:dyDescent="0.2">
      <c r="A167" s="251">
        <v>38936</v>
      </c>
      <c r="B167" s="502">
        <f t="shared" si="239"/>
        <v>0.92819372374598463</v>
      </c>
      <c r="C167" s="502">
        <f t="shared" si="239"/>
        <v>0.80952549199731483</v>
      </c>
      <c r="D167" s="502">
        <f t="shared" si="239"/>
        <v>0.87873060087544763</v>
      </c>
      <c r="E167" s="251"/>
      <c r="F167" s="251"/>
      <c r="G167" s="251"/>
      <c r="H167" s="504"/>
      <c r="I167" s="504"/>
      <c r="J167" s="502">
        <f t="shared" si="253"/>
        <v>0.95098631645382647</v>
      </c>
      <c r="K167" s="502">
        <f t="shared" si="253"/>
        <v>0.7329157496755262</v>
      </c>
      <c r="L167" s="502">
        <f t="shared" si="253"/>
        <v>0.83003387677323737</v>
      </c>
      <c r="M167" s="502">
        <f t="shared" si="192"/>
        <v>0.8877517660938411</v>
      </c>
      <c r="N167" s="502">
        <f t="shared" si="192"/>
        <v>0.84015679442508706</v>
      </c>
      <c r="O167" s="502">
        <f t="shared" ref="O167:P167" si="278">O99/O$135</f>
        <v>0.96415562327262416</v>
      </c>
      <c r="P167" s="503">
        <f t="shared" si="278"/>
        <v>0.86441324584159929</v>
      </c>
      <c r="Q167" s="503">
        <f t="shared" ref="Q167:S167" si="279">Q99/Q$135</f>
        <v>0.75292215688799236</v>
      </c>
      <c r="R167" s="503">
        <f t="shared" si="279"/>
        <v>1</v>
      </c>
      <c r="S167" s="503">
        <f t="shared" si="279"/>
        <v>0.55724992579400412</v>
      </c>
      <c r="T167" s="502">
        <f t="shared" ref="T167:U167" si="280">T99/T$135</f>
        <v>0.81966330625428208</v>
      </c>
      <c r="U167" s="503">
        <f t="shared" si="280"/>
        <v>0.78207808995171657</v>
      </c>
      <c r="V167" s="502"/>
      <c r="W167" s="531"/>
      <c r="X167" s="531"/>
      <c r="Y167" s="531"/>
      <c r="AA167" s="502">
        <f t="shared" si="199"/>
        <v>0.83991844453616549</v>
      </c>
    </row>
    <row r="168" spans="1:27" x14ac:dyDescent="0.2">
      <c r="A168" s="251">
        <v>38937</v>
      </c>
      <c r="B168" s="502">
        <f t="shared" si="239"/>
        <v>0.9439584877687176</v>
      </c>
      <c r="C168" s="502">
        <f t="shared" si="239"/>
        <v>0.83839168992686286</v>
      </c>
      <c r="D168" s="502">
        <f t="shared" si="239"/>
        <v>0.89181257461201746</v>
      </c>
      <c r="E168" s="251"/>
      <c r="F168" s="251"/>
      <c r="G168" s="251"/>
      <c r="H168" s="504"/>
      <c r="I168" s="504"/>
      <c r="J168" s="502">
        <f t="shared" si="253"/>
        <v>0.96601270327250266</v>
      </c>
      <c r="K168" s="502">
        <f t="shared" si="253"/>
        <v>0.75842221093617745</v>
      </c>
      <c r="L168" s="502">
        <f t="shared" si="253"/>
        <v>0.85260957018843953</v>
      </c>
      <c r="M168" s="502">
        <f t="shared" si="192"/>
        <v>0.89389222918709932</v>
      </c>
      <c r="N168" s="502">
        <f t="shared" si="192"/>
        <v>0.86038218641114983</v>
      </c>
      <c r="O168" s="502">
        <f t="shared" ref="O168:P168" si="281">O100/O$135</f>
        <v>0.97893841683792782</v>
      </c>
      <c r="P168" s="503">
        <f t="shared" si="281"/>
        <v>0.89497176865557759</v>
      </c>
      <c r="Q168" s="503">
        <f t="shared" ref="Q168:S168" si="282">Q100/Q$135</f>
        <v>0.77795899680959124</v>
      </c>
      <c r="R168" s="503">
        <f t="shared" si="282"/>
        <v>1</v>
      </c>
      <c r="S168" s="503">
        <f t="shared" si="282"/>
        <v>0.59602255862273668</v>
      </c>
      <c r="T168" s="502">
        <f t="shared" ref="T168:U168" si="283">T100/T$135</f>
        <v>0.84188117842811006</v>
      </c>
      <c r="U168" s="503">
        <f t="shared" si="283"/>
        <v>0.81732121811200242</v>
      </c>
      <c r="V168" s="502"/>
      <c r="W168" s="531"/>
      <c r="X168" s="531"/>
      <c r="Y168" s="531"/>
      <c r="AA168" s="502">
        <f t="shared" si="199"/>
        <v>0.86083838598459439</v>
      </c>
    </row>
    <row r="169" spans="1:27" x14ac:dyDescent="0.2">
      <c r="A169" s="251">
        <v>38938</v>
      </c>
      <c r="B169" s="502">
        <f t="shared" si="239"/>
        <v>0.9552260934025204</v>
      </c>
      <c r="C169" s="502">
        <f t="shared" si="239"/>
        <v>0.86831784616471752</v>
      </c>
      <c r="D169" s="502">
        <f t="shared" si="239"/>
        <v>0.91270393951452444</v>
      </c>
      <c r="E169" s="251"/>
      <c r="F169" s="251"/>
      <c r="G169" s="251"/>
      <c r="H169" s="504"/>
      <c r="I169" s="504"/>
      <c r="J169" s="502">
        <f t="shared" si="253"/>
        <v>0.97580201157528634</v>
      </c>
      <c r="K169" s="502">
        <f t="shared" si="253"/>
        <v>0.80520286665538066</v>
      </c>
      <c r="L169" s="502">
        <f t="shared" si="253"/>
        <v>0.88627461359305526</v>
      </c>
      <c r="M169" s="502">
        <f t="shared" si="192"/>
        <v>0.89900928176481454</v>
      </c>
      <c r="N169" s="502">
        <f t="shared" si="192"/>
        <v>0.88659625435540068</v>
      </c>
      <c r="O169" s="502">
        <f t="shared" ref="O169:P169" si="284">O101/O$135</f>
        <v>0.98832116788321167</v>
      </c>
      <c r="P169" s="503">
        <f t="shared" si="284"/>
        <v>0.9167175339539142</v>
      </c>
      <c r="Q169" s="503">
        <f t="shared" ref="Q169:S169" si="285">Q101/Q$135</f>
        <v>0.79167918508662749</v>
      </c>
      <c r="R169" s="503">
        <f t="shared" si="285"/>
        <v>1</v>
      </c>
      <c r="S169" s="503">
        <f t="shared" si="285"/>
        <v>0.64818937370139507</v>
      </c>
      <c r="T169" s="502">
        <f t="shared" ref="T169:U169" si="286">T101/T$135</f>
        <v>0.86786728002349023</v>
      </c>
      <c r="U169" s="503">
        <f t="shared" si="286"/>
        <v>0.84887655400524653</v>
      </c>
      <c r="V169" s="502"/>
      <c r="W169" s="531"/>
      <c r="X169" s="531"/>
      <c r="Y169" s="531"/>
      <c r="AA169" s="502">
        <f t="shared" si="199"/>
        <v>0.88338560011197242</v>
      </c>
    </row>
    <row r="170" spans="1:27" x14ac:dyDescent="0.2">
      <c r="A170" s="251">
        <v>38939</v>
      </c>
      <c r="B170" s="502">
        <f t="shared" si="239"/>
        <v>0.97445021003212251</v>
      </c>
      <c r="C170" s="502">
        <f t="shared" si="239"/>
        <v>0.89206091227078399</v>
      </c>
      <c r="D170" s="502">
        <f t="shared" si="239"/>
        <v>0.92886987664146436</v>
      </c>
      <c r="E170" s="251"/>
      <c r="F170" s="251"/>
      <c r="G170" s="251"/>
      <c r="H170" s="504"/>
      <c r="I170" s="504"/>
      <c r="J170" s="502">
        <f t="shared" si="253"/>
        <v>0.98514818246518687</v>
      </c>
      <c r="K170" s="502">
        <f t="shared" si="253"/>
        <v>0.84041532644884598</v>
      </c>
      <c r="L170" s="502">
        <f t="shared" si="253"/>
        <v>0.90874444209189076</v>
      </c>
      <c r="M170" s="502">
        <f t="shared" si="192"/>
        <v>0.90310292382698676</v>
      </c>
      <c r="N170" s="502">
        <f t="shared" si="192"/>
        <v>0.91313697735191635</v>
      </c>
      <c r="O170" s="502">
        <f t="shared" ref="O170:P170" si="287">O102/O$135</f>
        <v>0.99518106441783005</v>
      </c>
      <c r="P170" s="503">
        <f t="shared" si="287"/>
        <v>0.93506790782847549</v>
      </c>
      <c r="Q170" s="503">
        <f t="shared" ref="Q170:S170" si="288">Q102/Q$135</f>
        <v>0.81096470520909336</v>
      </c>
      <c r="R170" s="503">
        <f t="shared" si="288"/>
        <v>1</v>
      </c>
      <c r="S170" s="503">
        <f t="shared" si="288"/>
        <v>0.69430840011872963</v>
      </c>
      <c r="T170" s="502">
        <f t="shared" ref="T170:U170" si="289">T102/T$135</f>
        <v>0.90261329157286874</v>
      </c>
      <c r="U170" s="503">
        <f t="shared" si="289"/>
        <v>0.8718397141010531</v>
      </c>
      <c r="V170" s="502"/>
      <c r="W170" s="531"/>
      <c r="X170" s="531"/>
      <c r="Y170" s="531"/>
      <c r="AA170" s="502">
        <f t="shared" si="199"/>
        <v>0.90372692895848317</v>
      </c>
    </row>
    <row r="171" spans="1:27" x14ac:dyDescent="0.2">
      <c r="A171" s="251">
        <v>38940</v>
      </c>
      <c r="B171" s="502">
        <f t="shared" ref="B171:D186" si="290">B103/B$135</f>
        <v>0.98418581665431182</v>
      </c>
      <c r="C171" s="502">
        <f t="shared" si="290"/>
        <v>0.91601597003851187</v>
      </c>
      <c r="D171" s="502">
        <f t="shared" si="290"/>
        <v>0.93976323119777161</v>
      </c>
      <c r="E171" s="251"/>
      <c r="F171" s="251"/>
      <c r="G171" s="251"/>
      <c r="H171" s="504"/>
      <c r="I171" s="504"/>
      <c r="J171" s="502">
        <f t="shared" si="253"/>
        <v>0.99006297922625519</v>
      </c>
      <c r="K171" s="502">
        <f t="shared" si="253"/>
        <v>0.87974719259635459</v>
      </c>
      <c r="L171" s="502">
        <f t="shared" si="253"/>
        <v>0.91742536523396145</v>
      </c>
      <c r="M171" s="502">
        <f t="shared" si="192"/>
        <v>0.91393401844981736</v>
      </c>
      <c r="N171" s="502">
        <f t="shared" si="192"/>
        <v>0.92704703832752611</v>
      </c>
      <c r="O171" s="502">
        <f t="shared" ref="O171:P171" si="291">O103/O$135</f>
        <v>0.99841258592587345</v>
      </c>
      <c r="P171" s="503">
        <f t="shared" si="291"/>
        <v>0.94758126049137803</v>
      </c>
      <c r="Q171" s="503">
        <f t="shared" ref="Q171:S171" si="292">Q103/Q$135</f>
        <v>0.83090833655235563</v>
      </c>
      <c r="R171" s="503">
        <f t="shared" si="292"/>
        <v>1</v>
      </c>
      <c r="S171" s="503">
        <f t="shared" si="292"/>
        <v>0.72517809439002667</v>
      </c>
      <c r="T171" s="502">
        <f t="shared" ref="T171:U171" si="293">T103/T$135</f>
        <v>0.93642948027796813</v>
      </c>
      <c r="U171" s="503">
        <f t="shared" si="293"/>
        <v>0.89191346994639398</v>
      </c>
      <c r="V171" s="502"/>
      <c r="W171" s="531"/>
      <c r="X171" s="531"/>
      <c r="Y171" s="531"/>
      <c r="AA171" s="502">
        <f t="shared" si="199"/>
        <v>0.91990698928723369</v>
      </c>
    </row>
    <row r="172" spans="1:27" x14ac:dyDescent="0.2">
      <c r="A172" s="251">
        <v>38941</v>
      </c>
      <c r="B172" s="502">
        <f t="shared" si="290"/>
        <v>0.99100568322213989</v>
      </c>
      <c r="C172" s="502">
        <f t="shared" si="290"/>
        <v>0.93717980426103242</v>
      </c>
      <c r="D172" s="502">
        <f t="shared" si="290"/>
        <v>0.95364106645443691</v>
      </c>
      <c r="E172" s="251"/>
      <c r="F172" s="251"/>
      <c r="G172" s="251"/>
      <c r="H172" s="504"/>
      <c r="I172" s="504"/>
      <c r="J172" s="502">
        <f t="shared" si="253"/>
        <v>0.99069411432945254</v>
      </c>
      <c r="K172" s="502">
        <f t="shared" si="253"/>
        <v>0.90181141019129851</v>
      </c>
      <c r="L172" s="502">
        <f t="shared" si="253"/>
        <v>0.91874867668854543</v>
      </c>
      <c r="M172" s="502">
        <f t="shared" si="192"/>
        <v>0.92440976219919546</v>
      </c>
      <c r="N172" s="502">
        <f t="shared" si="192"/>
        <v>0.94988567073170727</v>
      </c>
      <c r="O172" s="502">
        <f t="shared" ref="O172:P172" si="294">O104/O$135</f>
        <v>0.99926298632272692</v>
      </c>
      <c r="P172" s="503">
        <f t="shared" si="294"/>
        <v>0.95742408057378303</v>
      </c>
      <c r="Q172" s="503">
        <f t="shared" ref="Q172:S172" si="295">Q104/Q$135</f>
        <v>0.85186774825815126</v>
      </c>
      <c r="R172" s="503">
        <f t="shared" si="295"/>
        <v>1</v>
      </c>
      <c r="S172" s="503">
        <f t="shared" si="295"/>
        <v>0.75838527753042451</v>
      </c>
      <c r="T172" s="502">
        <f t="shared" ref="T172:U172" si="296">T104/T$135</f>
        <v>0.97215425271606148</v>
      </c>
      <c r="U172" s="503">
        <f t="shared" si="296"/>
        <v>0.91137893016005778</v>
      </c>
      <c r="V172" s="502"/>
      <c r="W172" s="531"/>
      <c r="X172" s="531"/>
      <c r="Y172" s="531"/>
      <c r="AA172" s="502">
        <f t="shared" si="199"/>
        <v>0.93452329757593422</v>
      </c>
    </row>
    <row r="173" spans="1:27" x14ac:dyDescent="0.2">
      <c r="A173" s="251">
        <v>38942</v>
      </c>
      <c r="B173" s="502">
        <f t="shared" si="290"/>
        <v>0.99471213244378553</v>
      </c>
      <c r="C173" s="502">
        <f t="shared" si="290"/>
        <v>0.95004063173515174</v>
      </c>
      <c r="D173" s="502">
        <f t="shared" si="290"/>
        <v>0.96075407879029051</v>
      </c>
      <c r="E173" s="251"/>
      <c r="F173" s="251"/>
      <c r="G173" s="251"/>
      <c r="H173" s="504"/>
      <c r="I173" s="504"/>
      <c r="J173" s="502">
        <f t="shared" si="253"/>
        <v>0.99154010393586589</v>
      </c>
      <c r="K173" s="502">
        <f t="shared" si="253"/>
        <v>0.91416962925342815</v>
      </c>
      <c r="L173" s="502">
        <f t="shared" si="253"/>
        <v>0.9327757781071353</v>
      </c>
      <c r="M173" s="502">
        <f t="shared" si="192"/>
        <v>0.9355393515557261</v>
      </c>
      <c r="N173" s="502">
        <f t="shared" si="192"/>
        <v>0.9605836236933798</v>
      </c>
      <c r="O173" s="502">
        <f t="shared" ref="O173:P173" si="297">O105/O$135</f>
        <v>1</v>
      </c>
      <c r="P173" s="503">
        <f t="shared" si="297"/>
        <v>0.96558828017701814</v>
      </c>
      <c r="Q173" s="503">
        <f t="shared" ref="Q173:S173" si="298">Q105/Q$135</f>
        <v>0.87527361689342886</v>
      </c>
      <c r="R173" s="503">
        <f t="shared" si="298"/>
        <v>1</v>
      </c>
      <c r="S173" s="503">
        <f t="shared" si="298"/>
        <v>0.78580439299495397</v>
      </c>
      <c r="T173" s="502">
        <f t="shared" ref="T173:U173" si="299">T105/T$135</f>
        <v>1</v>
      </c>
      <c r="U173" s="503">
        <f t="shared" si="299"/>
        <v>0.92875337413983194</v>
      </c>
      <c r="V173" s="502"/>
      <c r="W173" s="531"/>
      <c r="X173" s="531"/>
      <c r="Y173" s="531"/>
      <c r="AA173" s="502">
        <f t="shared" si="199"/>
        <v>0.94636899958133314</v>
      </c>
    </row>
    <row r="174" spans="1:27" x14ac:dyDescent="0.2">
      <c r="A174" s="251">
        <v>38943</v>
      </c>
      <c r="B174" s="502">
        <f t="shared" si="290"/>
        <v>1</v>
      </c>
      <c r="C174" s="502">
        <f t="shared" si="290"/>
        <v>0.96311345087093236</v>
      </c>
      <c r="D174" s="502">
        <f t="shared" si="290"/>
        <v>0.97030441703143655</v>
      </c>
      <c r="E174" s="251"/>
      <c r="F174" s="251"/>
      <c r="G174" s="251"/>
      <c r="H174" s="504"/>
      <c r="I174" s="504"/>
      <c r="J174" s="502">
        <f t="shared" si="253"/>
        <v>0.99223838107131823</v>
      </c>
      <c r="K174" s="502">
        <f t="shared" si="253"/>
        <v>0.92607640652333389</v>
      </c>
      <c r="L174" s="502">
        <f t="shared" si="253"/>
        <v>0.94894664408215113</v>
      </c>
      <c r="M174" s="502">
        <f t="shared" si="192"/>
        <v>0.95150171279120999</v>
      </c>
      <c r="N174" s="502">
        <f t="shared" si="192"/>
        <v>0.97520143728222997</v>
      </c>
      <c r="O174" s="502">
        <f t="shared" ref="O174:P174" si="300">O106/O$135</f>
        <v>1</v>
      </c>
      <c r="P174" s="503">
        <f t="shared" si="300"/>
        <v>0.97604150770639397</v>
      </c>
      <c r="Q174" s="503">
        <f t="shared" ref="Q174:S174" si="301">Q106/Q$135</f>
        <v>0.89847919080933369</v>
      </c>
      <c r="R174" s="503">
        <f t="shared" si="301"/>
        <v>1</v>
      </c>
      <c r="S174" s="503">
        <f t="shared" si="301"/>
        <v>0.82209112496289705</v>
      </c>
      <c r="T174" s="502">
        <f t="shared" ref="T174:U174" si="302">T106/T$135</f>
        <v>1</v>
      </c>
      <c r="U174" s="503">
        <f t="shared" si="302"/>
        <v>0.94491122685625217</v>
      </c>
      <c r="V174" s="502"/>
      <c r="W174" s="531"/>
      <c r="X174" s="531"/>
      <c r="Y174" s="531"/>
      <c r="AA174" s="502">
        <f t="shared" si="199"/>
        <v>0.95792703333249929</v>
      </c>
    </row>
    <row r="175" spans="1:27" x14ac:dyDescent="0.2">
      <c r="A175" s="251">
        <v>38944</v>
      </c>
      <c r="B175" s="502">
        <f t="shared" si="290"/>
        <v>1</v>
      </c>
      <c r="C175" s="502">
        <f t="shared" si="290"/>
        <v>0.97049782708546795</v>
      </c>
      <c r="D175" s="502">
        <f t="shared" si="290"/>
        <v>0.97318941504178269</v>
      </c>
      <c r="E175" s="251"/>
      <c r="F175" s="251"/>
      <c r="G175" s="251"/>
      <c r="H175" s="504"/>
      <c r="I175" s="504"/>
      <c r="J175" s="502">
        <f t="shared" ref="J175:L190" si="303">J107/J$135</f>
        <v>0.99280237414226058</v>
      </c>
      <c r="K175" s="502">
        <f t="shared" si="303"/>
        <v>0.94040968342644315</v>
      </c>
      <c r="L175" s="502">
        <f t="shared" si="303"/>
        <v>0.96167690027524877</v>
      </c>
      <c r="M175" s="502">
        <f t="shared" si="192"/>
        <v>0.96628430912683183</v>
      </c>
      <c r="N175" s="502">
        <f t="shared" si="192"/>
        <v>0.98072735191637628</v>
      </c>
      <c r="O175" s="502">
        <f t="shared" ref="O175:P175" si="304">O107/O$135</f>
        <v>1</v>
      </c>
      <c r="P175" s="503">
        <f t="shared" si="304"/>
        <v>0.9831756447428659</v>
      </c>
      <c r="Q175" s="503">
        <f t="shared" ref="Q175:S175" si="305">Q107/Q$135</f>
        <v>0.91586191109775816</v>
      </c>
      <c r="R175" s="503">
        <f t="shared" si="305"/>
        <v>1</v>
      </c>
      <c r="S175" s="503">
        <f t="shared" si="305"/>
        <v>0.85411101216978336</v>
      </c>
      <c r="T175" s="502">
        <f t="shared" ref="T175:U175" si="306">T107/T$135</f>
        <v>1</v>
      </c>
      <c r="U175" s="503">
        <f t="shared" si="306"/>
        <v>0.96384442839219864</v>
      </c>
      <c r="V175" s="502"/>
      <c r="W175" s="531"/>
      <c r="X175" s="531"/>
      <c r="Y175" s="531"/>
      <c r="AA175" s="502">
        <f t="shared" si="199"/>
        <v>0.96683872382780101</v>
      </c>
    </row>
    <row r="176" spans="1:27" x14ac:dyDescent="0.2">
      <c r="A176" s="251">
        <v>38945</v>
      </c>
      <c r="B176" s="502">
        <f t="shared" si="290"/>
        <v>1</v>
      </c>
      <c r="C176" s="502">
        <f t="shared" si="290"/>
        <v>0.97678691304808674</v>
      </c>
      <c r="D176" s="502">
        <f t="shared" si="290"/>
        <v>0.97692001591723043</v>
      </c>
      <c r="E176" s="251"/>
      <c r="F176" s="251"/>
      <c r="G176" s="251"/>
      <c r="H176" s="504"/>
      <c r="I176" s="504"/>
      <c r="J176" s="502">
        <f t="shared" si="303"/>
        <v>0.99315151270998669</v>
      </c>
      <c r="K176" s="502">
        <f t="shared" si="303"/>
        <v>0.95395293719316065</v>
      </c>
      <c r="L176" s="502">
        <f t="shared" si="303"/>
        <v>0.96861105229726874</v>
      </c>
      <c r="M176" s="502">
        <f t="shared" si="192"/>
        <v>0.97663212656176712</v>
      </c>
      <c r="N176" s="502">
        <f t="shared" si="192"/>
        <v>0.98353114111498263</v>
      </c>
      <c r="O176" s="502">
        <f t="shared" ref="O176:P176" si="307">O108/O$135</f>
        <v>1</v>
      </c>
      <c r="P176" s="503">
        <f t="shared" si="307"/>
        <v>0.99164504806958642</v>
      </c>
      <c r="Q176" s="503">
        <f t="shared" ref="Q176:S176" si="308">Q108/Q$135</f>
        <v>0.93444639970241927</v>
      </c>
      <c r="R176" s="503">
        <f t="shared" si="308"/>
        <v>1</v>
      </c>
      <c r="S176" s="503">
        <f t="shared" si="308"/>
        <v>0.87796823983377859</v>
      </c>
      <c r="T176" s="502">
        <f t="shared" ref="T176:U176" si="309">T108/T$135</f>
        <v>1</v>
      </c>
      <c r="U176" s="503">
        <f t="shared" si="309"/>
        <v>0.97950804090788124</v>
      </c>
      <c r="V176" s="502"/>
      <c r="W176" s="531"/>
      <c r="X176" s="531"/>
      <c r="Y176" s="531"/>
      <c r="AA176" s="502">
        <f t="shared" si="199"/>
        <v>0.97421022849040984</v>
      </c>
    </row>
    <row r="177" spans="1:27" x14ac:dyDescent="0.2">
      <c r="A177" s="251">
        <v>38946</v>
      </c>
      <c r="B177" s="502">
        <f t="shared" si="290"/>
        <v>1</v>
      </c>
      <c r="C177" s="502">
        <f t="shared" si="290"/>
        <v>0.98120340599936406</v>
      </c>
      <c r="D177" s="502">
        <f t="shared" si="290"/>
        <v>0.98055113410266614</v>
      </c>
      <c r="E177" s="251"/>
      <c r="F177" s="251"/>
      <c r="G177" s="251"/>
      <c r="H177" s="504"/>
      <c r="I177" s="504"/>
      <c r="J177" s="502">
        <f t="shared" si="303"/>
        <v>0.99337979561965384</v>
      </c>
      <c r="K177" s="502">
        <f t="shared" si="303"/>
        <v>0.9602166920602675</v>
      </c>
      <c r="L177" s="502">
        <f t="shared" si="303"/>
        <v>0.9687169172136354</v>
      </c>
      <c r="M177" s="502">
        <f t="shared" si="192"/>
        <v>0.98449248788253518</v>
      </c>
      <c r="N177" s="502">
        <f t="shared" si="192"/>
        <v>0.98930204703832758</v>
      </c>
      <c r="O177" s="502">
        <f t="shared" ref="O177:P177" si="310">O109/O$135</f>
        <v>1</v>
      </c>
      <c r="P177" s="503">
        <f t="shared" si="310"/>
        <v>1</v>
      </c>
      <c r="Q177" s="503">
        <f t="shared" ref="Q177:S177" si="311">Q109/Q$135</f>
        <v>0.94766585118102353</v>
      </c>
      <c r="R177" s="503">
        <f t="shared" si="311"/>
        <v>1</v>
      </c>
      <c r="S177" s="503">
        <f t="shared" si="311"/>
        <v>0.90034134758088458</v>
      </c>
      <c r="T177" s="502">
        <f t="shared" ref="T177:U177" si="312">T109/T$135</f>
        <v>1</v>
      </c>
      <c r="U177" s="503">
        <f t="shared" si="312"/>
        <v>0.98920275253773338</v>
      </c>
      <c r="V177" s="502"/>
      <c r="W177" s="531"/>
      <c r="X177" s="531"/>
      <c r="Y177" s="531"/>
      <c r="AA177" s="502">
        <f t="shared" si="199"/>
        <v>0.97967149541440601</v>
      </c>
    </row>
    <row r="178" spans="1:27" x14ac:dyDescent="0.2">
      <c r="A178" s="251">
        <v>38947</v>
      </c>
      <c r="B178" s="502">
        <f t="shared" si="290"/>
        <v>1</v>
      </c>
      <c r="C178" s="502">
        <f t="shared" si="290"/>
        <v>0.98353531427763841</v>
      </c>
      <c r="D178" s="502">
        <f t="shared" si="290"/>
        <v>0.98642061281337046</v>
      </c>
      <c r="E178" s="251"/>
      <c r="F178" s="251"/>
      <c r="G178" s="251"/>
      <c r="H178" s="504"/>
      <c r="I178" s="504"/>
      <c r="J178" s="502">
        <f t="shared" si="303"/>
        <v>0.9934872228712619</v>
      </c>
      <c r="K178" s="502">
        <f t="shared" si="303"/>
        <v>0.96839907454432594</v>
      </c>
      <c r="L178" s="502">
        <f t="shared" si="303"/>
        <v>0.97332204107558751</v>
      </c>
      <c r="M178" s="502">
        <f t="shared" si="192"/>
        <v>0.99047659659147447</v>
      </c>
      <c r="N178" s="502">
        <f t="shared" si="192"/>
        <v>0.9959168118466899</v>
      </c>
      <c r="O178" s="502">
        <f t="shared" ref="O178:P178" si="313">O110/O$135</f>
        <v>1</v>
      </c>
      <c r="P178" s="503">
        <f t="shared" si="313"/>
        <v>1</v>
      </c>
      <c r="Q178" s="503">
        <f t="shared" ref="Q178:S178" si="314">Q110/Q$135</f>
        <v>0.96082807559694983</v>
      </c>
      <c r="R178" s="503">
        <f t="shared" si="314"/>
        <v>1</v>
      </c>
      <c r="S178" s="503">
        <f t="shared" si="314"/>
        <v>0.91529385574354405</v>
      </c>
      <c r="T178" s="502">
        <f t="shared" ref="T178:U178" si="315">T110/T$135</f>
        <v>1</v>
      </c>
      <c r="U178" s="503">
        <f t="shared" si="315"/>
        <v>0.99558985667034183</v>
      </c>
      <c r="V178" s="502"/>
      <c r="W178" s="531"/>
      <c r="X178" s="531"/>
      <c r="Y178" s="531"/>
      <c r="AA178" s="502">
        <f t="shared" si="199"/>
        <v>0.98421796413541229</v>
      </c>
    </row>
    <row r="179" spans="1:27" x14ac:dyDescent="0.2">
      <c r="A179" s="251">
        <v>38948</v>
      </c>
      <c r="B179" s="502">
        <f t="shared" si="290"/>
        <v>1</v>
      </c>
      <c r="C179" s="502">
        <f t="shared" si="290"/>
        <v>0.98788114334169519</v>
      </c>
      <c r="D179" s="502">
        <f t="shared" si="290"/>
        <v>0.98985276561878233</v>
      </c>
      <c r="E179" s="251"/>
      <c r="F179" s="251"/>
      <c r="G179" s="251"/>
      <c r="H179" s="504"/>
      <c r="I179" s="504"/>
      <c r="J179" s="502">
        <f t="shared" si="303"/>
        <v>0.99360807852932087</v>
      </c>
      <c r="K179" s="502">
        <f t="shared" si="303"/>
        <v>0.97150273686586541</v>
      </c>
      <c r="L179" s="502">
        <f t="shared" si="303"/>
        <v>0.97914461147575693</v>
      </c>
      <c r="M179" s="502">
        <f t="shared" si="192"/>
        <v>0.9938453228718036</v>
      </c>
      <c r="N179" s="502">
        <f t="shared" si="192"/>
        <v>1</v>
      </c>
      <c r="O179" s="502">
        <f t="shared" ref="O179:P179" si="316">O111/O$135</f>
        <v>1</v>
      </c>
      <c r="P179" s="503">
        <f t="shared" si="316"/>
        <v>1</v>
      </c>
      <c r="Q179" s="503">
        <f t="shared" ref="Q179:S179" si="317">Q111/Q$135</f>
        <v>0.97115756041031809</v>
      </c>
      <c r="R179" s="503">
        <f t="shared" si="317"/>
        <v>1</v>
      </c>
      <c r="S179" s="503">
        <f t="shared" si="317"/>
        <v>0.9314707628376373</v>
      </c>
      <c r="T179" s="502">
        <f t="shared" ref="T179:U179" si="318">T111/T$135</f>
        <v>1</v>
      </c>
      <c r="U179" s="503">
        <f t="shared" si="318"/>
        <v>1</v>
      </c>
      <c r="V179" s="502"/>
      <c r="W179" s="531"/>
      <c r="X179" s="531"/>
      <c r="Y179" s="531"/>
      <c r="AA179" s="502">
        <f t="shared" si="199"/>
        <v>0.98789753213007869</v>
      </c>
    </row>
    <row r="180" spans="1:27" x14ac:dyDescent="0.2">
      <c r="A180" s="251">
        <v>38949</v>
      </c>
      <c r="B180" s="502">
        <f t="shared" si="290"/>
        <v>1</v>
      </c>
      <c r="C180" s="502">
        <f t="shared" si="290"/>
        <v>0.99120234604105573</v>
      </c>
      <c r="D180" s="502">
        <f t="shared" si="290"/>
        <v>0.9905988857938719</v>
      </c>
      <c r="E180" s="251"/>
      <c r="F180" s="251"/>
      <c r="G180" s="251"/>
      <c r="H180" s="504"/>
      <c r="I180" s="504"/>
      <c r="J180" s="502">
        <f t="shared" si="303"/>
        <v>0.99508520323893168</v>
      </c>
      <c r="K180" s="502">
        <f t="shared" si="303"/>
        <v>0.97951582867783982</v>
      </c>
      <c r="L180" s="502">
        <f t="shared" si="303"/>
        <v>0.98830192674147788</v>
      </c>
      <c r="M180" s="502">
        <f t="shared" si="192"/>
        <v>0.99611956846189931</v>
      </c>
      <c r="N180" s="502">
        <f t="shared" si="192"/>
        <v>1</v>
      </c>
      <c r="O180" s="502">
        <f t="shared" ref="O180:P180" si="319">O112/O$135</f>
        <v>1</v>
      </c>
      <c r="P180" s="503">
        <f t="shared" si="319"/>
        <v>1</v>
      </c>
      <c r="Q180" s="503">
        <f t="shared" ref="Q180:S180" si="320">Q112/Q$135</f>
        <v>0.98081462723722046</v>
      </c>
      <c r="R180" s="503">
        <f t="shared" si="320"/>
        <v>1</v>
      </c>
      <c r="S180" s="503">
        <f t="shared" si="320"/>
        <v>0.94705402196497479</v>
      </c>
      <c r="T180" s="502">
        <f t="shared" ref="T180:U180" si="321">T112/T$135</f>
        <v>1</v>
      </c>
      <c r="U180" s="503">
        <f t="shared" si="321"/>
        <v>1</v>
      </c>
      <c r="V180" s="502"/>
      <c r="W180" s="531"/>
      <c r="X180" s="531"/>
      <c r="Y180" s="531"/>
      <c r="AA180" s="502">
        <f t="shared" si="199"/>
        <v>0.9912461605438182</v>
      </c>
    </row>
    <row r="181" spans="1:27" x14ac:dyDescent="0.2">
      <c r="A181" s="251">
        <v>38950</v>
      </c>
      <c r="B181" s="502">
        <f t="shared" si="290"/>
        <v>1</v>
      </c>
      <c r="C181" s="502">
        <f t="shared" si="290"/>
        <v>0.99494753206373887</v>
      </c>
      <c r="D181" s="502">
        <f t="shared" si="290"/>
        <v>0.9923895742140868</v>
      </c>
      <c r="E181" s="251"/>
      <c r="F181" s="251"/>
      <c r="G181" s="251"/>
      <c r="H181" s="504"/>
      <c r="I181" s="504"/>
      <c r="J181" s="502">
        <f t="shared" si="303"/>
        <v>0.99679061085820941</v>
      </c>
      <c r="K181" s="502">
        <f t="shared" si="303"/>
        <v>0.98335308391174314</v>
      </c>
      <c r="L181" s="502">
        <f t="shared" si="303"/>
        <v>0.99192780012703785</v>
      </c>
      <c r="M181" s="502">
        <f t="shared" si="192"/>
        <v>0.99781103861953291</v>
      </c>
      <c r="N181" s="502">
        <f t="shared" si="192"/>
        <v>1</v>
      </c>
      <c r="O181" s="502">
        <f t="shared" ref="O181:P181" si="322">O113/O$135</f>
        <v>1</v>
      </c>
      <c r="P181" s="503">
        <f t="shared" si="322"/>
        <v>1</v>
      </c>
      <c r="Q181" s="503">
        <f t="shared" ref="Q181:S181" si="323">Q113/Q$135</f>
        <v>0.99060045495514826</v>
      </c>
      <c r="R181" s="503">
        <f t="shared" si="323"/>
        <v>1</v>
      </c>
      <c r="S181" s="503">
        <f t="shared" si="323"/>
        <v>0.96504897595725736</v>
      </c>
      <c r="T181" s="502">
        <f t="shared" ref="T181:U181" si="324">T113/T$135</f>
        <v>1</v>
      </c>
      <c r="U181" s="503">
        <f t="shared" si="324"/>
        <v>1</v>
      </c>
      <c r="V181" s="502"/>
      <c r="W181" s="531"/>
      <c r="X181" s="531"/>
      <c r="Y181" s="531"/>
      <c r="AA181" s="502">
        <f t="shared" si="199"/>
        <v>0.99419127138045027</v>
      </c>
    </row>
    <row r="182" spans="1:27" x14ac:dyDescent="0.2">
      <c r="A182" s="485">
        <f>A181+1</f>
        <v>38951</v>
      </c>
      <c r="B182" s="502">
        <f t="shared" si="290"/>
        <v>1</v>
      </c>
      <c r="C182" s="502">
        <f t="shared" si="290"/>
        <v>0.99657280146980887</v>
      </c>
      <c r="D182" s="502">
        <f t="shared" si="290"/>
        <v>0.99676681257461197</v>
      </c>
      <c r="E182" s="485"/>
      <c r="F182" s="485"/>
      <c r="G182" s="485"/>
      <c r="H182" s="504"/>
      <c r="I182" s="504"/>
      <c r="J182" s="502">
        <f t="shared" si="303"/>
        <v>0.99770374249687788</v>
      </c>
      <c r="K182" s="502">
        <f t="shared" si="303"/>
        <v>0.98696461824953441</v>
      </c>
      <c r="L182" s="502">
        <f t="shared" si="303"/>
        <v>0.99388630107982212</v>
      </c>
      <c r="M182" s="502">
        <f t="shared" si="192"/>
        <v>0.99926087018321896</v>
      </c>
      <c r="N182" s="502">
        <f t="shared" si="192"/>
        <v>1</v>
      </c>
      <c r="O182" s="502">
        <f t="shared" ref="O182:P182" si="325">O114/O$135</f>
        <v>1</v>
      </c>
      <c r="P182" s="503">
        <f t="shared" si="325"/>
        <v>1</v>
      </c>
      <c r="Q182" s="503">
        <f t="shared" ref="Q182:S182" si="326">Q114/Q$135</f>
        <v>0.99835472194800923</v>
      </c>
      <c r="R182" s="503">
        <f t="shared" si="326"/>
        <v>1</v>
      </c>
      <c r="S182" s="503">
        <f t="shared" si="326"/>
        <v>0.98181953101810626</v>
      </c>
      <c r="T182" s="502">
        <f t="shared" ref="T182:U182" si="327">T114/T$135</f>
        <v>1</v>
      </c>
      <c r="U182" s="503">
        <f t="shared" si="327"/>
        <v>1</v>
      </c>
      <c r="V182" s="502"/>
      <c r="W182" s="531"/>
      <c r="X182" s="531"/>
      <c r="Y182" s="531"/>
      <c r="AA182" s="502">
        <f t="shared" si="199"/>
        <v>0.99675529326799928</v>
      </c>
    </row>
    <row r="183" spans="1:27" x14ac:dyDescent="0.2">
      <c r="A183" s="485">
        <f t="shared" ref="A183:A203" si="328">A182+1</f>
        <v>38952</v>
      </c>
      <c r="B183" s="502">
        <f t="shared" si="290"/>
        <v>1</v>
      </c>
      <c r="C183" s="502">
        <f t="shared" si="290"/>
        <v>0.99812740698865843</v>
      </c>
      <c r="D183" s="502">
        <f t="shared" si="290"/>
        <v>0.99706526064464784</v>
      </c>
      <c r="E183" s="485"/>
      <c r="F183" s="485"/>
      <c r="G183" s="485"/>
      <c r="H183" s="504"/>
      <c r="I183" s="504"/>
      <c r="J183" s="502">
        <f t="shared" si="303"/>
        <v>0.99875115820005644</v>
      </c>
      <c r="K183" s="502">
        <f t="shared" si="303"/>
        <v>0.98961683877884998</v>
      </c>
      <c r="L183" s="502">
        <f t="shared" si="303"/>
        <v>0.9973798433199238</v>
      </c>
      <c r="M183" s="502">
        <f t="shared" si="192"/>
        <v>1</v>
      </c>
      <c r="N183" s="502">
        <f t="shared" si="192"/>
        <v>1</v>
      </c>
      <c r="O183" s="502">
        <f t="shared" ref="O183:P183" si="329">O115/O$135</f>
        <v>1</v>
      </c>
      <c r="P183" s="503">
        <f t="shared" si="329"/>
        <v>1</v>
      </c>
      <c r="Q183" s="503">
        <f t="shared" ref="Q183:S183" si="330">Q115/Q$135</f>
        <v>1</v>
      </c>
      <c r="R183" s="503">
        <f t="shared" si="330"/>
        <v>1</v>
      </c>
      <c r="S183" s="503">
        <f t="shared" si="330"/>
        <v>0.99072425051944202</v>
      </c>
      <c r="T183" s="502">
        <f t="shared" ref="T183:U183" si="331">T115/T$135</f>
        <v>1</v>
      </c>
      <c r="U183" s="503">
        <f t="shared" si="331"/>
        <v>1</v>
      </c>
      <c r="V183" s="502"/>
      <c r="W183" s="531"/>
      <c r="X183" s="531"/>
      <c r="Y183" s="531"/>
      <c r="AA183" s="502">
        <f t="shared" si="199"/>
        <v>0.99811098389677189</v>
      </c>
    </row>
    <row r="184" spans="1:27" x14ac:dyDescent="0.2">
      <c r="A184" s="485">
        <f t="shared" si="328"/>
        <v>38953</v>
      </c>
      <c r="B184" s="502">
        <f t="shared" si="290"/>
        <v>1</v>
      </c>
      <c r="C184" s="502">
        <f t="shared" si="290"/>
        <v>0.99904603752252408</v>
      </c>
      <c r="D184" s="502">
        <f t="shared" si="290"/>
        <v>0.9973139673696777</v>
      </c>
      <c r="E184" s="485"/>
      <c r="F184" s="485"/>
      <c r="G184" s="485"/>
      <c r="H184" s="504"/>
      <c r="I184" s="504"/>
      <c r="J184" s="502">
        <f t="shared" si="303"/>
        <v>0.99961057621292082</v>
      </c>
      <c r="K184" s="502">
        <f t="shared" si="303"/>
        <v>0.99187404773996957</v>
      </c>
      <c r="L184" s="502">
        <f t="shared" si="303"/>
        <v>0.9996824052508998</v>
      </c>
      <c r="M184" s="502">
        <f t="shared" si="192"/>
        <v>1</v>
      </c>
      <c r="N184" s="502">
        <f t="shared" si="192"/>
        <v>1</v>
      </c>
      <c r="O184" s="502">
        <f t="shared" ref="O184:P184" si="332">O116/O$135</f>
        <v>1</v>
      </c>
      <c r="P184" s="503">
        <f t="shared" si="332"/>
        <v>1</v>
      </c>
      <c r="Q184" s="503">
        <f t="shared" ref="Q184:S184" si="333">Q116/Q$135</f>
        <v>1</v>
      </c>
      <c r="R184" s="503">
        <f t="shared" si="333"/>
        <v>1</v>
      </c>
      <c r="S184" s="503">
        <f t="shared" si="333"/>
        <v>1</v>
      </c>
      <c r="T184" s="502">
        <f t="shared" ref="T184:U184" si="334">T116/T$135</f>
        <v>1</v>
      </c>
      <c r="U184" s="503">
        <f t="shared" si="334"/>
        <v>1</v>
      </c>
      <c r="V184" s="502"/>
      <c r="W184" s="531"/>
      <c r="X184" s="531"/>
      <c r="Y184" s="531"/>
      <c r="AA184" s="502">
        <f t="shared" si="199"/>
        <v>0.99916846893973277</v>
      </c>
    </row>
    <row r="185" spans="1:27" x14ac:dyDescent="0.2">
      <c r="A185" s="485">
        <f t="shared" si="328"/>
        <v>38954</v>
      </c>
      <c r="B185" s="502">
        <f t="shared" si="290"/>
        <v>1</v>
      </c>
      <c r="C185" s="502">
        <f t="shared" si="290"/>
        <v>1</v>
      </c>
      <c r="D185" s="502">
        <f t="shared" si="290"/>
        <v>0.99835853561480303</v>
      </c>
      <c r="E185" s="485"/>
      <c r="F185" s="485"/>
      <c r="G185" s="485"/>
      <c r="H185" s="504"/>
      <c r="I185" s="504"/>
      <c r="J185" s="502">
        <f t="shared" si="303"/>
        <v>0.99981200230968592</v>
      </c>
      <c r="K185" s="502">
        <f t="shared" si="303"/>
        <v>0.99277693132441736</v>
      </c>
      <c r="L185" s="502">
        <f t="shared" si="303"/>
        <v>1</v>
      </c>
      <c r="M185" s="502">
        <f t="shared" si="192"/>
        <v>1</v>
      </c>
      <c r="N185" s="502">
        <f t="shared" si="192"/>
        <v>1</v>
      </c>
      <c r="O185" s="502">
        <f t="shared" ref="O185:P185" si="335">O117/O$135</f>
        <v>1</v>
      </c>
      <c r="P185" s="503">
        <f t="shared" si="335"/>
        <v>1</v>
      </c>
      <c r="Q185" s="503">
        <f t="shared" ref="Q185:S185" si="336">Q117/Q$135</f>
        <v>1</v>
      </c>
      <c r="R185" s="503">
        <f t="shared" si="336"/>
        <v>1</v>
      </c>
      <c r="S185" s="503">
        <f t="shared" si="336"/>
        <v>1</v>
      </c>
      <c r="T185" s="502">
        <f t="shared" ref="T185:U185" si="337">T117/T$135</f>
        <v>1</v>
      </c>
      <c r="U185" s="503">
        <f t="shared" si="337"/>
        <v>1</v>
      </c>
      <c r="V185" s="502"/>
      <c r="W185" s="531"/>
      <c r="X185" s="531"/>
      <c r="Y185" s="531"/>
      <c r="AA185" s="502">
        <f t="shared" si="199"/>
        <v>0.99939649794992713</v>
      </c>
    </row>
    <row r="186" spans="1:27" x14ac:dyDescent="0.2">
      <c r="A186" s="485">
        <f t="shared" si="328"/>
        <v>38955</v>
      </c>
      <c r="B186" s="502">
        <f t="shared" si="290"/>
        <v>1</v>
      </c>
      <c r="C186" s="502">
        <f t="shared" si="290"/>
        <v>1</v>
      </c>
      <c r="D186" s="502">
        <f t="shared" si="290"/>
        <v>0.99915439713489851</v>
      </c>
      <c r="E186" s="485"/>
      <c r="F186" s="485"/>
      <c r="G186" s="485"/>
      <c r="H186" s="504"/>
      <c r="I186" s="504"/>
      <c r="J186" s="502">
        <f t="shared" si="303"/>
        <v>1</v>
      </c>
      <c r="K186" s="502">
        <f t="shared" si="303"/>
        <v>0.9943569775972011</v>
      </c>
      <c r="L186" s="502">
        <f t="shared" si="303"/>
        <v>1</v>
      </c>
      <c r="M186" s="502">
        <f t="shared" si="192"/>
        <v>1</v>
      </c>
      <c r="N186" s="502">
        <f t="shared" si="192"/>
        <v>1</v>
      </c>
      <c r="O186" s="502">
        <f t="shared" ref="O186:P186" si="338">O118/O$135</f>
        <v>1</v>
      </c>
      <c r="P186" s="503">
        <f t="shared" si="338"/>
        <v>1</v>
      </c>
      <c r="Q186" s="503">
        <f t="shared" ref="Q186:S186" si="339">Q118/Q$135</f>
        <v>1</v>
      </c>
      <c r="R186" s="503">
        <f t="shared" si="339"/>
        <v>1</v>
      </c>
      <c r="S186" s="503">
        <f t="shared" si="339"/>
        <v>1</v>
      </c>
      <c r="T186" s="502">
        <f t="shared" ref="T186:U186" si="340">T118/T$135</f>
        <v>1</v>
      </c>
      <c r="U186" s="503">
        <f t="shared" si="340"/>
        <v>1</v>
      </c>
      <c r="V186" s="502"/>
      <c r="W186" s="531"/>
      <c r="X186" s="531"/>
      <c r="Y186" s="531"/>
      <c r="AA186" s="502">
        <f t="shared" si="199"/>
        <v>0.99956742498213991</v>
      </c>
    </row>
    <row r="187" spans="1:27" x14ac:dyDescent="0.2">
      <c r="A187" s="485">
        <f t="shared" si="328"/>
        <v>38956</v>
      </c>
      <c r="B187" s="502">
        <f t="shared" ref="B187:D202" si="341">B119/B$135</f>
        <v>1</v>
      </c>
      <c r="C187" s="502">
        <f t="shared" si="341"/>
        <v>1</v>
      </c>
      <c r="D187" s="502">
        <f t="shared" si="341"/>
        <v>1</v>
      </c>
      <c r="E187" s="485"/>
      <c r="F187" s="485"/>
      <c r="G187" s="485"/>
      <c r="H187" s="504"/>
      <c r="I187" s="504"/>
      <c r="J187" s="502">
        <f t="shared" si="303"/>
        <v>1</v>
      </c>
      <c r="K187" s="502">
        <f t="shared" si="303"/>
        <v>0.99525986118164889</v>
      </c>
      <c r="L187" s="502">
        <f t="shared" si="303"/>
        <v>1</v>
      </c>
      <c r="M187" s="502">
        <f t="shared" si="192"/>
        <v>1</v>
      </c>
      <c r="N187" s="502">
        <f t="shared" si="192"/>
        <v>1</v>
      </c>
      <c r="O187" s="502">
        <f t="shared" ref="O187:P187" si="342">O119/O$135</f>
        <v>1</v>
      </c>
      <c r="P187" s="503">
        <f t="shared" si="342"/>
        <v>1</v>
      </c>
      <c r="Q187" s="503">
        <f t="shared" ref="Q187:S187" si="343">Q119/Q$135</f>
        <v>1</v>
      </c>
      <c r="R187" s="503">
        <f t="shared" si="343"/>
        <v>1</v>
      </c>
      <c r="S187" s="503">
        <f t="shared" si="343"/>
        <v>1</v>
      </c>
      <c r="T187" s="502">
        <f t="shared" ref="T187:U187" si="344">T119/T$135</f>
        <v>1</v>
      </c>
      <c r="U187" s="503">
        <f t="shared" si="344"/>
        <v>1</v>
      </c>
      <c r="V187" s="502"/>
      <c r="W187" s="531"/>
      <c r="X187" s="531"/>
      <c r="Y187" s="531"/>
      <c r="AA187" s="502">
        <f t="shared" si="199"/>
        <v>0.99968399074544323</v>
      </c>
    </row>
    <row r="188" spans="1:27" x14ac:dyDescent="0.2">
      <c r="A188" s="485">
        <f t="shared" si="328"/>
        <v>38957</v>
      </c>
      <c r="B188" s="502">
        <f t="shared" si="341"/>
        <v>1</v>
      </c>
      <c r="C188" s="502">
        <f t="shared" si="341"/>
        <v>1</v>
      </c>
      <c r="D188" s="502">
        <f t="shared" si="341"/>
        <v>1</v>
      </c>
      <c r="E188" s="485"/>
      <c r="F188" s="485"/>
      <c r="G188" s="485"/>
      <c r="H188" s="504"/>
      <c r="I188" s="504"/>
      <c r="J188" s="502">
        <f t="shared" si="303"/>
        <v>1</v>
      </c>
      <c r="K188" s="502">
        <f t="shared" si="303"/>
        <v>0.99610631454206877</v>
      </c>
      <c r="L188" s="502">
        <f t="shared" si="303"/>
        <v>1</v>
      </c>
      <c r="M188" s="502">
        <f t="shared" si="192"/>
        <v>1</v>
      </c>
      <c r="N188" s="502">
        <f t="shared" si="192"/>
        <v>1</v>
      </c>
      <c r="O188" s="502">
        <f t="shared" ref="O188:P188" si="345">O120/O$135</f>
        <v>1</v>
      </c>
      <c r="P188" s="503">
        <f t="shared" si="345"/>
        <v>1</v>
      </c>
      <c r="Q188" s="503">
        <f t="shared" ref="Q188:S188" si="346">Q120/Q$135</f>
        <v>1</v>
      </c>
      <c r="R188" s="503">
        <f t="shared" si="346"/>
        <v>1</v>
      </c>
      <c r="S188" s="503">
        <f t="shared" si="346"/>
        <v>1</v>
      </c>
      <c r="T188" s="502">
        <f t="shared" ref="T188:U188" si="347">T120/T$135</f>
        <v>1</v>
      </c>
      <c r="U188" s="503">
        <f t="shared" si="347"/>
        <v>1</v>
      </c>
      <c r="V188" s="502"/>
      <c r="W188" s="531"/>
      <c r="X188" s="531"/>
      <c r="Y188" s="531"/>
      <c r="AA188" s="502">
        <f t="shared" si="199"/>
        <v>0.99974042096947124</v>
      </c>
    </row>
    <row r="189" spans="1:27" x14ac:dyDescent="0.2">
      <c r="A189" s="485">
        <f t="shared" si="328"/>
        <v>38958</v>
      </c>
      <c r="B189" s="502">
        <f t="shared" si="341"/>
        <v>1</v>
      </c>
      <c r="C189" s="502">
        <f t="shared" si="341"/>
        <v>1</v>
      </c>
      <c r="D189" s="502">
        <f t="shared" si="341"/>
        <v>1</v>
      </c>
      <c r="E189" s="485"/>
      <c r="F189" s="485"/>
      <c r="G189" s="485"/>
      <c r="H189" s="504"/>
      <c r="I189" s="504"/>
      <c r="J189" s="502">
        <f t="shared" si="303"/>
        <v>1</v>
      </c>
      <c r="K189" s="502">
        <f t="shared" si="303"/>
        <v>0.99751707014276847</v>
      </c>
      <c r="L189" s="502">
        <f t="shared" si="303"/>
        <v>1</v>
      </c>
      <c r="M189" s="502">
        <f t="shared" si="192"/>
        <v>1</v>
      </c>
      <c r="N189" s="502">
        <f t="shared" si="192"/>
        <v>1</v>
      </c>
      <c r="O189" s="502">
        <f t="shared" ref="O189:P189" si="348">O121/O$135</f>
        <v>1</v>
      </c>
      <c r="P189" s="503">
        <f t="shared" si="348"/>
        <v>1</v>
      </c>
      <c r="Q189" s="503">
        <f t="shared" ref="Q189:S189" si="349">Q121/Q$135</f>
        <v>1</v>
      </c>
      <c r="R189" s="503">
        <f t="shared" si="349"/>
        <v>1</v>
      </c>
      <c r="S189" s="503">
        <f t="shared" si="349"/>
        <v>1</v>
      </c>
      <c r="T189" s="502">
        <f t="shared" ref="T189:U189" si="350">T121/T$135</f>
        <v>1</v>
      </c>
      <c r="U189" s="503">
        <f t="shared" si="350"/>
        <v>1</v>
      </c>
      <c r="V189" s="502"/>
      <c r="W189" s="531"/>
      <c r="X189" s="531"/>
      <c r="Y189" s="531"/>
      <c r="AA189" s="502">
        <f t="shared" si="199"/>
        <v>0.99983447134285119</v>
      </c>
    </row>
    <row r="190" spans="1:27" x14ac:dyDescent="0.2">
      <c r="A190" s="485">
        <f t="shared" si="328"/>
        <v>38959</v>
      </c>
      <c r="B190" s="502">
        <f t="shared" si="341"/>
        <v>1</v>
      </c>
      <c r="C190" s="502">
        <f t="shared" si="341"/>
        <v>1</v>
      </c>
      <c r="D190" s="502">
        <f t="shared" si="341"/>
        <v>1</v>
      </c>
      <c r="E190" s="485"/>
      <c r="F190" s="485"/>
      <c r="G190" s="485"/>
      <c r="H190" s="504"/>
      <c r="I190" s="504"/>
      <c r="J190" s="502">
        <f t="shared" si="303"/>
        <v>1</v>
      </c>
      <c r="K190" s="502">
        <f t="shared" si="303"/>
        <v>0.99746063991874045</v>
      </c>
      <c r="L190" s="502">
        <f t="shared" si="303"/>
        <v>1</v>
      </c>
      <c r="M190" s="502">
        <f t="shared" si="192"/>
        <v>1</v>
      </c>
      <c r="N190" s="502">
        <f t="shared" si="192"/>
        <v>1</v>
      </c>
      <c r="O190" s="502">
        <f t="shared" ref="O190:P190" si="351">O122/O$135</f>
        <v>1</v>
      </c>
      <c r="P190" s="503">
        <f t="shared" si="351"/>
        <v>1</v>
      </c>
      <c r="Q190" s="503">
        <f t="shared" ref="Q190:S190" si="352">Q122/Q$135</f>
        <v>1</v>
      </c>
      <c r="R190" s="503">
        <f t="shared" si="352"/>
        <v>1</v>
      </c>
      <c r="S190" s="503">
        <f t="shared" si="352"/>
        <v>1</v>
      </c>
      <c r="T190" s="502">
        <f t="shared" ref="T190:U190" si="353">T122/T$135</f>
        <v>1</v>
      </c>
      <c r="U190" s="503">
        <f t="shared" si="353"/>
        <v>1</v>
      </c>
      <c r="V190" s="502"/>
      <c r="W190" s="531"/>
      <c r="X190" s="531"/>
      <c r="Y190" s="531"/>
      <c r="AA190" s="502">
        <f t="shared" si="199"/>
        <v>0.99983070932791607</v>
      </c>
    </row>
    <row r="191" spans="1:27" x14ac:dyDescent="0.2">
      <c r="A191" s="485">
        <f t="shared" si="328"/>
        <v>38960</v>
      </c>
      <c r="B191" s="502">
        <f t="shared" si="341"/>
        <v>1</v>
      </c>
      <c r="C191" s="502">
        <f t="shared" si="341"/>
        <v>1</v>
      </c>
      <c r="D191" s="502">
        <f t="shared" si="341"/>
        <v>1</v>
      </c>
      <c r="E191" s="485"/>
      <c r="F191" s="485"/>
      <c r="G191" s="485"/>
      <c r="H191" s="504"/>
      <c r="I191" s="504"/>
      <c r="J191" s="502">
        <f t="shared" ref="J191:L203" si="354">J123/J$135</f>
        <v>1</v>
      </c>
      <c r="K191" s="502">
        <f t="shared" si="354"/>
        <v>0.99825066305513233</v>
      </c>
      <c r="L191" s="502">
        <f t="shared" si="354"/>
        <v>1</v>
      </c>
      <c r="M191" s="502">
        <f t="shared" si="192"/>
        <v>1</v>
      </c>
      <c r="N191" s="502">
        <f t="shared" si="192"/>
        <v>1</v>
      </c>
      <c r="O191" s="502">
        <f t="shared" ref="O191:P191" si="355">O123/O$135</f>
        <v>1</v>
      </c>
      <c r="P191" s="503">
        <f t="shared" si="355"/>
        <v>1</v>
      </c>
      <c r="Q191" s="503">
        <f t="shared" ref="Q191:S191" si="356">Q123/Q$135</f>
        <v>1</v>
      </c>
      <c r="R191" s="503">
        <f t="shared" si="356"/>
        <v>1</v>
      </c>
      <c r="S191" s="503">
        <f t="shared" si="356"/>
        <v>1</v>
      </c>
      <c r="T191" s="502">
        <f t="shared" ref="T191:U191" si="357">T123/T$135</f>
        <v>1</v>
      </c>
      <c r="U191" s="503">
        <f t="shared" si="357"/>
        <v>1</v>
      </c>
      <c r="V191" s="502"/>
      <c r="W191" s="531"/>
      <c r="X191" s="531"/>
      <c r="Y191" s="531"/>
      <c r="AA191" s="502">
        <f t="shared" si="199"/>
        <v>0.99988337753700873</v>
      </c>
    </row>
    <row r="192" spans="1:27" x14ac:dyDescent="0.2">
      <c r="A192" s="485">
        <f t="shared" si="328"/>
        <v>38961</v>
      </c>
      <c r="B192" s="502">
        <f t="shared" si="341"/>
        <v>1</v>
      </c>
      <c r="C192" s="502">
        <f t="shared" si="341"/>
        <v>1</v>
      </c>
      <c r="D192" s="502">
        <f t="shared" si="341"/>
        <v>1</v>
      </c>
      <c r="E192" s="485"/>
      <c r="F192" s="485"/>
      <c r="G192" s="485"/>
      <c r="H192" s="504"/>
      <c r="I192" s="504"/>
      <c r="J192" s="502">
        <f t="shared" si="354"/>
        <v>1</v>
      </c>
      <c r="K192" s="502">
        <f t="shared" si="354"/>
        <v>0.99847638395124427</v>
      </c>
      <c r="L192" s="502">
        <f t="shared" si="354"/>
        <v>1</v>
      </c>
      <c r="M192" s="502">
        <f t="shared" si="192"/>
        <v>1</v>
      </c>
      <c r="N192" s="502">
        <f t="shared" si="192"/>
        <v>1</v>
      </c>
      <c r="O192" s="502">
        <f t="shared" ref="O192:P192" si="358">O124/O$135</f>
        <v>1</v>
      </c>
      <c r="P192" s="503">
        <f t="shared" si="358"/>
        <v>1</v>
      </c>
      <c r="Q192" s="503">
        <f t="shared" ref="Q192:S192" si="359">Q124/Q$135</f>
        <v>1</v>
      </c>
      <c r="R192" s="503">
        <f t="shared" si="359"/>
        <v>1</v>
      </c>
      <c r="S192" s="503">
        <f t="shared" si="359"/>
        <v>1</v>
      </c>
      <c r="T192" s="502">
        <f t="shared" ref="T192:U192" si="360">T124/T$135</f>
        <v>1</v>
      </c>
      <c r="U192" s="503">
        <f t="shared" si="360"/>
        <v>1</v>
      </c>
      <c r="V192" s="502"/>
      <c r="W192" s="531"/>
      <c r="X192" s="531"/>
      <c r="Y192" s="531"/>
      <c r="AA192" s="502">
        <f t="shared" si="199"/>
        <v>0.99989842559674957</v>
      </c>
    </row>
    <row r="193" spans="1:27" x14ac:dyDescent="0.2">
      <c r="A193" s="485">
        <f t="shared" si="328"/>
        <v>38962</v>
      </c>
      <c r="B193" s="502">
        <f t="shared" si="341"/>
        <v>1</v>
      </c>
      <c r="C193" s="502">
        <f t="shared" si="341"/>
        <v>1</v>
      </c>
      <c r="D193" s="502">
        <f t="shared" si="341"/>
        <v>1</v>
      </c>
      <c r="E193" s="485"/>
      <c r="F193" s="485"/>
      <c r="G193" s="485"/>
      <c r="H193" s="504"/>
      <c r="I193" s="504"/>
      <c r="J193" s="502">
        <f t="shared" si="354"/>
        <v>1</v>
      </c>
      <c r="K193" s="502">
        <f t="shared" si="354"/>
        <v>0.99898425596749618</v>
      </c>
      <c r="L193" s="502">
        <f t="shared" si="354"/>
        <v>1</v>
      </c>
      <c r="M193" s="502">
        <f t="shared" si="192"/>
        <v>1</v>
      </c>
      <c r="N193" s="502">
        <f t="shared" si="192"/>
        <v>1</v>
      </c>
      <c r="O193" s="502">
        <f t="shared" ref="O193:P193" si="361">O125/O$135</f>
        <v>1</v>
      </c>
      <c r="P193" s="503">
        <f t="shared" si="361"/>
        <v>1</v>
      </c>
      <c r="Q193" s="503">
        <f t="shared" ref="Q193:S193" si="362">Q125/Q$135</f>
        <v>1</v>
      </c>
      <c r="R193" s="503">
        <f t="shared" si="362"/>
        <v>1</v>
      </c>
      <c r="S193" s="503">
        <f t="shared" si="362"/>
        <v>1</v>
      </c>
      <c r="T193" s="502">
        <f t="shared" ref="T193:U193" si="363">T125/T$135</f>
        <v>1</v>
      </c>
      <c r="U193" s="503">
        <f t="shared" si="363"/>
        <v>1</v>
      </c>
      <c r="V193" s="502"/>
      <c r="W193" s="531"/>
      <c r="X193" s="531"/>
      <c r="Y193" s="531"/>
      <c r="AA193" s="502">
        <f t="shared" si="199"/>
        <v>0.99993228373116638</v>
      </c>
    </row>
    <row r="194" spans="1:27" x14ac:dyDescent="0.2">
      <c r="A194" s="485">
        <f t="shared" si="328"/>
        <v>38963</v>
      </c>
      <c r="B194" s="502">
        <f t="shared" si="341"/>
        <v>1</v>
      </c>
      <c r="C194" s="502">
        <f t="shared" si="341"/>
        <v>1</v>
      </c>
      <c r="D194" s="502">
        <f t="shared" si="341"/>
        <v>1</v>
      </c>
      <c r="E194" s="485"/>
      <c r="F194" s="485"/>
      <c r="G194" s="485"/>
      <c r="H194" s="504"/>
      <c r="I194" s="504"/>
      <c r="J194" s="502">
        <f t="shared" si="354"/>
        <v>1</v>
      </c>
      <c r="K194" s="502">
        <f t="shared" si="354"/>
        <v>0.99932283731166416</v>
      </c>
      <c r="L194" s="502">
        <f t="shared" si="354"/>
        <v>1</v>
      </c>
      <c r="M194" s="502">
        <f t="shared" si="192"/>
        <v>1</v>
      </c>
      <c r="N194" s="502">
        <f t="shared" si="192"/>
        <v>1</v>
      </c>
      <c r="O194" s="502">
        <f t="shared" ref="O194:P194" si="364">O126/O$135</f>
        <v>1</v>
      </c>
      <c r="P194" s="503">
        <f t="shared" si="364"/>
        <v>1</v>
      </c>
      <c r="Q194" s="503">
        <f t="shared" ref="Q194:S194" si="365">Q126/Q$135</f>
        <v>1</v>
      </c>
      <c r="R194" s="503">
        <f t="shared" si="365"/>
        <v>1</v>
      </c>
      <c r="S194" s="503">
        <f t="shared" si="365"/>
        <v>1</v>
      </c>
      <c r="T194" s="502">
        <f t="shared" ref="T194:U194" si="366">T126/T$135</f>
        <v>1</v>
      </c>
      <c r="U194" s="503">
        <f t="shared" si="366"/>
        <v>1</v>
      </c>
      <c r="V194" s="502"/>
      <c r="W194" s="531"/>
      <c r="X194" s="531"/>
      <c r="Y194" s="531"/>
      <c r="AA194" s="502">
        <f t="shared" si="199"/>
        <v>0.99995485582077748</v>
      </c>
    </row>
    <row r="195" spans="1:27" x14ac:dyDescent="0.2">
      <c r="A195" s="485">
        <f t="shared" si="328"/>
        <v>38964</v>
      </c>
      <c r="B195" s="502">
        <f t="shared" si="341"/>
        <v>1</v>
      </c>
      <c r="C195" s="502">
        <f t="shared" si="341"/>
        <v>1</v>
      </c>
      <c r="D195" s="502">
        <f t="shared" si="341"/>
        <v>1</v>
      </c>
      <c r="E195" s="485"/>
      <c r="F195" s="485"/>
      <c r="G195" s="485"/>
      <c r="H195" s="504"/>
      <c r="I195" s="504"/>
      <c r="J195" s="502">
        <f t="shared" si="354"/>
        <v>1</v>
      </c>
      <c r="K195" s="502">
        <f t="shared" si="354"/>
        <v>0.99966141865583202</v>
      </c>
      <c r="L195" s="502">
        <f t="shared" si="354"/>
        <v>1</v>
      </c>
      <c r="M195" s="502">
        <f t="shared" si="192"/>
        <v>1</v>
      </c>
      <c r="N195" s="502">
        <f t="shared" si="192"/>
        <v>1</v>
      </c>
      <c r="O195" s="502">
        <f t="shared" ref="O195:P195" si="367">O127/O$135</f>
        <v>1</v>
      </c>
      <c r="P195" s="503">
        <f t="shared" si="367"/>
        <v>1</v>
      </c>
      <c r="Q195" s="503">
        <f t="shared" ref="Q195:S195" si="368">Q127/Q$135</f>
        <v>1</v>
      </c>
      <c r="R195" s="503">
        <f t="shared" si="368"/>
        <v>1</v>
      </c>
      <c r="S195" s="503">
        <f t="shared" si="368"/>
        <v>1</v>
      </c>
      <c r="T195" s="502">
        <f t="shared" ref="T195:U195" si="369">T127/T$135</f>
        <v>1</v>
      </c>
      <c r="U195" s="503">
        <f t="shared" si="369"/>
        <v>1</v>
      </c>
      <c r="V195" s="502"/>
      <c r="W195" s="531"/>
      <c r="X195" s="531"/>
      <c r="Y195" s="531"/>
      <c r="AA195" s="502">
        <f t="shared" si="199"/>
        <v>0.99997742791038891</v>
      </c>
    </row>
    <row r="196" spans="1:27" x14ac:dyDescent="0.2">
      <c r="A196" s="485">
        <f t="shared" si="328"/>
        <v>38965</v>
      </c>
      <c r="B196" s="502">
        <f t="shared" si="341"/>
        <v>1</v>
      </c>
      <c r="C196" s="502">
        <f t="shared" si="341"/>
        <v>1</v>
      </c>
      <c r="D196" s="502">
        <f t="shared" si="341"/>
        <v>1</v>
      </c>
      <c r="E196" s="485"/>
      <c r="F196" s="485"/>
      <c r="G196" s="485"/>
      <c r="H196" s="504"/>
      <c r="I196" s="504"/>
      <c r="J196" s="502">
        <f t="shared" si="354"/>
        <v>1</v>
      </c>
      <c r="K196" s="502">
        <f t="shared" si="354"/>
        <v>1</v>
      </c>
      <c r="L196" s="502">
        <f t="shared" si="354"/>
        <v>1</v>
      </c>
      <c r="M196" s="502">
        <f t="shared" si="192"/>
        <v>1</v>
      </c>
      <c r="N196" s="502">
        <f t="shared" si="192"/>
        <v>1</v>
      </c>
      <c r="O196" s="502">
        <f t="shared" ref="O196:P196" si="370">O128/O$135</f>
        <v>1</v>
      </c>
      <c r="P196" s="503">
        <f t="shared" si="370"/>
        <v>1</v>
      </c>
      <c r="Q196" s="503">
        <f t="shared" ref="Q196:S196" si="371">Q128/Q$135</f>
        <v>1</v>
      </c>
      <c r="R196" s="503">
        <f t="shared" si="371"/>
        <v>1</v>
      </c>
      <c r="S196" s="503">
        <f t="shared" si="371"/>
        <v>1</v>
      </c>
      <c r="T196" s="502">
        <f t="shared" ref="T196:U196" si="372">T128/T$135</f>
        <v>1</v>
      </c>
      <c r="U196" s="503">
        <f t="shared" si="372"/>
        <v>1</v>
      </c>
      <c r="V196" s="502"/>
      <c r="W196" s="531"/>
      <c r="X196" s="531"/>
      <c r="Y196" s="531"/>
      <c r="AA196" s="502">
        <f t="shared" si="199"/>
        <v>1</v>
      </c>
    </row>
    <row r="197" spans="1:27" x14ac:dyDescent="0.2">
      <c r="A197" s="485">
        <f t="shared" si="328"/>
        <v>38966</v>
      </c>
      <c r="B197" s="502">
        <f t="shared" si="341"/>
        <v>1</v>
      </c>
      <c r="C197" s="502">
        <f t="shared" si="341"/>
        <v>1</v>
      </c>
      <c r="D197" s="502">
        <f t="shared" si="341"/>
        <v>1</v>
      </c>
      <c r="E197" s="485"/>
      <c r="F197" s="485"/>
      <c r="G197" s="485"/>
      <c r="H197" s="504"/>
      <c r="I197" s="504"/>
      <c r="J197" s="502">
        <f t="shared" si="354"/>
        <v>1</v>
      </c>
      <c r="K197" s="502">
        <f t="shared" si="354"/>
        <v>1</v>
      </c>
      <c r="L197" s="502">
        <f t="shared" si="354"/>
        <v>1</v>
      </c>
      <c r="M197" s="502">
        <f t="shared" si="192"/>
        <v>1</v>
      </c>
      <c r="N197" s="502">
        <f t="shared" si="192"/>
        <v>1</v>
      </c>
      <c r="O197" s="502">
        <f t="shared" ref="O197:P197" si="373">O129/O$135</f>
        <v>1</v>
      </c>
      <c r="P197" s="503">
        <f t="shared" si="373"/>
        <v>1</v>
      </c>
      <c r="Q197" s="503">
        <f t="shared" ref="Q197:S197" si="374">Q129/Q$135</f>
        <v>1</v>
      </c>
      <c r="R197" s="503">
        <f t="shared" si="374"/>
        <v>1</v>
      </c>
      <c r="S197" s="503">
        <f t="shared" si="374"/>
        <v>1</v>
      </c>
      <c r="T197" s="502">
        <f t="shared" ref="T197:U197" si="375">T129/T$135</f>
        <v>1</v>
      </c>
      <c r="U197" s="503">
        <f t="shared" si="375"/>
        <v>1</v>
      </c>
      <c r="V197" s="502"/>
      <c r="W197" s="531"/>
      <c r="X197" s="531"/>
      <c r="Y197" s="531"/>
      <c r="AA197" s="502">
        <f t="shared" si="199"/>
        <v>1</v>
      </c>
    </row>
    <row r="198" spans="1:27" x14ac:dyDescent="0.2">
      <c r="A198" s="485">
        <f t="shared" si="328"/>
        <v>38967</v>
      </c>
      <c r="B198" s="502">
        <f t="shared" si="341"/>
        <v>1</v>
      </c>
      <c r="C198" s="502">
        <f t="shared" si="341"/>
        <v>1</v>
      </c>
      <c r="D198" s="502">
        <f t="shared" si="341"/>
        <v>1</v>
      </c>
      <c r="E198" s="485"/>
      <c r="F198" s="485"/>
      <c r="G198" s="485"/>
      <c r="H198" s="504"/>
      <c r="I198" s="504"/>
      <c r="J198" s="502">
        <f t="shared" si="354"/>
        <v>1</v>
      </c>
      <c r="K198" s="502">
        <f t="shared" si="354"/>
        <v>1</v>
      </c>
      <c r="L198" s="502">
        <f t="shared" si="354"/>
        <v>1</v>
      </c>
      <c r="M198" s="502">
        <f t="shared" si="192"/>
        <v>1</v>
      </c>
      <c r="N198" s="502">
        <f t="shared" si="192"/>
        <v>1</v>
      </c>
      <c r="O198" s="502">
        <f t="shared" ref="O198:P198" si="376">O130/O$135</f>
        <v>1</v>
      </c>
      <c r="P198" s="503">
        <f t="shared" si="376"/>
        <v>1</v>
      </c>
      <c r="Q198" s="503">
        <f t="shared" ref="Q198:S198" si="377">Q130/Q$135</f>
        <v>1</v>
      </c>
      <c r="R198" s="503">
        <f t="shared" si="377"/>
        <v>1</v>
      </c>
      <c r="S198" s="503">
        <f t="shared" si="377"/>
        <v>1</v>
      </c>
      <c r="T198" s="502">
        <f t="shared" ref="T198:U198" si="378">T130/T$135</f>
        <v>1</v>
      </c>
      <c r="U198" s="503">
        <f t="shared" si="378"/>
        <v>1</v>
      </c>
      <c r="V198" s="502"/>
      <c r="W198" s="531"/>
      <c r="X198" s="531"/>
      <c r="Y198" s="531"/>
      <c r="AA198" s="502">
        <f>AVERAGE(B198,C198,D198,J198,K198,L198,M198,N198,O198,P198,Q198,R198,S198,T198,U198)</f>
        <v>1</v>
      </c>
    </row>
    <row r="199" spans="1:27" x14ac:dyDescent="0.2">
      <c r="A199" s="485">
        <f t="shared" si="328"/>
        <v>38968</v>
      </c>
      <c r="B199" s="502">
        <f t="shared" si="341"/>
        <v>1</v>
      </c>
      <c r="C199" s="502">
        <f t="shared" si="341"/>
        <v>1</v>
      </c>
      <c r="D199" s="502">
        <f t="shared" si="341"/>
        <v>1</v>
      </c>
      <c r="E199" s="485"/>
      <c r="F199" s="485"/>
      <c r="G199" s="485"/>
      <c r="H199" s="504"/>
      <c r="I199" s="504"/>
      <c r="J199" s="502">
        <f t="shared" si="354"/>
        <v>1</v>
      </c>
      <c r="K199" s="502">
        <f t="shared" si="354"/>
        <v>1</v>
      </c>
      <c r="L199" s="502">
        <f t="shared" si="354"/>
        <v>1</v>
      </c>
      <c r="M199" s="502">
        <f t="shared" si="192"/>
        <v>1</v>
      </c>
      <c r="N199" s="502">
        <f t="shared" si="192"/>
        <v>1</v>
      </c>
      <c r="O199" s="502">
        <f t="shared" ref="O199:P199" si="379">O131/O$135</f>
        <v>1</v>
      </c>
      <c r="P199" s="503">
        <f t="shared" si="379"/>
        <v>1</v>
      </c>
      <c r="Q199" s="503">
        <f t="shared" ref="Q199:S199" si="380">Q131/Q$135</f>
        <v>1</v>
      </c>
      <c r="R199" s="503">
        <f t="shared" si="380"/>
        <v>1</v>
      </c>
      <c r="S199" s="503">
        <f t="shared" si="380"/>
        <v>1</v>
      </c>
      <c r="T199" s="502">
        <f t="shared" ref="T199:U199" si="381">T131/T$135</f>
        <v>1</v>
      </c>
      <c r="U199" s="503">
        <f t="shared" si="381"/>
        <v>1</v>
      </c>
      <c r="V199" s="502"/>
      <c r="W199" s="531"/>
      <c r="X199" s="531"/>
      <c r="Y199" s="531"/>
      <c r="AA199" s="502">
        <f t="shared" si="199"/>
        <v>1</v>
      </c>
    </row>
    <row r="200" spans="1:27" x14ac:dyDescent="0.2">
      <c r="A200" s="485">
        <f t="shared" si="328"/>
        <v>38969</v>
      </c>
      <c r="B200" s="502">
        <f t="shared" si="341"/>
        <v>1</v>
      </c>
      <c r="C200" s="502">
        <f t="shared" si="341"/>
        <v>1</v>
      </c>
      <c r="D200" s="502">
        <f t="shared" si="341"/>
        <v>1</v>
      </c>
      <c r="E200" s="485"/>
      <c r="F200" s="485"/>
      <c r="G200" s="485"/>
      <c r="H200" s="504"/>
      <c r="I200" s="504"/>
      <c r="J200" s="502">
        <f t="shared" si="354"/>
        <v>1</v>
      </c>
      <c r="K200" s="502">
        <f t="shared" si="354"/>
        <v>1</v>
      </c>
      <c r="L200" s="502">
        <f t="shared" si="354"/>
        <v>1</v>
      </c>
      <c r="M200" s="502">
        <f t="shared" si="192"/>
        <v>1</v>
      </c>
      <c r="N200" s="502">
        <f t="shared" si="192"/>
        <v>1</v>
      </c>
      <c r="O200" s="502">
        <f t="shared" ref="O200:P200" si="382">O132/O$135</f>
        <v>1</v>
      </c>
      <c r="P200" s="503">
        <f t="shared" si="382"/>
        <v>1</v>
      </c>
      <c r="Q200" s="503">
        <f t="shared" ref="Q200:S200" si="383">Q132/Q$135</f>
        <v>1</v>
      </c>
      <c r="R200" s="503">
        <f t="shared" si="383"/>
        <v>1</v>
      </c>
      <c r="S200" s="503">
        <f t="shared" si="383"/>
        <v>1</v>
      </c>
      <c r="T200" s="502">
        <f t="shared" ref="T200:U200" si="384">T132/T$135</f>
        <v>1</v>
      </c>
      <c r="U200" s="503">
        <f t="shared" si="384"/>
        <v>1</v>
      </c>
      <c r="V200" s="502"/>
      <c r="W200" s="531"/>
      <c r="X200" s="531"/>
      <c r="Y200" s="531"/>
      <c r="AA200" s="502">
        <f t="shared" si="199"/>
        <v>1</v>
      </c>
    </row>
    <row r="201" spans="1:27" x14ac:dyDescent="0.2">
      <c r="A201" s="485">
        <f t="shared" si="328"/>
        <v>38970</v>
      </c>
      <c r="B201" s="502">
        <f t="shared" si="341"/>
        <v>1</v>
      </c>
      <c r="C201" s="502">
        <f t="shared" si="341"/>
        <v>1</v>
      </c>
      <c r="D201" s="502">
        <f t="shared" si="341"/>
        <v>1</v>
      </c>
      <c r="E201" s="485"/>
      <c r="F201" s="485"/>
      <c r="G201" s="485"/>
      <c r="H201" s="504"/>
      <c r="I201" s="504"/>
      <c r="J201" s="502">
        <f t="shared" si="354"/>
        <v>1</v>
      </c>
      <c r="K201" s="502">
        <f t="shared" si="354"/>
        <v>1</v>
      </c>
      <c r="L201" s="502">
        <f t="shared" si="354"/>
        <v>1</v>
      </c>
      <c r="M201" s="502">
        <f t="shared" si="192"/>
        <v>1</v>
      </c>
      <c r="N201" s="502">
        <f t="shared" si="192"/>
        <v>1</v>
      </c>
      <c r="O201" s="502">
        <f t="shared" ref="O201:P201" si="385">O133/O$135</f>
        <v>1</v>
      </c>
      <c r="P201" s="503">
        <f t="shared" si="385"/>
        <v>1</v>
      </c>
      <c r="Q201" s="503">
        <f t="shared" ref="Q201:S201" si="386">Q133/Q$135</f>
        <v>1</v>
      </c>
      <c r="R201" s="503">
        <f t="shared" si="386"/>
        <v>1</v>
      </c>
      <c r="S201" s="503">
        <f t="shared" si="386"/>
        <v>1</v>
      </c>
      <c r="T201" s="502">
        <f t="shared" ref="T201:U201" si="387">T133/T$135</f>
        <v>1</v>
      </c>
      <c r="U201" s="503">
        <f t="shared" si="387"/>
        <v>1</v>
      </c>
      <c r="V201" s="502"/>
      <c r="W201" s="531"/>
      <c r="X201" s="531"/>
      <c r="Y201" s="531"/>
      <c r="AA201" s="502">
        <f t="shared" si="199"/>
        <v>1</v>
      </c>
    </row>
    <row r="202" spans="1:27" x14ac:dyDescent="0.2">
      <c r="A202" s="485">
        <f t="shared" si="328"/>
        <v>38971</v>
      </c>
      <c r="B202" s="502">
        <f t="shared" si="341"/>
        <v>1</v>
      </c>
      <c r="C202" s="502">
        <f t="shared" si="341"/>
        <v>1</v>
      </c>
      <c r="D202" s="502">
        <f t="shared" si="341"/>
        <v>1</v>
      </c>
      <c r="E202" s="485"/>
      <c r="F202" s="485"/>
      <c r="G202" s="485"/>
      <c r="H202" s="504"/>
      <c r="I202" s="504"/>
      <c r="J202" s="502">
        <f t="shared" si="354"/>
        <v>1</v>
      </c>
      <c r="K202" s="502">
        <f t="shared" si="354"/>
        <v>1</v>
      </c>
      <c r="L202" s="502">
        <f t="shared" si="354"/>
        <v>1</v>
      </c>
      <c r="M202" s="502">
        <f t="shared" si="192"/>
        <v>1</v>
      </c>
      <c r="N202" s="502">
        <f t="shared" si="192"/>
        <v>1</v>
      </c>
      <c r="O202" s="502">
        <f t="shared" ref="O202:P202" si="388">O134/O$135</f>
        <v>1</v>
      </c>
      <c r="P202" s="503">
        <f t="shared" si="388"/>
        <v>1</v>
      </c>
      <c r="Q202" s="503">
        <f t="shared" ref="Q202:S202" si="389">Q134/Q$135</f>
        <v>1</v>
      </c>
      <c r="R202" s="503">
        <f t="shared" si="389"/>
        <v>1</v>
      </c>
      <c r="S202" s="503">
        <f t="shared" si="389"/>
        <v>1</v>
      </c>
      <c r="T202" s="502">
        <f t="shared" ref="T202:U202" si="390">T134/T$135</f>
        <v>1</v>
      </c>
      <c r="U202" s="503">
        <f t="shared" si="390"/>
        <v>1</v>
      </c>
      <c r="V202" s="502"/>
      <c r="W202" s="531"/>
      <c r="X202" s="531"/>
      <c r="Y202" s="531"/>
      <c r="AA202" s="502">
        <f t="shared" si="199"/>
        <v>1</v>
      </c>
    </row>
    <row r="203" spans="1:27" x14ac:dyDescent="0.2">
      <c r="A203" s="494">
        <f t="shared" si="328"/>
        <v>38972</v>
      </c>
      <c r="B203" s="508">
        <f>B135/B$135</f>
        <v>1</v>
      </c>
      <c r="C203" s="508">
        <f>C135/C$135</f>
        <v>1</v>
      </c>
      <c r="D203" s="508">
        <f>D135/D$135</f>
        <v>1</v>
      </c>
      <c r="E203" s="494"/>
      <c r="F203" s="494"/>
      <c r="G203" s="494"/>
      <c r="H203" s="509"/>
      <c r="I203" s="509"/>
      <c r="J203" s="508">
        <f t="shared" si="354"/>
        <v>1</v>
      </c>
      <c r="K203" s="508">
        <f t="shared" si="354"/>
        <v>1</v>
      </c>
      <c r="L203" s="508">
        <f t="shared" si="354"/>
        <v>1</v>
      </c>
      <c r="M203" s="508">
        <f t="shared" si="192"/>
        <v>1</v>
      </c>
      <c r="N203" s="508">
        <f t="shared" si="192"/>
        <v>1</v>
      </c>
      <c r="O203" s="508">
        <f t="shared" ref="O203:P203" si="391">O135/O$135</f>
        <v>1</v>
      </c>
      <c r="P203" s="510">
        <f t="shared" si="391"/>
        <v>1</v>
      </c>
      <c r="Q203" s="510">
        <f t="shared" ref="Q203:S203" si="392">Q135/Q$135</f>
        <v>1</v>
      </c>
      <c r="R203" s="510">
        <f t="shared" si="392"/>
        <v>1</v>
      </c>
      <c r="S203" s="510">
        <f t="shared" si="392"/>
        <v>1</v>
      </c>
      <c r="T203" s="508">
        <f t="shared" ref="T203:U203" si="393">T135/T$135</f>
        <v>1</v>
      </c>
      <c r="U203" s="510">
        <f t="shared" si="393"/>
        <v>1</v>
      </c>
      <c r="V203" s="508"/>
      <c r="W203" s="531"/>
      <c r="X203" s="531"/>
      <c r="Y203" s="531"/>
      <c r="AA203" s="502">
        <f t="shared" si="199"/>
        <v>1</v>
      </c>
    </row>
    <row r="206" spans="1:27" x14ac:dyDescent="0.2">
      <c r="P206" s="476" t="s">
        <v>11</v>
      </c>
      <c r="Q206" s="476">
        <v>20000</v>
      </c>
    </row>
    <row r="207" spans="1:27" x14ac:dyDescent="0.2">
      <c r="P207" s="476" t="s">
        <v>12</v>
      </c>
      <c r="Q207" s="476">
        <v>65000</v>
      </c>
    </row>
    <row r="225" s="476" customFormat="1" x14ac:dyDescent="0.2"/>
    <row r="226" s="476" customFormat="1" x14ac:dyDescent="0.2"/>
    <row r="227" s="476" customFormat="1" x14ac:dyDescent="0.2"/>
    <row r="228" s="476" customFormat="1" x14ac:dyDescent="0.2"/>
    <row r="229" s="476" customFormat="1" x14ac:dyDescent="0.2"/>
    <row r="230" s="476" customFormat="1" x14ac:dyDescent="0.2"/>
    <row r="231" s="476" customFormat="1" x14ac:dyDescent="0.2"/>
    <row r="232" s="476" customFormat="1" x14ac:dyDescent="0.2"/>
    <row r="233" s="476" customFormat="1" x14ac:dyDescent="0.2"/>
    <row r="234" s="476" customFormat="1" x14ac:dyDescent="0.2"/>
    <row r="235" s="476" customFormat="1" x14ac:dyDescent="0.2"/>
    <row r="236" s="476" customFormat="1" x14ac:dyDescent="0.2"/>
    <row r="237" s="476" customFormat="1" x14ac:dyDescent="0.2"/>
    <row r="238" s="476" customFormat="1" x14ac:dyDescent="0.2"/>
    <row r="239" s="476" customFormat="1" x14ac:dyDescent="0.2"/>
    <row r="240" s="476" customFormat="1" x14ac:dyDescent="0.2"/>
    <row r="241" s="476" customFormat="1" x14ac:dyDescent="0.2"/>
    <row r="242" s="476" customFormat="1" x14ac:dyDescent="0.2"/>
    <row r="243" s="476" customFormat="1" x14ac:dyDescent="0.2"/>
    <row r="244" s="476" customFormat="1" x14ac:dyDescent="0.2"/>
    <row r="245" s="476" customFormat="1" x14ac:dyDescent="0.2"/>
    <row r="246" s="476" customFormat="1" x14ac:dyDescent="0.2"/>
    <row r="247" s="476" customFormat="1" x14ac:dyDescent="0.2"/>
    <row r="248" s="476" customFormat="1" x14ac:dyDescent="0.2"/>
    <row r="249" s="476" customFormat="1" x14ac:dyDescent="0.2"/>
    <row r="250" s="476" customFormat="1" x14ac:dyDescent="0.2"/>
    <row r="251" s="476" customFormat="1" x14ac:dyDescent="0.2"/>
  </sheetData>
  <phoneticPr fontId="2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Kenai</vt:lpstr>
      <vt:lpstr>Kasilof</vt:lpstr>
      <vt:lpstr>Judd</vt:lpstr>
      <vt:lpstr>Larson</vt:lpstr>
      <vt:lpstr>Crescent</vt:lpstr>
      <vt:lpstr>Yentna</vt:lpstr>
      <vt:lpstr>Susitna Projected Escapement</vt:lpstr>
      <vt:lpstr>Fish Cr</vt:lpstr>
      <vt:lpstr>Chelatna</vt:lpstr>
      <vt:lpstr>Hidden</vt:lpstr>
      <vt:lpstr>Crescent!Print_Area</vt:lpstr>
      <vt:lpstr>'Fish Cr'!Print_Area</vt:lpstr>
      <vt:lpstr>Kasilof!Print_Area</vt:lpstr>
      <vt:lpstr>Kenai!Print_Area</vt:lpstr>
      <vt:lpstr>Yentna!Print_Area</vt:lpstr>
      <vt:lpstr>Crescent!Print_Titles</vt:lpstr>
      <vt:lpstr>'Fish Cr'!Print_Titles</vt:lpstr>
      <vt:lpstr>Kasilof!Print_Titles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Willette, Mark (DFG)</dc:creator>
  <cp:lastModifiedBy>Gatt, Kyle P (DFG)</cp:lastModifiedBy>
  <cp:lastPrinted>2010-07-23T21:48:01Z</cp:lastPrinted>
  <dcterms:created xsi:type="dcterms:W3CDTF">1997-10-10T18:18:35Z</dcterms:created>
  <dcterms:modified xsi:type="dcterms:W3CDTF">2025-01-15T22:31:55Z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-1517595202</vt:i4>
  </property>
  <property fmtid="{D5CDD505-2E9C-101B-9397-08002B2CF9AE}" pid="3" name="_EmailSubject">
    <vt:lpwstr>Final sockeye escapement</vt:lpwstr>
  </property>
  <property fmtid="{D5CDD505-2E9C-101B-9397-08002B2CF9AE}" pid="4" name="_AuthorEmail">
    <vt:lpwstr>pat_shields@fishgame.state.ak.us</vt:lpwstr>
  </property>
  <property fmtid="{D5CDD505-2E9C-101B-9397-08002B2CF9AE}" pid="5" name="_AuthorEmailDisplayName">
    <vt:lpwstr>Pat Shields</vt:lpwstr>
  </property>
  <property fmtid="{D5CDD505-2E9C-101B-9397-08002B2CF9AE}" pid="6" name="_ReviewingToolsShownOnce">
    <vt:lpwstr/>
  </property>
</Properties>
</file>