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3356B7D6-AF94-204E-8DF6-C2A173347DB8}" xr6:coauthVersionLast="45" xr6:coauthVersionMax="45" xr10:uidLastSave="{00000000-0000-0000-0000-000000000000}"/>
  <bookViews>
    <workbookView xWindow="600" yWindow="4000" windowWidth="26160" windowHeight="13040" xr2:uid="{84835591-A6C2-4AAB-8563-C0E362DE088E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N302" i="1" l="1"/>
  <c r="O302" i="1"/>
  <c r="M302" i="1"/>
  <c r="N296" i="1"/>
  <c r="O296" i="1"/>
  <c r="M296" i="1"/>
  <c r="M290" i="1"/>
  <c r="N290" i="1"/>
  <c r="O290" i="1"/>
  <c r="N286" i="1"/>
  <c r="M286" i="1"/>
  <c r="O286" i="1"/>
  <c r="N280" i="1"/>
  <c r="M280" i="1"/>
  <c r="O280" i="1"/>
  <c r="N272" i="1"/>
  <c r="M272" i="1"/>
  <c r="O272" i="1"/>
  <c r="O266" i="1"/>
  <c r="M266" i="1"/>
  <c r="N266" i="1"/>
  <c r="M262" i="1"/>
  <c r="N262" i="1"/>
  <c r="O262" i="1"/>
  <c r="N256" i="1"/>
  <c r="M256" i="1"/>
  <c r="O256" i="1"/>
  <c r="N252" i="1"/>
  <c r="O252" i="1"/>
  <c r="M252" i="1"/>
  <c r="N248" i="1"/>
  <c r="M248" i="1"/>
  <c r="O248" i="1"/>
  <c r="N244" i="1"/>
  <c r="O244" i="1"/>
  <c r="M244" i="1"/>
  <c r="N240" i="1"/>
  <c r="M240" i="1"/>
  <c r="O240" i="1"/>
  <c r="N236" i="1"/>
  <c r="O236" i="1"/>
  <c r="M236" i="1"/>
  <c r="O230" i="1"/>
  <c r="M230" i="1"/>
  <c r="N230" i="1"/>
  <c r="N224" i="1"/>
  <c r="O224" i="1"/>
  <c r="M224" i="1"/>
  <c r="N220" i="1"/>
  <c r="M220" i="1"/>
  <c r="O220" i="1"/>
  <c r="N216" i="1"/>
  <c r="O216" i="1"/>
  <c r="M216" i="1"/>
  <c r="N212" i="1"/>
  <c r="O212" i="1"/>
  <c r="M212" i="1"/>
  <c r="N208" i="1"/>
  <c r="M208" i="1"/>
  <c r="O208" i="1"/>
  <c r="N204" i="1"/>
  <c r="M204" i="1"/>
  <c r="O204" i="1"/>
  <c r="O198" i="1"/>
  <c r="N198" i="1"/>
  <c r="M198" i="1"/>
  <c r="M194" i="1"/>
  <c r="N194" i="1"/>
  <c r="O194" i="1"/>
  <c r="M190" i="1"/>
  <c r="O190" i="1"/>
  <c r="N190" i="1"/>
  <c r="N186" i="1"/>
  <c r="O186" i="1"/>
  <c r="M186" i="1"/>
  <c r="O182" i="1"/>
  <c r="M182" i="1"/>
  <c r="N182" i="1"/>
  <c r="M178" i="1"/>
  <c r="O178" i="1"/>
  <c r="N178" i="1"/>
  <c r="M174" i="1"/>
  <c r="O174" i="1"/>
  <c r="N174" i="1"/>
  <c r="N170" i="1"/>
  <c r="M170" i="1"/>
  <c r="O170" i="1"/>
  <c r="N168" i="1"/>
  <c r="O168" i="1"/>
  <c r="M168" i="1"/>
  <c r="N164" i="1"/>
  <c r="O164" i="1"/>
  <c r="M164" i="1"/>
  <c r="N160" i="1"/>
  <c r="O160" i="1"/>
  <c r="M160" i="1"/>
  <c r="N156" i="1"/>
  <c r="M156" i="1"/>
  <c r="O156" i="1"/>
  <c r="O150" i="1"/>
  <c r="N150" i="1"/>
  <c r="M150" i="1"/>
  <c r="N146" i="1"/>
  <c r="O146" i="1"/>
  <c r="M146" i="1"/>
  <c r="M142" i="1"/>
  <c r="N142" i="1"/>
  <c r="O142" i="1"/>
  <c r="N138" i="1"/>
  <c r="O138" i="1"/>
  <c r="M138" i="1"/>
  <c r="O134" i="1"/>
  <c r="N134" i="1"/>
  <c r="M134" i="1"/>
  <c r="M130" i="1"/>
  <c r="N130" i="1"/>
  <c r="O130" i="1"/>
  <c r="M126" i="1"/>
  <c r="O126" i="1"/>
  <c r="N126" i="1"/>
  <c r="N122" i="1"/>
  <c r="O122" i="1"/>
  <c r="M122" i="1"/>
  <c r="N120" i="1"/>
  <c r="O120" i="1"/>
  <c r="M120" i="1"/>
  <c r="N116" i="1"/>
  <c r="M116" i="1"/>
  <c r="O116" i="1"/>
  <c r="N112" i="1"/>
  <c r="O112" i="1"/>
  <c r="M112" i="1"/>
  <c r="N108" i="1"/>
  <c r="M108" i="1"/>
  <c r="O108" i="1"/>
  <c r="N104" i="1"/>
  <c r="O104" i="1"/>
  <c r="M104" i="1"/>
  <c r="N100" i="1"/>
  <c r="O100" i="1"/>
  <c r="M100" i="1"/>
  <c r="N96" i="1"/>
  <c r="O96" i="1"/>
  <c r="M96" i="1"/>
  <c r="N92" i="1"/>
  <c r="M92" i="1"/>
  <c r="O92" i="1"/>
  <c r="N88" i="1"/>
  <c r="O88" i="1"/>
  <c r="M88" i="1"/>
  <c r="N84" i="1"/>
  <c r="O84" i="1"/>
  <c r="M84" i="1"/>
  <c r="N82" i="1"/>
  <c r="O82" i="1"/>
  <c r="M82" i="1"/>
  <c r="M78" i="1"/>
  <c r="N78" i="1"/>
  <c r="O78" i="1"/>
  <c r="N74" i="1"/>
  <c r="O74" i="1"/>
  <c r="M74" i="1"/>
  <c r="O70" i="1"/>
  <c r="M70" i="1"/>
  <c r="N70" i="1"/>
  <c r="M66" i="1"/>
  <c r="N66" i="1"/>
  <c r="O66" i="1"/>
  <c r="M62" i="1"/>
  <c r="N62" i="1"/>
  <c r="O62" i="1"/>
  <c r="N58" i="1"/>
  <c r="O58" i="1"/>
  <c r="M58" i="1"/>
  <c r="N56" i="1"/>
  <c r="O56" i="1"/>
  <c r="M56" i="1"/>
  <c r="N52" i="1"/>
  <c r="M52" i="1"/>
  <c r="O52" i="1"/>
  <c r="N48" i="1"/>
  <c r="M48" i="1"/>
  <c r="O48" i="1"/>
  <c r="N44" i="1"/>
  <c r="M44" i="1"/>
  <c r="O44" i="1"/>
  <c r="N40" i="1"/>
  <c r="O40" i="1"/>
  <c r="M40" i="1"/>
  <c r="N36" i="1"/>
  <c r="M36" i="1"/>
  <c r="O36" i="1"/>
  <c r="N32" i="1"/>
  <c r="M32" i="1"/>
  <c r="O32" i="1"/>
  <c r="M30" i="1"/>
  <c r="N30" i="1"/>
  <c r="O30" i="1"/>
  <c r="N26" i="1"/>
  <c r="O26" i="1"/>
  <c r="M26" i="1"/>
  <c r="N24" i="1"/>
  <c r="O24" i="1"/>
  <c r="M24" i="1"/>
  <c r="O22" i="1"/>
  <c r="M22" i="1"/>
  <c r="N22" i="1"/>
  <c r="N20" i="1"/>
  <c r="M20" i="1"/>
  <c r="O20" i="1"/>
  <c r="M18" i="1"/>
  <c r="N18" i="1"/>
  <c r="O18" i="1"/>
  <c r="N16" i="1"/>
  <c r="M16" i="1"/>
  <c r="O16" i="1"/>
  <c r="M14" i="1"/>
  <c r="N14" i="1"/>
  <c r="O14" i="1"/>
  <c r="N12" i="1"/>
  <c r="M12" i="1"/>
  <c r="O12" i="1"/>
  <c r="N10" i="1"/>
  <c r="M10" i="1"/>
  <c r="O10" i="1"/>
  <c r="N8" i="1"/>
  <c r="O8" i="1"/>
  <c r="M8" i="1"/>
  <c r="N4" i="1"/>
  <c r="O4" i="1"/>
  <c r="M4" i="1"/>
  <c r="N300" i="1"/>
  <c r="M300" i="1"/>
  <c r="O300" i="1"/>
  <c r="N294" i="1"/>
  <c r="M294" i="1"/>
  <c r="O294" i="1"/>
  <c r="N288" i="1"/>
  <c r="M288" i="1"/>
  <c r="O288" i="1"/>
  <c r="O282" i="1"/>
  <c r="N282" i="1"/>
  <c r="M282" i="1"/>
  <c r="N276" i="1"/>
  <c r="M276" i="1"/>
  <c r="O276" i="1"/>
  <c r="N270" i="1"/>
  <c r="O270" i="1"/>
  <c r="M270" i="1"/>
  <c r="N264" i="1"/>
  <c r="M264" i="1"/>
  <c r="O264" i="1"/>
  <c r="N260" i="1"/>
  <c r="M260" i="1"/>
  <c r="O260" i="1"/>
  <c r="N254" i="1"/>
  <c r="M254" i="1"/>
  <c r="O254" i="1"/>
  <c r="O250" i="1"/>
  <c r="N250" i="1"/>
  <c r="M250" i="1"/>
  <c r="O246" i="1"/>
  <c r="N246" i="1"/>
  <c r="M246" i="1"/>
  <c r="M242" i="1"/>
  <c r="N242" i="1"/>
  <c r="O242" i="1"/>
  <c r="N238" i="1"/>
  <c r="M238" i="1"/>
  <c r="O238" i="1"/>
  <c r="O234" i="1"/>
  <c r="M234" i="1"/>
  <c r="N234" i="1"/>
  <c r="N228" i="1"/>
  <c r="O228" i="1"/>
  <c r="M228" i="1"/>
  <c r="O226" i="1"/>
  <c r="N226" i="1"/>
  <c r="M226" i="1"/>
  <c r="M222" i="1"/>
  <c r="N222" i="1"/>
  <c r="O222" i="1"/>
  <c r="N218" i="1"/>
  <c r="O218" i="1"/>
  <c r="M218" i="1"/>
  <c r="O214" i="1"/>
  <c r="N214" i="1"/>
  <c r="M214" i="1"/>
  <c r="N210" i="1"/>
  <c r="M210" i="1"/>
  <c r="O210" i="1"/>
  <c r="M206" i="1"/>
  <c r="N206" i="1"/>
  <c r="O206" i="1"/>
  <c r="N202" i="1"/>
  <c r="O202" i="1"/>
  <c r="M202" i="1"/>
  <c r="N200" i="1"/>
  <c r="O200" i="1"/>
  <c r="M200" i="1"/>
  <c r="N196" i="1"/>
  <c r="M196" i="1"/>
  <c r="O196" i="1"/>
  <c r="N192" i="1"/>
  <c r="M192" i="1"/>
  <c r="O192" i="1"/>
  <c r="N188" i="1"/>
  <c r="M188" i="1"/>
  <c r="O188" i="1"/>
  <c r="N184" i="1"/>
  <c r="O184" i="1"/>
  <c r="M184" i="1"/>
  <c r="N180" i="1"/>
  <c r="M180" i="1"/>
  <c r="O180" i="1"/>
  <c r="N176" i="1"/>
  <c r="O176" i="1"/>
  <c r="M176" i="1"/>
  <c r="N172" i="1"/>
  <c r="M172" i="1"/>
  <c r="O172" i="1"/>
  <c r="O166" i="1"/>
  <c r="M166" i="1"/>
  <c r="N166" i="1"/>
  <c r="O162" i="1"/>
  <c r="N162" i="1"/>
  <c r="M162" i="1"/>
  <c r="M158" i="1"/>
  <c r="N158" i="1"/>
  <c r="O158" i="1"/>
  <c r="N154" i="1"/>
  <c r="M154" i="1"/>
  <c r="O154" i="1"/>
  <c r="N152" i="1"/>
  <c r="O152" i="1"/>
  <c r="M152" i="1"/>
  <c r="N148" i="1"/>
  <c r="O148" i="1"/>
  <c r="M148" i="1"/>
  <c r="N144" i="1"/>
  <c r="M144" i="1"/>
  <c r="O144" i="1"/>
  <c r="N140" i="1"/>
  <c r="M140" i="1"/>
  <c r="O140" i="1"/>
  <c r="N136" i="1"/>
  <c r="O136" i="1"/>
  <c r="M136" i="1"/>
  <c r="N132" i="1"/>
  <c r="M132" i="1"/>
  <c r="O132" i="1"/>
  <c r="N128" i="1"/>
  <c r="M128" i="1"/>
  <c r="O128" i="1"/>
  <c r="N124" i="1"/>
  <c r="M124" i="1"/>
  <c r="O124" i="1"/>
  <c r="O118" i="1"/>
  <c r="M118" i="1"/>
  <c r="N118" i="1"/>
  <c r="M114" i="1"/>
  <c r="O114" i="1"/>
  <c r="N114" i="1"/>
  <c r="M110" i="1"/>
  <c r="O110" i="1"/>
  <c r="N110" i="1"/>
  <c r="N106" i="1"/>
  <c r="M106" i="1"/>
  <c r="O106" i="1"/>
  <c r="O102" i="1"/>
  <c r="M102" i="1"/>
  <c r="N102" i="1"/>
  <c r="O98" i="1"/>
  <c r="N98" i="1"/>
  <c r="M98" i="1"/>
  <c r="M94" i="1"/>
  <c r="N94" i="1"/>
  <c r="O94" i="1"/>
  <c r="N90" i="1"/>
  <c r="M90" i="1"/>
  <c r="O90" i="1"/>
  <c r="O86" i="1"/>
  <c r="N86" i="1"/>
  <c r="M86" i="1"/>
  <c r="N80" i="1"/>
  <c r="M80" i="1"/>
  <c r="O80" i="1"/>
  <c r="N76" i="1"/>
  <c r="M76" i="1"/>
  <c r="O76" i="1"/>
  <c r="N72" i="1"/>
  <c r="O72" i="1"/>
  <c r="M72" i="1"/>
  <c r="N68" i="1"/>
  <c r="M68" i="1"/>
  <c r="O68" i="1"/>
  <c r="N64" i="1"/>
  <c r="M64" i="1"/>
  <c r="O64" i="1"/>
  <c r="N60" i="1"/>
  <c r="M60" i="1"/>
  <c r="O60" i="1"/>
  <c r="O54" i="1"/>
  <c r="M54" i="1"/>
  <c r="N54" i="1"/>
  <c r="M50" i="1"/>
  <c r="N50" i="1"/>
  <c r="O50" i="1"/>
  <c r="M46" i="1"/>
  <c r="N46" i="1"/>
  <c r="O46" i="1"/>
  <c r="N42" i="1"/>
  <c r="O42" i="1"/>
  <c r="M42" i="1"/>
  <c r="O38" i="1"/>
  <c r="M38" i="1"/>
  <c r="N38" i="1"/>
  <c r="M34" i="1"/>
  <c r="N34" i="1"/>
  <c r="O34" i="1"/>
  <c r="N28" i="1"/>
  <c r="M28" i="1"/>
  <c r="O28" i="1"/>
  <c r="O6" i="1"/>
  <c r="M6" i="1"/>
  <c r="N6" i="1"/>
  <c r="M301" i="1"/>
  <c r="N301" i="1"/>
  <c r="O301" i="1"/>
  <c r="O297" i="1"/>
  <c r="M297" i="1"/>
  <c r="N297" i="1"/>
  <c r="O293" i="1"/>
  <c r="N293" i="1"/>
  <c r="M293" i="1"/>
  <c r="O289" i="1"/>
  <c r="N289" i="1"/>
  <c r="M289" i="1"/>
  <c r="O285" i="1"/>
  <c r="M285" i="1"/>
  <c r="N285" i="1"/>
  <c r="O281" i="1"/>
  <c r="M281" i="1"/>
  <c r="N281" i="1"/>
  <c r="O277" i="1"/>
  <c r="N277" i="1"/>
  <c r="M277" i="1"/>
  <c r="O273" i="1"/>
  <c r="M273" i="1"/>
  <c r="N273" i="1"/>
  <c r="O269" i="1"/>
  <c r="N269" i="1"/>
  <c r="M269" i="1"/>
  <c r="O265" i="1"/>
  <c r="M265" i="1"/>
  <c r="N265" i="1"/>
  <c r="M263" i="1"/>
  <c r="N263" i="1"/>
  <c r="O263" i="1"/>
  <c r="M259" i="1"/>
  <c r="O259" i="1"/>
  <c r="N259" i="1"/>
  <c r="O257" i="1"/>
  <c r="M257" i="1"/>
  <c r="N257" i="1"/>
  <c r="M255" i="1"/>
  <c r="N255" i="1"/>
  <c r="O255" i="1"/>
  <c r="O253" i="1"/>
  <c r="N253" i="1"/>
  <c r="M253" i="1"/>
  <c r="M251" i="1"/>
  <c r="O251" i="1"/>
  <c r="N251" i="1"/>
  <c r="O249" i="1"/>
  <c r="M249" i="1"/>
  <c r="N249" i="1"/>
  <c r="M247" i="1"/>
  <c r="N247" i="1"/>
  <c r="O247" i="1"/>
  <c r="O245" i="1"/>
  <c r="N245" i="1"/>
  <c r="M245" i="1"/>
  <c r="M243" i="1"/>
  <c r="O243" i="1"/>
  <c r="N243" i="1"/>
  <c r="O241" i="1"/>
  <c r="M241" i="1"/>
  <c r="N241" i="1"/>
  <c r="M239" i="1"/>
  <c r="O239" i="1"/>
  <c r="N239" i="1"/>
  <c r="O237" i="1"/>
  <c r="N237" i="1"/>
  <c r="M237" i="1"/>
  <c r="M235" i="1"/>
  <c r="N235" i="1"/>
  <c r="O235" i="1"/>
  <c r="O233" i="1"/>
  <c r="M233" i="1"/>
  <c r="N233" i="1"/>
  <c r="M231" i="1"/>
  <c r="N231" i="1"/>
  <c r="O231" i="1"/>
  <c r="O229" i="1"/>
  <c r="M229" i="1"/>
  <c r="N229" i="1"/>
  <c r="M227" i="1"/>
  <c r="N227" i="1"/>
  <c r="O227" i="1"/>
  <c r="O225" i="1"/>
  <c r="N225" i="1"/>
  <c r="M225" i="1"/>
  <c r="M223" i="1"/>
  <c r="O223" i="1"/>
  <c r="N223" i="1"/>
  <c r="O221" i="1"/>
  <c r="N221" i="1"/>
  <c r="M221" i="1"/>
  <c r="M219" i="1"/>
  <c r="O219" i="1"/>
  <c r="N219" i="1"/>
  <c r="O217" i="1"/>
  <c r="N217" i="1"/>
  <c r="M217" i="1"/>
  <c r="M215" i="1"/>
  <c r="N215" i="1"/>
  <c r="O215" i="1"/>
  <c r="O213" i="1"/>
  <c r="M213" i="1"/>
  <c r="N213" i="1"/>
  <c r="M211" i="1"/>
  <c r="N211" i="1"/>
  <c r="O211" i="1"/>
  <c r="O209" i="1"/>
  <c r="N209" i="1"/>
  <c r="M209" i="1"/>
  <c r="M207" i="1"/>
  <c r="O207" i="1"/>
  <c r="N207" i="1"/>
  <c r="O205" i="1"/>
  <c r="N205" i="1"/>
  <c r="M205" i="1"/>
  <c r="M203" i="1"/>
  <c r="N203" i="1"/>
  <c r="O203" i="1"/>
  <c r="O201" i="1"/>
  <c r="M201" i="1"/>
  <c r="N201" i="1"/>
  <c r="M199" i="1"/>
  <c r="O199" i="1"/>
  <c r="N199" i="1"/>
  <c r="O197" i="1"/>
  <c r="M197" i="1"/>
  <c r="N197" i="1"/>
  <c r="M195" i="1"/>
  <c r="N195" i="1"/>
  <c r="O195" i="1"/>
  <c r="O193" i="1"/>
  <c r="N193" i="1"/>
  <c r="M193" i="1"/>
  <c r="M191" i="1"/>
  <c r="O191" i="1"/>
  <c r="N191" i="1"/>
  <c r="O189" i="1"/>
  <c r="M189" i="1"/>
  <c r="N189" i="1"/>
  <c r="M187" i="1"/>
  <c r="N187" i="1"/>
  <c r="O187" i="1"/>
  <c r="O185" i="1"/>
  <c r="N185" i="1"/>
  <c r="M185" i="1"/>
  <c r="M183" i="1"/>
  <c r="O183" i="1"/>
  <c r="N183" i="1"/>
  <c r="O181" i="1"/>
  <c r="M181" i="1"/>
  <c r="N181" i="1"/>
  <c r="M179" i="1"/>
  <c r="N179" i="1"/>
  <c r="O179" i="1"/>
  <c r="O177" i="1"/>
  <c r="N177" i="1"/>
  <c r="M177" i="1"/>
  <c r="M175" i="1"/>
  <c r="O175" i="1"/>
  <c r="N175" i="1"/>
  <c r="O173" i="1"/>
  <c r="M173" i="1"/>
  <c r="N173" i="1"/>
  <c r="M171" i="1"/>
  <c r="O171" i="1"/>
  <c r="N171" i="1"/>
  <c r="O169" i="1"/>
  <c r="N169" i="1"/>
  <c r="M169" i="1"/>
  <c r="M167" i="1"/>
  <c r="O167" i="1"/>
  <c r="N167" i="1"/>
  <c r="O165" i="1"/>
  <c r="M165" i="1"/>
  <c r="N165" i="1"/>
  <c r="M163" i="1"/>
  <c r="N163" i="1"/>
  <c r="O163" i="1"/>
  <c r="O161" i="1"/>
  <c r="N161" i="1"/>
  <c r="M161" i="1"/>
  <c r="M159" i="1"/>
  <c r="O159" i="1"/>
  <c r="N159" i="1"/>
  <c r="O157" i="1"/>
  <c r="N157" i="1"/>
  <c r="M157" i="1"/>
  <c r="M155" i="1"/>
  <c r="O155" i="1"/>
  <c r="N155" i="1"/>
  <c r="O153" i="1"/>
  <c r="N153" i="1"/>
  <c r="M153" i="1"/>
  <c r="M151" i="1"/>
  <c r="N151" i="1"/>
  <c r="O151" i="1"/>
  <c r="O149" i="1"/>
  <c r="M149" i="1"/>
  <c r="N149" i="1"/>
  <c r="M147" i="1"/>
  <c r="N147" i="1"/>
  <c r="O147" i="1"/>
  <c r="O145" i="1"/>
  <c r="N145" i="1"/>
  <c r="M145" i="1"/>
  <c r="M143" i="1"/>
  <c r="O143" i="1"/>
  <c r="N143" i="1"/>
  <c r="O141" i="1"/>
  <c r="N141" i="1"/>
  <c r="M141" i="1"/>
  <c r="M139" i="1"/>
  <c r="N139" i="1"/>
  <c r="O139" i="1"/>
  <c r="O137" i="1"/>
  <c r="M137" i="1"/>
  <c r="N137" i="1"/>
  <c r="M135" i="1"/>
  <c r="N135" i="1"/>
  <c r="O135" i="1"/>
  <c r="O133" i="1"/>
  <c r="M133" i="1"/>
  <c r="N133" i="1"/>
  <c r="M131" i="1"/>
  <c r="N131" i="1"/>
  <c r="O131" i="1"/>
  <c r="O129" i="1"/>
  <c r="N129" i="1"/>
  <c r="M129" i="1"/>
  <c r="M127" i="1"/>
  <c r="O127" i="1"/>
  <c r="N127" i="1"/>
  <c r="O125" i="1"/>
  <c r="M125" i="1"/>
  <c r="N125" i="1"/>
  <c r="M123" i="1"/>
  <c r="N123" i="1"/>
  <c r="O123" i="1"/>
  <c r="O121" i="1"/>
  <c r="M121" i="1"/>
  <c r="N121" i="1"/>
  <c r="M119" i="1"/>
  <c r="O119" i="1"/>
  <c r="N119" i="1"/>
  <c r="O117" i="1"/>
  <c r="M117" i="1"/>
  <c r="N117" i="1"/>
  <c r="M115" i="1"/>
  <c r="N115" i="1"/>
  <c r="O115" i="1"/>
  <c r="O113" i="1"/>
  <c r="N113" i="1"/>
  <c r="M113" i="1"/>
  <c r="M111" i="1"/>
  <c r="O111" i="1"/>
  <c r="N111" i="1"/>
  <c r="O109" i="1"/>
  <c r="M109" i="1"/>
  <c r="N109" i="1"/>
  <c r="M107" i="1"/>
  <c r="O107" i="1"/>
  <c r="N107" i="1"/>
  <c r="O105" i="1"/>
  <c r="N105" i="1"/>
  <c r="M105" i="1"/>
  <c r="M103" i="1"/>
  <c r="O103" i="1"/>
  <c r="N103" i="1"/>
  <c r="O101" i="1"/>
  <c r="M101" i="1"/>
  <c r="N101" i="1"/>
  <c r="M99" i="1"/>
  <c r="N99" i="1"/>
  <c r="O99" i="1"/>
  <c r="O97" i="1"/>
  <c r="N97" i="1"/>
  <c r="M97" i="1"/>
  <c r="M95" i="1"/>
  <c r="O95" i="1"/>
  <c r="N95" i="1"/>
  <c r="O93" i="1"/>
  <c r="N93" i="1"/>
  <c r="M93" i="1"/>
  <c r="M91" i="1"/>
  <c r="O91" i="1"/>
  <c r="N91" i="1"/>
  <c r="O89" i="1"/>
  <c r="N89" i="1"/>
  <c r="M89" i="1"/>
  <c r="M87" i="1"/>
  <c r="N87" i="1"/>
  <c r="O87" i="1"/>
  <c r="O85" i="1"/>
  <c r="M85" i="1"/>
  <c r="N85" i="1"/>
  <c r="M83" i="1"/>
  <c r="N83" i="1"/>
  <c r="O83" i="1"/>
  <c r="O81" i="1"/>
  <c r="N81" i="1"/>
  <c r="M81" i="1"/>
  <c r="M79" i="1"/>
  <c r="O79" i="1"/>
  <c r="N79" i="1"/>
  <c r="O77" i="1"/>
  <c r="M77" i="1"/>
  <c r="N77" i="1"/>
  <c r="M75" i="1"/>
  <c r="N75" i="1"/>
  <c r="O75" i="1"/>
  <c r="O73" i="1"/>
  <c r="M73" i="1"/>
  <c r="N73" i="1"/>
  <c r="M71" i="1"/>
  <c r="N71" i="1"/>
  <c r="O71" i="1"/>
  <c r="O69" i="1"/>
  <c r="M69" i="1"/>
  <c r="N69" i="1"/>
  <c r="M67" i="1"/>
  <c r="N67" i="1"/>
  <c r="O67" i="1"/>
  <c r="O65" i="1"/>
  <c r="N65" i="1"/>
  <c r="M65" i="1"/>
  <c r="M63" i="1"/>
  <c r="O63" i="1"/>
  <c r="N63" i="1"/>
  <c r="O61" i="1"/>
  <c r="M61" i="1"/>
  <c r="N61" i="1"/>
  <c r="M59" i="1"/>
  <c r="N59" i="1"/>
  <c r="O59" i="1"/>
  <c r="O57" i="1"/>
  <c r="M57" i="1"/>
  <c r="N57" i="1"/>
  <c r="M55" i="1"/>
  <c r="N55" i="1"/>
  <c r="O55" i="1"/>
  <c r="O53" i="1"/>
  <c r="M53" i="1"/>
  <c r="N53" i="1"/>
  <c r="M51" i="1"/>
  <c r="N51" i="1"/>
  <c r="O51" i="1"/>
  <c r="O49" i="1"/>
  <c r="N49" i="1"/>
  <c r="M49" i="1"/>
  <c r="M47" i="1"/>
  <c r="O47" i="1"/>
  <c r="N47" i="1"/>
  <c r="O45" i="1"/>
  <c r="M45" i="1"/>
  <c r="N45" i="1"/>
  <c r="M43" i="1"/>
  <c r="N43" i="1"/>
  <c r="O43" i="1"/>
  <c r="O41" i="1"/>
  <c r="M41" i="1"/>
  <c r="N41" i="1"/>
  <c r="M39" i="1"/>
  <c r="N39" i="1"/>
  <c r="O39" i="1"/>
  <c r="O37" i="1"/>
  <c r="M37" i="1"/>
  <c r="N37" i="1"/>
  <c r="M35" i="1"/>
  <c r="N35" i="1"/>
  <c r="O35" i="1"/>
  <c r="O33" i="1"/>
  <c r="N33" i="1"/>
  <c r="M33" i="1"/>
  <c r="M31" i="1"/>
  <c r="O31" i="1"/>
  <c r="N31" i="1"/>
  <c r="O29" i="1"/>
  <c r="M29" i="1"/>
  <c r="N29" i="1"/>
  <c r="M27" i="1"/>
  <c r="N27" i="1"/>
  <c r="O27" i="1"/>
  <c r="O25" i="1"/>
  <c r="M25" i="1"/>
  <c r="N25" i="1"/>
  <c r="M23" i="1"/>
  <c r="N23" i="1"/>
  <c r="O23" i="1"/>
  <c r="O21" i="1"/>
  <c r="M21" i="1"/>
  <c r="N21" i="1"/>
  <c r="M19" i="1"/>
  <c r="N19" i="1"/>
  <c r="O19" i="1"/>
  <c r="O17" i="1"/>
  <c r="N17" i="1"/>
  <c r="M17" i="1"/>
  <c r="M15" i="1"/>
  <c r="O15" i="1"/>
  <c r="N15" i="1"/>
  <c r="O13" i="1"/>
  <c r="M13" i="1"/>
  <c r="N13" i="1"/>
  <c r="M11" i="1"/>
  <c r="O11" i="1"/>
  <c r="N11" i="1"/>
  <c r="O9" i="1"/>
  <c r="N9" i="1"/>
  <c r="M9" i="1"/>
  <c r="M7" i="1"/>
  <c r="N7" i="1"/>
  <c r="O7" i="1"/>
  <c r="O5" i="1"/>
  <c r="M5" i="1"/>
  <c r="N5" i="1"/>
  <c r="O298" i="1"/>
  <c r="M298" i="1"/>
  <c r="N298" i="1"/>
  <c r="N292" i="1"/>
  <c r="M292" i="1"/>
  <c r="O292" i="1"/>
  <c r="N284" i="1"/>
  <c r="O284" i="1"/>
  <c r="M284" i="1"/>
  <c r="M278" i="1"/>
  <c r="N278" i="1"/>
  <c r="O278" i="1"/>
  <c r="M274" i="1"/>
  <c r="N274" i="1"/>
  <c r="O274" i="1"/>
  <c r="N268" i="1"/>
  <c r="O268" i="1"/>
  <c r="M268" i="1"/>
  <c r="M258" i="1"/>
  <c r="O258" i="1"/>
  <c r="N258" i="1"/>
  <c r="N232" i="1"/>
  <c r="O232" i="1"/>
  <c r="M232" i="1"/>
  <c r="M299" i="1"/>
  <c r="N299" i="1"/>
  <c r="O299" i="1"/>
  <c r="M295" i="1"/>
  <c r="N295" i="1"/>
  <c r="O295" i="1"/>
  <c r="M291" i="1"/>
  <c r="O291" i="1"/>
  <c r="N291" i="1"/>
  <c r="M287" i="1"/>
  <c r="N287" i="1"/>
  <c r="O287" i="1"/>
  <c r="M283" i="1"/>
  <c r="N283" i="1"/>
  <c r="O283" i="1"/>
  <c r="M279" i="1"/>
  <c r="N279" i="1"/>
  <c r="O279" i="1"/>
  <c r="M275" i="1"/>
  <c r="O275" i="1"/>
  <c r="N275" i="1"/>
  <c r="M271" i="1"/>
  <c r="N271" i="1"/>
  <c r="O271" i="1"/>
  <c r="M267" i="1"/>
  <c r="N267" i="1"/>
  <c r="O267" i="1"/>
  <c r="O261" i="1"/>
  <c r="N261" i="1"/>
  <c r="M261" i="1"/>
  <c r="D183" i="1"/>
  <c r="D186" i="1"/>
  <c r="D189" i="1"/>
  <c r="D192" i="1"/>
  <c r="D195" i="1"/>
  <c r="D198" i="1"/>
  <c r="D201" i="1"/>
  <c r="D204" i="1"/>
  <c r="D207" i="1"/>
  <c r="D210" i="1"/>
  <c r="D213" i="1"/>
  <c r="D216" i="1"/>
  <c r="D219" i="1"/>
  <c r="D222" i="1"/>
  <c r="D225" i="1"/>
  <c r="D228" i="1"/>
  <c r="D231" i="1"/>
  <c r="D234" i="1"/>
  <c r="D237" i="1"/>
  <c r="D240" i="1"/>
  <c r="D243" i="1"/>
  <c r="D246" i="1"/>
  <c r="D249" i="1"/>
  <c r="D252" i="1"/>
  <c r="D255" i="1"/>
  <c r="D258" i="1"/>
  <c r="D261" i="1"/>
  <c r="D264" i="1"/>
  <c r="D267" i="1"/>
  <c r="D270" i="1"/>
  <c r="D273" i="1"/>
  <c r="D276" i="1"/>
  <c r="D279" i="1"/>
  <c r="D282" i="1"/>
  <c r="D285" i="1"/>
  <c r="D288" i="1"/>
  <c r="D291" i="1"/>
  <c r="D294" i="1"/>
  <c r="D297" i="1"/>
  <c r="D300" i="1"/>
  <c r="L3" i="1"/>
  <c r="Z267" i="1" l="1"/>
  <c r="W267" i="1"/>
  <c r="S267" i="1"/>
  <c r="AA291" i="1"/>
  <c r="X291" i="1"/>
  <c r="T291" i="1"/>
  <c r="Z274" i="1"/>
  <c r="W274" i="1"/>
  <c r="Y7" i="1"/>
  <c r="V7" i="1"/>
  <c r="AA15" i="1"/>
  <c r="X15" i="1"/>
  <c r="T15" i="1"/>
  <c r="Z27" i="1"/>
  <c r="W27" i="1"/>
  <c r="S27" i="1"/>
  <c r="Z41" i="1"/>
  <c r="W41" i="1"/>
  <c r="AA49" i="1"/>
  <c r="X49" i="1"/>
  <c r="AA63" i="1"/>
  <c r="X63" i="1"/>
  <c r="T63" i="1"/>
  <c r="Y71" i="1"/>
  <c r="V71" i="1"/>
  <c r="Z83" i="1"/>
  <c r="W83" i="1"/>
  <c r="Z91" i="1"/>
  <c r="W91" i="1"/>
  <c r="AA103" i="1"/>
  <c r="X103" i="1"/>
  <c r="AA113" i="1"/>
  <c r="X113" i="1"/>
  <c r="AA127" i="1"/>
  <c r="X127" i="1"/>
  <c r="Y135" i="1"/>
  <c r="V135" i="1"/>
  <c r="U135" i="1"/>
  <c r="Z147" i="1"/>
  <c r="W147" i="1"/>
  <c r="S147" i="1"/>
  <c r="AA159" i="1"/>
  <c r="X159" i="1"/>
  <c r="T159" i="1"/>
  <c r="AA169" i="1"/>
  <c r="X169" i="1"/>
  <c r="AA177" i="1"/>
  <c r="X177" i="1"/>
  <c r="T177" i="1"/>
  <c r="Z187" i="1"/>
  <c r="W187" i="1"/>
  <c r="AA199" i="1"/>
  <c r="X199" i="1"/>
  <c r="AA207" i="1"/>
  <c r="X207" i="1"/>
  <c r="T207" i="1"/>
  <c r="Z219" i="1"/>
  <c r="W219" i="1"/>
  <c r="S219" i="1"/>
  <c r="Y231" i="1"/>
  <c r="V231" i="1"/>
  <c r="U231" i="1"/>
  <c r="Z241" i="1"/>
  <c r="W241" i="1"/>
  <c r="Z251" i="1"/>
  <c r="W251" i="1"/>
  <c r="AA265" i="1"/>
  <c r="X265" i="1"/>
  <c r="Z285" i="1"/>
  <c r="W285" i="1"/>
  <c r="S285" i="1"/>
  <c r="Y6" i="1"/>
  <c r="V6" i="1"/>
  <c r="U6" i="1"/>
  <c r="Y50" i="1"/>
  <c r="V50" i="1"/>
  <c r="Y72" i="1"/>
  <c r="V72" i="1"/>
  <c r="U72" i="1"/>
  <c r="AA102" i="1"/>
  <c r="X102" i="1"/>
  <c r="T102" i="1"/>
  <c r="AA128" i="1"/>
  <c r="X128" i="1"/>
  <c r="Z152" i="1"/>
  <c r="W152" i="1"/>
  <c r="AA176" i="1"/>
  <c r="X176" i="1"/>
  <c r="Z200" i="1"/>
  <c r="W200" i="1"/>
  <c r="Z222" i="1"/>
  <c r="W222" i="1"/>
  <c r="S222" i="1"/>
  <c r="Z246" i="1"/>
  <c r="W246" i="1"/>
  <c r="S246" i="1"/>
  <c r="Y270" i="1"/>
  <c r="V270" i="1"/>
  <c r="U270" i="1"/>
  <c r="Z294" i="1"/>
  <c r="W294" i="1"/>
  <c r="S294" i="1"/>
  <c r="AA12" i="1"/>
  <c r="X12" i="1"/>
  <c r="T12" i="1"/>
  <c r="Y26" i="1"/>
  <c r="V26" i="1"/>
  <c r="Y52" i="1"/>
  <c r="V52" i="1"/>
  <c r="AA74" i="1"/>
  <c r="X74" i="1"/>
  <c r="Y100" i="1"/>
  <c r="V100" i="1"/>
  <c r="AA126" i="1"/>
  <c r="X126" i="1"/>
  <c r="T126" i="1"/>
  <c r="Y142" i="1"/>
  <c r="V142" i="1"/>
  <c r="Y150" i="1"/>
  <c r="V150" i="1"/>
  <c r="U150" i="1"/>
  <c r="Y164" i="1"/>
  <c r="V164" i="1"/>
  <c r="AA168" i="1"/>
  <c r="X168" i="1"/>
  <c r="T168" i="1"/>
  <c r="AA174" i="1"/>
  <c r="X174" i="1"/>
  <c r="T174" i="1"/>
  <c r="Y178" i="1"/>
  <c r="V178" i="1"/>
  <c r="Y182" i="1"/>
  <c r="V182" i="1"/>
  <c r="AA190" i="1"/>
  <c r="X190" i="1"/>
  <c r="AA194" i="1"/>
  <c r="X194" i="1"/>
  <c r="Y208" i="1"/>
  <c r="V208" i="1"/>
  <c r="Y212" i="1"/>
  <c r="V212" i="1"/>
  <c r="AA216" i="1"/>
  <c r="X216" i="1"/>
  <c r="T216" i="1"/>
  <c r="Z230" i="1"/>
  <c r="W230" i="1"/>
  <c r="AA236" i="1"/>
  <c r="X236" i="1"/>
  <c r="Z244" i="1"/>
  <c r="W244" i="1"/>
  <c r="Z248" i="1"/>
  <c r="W248" i="1"/>
  <c r="AA252" i="1"/>
  <c r="X252" i="1"/>
  <c r="T252" i="1"/>
  <c r="Y262" i="1"/>
  <c r="V262" i="1"/>
  <c r="Z266" i="1"/>
  <c r="W266" i="1"/>
  <c r="AA272" i="1"/>
  <c r="X272" i="1"/>
  <c r="Y286" i="1"/>
  <c r="V286" i="1"/>
  <c r="AA290" i="1"/>
  <c r="X290" i="1"/>
  <c r="AA296" i="1"/>
  <c r="X296" i="1"/>
  <c r="Y287" i="1"/>
  <c r="V287" i="1"/>
  <c r="Y291" i="1"/>
  <c r="V291" i="1"/>
  <c r="U291" i="1"/>
  <c r="Z295" i="1"/>
  <c r="W295" i="1"/>
  <c r="Z232" i="1"/>
  <c r="W232" i="1"/>
  <c r="Y258" i="1"/>
  <c r="V258" i="1"/>
  <c r="U258" i="1"/>
  <c r="AA268" i="1"/>
  <c r="X268" i="1"/>
  <c r="Y278" i="1"/>
  <c r="V278" i="1"/>
  <c r="Y284" i="1"/>
  <c r="V284" i="1"/>
  <c r="AA292" i="1"/>
  <c r="X292" i="1"/>
  <c r="AA5" i="1"/>
  <c r="X5" i="1"/>
  <c r="AA7" i="1"/>
  <c r="X7" i="1"/>
  <c r="Y9" i="1"/>
  <c r="V9" i="1"/>
  <c r="U9" i="1"/>
  <c r="AA13" i="1"/>
  <c r="X13" i="1"/>
  <c r="Y15" i="1"/>
  <c r="V15" i="1"/>
  <c r="U15" i="1"/>
  <c r="Y17" i="1"/>
  <c r="V17" i="1"/>
  <c r="AA21" i="1"/>
  <c r="X21" i="1"/>
  <c r="T21" i="1"/>
  <c r="AA23" i="1"/>
  <c r="X23" i="1"/>
  <c r="Y25" i="1"/>
  <c r="V25" i="1"/>
  <c r="AA29" i="1"/>
  <c r="X29" i="1"/>
  <c r="Y31" i="1"/>
  <c r="V31" i="1"/>
  <c r="Y33" i="1"/>
  <c r="V33" i="1"/>
  <c r="U33" i="1"/>
  <c r="AA37" i="1"/>
  <c r="X37" i="1"/>
  <c r="AA39" i="1"/>
  <c r="X39" i="1"/>
  <c r="T39" i="1"/>
  <c r="Y41" i="1"/>
  <c r="V41" i="1"/>
  <c r="AA45" i="1"/>
  <c r="X45" i="1"/>
  <c r="T45" i="1"/>
  <c r="Y47" i="1"/>
  <c r="V47" i="1"/>
  <c r="Y49" i="1"/>
  <c r="V49" i="1"/>
  <c r="AA53" i="1"/>
  <c r="X53" i="1"/>
  <c r="AA55" i="1"/>
  <c r="X55" i="1"/>
  <c r="Y57" i="1"/>
  <c r="V57" i="1"/>
  <c r="U57" i="1"/>
  <c r="AA61" i="1"/>
  <c r="X61" i="1"/>
  <c r="Y63" i="1"/>
  <c r="V63" i="1"/>
  <c r="U63" i="1"/>
  <c r="Y65" i="1"/>
  <c r="V65" i="1"/>
  <c r="AA69" i="1"/>
  <c r="X69" i="1"/>
  <c r="T69" i="1"/>
  <c r="AA71" i="1"/>
  <c r="X71" i="1"/>
  <c r="Y73" i="1"/>
  <c r="V73" i="1"/>
  <c r="AA77" i="1"/>
  <c r="X77" i="1"/>
  <c r="Y79" i="1"/>
  <c r="V79" i="1"/>
  <c r="Y81" i="1"/>
  <c r="V81" i="1"/>
  <c r="U81" i="1"/>
  <c r="AA85" i="1"/>
  <c r="X85" i="1"/>
  <c r="AA87" i="1"/>
  <c r="X87" i="1"/>
  <c r="T87" i="1"/>
  <c r="Y89" i="1"/>
  <c r="V89" i="1"/>
  <c r="Z93" i="1"/>
  <c r="W93" i="1"/>
  <c r="S93" i="1"/>
  <c r="Y95" i="1"/>
  <c r="V95" i="1"/>
  <c r="Y97" i="1"/>
  <c r="V97" i="1"/>
  <c r="AA101" i="1"/>
  <c r="X101" i="1"/>
  <c r="Y103" i="1"/>
  <c r="V103" i="1"/>
  <c r="Y105" i="1"/>
  <c r="V105" i="1"/>
  <c r="U105" i="1"/>
  <c r="AA109" i="1"/>
  <c r="X109" i="1"/>
  <c r="Y111" i="1"/>
  <c r="V111" i="1"/>
  <c r="U111" i="1"/>
  <c r="Y113" i="1"/>
  <c r="V113" i="1"/>
  <c r="AA117" i="1"/>
  <c r="X117" i="1"/>
  <c r="T117" i="1"/>
  <c r="Y119" i="1"/>
  <c r="V119" i="1"/>
  <c r="Y121" i="1"/>
  <c r="V121" i="1"/>
  <c r="AA125" i="1"/>
  <c r="X125" i="1"/>
  <c r="Y127" i="1"/>
  <c r="V127" i="1"/>
  <c r="Y129" i="1"/>
  <c r="V129" i="1"/>
  <c r="U129" i="1"/>
  <c r="AA133" i="1"/>
  <c r="X133" i="1"/>
  <c r="AA135" i="1"/>
  <c r="X135" i="1"/>
  <c r="T135" i="1"/>
  <c r="Y137" i="1"/>
  <c r="V137" i="1"/>
  <c r="Z141" i="1"/>
  <c r="W141" i="1"/>
  <c r="S141" i="1"/>
  <c r="Y143" i="1"/>
  <c r="V143" i="1"/>
  <c r="Y145" i="1"/>
  <c r="V145" i="1"/>
  <c r="AA149" i="1"/>
  <c r="X149" i="1"/>
  <c r="AA151" i="1"/>
  <c r="X151" i="1"/>
  <c r="Y153" i="1"/>
  <c r="V153" i="1"/>
  <c r="U153" i="1"/>
  <c r="Z157" i="1"/>
  <c r="W157" i="1"/>
  <c r="Y159" i="1"/>
  <c r="V159" i="1"/>
  <c r="U159" i="1"/>
  <c r="Y161" i="1"/>
  <c r="V161" i="1"/>
  <c r="AA165" i="1"/>
  <c r="X165" i="1"/>
  <c r="T165" i="1"/>
  <c r="Y167" i="1"/>
  <c r="V167" i="1"/>
  <c r="Y169" i="1"/>
  <c r="V169" i="1"/>
  <c r="AA173" i="1"/>
  <c r="X173" i="1"/>
  <c r="Y175" i="1"/>
  <c r="V175" i="1"/>
  <c r="Y177" i="1"/>
  <c r="V177" i="1"/>
  <c r="U177" i="1"/>
  <c r="AA181" i="1"/>
  <c r="X181" i="1"/>
  <c r="Y183" i="1"/>
  <c r="V183" i="1"/>
  <c r="U183" i="1"/>
  <c r="Y185" i="1"/>
  <c r="V185" i="1"/>
  <c r="AA189" i="1"/>
  <c r="X189" i="1"/>
  <c r="T189" i="1"/>
  <c r="Y191" i="1"/>
  <c r="V191" i="1"/>
  <c r="Y193" i="1"/>
  <c r="V193" i="1"/>
  <c r="AA197" i="1"/>
  <c r="X197" i="1"/>
  <c r="Y199" i="1"/>
  <c r="V199" i="1"/>
  <c r="Y201" i="1"/>
  <c r="V201" i="1"/>
  <c r="U201" i="1"/>
  <c r="Z205" i="1"/>
  <c r="W205" i="1"/>
  <c r="Y207" i="1"/>
  <c r="V207" i="1"/>
  <c r="U207" i="1"/>
  <c r="Y209" i="1"/>
  <c r="V209" i="1"/>
  <c r="AA213" i="1"/>
  <c r="X213" i="1"/>
  <c r="T213" i="1"/>
  <c r="AA215" i="1"/>
  <c r="X215" i="1"/>
  <c r="Y217" i="1"/>
  <c r="V217" i="1"/>
  <c r="Z221" i="1"/>
  <c r="W221" i="1"/>
  <c r="Y223" i="1"/>
  <c r="V223" i="1"/>
  <c r="Y225" i="1"/>
  <c r="V225" i="1"/>
  <c r="U225" i="1"/>
  <c r="AA229" i="1"/>
  <c r="X229" i="1"/>
  <c r="AA231" i="1"/>
  <c r="X231" i="1"/>
  <c r="T231" i="1"/>
  <c r="Y233" i="1"/>
  <c r="V233" i="1"/>
  <c r="Z237" i="1"/>
  <c r="W237" i="1"/>
  <c r="S237" i="1"/>
  <c r="Y239" i="1"/>
  <c r="V239" i="1"/>
  <c r="Y241" i="1"/>
  <c r="V241" i="1"/>
  <c r="Z245" i="1"/>
  <c r="W245" i="1"/>
  <c r="AA247" i="1"/>
  <c r="X247" i="1"/>
  <c r="Y249" i="1"/>
  <c r="V249" i="1"/>
  <c r="U249" i="1"/>
  <c r="Z253" i="1"/>
  <c r="W253" i="1"/>
  <c r="AA255" i="1"/>
  <c r="X255" i="1"/>
  <c r="T255" i="1"/>
  <c r="Y257" i="1"/>
  <c r="V257" i="1"/>
  <c r="Y263" i="1"/>
  <c r="V263" i="1"/>
  <c r="Z265" i="1"/>
  <c r="W265" i="1"/>
  <c r="Y269" i="1"/>
  <c r="V269" i="1"/>
  <c r="Z277" i="1"/>
  <c r="W277" i="1"/>
  <c r="Z281" i="1"/>
  <c r="W281" i="1"/>
  <c r="Y285" i="1"/>
  <c r="V285" i="1"/>
  <c r="U285" i="1"/>
  <c r="Z293" i="1"/>
  <c r="W293" i="1"/>
  <c r="Z297" i="1"/>
  <c r="W297" i="1"/>
  <c r="S297" i="1"/>
  <c r="Z301" i="1"/>
  <c r="W301" i="1"/>
  <c r="Y28" i="1"/>
  <c r="V28" i="1"/>
  <c r="AA34" i="1"/>
  <c r="X34" i="1"/>
  <c r="Y38" i="1"/>
  <c r="V38" i="1"/>
  <c r="Y46" i="1"/>
  <c r="V46" i="1"/>
  <c r="AA50" i="1"/>
  <c r="X50" i="1"/>
  <c r="Y54" i="1"/>
  <c r="V54" i="1"/>
  <c r="U54" i="1"/>
  <c r="Y64" i="1"/>
  <c r="V64" i="1"/>
  <c r="Z68" i="1"/>
  <c r="W68" i="1"/>
  <c r="AA72" i="1"/>
  <c r="X72" i="1"/>
  <c r="T72" i="1"/>
  <c r="Y80" i="1"/>
  <c r="V80" i="1"/>
  <c r="AA86" i="1"/>
  <c r="X86" i="1"/>
  <c r="AA90" i="1"/>
  <c r="X90" i="1"/>
  <c r="T90" i="1"/>
  <c r="Z98" i="1"/>
  <c r="W98" i="1"/>
  <c r="Z102" i="1"/>
  <c r="W102" i="1"/>
  <c r="S102" i="1"/>
  <c r="AA106" i="1"/>
  <c r="X106" i="1"/>
  <c r="AA114" i="1"/>
  <c r="X114" i="1"/>
  <c r="T114" i="1"/>
  <c r="Z118" i="1"/>
  <c r="W118" i="1"/>
  <c r="AA124" i="1"/>
  <c r="X124" i="1"/>
  <c r="Y132" i="1"/>
  <c r="V132" i="1"/>
  <c r="U132" i="1"/>
  <c r="Y136" i="1"/>
  <c r="V136" i="1"/>
  <c r="AA140" i="1"/>
  <c r="X140" i="1"/>
  <c r="Z148" i="1"/>
  <c r="W148" i="1"/>
  <c r="Y152" i="1"/>
  <c r="V152" i="1"/>
  <c r="AA154" i="1"/>
  <c r="X154" i="1"/>
  <c r="Z162" i="1"/>
  <c r="W162" i="1"/>
  <c r="S162" i="1"/>
  <c r="Z166" i="1"/>
  <c r="W166" i="1"/>
  <c r="AA172" i="1"/>
  <c r="X172" i="1"/>
  <c r="Y180" i="1"/>
  <c r="V180" i="1"/>
  <c r="U180" i="1"/>
  <c r="Y184" i="1"/>
  <c r="V184" i="1"/>
  <c r="AA188" i="1"/>
  <c r="X188" i="1"/>
  <c r="Y196" i="1"/>
  <c r="V196" i="1"/>
  <c r="Y200" i="1"/>
  <c r="V200" i="1"/>
  <c r="AA202" i="1"/>
  <c r="X202" i="1"/>
  <c r="Y210" i="1"/>
  <c r="V210" i="1"/>
  <c r="U210" i="1"/>
  <c r="AA214" i="1"/>
  <c r="X214" i="1"/>
  <c r="AA218" i="1"/>
  <c r="X218" i="1"/>
  <c r="Z226" i="1"/>
  <c r="W226" i="1"/>
  <c r="Y228" i="1"/>
  <c r="V228" i="1"/>
  <c r="U228" i="1"/>
  <c r="Y234" i="1"/>
  <c r="V234" i="1"/>
  <c r="U234" i="1"/>
  <c r="Y242" i="1"/>
  <c r="V242" i="1"/>
  <c r="AA246" i="1"/>
  <c r="X246" i="1"/>
  <c r="T246" i="1"/>
  <c r="Y250" i="1"/>
  <c r="V250" i="1"/>
  <c r="Y260" i="1"/>
  <c r="V260" i="1"/>
  <c r="Z264" i="1"/>
  <c r="W264" i="1"/>
  <c r="S264" i="1"/>
  <c r="AA270" i="1"/>
  <c r="X270" i="1"/>
  <c r="T270" i="1"/>
  <c r="Z282" i="1"/>
  <c r="W282" i="1"/>
  <c r="S282" i="1"/>
  <c r="Z288" i="1"/>
  <c r="W288" i="1"/>
  <c r="S288" i="1"/>
  <c r="AA294" i="1"/>
  <c r="X294" i="1"/>
  <c r="T294" i="1"/>
  <c r="Z4" i="1"/>
  <c r="W4" i="1"/>
  <c r="Y8" i="1"/>
  <c r="V8" i="1"/>
  <c r="AA10" i="1"/>
  <c r="X10" i="1"/>
  <c r="Y14" i="1"/>
  <c r="V14" i="1"/>
  <c r="Z16" i="1"/>
  <c r="W16" i="1"/>
  <c r="Z18" i="1"/>
  <c r="W18" i="1"/>
  <c r="S18" i="1"/>
  <c r="AA22" i="1"/>
  <c r="X22" i="1"/>
  <c r="Y24" i="1"/>
  <c r="V24" i="1"/>
  <c r="U24" i="1"/>
  <c r="AA26" i="1"/>
  <c r="X26" i="1"/>
  <c r="Y32" i="1"/>
  <c r="V32" i="1"/>
  <c r="Z36" i="1"/>
  <c r="W36" i="1"/>
  <c r="S36" i="1"/>
  <c r="AA40" i="1"/>
  <c r="X40" i="1"/>
  <c r="Y48" i="1"/>
  <c r="V48" i="1"/>
  <c r="U48" i="1"/>
  <c r="Z52" i="1"/>
  <c r="W52" i="1"/>
  <c r="AA56" i="1"/>
  <c r="X56" i="1"/>
  <c r="Y62" i="1"/>
  <c r="V62" i="1"/>
  <c r="AA66" i="1"/>
  <c r="X66" i="1"/>
  <c r="T66" i="1"/>
  <c r="Y70" i="1"/>
  <c r="V70" i="1"/>
  <c r="Y78" i="1"/>
  <c r="V78" i="1"/>
  <c r="U78" i="1"/>
  <c r="Y82" i="1"/>
  <c r="V82" i="1"/>
  <c r="AA84" i="1"/>
  <c r="X84" i="1"/>
  <c r="T84" i="1"/>
  <c r="Y92" i="1"/>
  <c r="V92" i="1"/>
  <c r="Y96" i="1"/>
  <c r="V96" i="1"/>
  <c r="U96" i="1"/>
  <c r="AA100" i="1"/>
  <c r="X100" i="1"/>
  <c r="Y108" i="1"/>
  <c r="V108" i="1"/>
  <c r="U108" i="1"/>
  <c r="Y112" i="1"/>
  <c r="V112" i="1"/>
  <c r="AA116" i="1"/>
  <c r="X116" i="1"/>
  <c r="Z122" i="1"/>
  <c r="W122" i="1"/>
  <c r="Y126" i="1"/>
  <c r="V126" i="1"/>
  <c r="U126" i="1"/>
  <c r="Z130" i="1"/>
  <c r="W130" i="1"/>
  <c r="Z138" i="1"/>
  <c r="W138" i="1"/>
  <c r="S138" i="1"/>
  <c r="AA142" i="1"/>
  <c r="X142" i="1"/>
  <c r="AA146" i="1"/>
  <c r="X146" i="1"/>
  <c r="Y156" i="1"/>
  <c r="V156" i="1"/>
  <c r="U156" i="1"/>
  <c r="Y160" i="1"/>
  <c r="V160" i="1"/>
  <c r="AA164" i="1"/>
  <c r="X164" i="1"/>
  <c r="Y170" i="1"/>
  <c r="V170" i="1"/>
  <c r="Y174" i="1"/>
  <c r="V174" i="1"/>
  <c r="U174" i="1"/>
  <c r="Z178" i="1"/>
  <c r="W178" i="1"/>
  <c r="Z186" i="1"/>
  <c r="W186" i="1"/>
  <c r="S186" i="1"/>
  <c r="Y190" i="1"/>
  <c r="V190" i="1"/>
  <c r="Z194" i="1"/>
  <c r="W194" i="1"/>
  <c r="Y204" i="1"/>
  <c r="V204" i="1"/>
  <c r="U204" i="1"/>
  <c r="Z208" i="1"/>
  <c r="W208" i="1"/>
  <c r="AA212" i="1"/>
  <c r="X212" i="1"/>
  <c r="Y220" i="1"/>
  <c r="V220" i="1"/>
  <c r="Y224" i="1"/>
  <c r="V224" i="1"/>
  <c r="Y230" i="1"/>
  <c r="V230" i="1"/>
  <c r="Y240" i="1"/>
  <c r="V240" i="1"/>
  <c r="U240" i="1"/>
  <c r="Y244" i="1"/>
  <c r="V244" i="1"/>
  <c r="AA248" i="1"/>
  <c r="X248" i="1"/>
  <c r="Y256" i="1"/>
  <c r="V256" i="1"/>
  <c r="AA262" i="1"/>
  <c r="X262" i="1"/>
  <c r="Y266" i="1"/>
  <c r="V266" i="1"/>
  <c r="Y280" i="1"/>
  <c r="V280" i="1"/>
  <c r="Z286" i="1"/>
  <c r="W286" i="1"/>
  <c r="Z290" i="1"/>
  <c r="W290" i="1"/>
  <c r="Z302" i="1"/>
  <c r="W302" i="1"/>
  <c r="AA275" i="1"/>
  <c r="X275" i="1"/>
  <c r="Z283" i="1"/>
  <c r="W283" i="1"/>
  <c r="Z299" i="1"/>
  <c r="W299" i="1"/>
  <c r="Y268" i="1"/>
  <c r="V268" i="1"/>
  <c r="Z292" i="1"/>
  <c r="W292" i="1"/>
  <c r="AA9" i="1"/>
  <c r="X9" i="1"/>
  <c r="T9" i="1"/>
  <c r="AA17" i="1"/>
  <c r="X17" i="1"/>
  <c r="Y23" i="1"/>
  <c r="V23" i="1"/>
  <c r="AA31" i="1"/>
  <c r="X31" i="1"/>
  <c r="Z35" i="1"/>
  <c r="W35" i="1"/>
  <c r="AA47" i="1"/>
  <c r="X47" i="1"/>
  <c r="Y55" i="1"/>
  <c r="V55" i="1"/>
  <c r="Z59" i="1"/>
  <c r="W59" i="1"/>
  <c r="Z67" i="1"/>
  <c r="W67" i="1"/>
  <c r="Z75" i="1"/>
  <c r="W75" i="1"/>
  <c r="S75" i="1"/>
  <c r="AA79" i="1"/>
  <c r="X79" i="1"/>
  <c r="Y87" i="1"/>
  <c r="V87" i="1"/>
  <c r="U87" i="1"/>
  <c r="AA97" i="1"/>
  <c r="X97" i="1"/>
  <c r="AA105" i="1"/>
  <c r="X105" i="1"/>
  <c r="T105" i="1"/>
  <c r="AA111" i="1"/>
  <c r="X111" i="1"/>
  <c r="T111" i="1"/>
  <c r="AA119" i="1"/>
  <c r="X119" i="1"/>
  <c r="Z123" i="1"/>
  <c r="W123" i="1"/>
  <c r="S123" i="1"/>
  <c r="Z131" i="1"/>
  <c r="W131" i="1"/>
  <c r="Z139" i="1"/>
  <c r="W139" i="1"/>
  <c r="AA143" i="1"/>
  <c r="X143" i="1"/>
  <c r="Y151" i="1"/>
  <c r="V151" i="1"/>
  <c r="Z155" i="1"/>
  <c r="W155" i="1"/>
  <c r="AA167" i="1"/>
  <c r="X167" i="1"/>
  <c r="Z171" i="1"/>
  <c r="W171" i="1"/>
  <c r="S171" i="1"/>
  <c r="Z179" i="1"/>
  <c r="W179" i="1"/>
  <c r="AA185" i="1"/>
  <c r="X185" i="1"/>
  <c r="AA193" i="1"/>
  <c r="X193" i="1"/>
  <c r="Z201" i="1"/>
  <c r="W201" i="1"/>
  <c r="S201" i="1"/>
  <c r="AA209" i="1"/>
  <c r="X209" i="1"/>
  <c r="Y215" i="1"/>
  <c r="V215" i="1"/>
  <c r="AA223" i="1"/>
  <c r="X223" i="1"/>
  <c r="Z227" i="1"/>
  <c r="W227" i="1"/>
  <c r="AA239" i="1"/>
  <c r="X239" i="1"/>
  <c r="Y247" i="1"/>
  <c r="V247" i="1"/>
  <c r="Y255" i="1"/>
  <c r="V255" i="1"/>
  <c r="U255" i="1"/>
  <c r="Z259" i="1"/>
  <c r="W259" i="1"/>
  <c r="Y273" i="1"/>
  <c r="V273" i="1"/>
  <c r="U273" i="1"/>
  <c r="Y289" i="1"/>
  <c r="V289" i="1"/>
  <c r="AA301" i="1"/>
  <c r="X301" i="1"/>
  <c r="Z38" i="1"/>
  <c r="W38" i="1"/>
  <c r="Z54" i="1"/>
  <c r="W54" i="1"/>
  <c r="S54" i="1"/>
  <c r="Y68" i="1"/>
  <c r="V68" i="1"/>
  <c r="Z86" i="1"/>
  <c r="W86" i="1"/>
  <c r="Z94" i="1"/>
  <c r="W94" i="1"/>
  <c r="Z110" i="1"/>
  <c r="W110" i="1"/>
  <c r="Z124" i="1"/>
  <c r="W124" i="1"/>
  <c r="Z140" i="1"/>
  <c r="W140" i="1"/>
  <c r="Z154" i="1"/>
  <c r="W154" i="1"/>
  <c r="AA166" i="1"/>
  <c r="X166" i="1"/>
  <c r="Z184" i="1"/>
  <c r="W184" i="1"/>
  <c r="AA192" i="1"/>
  <c r="X192" i="1"/>
  <c r="T192" i="1"/>
  <c r="Z206" i="1"/>
  <c r="W206" i="1"/>
  <c r="Y218" i="1"/>
  <c r="V218" i="1"/>
  <c r="Z234" i="1"/>
  <c r="W234" i="1"/>
  <c r="S234" i="1"/>
  <c r="AA250" i="1"/>
  <c r="X250" i="1"/>
  <c r="Y264" i="1"/>
  <c r="V264" i="1"/>
  <c r="U264" i="1"/>
  <c r="Y288" i="1"/>
  <c r="V288" i="1"/>
  <c r="U288" i="1"/>
  <c r="Z8" i="1"/>
  <c r="W8" i="1"/>
  <c r="AA18" i="1"/>
  <c r="X18" i="1"/>
  <c r="T18" i="1"/>
  <c r="Z24" i="1"/>
  <c r="W24" i="1"/>
  <c r="S24" i="1"/>
  <c r="Y36" i="1"/>
  <c r="V36" i="1"/>
  <c r="U36" i="1"/>
  <c r="AA44" i="1"/>
  <c r="X44" i="1"/>
  <c r="Y56" i="1"/>
  <c r="V56" i="1"/>
  <c r="Y66" i="1"/>
  <c r="V66" i="1"/>
  <c r="U66" i="1"/>
  <c r="Z82" i="1"/>
  <c r="W82" i="1"/>
  <c r="Z96" i="1"/>
  <c r="W96" i="1"/>
  <c r="S96" i="1"/>
  <c r="Z112" i="1"/>
  <c r="W112" i="1"/>
  <c r="Z116" i="1"/>
  <c r="W116" i="1"/>
  <c r="AA130" i="1"/>
  <c r="X130" i="1"/>
  <c r="Y146" i="1"/>
  <c r="V146" i="1"/>
  <c r="Z160" i="1"/>
  <c r="W160" i="1"/>
  <c r="Z224" i="1"/>
  <c r="W224" i="1"/>
  <c r="Y261" i="1"/>
  <c r="V261" i="1"/>
  <c r="U261" i="1"/>
  <c r="Y271" i="1"/>
  <c r="V271" i="1"/>
  <c r="Y275" i="1"/>
  <c r="V275" i="1"/>
  <c r="Z279" i="1"/>
  <c r="W279" i="1"/>
  <c r="S279" i="1"/>
  <c r="O3" i="1"/>
  <c r="M3" i="1"/>
  <c r="N3" i="1"/>
  <c r="Y267" i="1"/>
  <c r="V267" i="1"/>
  <c r="U267" i="1"/>
  <c r="AA271" i="1"/>
  <c r="X271" i="1"/>
  <c r="Z275" i="1"/>
  <c r="W275" i="1"/>
  <c r="Y283" i="1"/>
  <c r="V283" i="1"/>
  <c r="AA287" i="1"/>
  <c r="X287" i="1"/>
  <c r="Z291" i="1"/>
  <c r="W291" i="1"/>
  <c r="S291" i="1"/>
  <c r="Y299" i="1"/>
  <c r="V299" i="1"/>
  <c r="Y232" i="1"/>
  <c r="V232" i="1"/>
  <c r="Z258" i="1"/>
  <c r="W258" i="1"/>
  <c r="S258" i="1"/>
  <c r="Y274" i="1"/>
  <c r="V274" i="1"/>
  <c r="AA278" i="1"/>
  <c r="X278" i="1"/>
  <c r="AA284" i="1"/>
  <c r="X284" i="1"/>
  <c r="AA298" i="1"/>
  <c r="X298" i="1"/>
  <c r="Z5" i="1"/>
  <c r="W5" i="1"/>
  <c r="Z7" i="1"/>
  <c r="W7" i="1"/>
  <c r="AA11" i="1"/>
  <c r="X11" i="1"/>
  <c r="Z13" i="1"/>
  <c r="W13" i="1"/>
  <c r="Z15" i="1"/>
  <c r="W15" i="1"/>
  <c r="S15" i="1"/>
  <c r="Y19" i="1"/>
  <c r="V19" i="1"/>
  <c r="Z21" i="1"/>
  <c r="W21" i="1"/>
  <c r="S21" i="1"/>
  <c r="Z23" i="1"/>
  <c r="W23" i="1"/>
  <c r="Y27" i="1"/>
  <c r="V27" i="1"/>
  <c r="U27" i="1"/>
  <c r="Z29" i="1"/>
  <c r="W29" i="1"/>
  <c r="Z31" i="1"/>
  <c r="W31" i="1"/>
  <c r="Y35" i="1"/>
  <c r="V35" i="1"/>
  <c r="Z37" i="1"/>
  <c r="W37" i="1"/>
  <c r="Z39" i="1"/>
  <c r="W39" i="1"/>
  <c r="S39" i="1"/>
  <c r="Y43" i="1"/>
  <c r="V43" i="1"/>
  <c r="Z45" i="1"/>
  <c r="W45" i="1"/>
  <c r="S45" i="1"/>
  <c r="Z47" i="1"/>
  <c r="W47" i="1"/>
  <c r="Y51" i="1"/>
  <c r="V51" i="1"/>
  <c r="U51" i="1"/>
  <c r="Z53" i="1"/>
  <c r="W53" i="1"/>
  <c r="Z55" i="1"/>
  <c r="W55" i="1"/>
  <c r="Y59" i="1"/>
  <c r="V59" i="1"/>
  <c r="Z61" i="1"/>
  <c r="W61" i="1"/>
  <c r="Z63" i="1"/>
  <c r="W63" i="1"/>
  <c r="S63" i="1"/>
  <c r="Y67" i="1"/>
  <c r="V67" i="1"/>
  <c r="Z69" i="1"/>
  <c r="W69" i="1"/>
  <c r="S69" i="1"/>
  <c r="Z71" i="1"/>
  <c r="W71" i="1"/>
  <c r="Y75" i="1"/>
  <c r="V75" i="1"/>
  <c r="U75" i="1"/>
  <c r="Z77" i="1"/>
  <c r="W77" i="1"/>
  <c r="Z79" i="1"/>
  <c r="W79" i="1"/>
  <c r="Y83" i="1"/>
  <c r="V83" i="1"/>
  <c r="Z85" i="1"/>
  <c r="W85" i="1"/>
  <c r="Z87" i="1"/>
  <c r="W87" i="1"/>
  <c r="S87" i="1"/>
  <c r="AA91" i="1"/>
  <c r="X91" i="1"/>
  <c r="AA93" i="1"/>
  <c r="X93" i="1"/>
  <c r="T93" i="1"/>
  <c r="Z95" i="1"/>
  <c r="W95" i="1"/>
  <c r="Y99" i="1"/>
  <c r="V99" i="1"/>
  <c r="U99" i="1"/>
  <c r="Z101" i="1"/>
  <c r="W101" i="1"/>
  <c r="Z103" i="1"/>
  <c r="W103" i="1"/>
  <c r="AA107" i="1"/>
  <c r="X107" i="1"/>
  <c r="Z109" i="1"/>
  <c r="W109" i="1"/>
  <c r="Z111" i="1"/>
  <c r="W111" i="1"/>
  <c r="S111" i="1"/>
  <c r="Y115" i="1"/>
  <c r="V115" i="1"/>
  <c r="Z117" i="1"/>
  <c r="W117" i="1"/>
  <c r="S117" i="1"/>
  <c r="Z119" i="1"/>
  <c r="W119" i="1"/>
  <c r="Y123" i="1"/>
  <c r="V123" i="1"/>
  <c r="U123" i="1"/>
  <c r="Z125" i="1"/>
  <c r="W125" i="1"/>
  <c r="Z127" i="1"/>
  <c r="W127" i="1"/>
  <c r="Y131" i="1"/>
  <c r="V131" i="1"/>
  <c r="Z133" i="1"/>
  <c r="W133" i="1"/>
  <c r="Z135" i="1"/>
  <c r="W135" i="1"/>
  <c r="S135" i="1"/>
  <c r="Y139" i="1"/>
  <c r="V139" i="1"/>
  <c r="AA141" i="1"/>
  <c r="X141" i="1"/>
  <c r="T141" i="1"/>
  <c r="Z143" i="1"/>
  <c r="W143" i="1"/>
  <c r="Y147" i="1"/>
  <c r="V147" i="1"/>
  <c r="U147" i="1"/>
  <c r="Z149" i="1"/>
  <c r="W149" i="1"/>
  <c r="Z151" i="1"/>
  <c r="W151" i="1"/>
  <c r="AA155" i="1"/>
  <c r="X155" i="1"/>
  <c r="AA157" i="1"/>
  <c r="X157" i="1"/>
  <c r="Z159" i="1"/>
  <c r="W159" i="1"/>
  <c r="S159" i="1"/>
  <c r="Y163" i="1"/>
  <c r="V163" i="1"/>
  <c r="Z165" i="1"/>
  <c r="W165" i="1"/>
  <c r="S165" i="1"/>
  <c r="Z167" i="1"/>
  <c r="W167" i="1"/>
  <c r="AA171" i="1"/>
  <c r="X171" i="1"/>
  <c r="T171" i="1"/>
  <c r="Z173" i="1"/>
  <c r="W173" i="1"/>
  <c r="Z175" i="1"/>
  <c r="W175" i="1"/>
  <c r="Y179" i="1"/>
  <c r="V179" i="1"/>
  <c r="Z181" i="1"/>
  <c r="W181" i="1"/>
  <c r="Z183" i="1"/>
  <c r="W183" i="1"/>
  <c r="S183" i="1"/>
  <c r="Y187" i="1"/>
  <c r="V187" i="1"/>
  <c r="Z189" i="1"/>
  <c r="W189" i="1"/>
  <c r="S189" i="1"/>
  <c r="Z191" i="1"/>
  <c r="W191" i="1"/>
  <c r="Y195" i="1"/>
  <c r="V195" i="1"/>
  <c r="U195" i="1"/>
  <c r="Z197" i="1"/>
  <c r="W197" i="1"/>
  <c r="Z199" i="1"/>
  <c r="W199" i="1"/>
  <c r="Y203" i="1"/>
  <c r="V203" i="1"/>
  <c r="AA205" i="1"/>
  <c r="X205" i="1"/>
  <c r="Z207" i="1"/>
  <c r="W207" i="1"/>
  <c r="S207" i="1"/>
  <c r="Y211" i="1"/>
  <c r="V211" i="1"/>
  <c r="Z213" i="1"/>
  <c r="W213" i="1"/>
  <c r="S213" i="1"/>
  <c r="Z215" i="1"/>
  <c r="W215" i="1"/>
  <c r="AA219" i="1"/>
  <c r="X219" i="1"/>
  <c r="T219" i="1"/>
  <c r="AA221" i="1"/>
  <c r="X221" i="1"/>
  <c r="Z223" i="1"/>
  <c r="W223" i="1"/>
  <c r="Y227" i="1"/>
  <c r="V227" i="1"/>
  <c r="Z229" i="1"/>
  <c r="W229" i="1"/>
  <c r="Z231" i="1"/>
  <c r="W231" i="1"/>
  <c r="S231" i="1"/>
  <c r="Y235" i="1"/>
  <c r="V235" i="1"/>
  <c r="AA237" i="1"/>
  <c r="X237" i="1"/>
  <c r="T237" i="1"/>
  <c r="Z239" i="1"/>
  <c r="W239" i="1"/>
  <c r="AA243" i="1"/>
  <c r="X243" i="1"/>
  <c r="T243" i="1"/>
  <c r="AA245" i="1"/>
  <c r="X245" i="1"/>
  <c r="Z247" i="1"/>
  <c r="W247" i="1"/>
  <c r="AA251" i="1"/>
  <c r="X251" i="1"/>
  <c r="AA253" i="1"/>
  <c r="X253" i="1"/>
  <c r="Z255" i="1"/>
  <c r="W255" i="1"/>
  <c r="S255" i="1"/>
  <c r="AA259" i="1"/>
  <c r="X259" i="1"/>
  <c r="AA263" i="1"/>
  <c r="X263" i="1"/>
  <c r="Y265" i="1"/>
  <c r="V265" i="1"/>
  <c r="AA273" i="1"/>
  <c r="X273" i="1"/>
  <c r="T273" i="1"/>
  <c r="AA277" i="1"/>
  <c r="X277" i="1"/>
  <c r="Y281" i="1"/>
  <c r="V281" i="1"/>
  <c r="Z289" i="1"/>
  <c r="W289" i="1"/>
  <c r="AA293" i="1"/>
  <c r="X293" i="1"/>
  <c r="Y297" i="1"/>
  <c r="V297" i="1"/>
  <c r="U297" i="1"/>
  <c r="AA6" i="1"/>
  <c r="X6" i="1"/>
  <c r="T6" i="1"/>
  <c r="Z28" i="1"/>
  <c r="W28" i="1"/>
  <c r="Z34" i="1"/>
  <c r="W34" i="1"/>
  <c r="Z42" i="1"/>
  <c r="W42" i="1"/>
  <c r="S42" i="1"/>
  <c r="AA46" i="1"/>
  <c r="X46" i="1"/>
  <c r="Z50" i="1"/>
  <c r="W50" i="1"/>
  <c r="Y60" i="1"/>
  <c r="V60" i="1"/>
  <c r="U60" i="1"/>
  <c r="Z64" i="1"/>
  <c r="W64" i="1"/>
  <c r="AA68" i="1"/>
  <c r="X68" i="1"/>
  <c r="Y76" i="1"/>
  <c r="V76" i="1"/>
  <c r="Z80" i="1"/>
  <c r="W80" i="1"/>
  <c r="Y86" i="1"/>
  <c r="V86" i="1"/>
  <c r="Y94" i="1"/>
  <c r="V94" i="1"/>
  <c r="AA98" i="1"/>
  <c r="X98" i="1"/>
  <c r="Y102" i="1"/>
  <c r="V102" i="1"/>
  <c r="U102" i="1"/>
  <c r="AA110" i="1"/>
  <c r="X110" i="1"/>
  <c r="Y114" i="1"/>
  <c r="V114" i="1"/>
  <c r="U114" i="1"/>
  <c r="Y118" i="1"/>
  <c r="V118" i="1"/>
  <c r="Y128" i="1"/>
  <c r="V128" i="1"/>
  <c r="Z132" i="1"/>
  <c r="W132" i="1"/>
  <c r="S132" i="1"/>
  <c r="AA136" i="1"/>
  <c r="X136" i="1"/>
  <c r="Y144" i="1"/>
  <c r="V144" i="1"/>
  <c r="U144" i="1"/>
  <c r="Y148" i="1"/>
  <c r="V148" i="1"/>
  <c r="AA152" i="1"/>
  <c r="X152" i="1"/>
  <c r="Y158" i="1"/>
  <c r="V158" i="1"/>
  <c r="AA162" i="1"/>
  <c r="X162" i="1"/>
  <c r="T162" i="1"/>
  <c r="Y166" i="1"/>
  <c r="V166" i="1"/>
  <c r="Z176" i="1"/>
  <c r="W176" i="1"/>
  <c r="Z180" i="1"/>
  <c r="W180" i="1"/>
  <c r="S180" i="1"/>
  <c r="AA184" i="1"/>
  <c r="X184" i="1"/>
  <c r="Y192" i="1"/>
  <c r="V192" i="1"/>
  <c r="U192" i="1"/>
  <c r="Z196" i="1"/>
  <c r="W196" i="1"/>
  <c r="AA200" i="1"/>
  <c r="X200" i="1"/>
  <c r="Y206" i="1"/>
  <c r="V206" i="1"/>
  <c r="Z210" i="1"/>
  <c r="W210" i="1"/>
  <c r="S210" i="1"/>
  <c r="Y214" i="1"/>
  <c r="V214" i="1"/>
  <c r="Y222" i="1"/>
  <c r="V222" i="1"/>
  <c r="U222" i="1"/>
  <c r="AA226" i="1"/>
  <c r="X226" i="1"/>
  <c r="AA228" i="1"/>
  <c r="X228" i="1"/>
  <c r="T228" i="1"/>
  <c r="Y238" i="1"/>
  <c r="V238" i="1"/>
  <c r="AA242" i="1"/>
  <c r="X242" i="1"/>
  <c r="Y246" i="1"/>
  <c r="V246" i="1"/>
  <c r="U246" i="1"/>
  <c r="Y254" i="1"/>
  <c r="V254" i="1"/>
  <c r="Z260" i="1"/>
  <c r="W260" i="1"/>
  <c r="AA264" i="1"/>
  <c r="X264" i="1"/>
  <c r="T264" i="1"/>
  <c r="Y276" i="1"/>
  <c r="V276" i="1"/>
  <c r="U276" i="1"/>
  <c r="AA282" i="1"/>
  <c r="X282" i="1"/>
  <c r="T282" i="1"/>
  <c r="AA288" i="1"/>
  <c r="X288" i="1"/>
  <c r="T288" i="1"/>
  <c r="Y300" i="1"/>
  <c r="V300" i="1"/>
  <c r="U300" i="1"/>
  <c r="Y4" i="1"/>
  <c r="V4" i="1"/>
  <c r="AA8" i="1"/>
  <c r="X8" i="1"/>
  <c r="Y12" i="1"/>
  <c r="V12" i="1"/>
  <c r="U12" i="1"/>
  <c r="AA14" i="1"/>
  <c r="X14" i="1"/>
  <c r="AA16" i="1"/>
  <c r="X16" i="1"/>
  <c r="Y20" i="1"/>
  <c r="V20" i="1"/>
  <c r="Z22" i="1"/>
  <c r="W22" i="1"/>
  <c r="AA24" i="1"/>
  <c r="X24" i="1"/>
  <c r="T24" i="1"/>
  <c r="Y30" i="1"/>
  <c r="V30" i="1"/>
  <c r="U30" i="1"/>
  <c r="Z32" i="1"/>
  <c r="W32" i="1"/>
  <c r="AA36" i="1"/>
  <c r="X36" i="1"/>
  <c r="T36" i="1"/>
  <c r="Y44" i="1"/>
  <c r="V44" i="1"/>
  <c r="Z48" i="1"/>
  <c r="W48" i="1"/>
  <c r="S48" i="1"/>
  <c r="AA52" i="1"/>
  <c r="X52" i="1"/>
  <c r="Z58" i="1"/>
  <c r="W58" i="1"/>
  <c r="AA62" i="1"/>
  <c r="X62" i="1"/>
  <c r="Z66" i="1"/>
  <c r="W66" i="1"/>
  <c r="S66" i="1"/>
  <c r="Z74" i="1"/>
  <c r="W74" i="1"/>
  <c r="AA78" i="1"/>
  <c r="X78" i="1"/>
  <c r="T78" i="1"/>
  <c r="AA82" i="1"/>
  <c r="X82" i="1"/>
  <c r="Z88" i="1"/>
  <c r="W88" i="1"/>
  <c r="Z92" i="1"/>
  <c r="W92" i="1"/>
  <c r="AA96" i="1"/>
  <c r="X96" i="1"/>
  <c r="T96" i="1"/>
  <c r="Z104" i="1"/>
  <c r="W104" i="1"/>
  <c r="Z108" i="1"/>
  <c r="W108" i="1"/>
  <c r="S108" i="1"/>
  <c r="AA112" i="1"/>
  <c r="X112" i="1"/>
  <c r="Z120" i="1"/>
  <c r="W120" i="1"/>
  <c r="S120" i="1"/>
  <c r="Y122" i="1"/>
  <c r="V122" i="1"/>
  <c r="Z126" i="1"/>
  <c r="W126" i="1"/>
  <c r="S126" i="1"/>
  <c r="Z134" i="1"/>
  <c r="W134" i="1"/>
  <c r="Y138" i="1"/>
  <c r="V138" i="1"/>
  <c r="U138" i="1"/>
  <c r="Z142" i="1"/>
  <c r="W142" i="1"/>
  <c r="Z150" i="1"/>
  <c r="W150" i="1"/>
  <c r="S150" i="1"/>
  <c r="Z156" i="1"/>
  <c r="W156" i="1"/>
  <c r="S156" i="1"/>
  <c r="AA160" i="1"/>
  <c r="X160" i="1"/>
  <c r="Z168" i="1"/>
  <c r="W168" i="1"/>
  <c r="S168" i="1"/>
  <c r="Z170" i="1"/>
  <c r="W170" i="1"/>
  <c r="Z174" i="1"/>
  <c r="W174" i="1"/>
  <c r="S174" i="1"/>
  <c r="AA182" i="1"/>
  <c r="X182" i="1"/>
  <c r="Y186" i="1"/>
  <c r="V186" i="1"/>
  <c r="U186" i="1"/>
  <c r="Z190" i="1"/>
  <c r="W190" i="1"/>
  <c r="Z198" i="1"/>
  <c r="W198" i="1"/>
  <c r="S198" i="1"/>
  <c r="Z204" i="1"/>
  <c r="W204" i="1"/>
  <c r="S204" i="1"/>
  <c r="AA208" i="1"/>
  <c r="X208" i="1"/>
  <c r="Z216" i="1"/>
  <c r="W216" i="1"/>
  <c r="S216" i="1"/>
  <c r="Z220" i="1"/>
  <c r="W220" i="1"/>
  <c r="AA224" i="1"/>
  <c r="X224" i="1"/>
  <c r="Z236" i="1"/>
  <c r="W236" i="1"/>
  <c r="Z240" i="1"/>
  <c r="W240" i="1"/>
  <c r="S240" i="1"/>
  <c r="AA244" i="1"/>
  <c r="X244" i="1"/>
  <c r="Z252" i="1"/>
  <c r="W252" i="1"/>
  <c r="S252" i="1"/>
  <c r="Z256" i="1"/>
  <c r="W256" i="1"/>
  <c r="Z262" i="1"/>
  <c r="W262" i="1"/>
  <c r="Y272" i="1"/>
  <c r="V272" i="1"/>
  <c r="Z280" i="1"/>
  <c r="W280" i="1"/>
  <c r="AA286" i="1"/>
  <c r="X286" i="1"/>
  <c r="Z296" i="1"/>
  <c r="W296" i="1"/>
  <c r="Y302" i="1"/>
  <c r="V302" i="1"/>
  <c r="AA261" i="1"/>
  <c r="X261" i="1"/>
  <c r="T261" i="1"/>
  <c r="AA279" i="1"/>
  <c r="X279" i="1"/>
  <c r="T279" i="1"/>
  <c r="AA295" i="1"/>
  <c r="X295" i="1"/>
  <c r="AA258" i="1"/>
  <c r="X258" i="1"/>
  <c r="T258" i="1"/>
  <c r="Z284" i="1"/>
  <c r="W284" i="1"/>
  <c r="Y298" i="1"/>
  <c r="V298" i="1"/>
  <c r="Z11" i="1"/>
  <c r="W11" i="1"/>
  <c r="Z19" i="1"/>
  <c r="W19" i="1"/>
  <c r="Z25" i="1"/>
  <c r="W25" i="1"/>
  <c r="AA33" i="1"/>
  <c r="X33" i="1"/>
  <c r="T33" i="1"/>
  <c r="Y39" i="1"/>
  <c r="V39" i="1"/>
  <c r="U39" i="1"/>
  <c r="Z43" i="1"/>
  <c r="W43" i="1"/>
  <c r="Z51" i="1"/>
  <c r="W51" i="1"/>
  <c r="S51" i="1"/>
  <c r="Z57" i="1"/>
  <c r="W57" i="1"/>
  <c r="S57" i="1"/>
  <c r="AA65" i="1"/>
  <c r="X65" i="1"/>
  <c r="Z73" i="1"/>
  <c r="W73" i="1"/>
  <c r="AA81" i="1"/>
  <c r="X81" i="1"/>
  <c r="T81" i="1"/>
  <c r="AA89" i="1"/>
  <c r="X89" i="1"/>
  <c r="AA95" i="1"/>
  <c r="X95" i="1"/>
  <c r="Z99" i="1"/>
  <c r="W99" i="1"/>
  <c r="S99" i="1"/>
  <c r="Z107" i="1"/>
  <c r="W107" i="1"/>
  <c r="Z115" i="1"/>
  <c r="W115" i="1"/>
  <c r="Z121" i="1"/>
  <c r="W121" i="1"/>
  <c r="AA129" i="1"/>
  <c r="X129" i="1"/>
  <c r="T129" i="1"/>
  <c r="Z137" i="1"/>
  <c r="W137" i="1"/>
  <c r="AA145" i="1"/>
  <c r="X145" i="1"/>
  <c r="AA153" i="1"/>
  <c r="X153" i="1"/>
  <c r="T153" i="1"/>
  <c r="AA161" i="1"/>
  <c r="X161" i="1"/>
  <c r="Z163" i="1"/>
  <c r="W163" i="1"/>
  <c r="AA175" i="1"/>
  <c r="X175" i="1"/>
  <c r="AA183" i="1"/>
  <c r="X183" i="1"/>
  <c r="T183" i="1"/>
  <c r="AA191" i="1"/>
  <c r="X191" i="1"/>
  <c r="Z195" i="1"/>
  <c r="W195" i="1"/>
  <c r="S195" i="1"/>
  <c r="Z203" i="1"/>
  <c r="W203" i="1"/>
  <c r="Z211" i="1"/>
  <c r="W211" i="1"/>
  <c r="AA217" i="1"/>
  <c r="X217" i="1"/>
  <c r="AA225" i="1"/>
  <c r="X225" i="1"/>
  <c r="T225" i="1"/>
  <c r="Z233" i="1"/>
  <c r="W233" i="1"/>
  <c r="Z235" i="1"/>
  <c r="W235" i="1"/>
  <c r="Z243" i="1"/>
  <c r="W243" i="1"/>
  <c r="S243" i="1"/>
  <c r="Z249" i="1"/>
  <c r="W249" i="1"/>
  <c r="S249" i="1"/>
  <c r="Z257" i="1"/>
  <c r="W257" i="1"/>
  <c r="AA269" i="1"/>
  <c r="X269" i="1"/>
  <c r="AA281" i="1"/>
  <c r="X281" i="1"/>
  <c r="AA297" i="1"/>
  <c r="X297" i="1"/>
  <c r="T297" i="1"/>
  <c r="Y34" i="1"/>
  <c r="V34" i="1"/>
  <c r="AA42" i="1"/>
  <c r="X42" i="1"/>
  <c r="T42" i="1"/>
  <c r="AA60" i="1"/>
  <c r="X60" i="1"/>
  <c r="T60" i="1"/>
  <c r="AA76" i="1"/>
  <c r="X76" i="1"/>
  <c r="Z90" i="1"/>
  <c r="W90" i="1"/>
  <c r="S90" i="1"/>
  <c r="Z106" i="1"/>
  <c r="W106" i="1"/>
  <c r="AA118" i="1"/>
  <c r="X118" i="1"/>
  <c r="Z136" i="1"/>
  <c r="W136" i="1"/>
  <c r="AA144" i="1"/>
  <c r="X144" i="1"/>
  <c r="T144" i="1"/>
  <c r="Z158" i="1"/>
  <c r="W158" i="1"/>
  <c r="Z172" i="1"/>
  <c r="W172" i="1"/>
  <c r="Z188" i="1"/>
  <c r="W188" i="1"/>
  <c r="Y202" i="1"/>
  <c r="V202" i="1"/>
  <c r="Z214" i="1"/>
  <c r="W214" i="1"/>
  <c r="Z228" i="1"/>
  <c r="W228" i="1"/>
  <c r="S228" i="1"/>
  <c r="AA238" i="1"/>
  <c r="X238" i="1"/>
  <c r="AA254" i="1"/>
  <c r="X254" i="1"/>
  <c r="AA276" i="1"/>
  <c r="X276" i="1"/>
  <c r="T276" i="1"/>
  <c r="AA300" i="1"/>
  <c r="X300" i="1"/>
  <c r="T300" i="1"/>
  <c r="Z10" i="1"/>
  <c r="W10" i="1"/>
  <c r="Y16" i="1"/>
  <c r="V16" i="1"/>
  <c r="AA20" i="1"/>
  <c r="X20" i="1"/>
  <c r="Z30" i="1"/>
  <c r="W30" i="1"/>
  <c r="S30" i="1"/>
  <c r="Y40" i="1"/>
  <c r="V40" i="1"/>
  <c r="AA58" i="1"/>
  <c r="X58" i="1"/>
  <c r="Z70" i="1"/>
  <c r="W70" i="1"/>
  <c r="Y84" i="1"/>
  <c r="V84" i="1"/>
  <c r="U84" i="1"/>
  <c r="AA88" i="1"/>
  <c r="X88" i="1"/>
  <c r="AA104" i="1"/>
  <c r="X104" i="1"/>
  <c r="AA120" i="1"/>
  <c r="X120" i="1"/>
  <c r="T120" i="1"/>
  <c r="Y134" i="1"/>
  <c r="V134" i="1"/>
  <c r="Y198" i="1"/>
  <c r="V198" i="1"/>
  <c r="U198" i="1"/>
  <c r="Z261" i="1"/>
  <c r="W261" i="1"/>
  <c r="S261" i="1"/>
  <c r="AA267" i="1"/>
  <c r="X267" i="1"/>
  <c r="T267" i="1"/>
  <c r="Z271" i="1"/>
  <c r="W271" i="1"/>
  <c r="Y279" i="1"/>
  <c r="V279" i="1"/>
  <c r="U279" i="1"/>
  <c r="AA283" i="1"/>
  <c r="X283" i="1"/>
  <c r="Z287" i="1"/>
  <c r="W287" i="1"/>
  <c r="Y295" i="1"/>
  <c r="V295" i="1"/>
  <c r="AA299" i="1"/>
  <c r="X299" i="1"/>
  <c r="AA232" i="1"/>
  <c r="X232" i="1"/>
  <c r="Z268" i="1"/>
  <c r="W268" i="1"/>
  <c r="AA274" i="1"/>
  <c r="X274" i="1"/>
  <c r="Z278" i="1"/>
  <c r="W278" i="1"/>
  <c r="Y292" i="1"/>
  <c r="V292" i="1"/>
  <c r="Z298" i="1"/>
  <c r="W298" i="1"/>
  <c r="Y5" i="1"/>
  <c r="V5" i="1"/>
  <c r="Z9" i="1"/>
  <c r="W9" i="1"/>
  <c r="S9" i="1"/>
  <c r="Y11" i="1"/>
  <c r="V11" i="1"/>
  <c r="Y13" i="1"/>
  <c r="V13" i="1"/>
  <c r="Z17" i="1"/>
  <c r="W17" i="1"/>
  <c r="AA19" i="1"/>
  <c r="X19" i="1"/>
  <c r="Y21" i="1"/>
  <c r="V21" i="1"/>
  <c r="U21" i="1"/>
  <c r="AA25" i="1"/>
  <c r="X25" i="1"/>
  <c r="AA27" i="1"/>
  <c r="X27" i="1"/>
  <c r="T27" i="1"/>
  <c r="Y29" i="1"/>
  <c r="V29" i="1"/>
  <c r="Z33" i="1"/>
  <c r="W33" i="1"/>
  <c r="S33" i="1"/>
  <c r="AA35" i="1"/>
  <c r="X35" i="1"/>
  <c r="Y37" i="1"/>
  <c r="V37" i="1"/>
  <c r="AA41" i="1"/>
  <c r="X41" i="1"/>
  <c r="AA43" i="1"/>
  <c r="X43" i="1"/>
  <c r="Y45" i="1"/>
  <c r="V45" i="1"/>
  <c r="U45" i="1"/>
  <c r="Z49" i="1"/>
  <c r="W49" i="1"/>
  <c r="AA51" i="1"/>
  <c r="X51" i="1"/>
  <c r="T51" i="1"/>
  <c r="Y53" i="1"/>
  <c r="V53" i="1"/>
  <c r="AA57" i="1"/>
  <c r="X57" i="1"/>
  <c r="T57" i="1"/>
  <c r="AA59" i="1"/>
  <c r="X59" i="1"/>
  <c r="Y61" i="1"/>
  <c r="V61" i="1"/>
  <c r="Z65" i="1"/>
  <c r="W65" i="1"/>
  <c r="AA67" i="1"/>
  <c r="X67" i="1"/>
  <c r="Y69" i="1"/>
  <c r="V69" i="1"/>
  <c r="U69" i="1"/>
  <c r="AA73" i="1"/>
  <c r="X73" i="1"/>
  <c r="AA75" i="1"/>
  <c r="X75" i="1"/>
  <c r="T75" i="1"/>
  <c r="Y77" i="1"/>
  <c r="V77" i="1"/>
  <c r="Z81" i="1"/>
  <c r="W81" i="1"/>
  <c r="S81" i="1"/>
  <c r="AA83" i="1"/>
  <c r="X83" i="1"/>
  <c r="Y85" i="1"/>
  <c r="V85" i="1"/>
  <c r="Z89" i="1"/>
  <c r="W89" i="1"/>
  <c r="Y91" i="1"/>
  <c r="V91" i="1"/>
  <c r="Y93" i="1"/>
  <c r="V93" i="1"/>
  <c r="U93" i="1"/>
  <c r="Z97" i="1"/>
  <c r="W97" i="1"/>
  <c r="AA99" i="1"/>
  <c r="X99" i="1"/>
  <c r="T99" i="1"/>
  <c r="Y101" i="1"/>
  <c r="V101" i="1"/>
  <c r="Z105" i="1"/>
  <c r="W105" i="1"/>
  <c r="S105" i="1"/>
  <c r="Y107" i="1"/>
  <c r="V107" i="1"/>
  <c r="Y109" i="1"/>
  <c r="V109" i="1"/>
  <c r="Z113" i="1"/>
  <c r="W113" i="1"/>
  <c r="AA115" i="1"/>
  <c r="X115" i="1"/>
  <c r="Y117" i="1"/>
  <c r="V117" i="1"/>
  <c r="U117" i="1"/>
  <c r="AA121" i="1"/>
  <c r="X121" i="1"/>
  <c r="AA123" i="1"/>
  <c r="X123" i="1"/>
  <c r="T123" i="1"/>
  <c r="Y125" i="1"/>
  <c r="V125" i="1"/>
  <c r="Z129" i="1"/>
  <c r="W129" i="1"/>
  <c r="S129" i="1"/>
  <c r="AA131" i="1"/>
  <c r="X131" i="1"/>
  <c r="Y133" i="1"/>
  <c r="V133" i="1"/>
  <c r="AA137" i="1"/>
  <c r="X137" i="1"/>
  <c r="AA139" i="1"/>
  <c r="X139" i="1"/>
  <c r="Y141" i="1"/>
  <c r="V141" i="1"/>
  <c r="U141" i="1"/>
  <c r="Z145" i="1"/>
  <c r="W145" i="1"/>
  <c r="AA147" i="1"/>
  <c r="X147" i="1"/>
  <c r="T147" i="1"/>
  <c r="Y149" i="1"/>
  <c r="V149" i="1"/>
  <c r="Z153" i="1"/>
  <c r="W153" i="1"/>
  <c r="S153" i="1"/>
  <c r="Y155" i="1"/>
  <c r="V155" i="1"/>
  <c r="Y157" i="1"/>
  <c r="V157" i="1"/>
  <c r="Z161" i="1"/>
  <c r="W161" i="1"/>
  <c r="AA163" i="1"/>
  <c r="X163" i="1"/>
  <c r="Y165" i="1"/>
  <c r="V165" i="1"/>
  <c r="U165" i="1"/>
  <c r="Z169" i="1"/>
  <c r="W169" i="1"/>
  <c r="Y171" i="1"/>
  <c r="V171" i="1"/>
  <c r="U171" i="1"/>
  <c r="Y173" i="1"/>
  <c r="V173" i="1"/>
  <c r="Z177" i="1"/>
  <c r="W177" i="1"/>
  <c r="S177" i="1"/>
  <c r="AA179" i="1"/>
  <c r="X179" i="1"/>
  <c r="Y181" i="1"/>
  <c r="V181" i="1"/>
  <c r="Z185" i="1"/>
  <c r="W185" i="1"/>
  <c r="AA187" i="1"/>
  <c r="X187" i="1"/>
  <c r="Y189" i="1"/>
  <c r="V189" i="1"/>
  <c r="U189" i="1"/>
  <c r="Z193" i="1"/>
  <c r="W193" i="1"/>
  <c r="AA195" i="1"/>
  <c r="X195" i="1"/>
  <c r="T195" i="1"/>
  <c r="Y197" i="1"/>
  <c r="V197" i="1"/>
  <c r="AA201" i="1"/>
  <c r="X201" i="1"/>
  <c r="T201" i="1"/>
  <c r="AA203" i="1"/>
  <c r="X203" i="1"/>
  <c r="Y205" i="1"/>
  <c r="V205" i="1"/>
  <c r="Z209" i="1"/>
  <c r="W209" i="1"/>
  <c r="AA211" i="1"/>
  <c r="X211" i="1"/>
  <c r="Y213" i="1"/>
  <c r="V213" i="1"/>
  <c r="U213" i="1"/>
  <c r="Z217" i="1"/>
  <c r="W217" i="1"/>
  <c r="Y219" i="1"/>
  <c r="V219" i="1"/>
  <c r="U219" i="1"/>
  <c r="Y221" i="1"/>
  <c r="V221" i="1"/>
  <c r="Z225" i="1"/>
  <c r="W225" i="1"/>
  <c r="S225" i="1"/>
  <c r="AA227" i="1"/>
  <c r="X227" i="1"/>
  <c r="Y229" i="1"/>
  <c r="V229" i="1"/>
  <c r="AA233" i="1"/>
  <c r="X233" i="1"/>
  <c r="AA235" i="1"/>
  <c r="X235" i="1"/>
  <c r="Y237" i="1"/>
  <c r="V237" i="1"/>
  <c r="U237" i="1"/>
  <c r="AA241" i="1"/>
  <c r="X241" i="1"/>
  <c r="Y243" i="1"/>
  <c r="V243" i="1"/>
  <c r="U243" i="1"/>
  <c r="Y245" i="1"/>
  <c r="V245" i="1"/>
  <c r="AA249" i="1"/>
  <c r="X249" i="1"/>
  <c r="T249" i="1"/>
  <c r="Y251" i="1"/>
  <c r="V251" i="1"/>
  <c r="Y253" i="1"/>
  <c r="V253" i="1"/>
  <c r="AA257" i="1"/>
  <c r="X257" i="1"/>
  <c r="Y259" i="1"/>
  <c r="V259" i="1"/>
  <c r="Z263" i="1"/>
  <c r="W263" i="1"/>
  <c r="Z269" i="1"/>
  <c r="W269" i="1"/>
  <c r="Z273" i="1"/>
  <c r="W273" i="1"/>
  <c r="S273" i="1"/>
  <c r="Y277" i="1"/>
  <c r="V277" i="1"/>
  <c r="AA285" i="1"/>
  <c r="X285" i="1"/>
  <c r="T285" i="1"/>
  <c r="AA289" i="1"/>
  <c r="X289" i="1"/>
  <c r="Y293" i="1"/>
  <c r="V293" i="1"/>
  <c r="Y301" i="1"/>
  <c r="V301" i="1"/>
  <c r="Z6" i="1"/>
  <c r="W6" i="1"/>
  <c r="S6" i="1"/>
  <c r="AA28" i="1"/>
  <c r="X28" i="1"/>
  <c r="AA38" i="1"/>
  <c r="X38" i="1"/>
  <c r="Y42" i="1"/>
  <c r="V42" i="1"/>
  <c r="U42" i="1"/>
  <c r="Z46" i="1"/>
  <c r="W46" i="1"/>
  <c r="AA54" i="1"/>
  <c r="X54" i="1"/>
  <c r="T54" i="1"/>
  <c r="Z60" i="1"/>
  <c r="W60" i="1"/>
  <c r="S60" i="1"/>
  <c r="AA64" i="1"/>
  <c r="X64" i="1"/>
  <c r="Z72" i="1"/>
  <c r="W72" i="1"/>
  <c r="S72" i="1"/>
  <c r="Z76" i="1"/>
  <c r="W76" i="1"/>
  <c r="AA80" i="1"/>
  <c r="X80" i="1"/>
  <c r="Y90" i="1"/>
  <c r="V90" i="1"/>
  <c r="U90" i="1"/>
  <c r="AA94" i="1"/>
  <c r="X94" i="1"/>
  <c r="Y98" i="1"/>
  <c r="V98" i="1"/>
  <c r="Y106" i="1"/>
  <c r="V106" i="1"/>
  <c r="Y110" i="1"/>
  <c r="V110" i="1"/>
  <c r="Z114" i="1"/>
  <c r="W114" i="1"/>
  <c r="S114" i="1"/>
  <c r="Y124" i="1"/>
  <c r="V124" i="1"/>
  <c r="Z128" i="1"/>
  <c r="W128" i="1"/>
  <c r="AA132" i="1"/>
  <c r="X132" i="1"/>
  <c r="T132" i="1"/>
  <c r="Y140" i="1"/>
  <c r="V140" i="1"/>
  <c r="Z144" i="1"/>
  <c r="W144" i="1"/>
  <c r="S144" i="1"/>
  <c r="AA148" i="1"/>
  <c r="X148" i="1"/>
  <c r="Y154" i="1"/>
  <c r="V154" i="1"/>
  <c r="AA158" i="1"/>
  <c r="X158" i="1"/>
  <c r="Y162" i="1"/>
  <c r="V162" i="1"/>
  <c r="U162" i="1"/>
  <c r="Y172" i="1"/>
  <c r="V172" i="1"/>
  <c r="Y176" i="1"/>
  <c r="V176" i="1"/>
  <c r="AA180" i="1"/>
  <c r="X180" i="1"/>
  <c r="T180" i="1"/>
  <c r="Y188" i="1"/>
  <c r="V188" i="1"/>
  <c r="Z192" i="1"/>
  <c r="W192" i="1"/>
  <c r="S192" i="1"/>
  <c r="AA196" i="1"/>
  <c r="X196" i="1"/>
  <c r="Z202" i="1"/>
  <c r="W202" i="1"/>
  <c r="AA206" i="1"/>
  <c r="X206" i="1"/>
  <c r="AA210" i="1"/>
  <c r="X210" i="1"/>
  <c r="T210" i="1"/>
  <c r="Z218" i="1"/>
  <c r="W218" i="1"/>
  <c r="AA222" i="1"/>
  <c r="X222" i="1"/>
  <c r="T222" i="1"/>
  <c r="Y226" i="1"/>
  <c r="V226" i="1"/>
  <c r="AA234" i="1"/>
  <c r="X234" i="1"/>
  <c r="T234" i="1"/>
  <c r="Z238" i="1"/>
  <c r="W238" i="1"/>
  <c r="Z242" i="1"/>
  <c r="W242" i="1"/>
  <c r="Z250" i="1"/>
  <c r="W250" i="1"/>
  <c r="Z254" i="1"/>
  <c r="W254" i="1"/>
  <c r="AA260" i="1"/>
  <c r="X260" i="1"/>
  <c r="Z270" i="1"/>
  <c r="W270" i="1"/>
  <c r="S270" i="1"/>
  <c r="Z276" i="1"/>
  <c r="W276" i="1"/>
  <c r="S276" i="1"/>
  <c r="Y282" i="1"/>
  <c r="V282" i="1"/>
  <c r="U282" i="1"/>
  <c r="Y294" i="1"/>
  <c r="V294" i="1"/>
  <c r="U294" i="1"/>
  <c r="Z300" i="1"/>
  <c r="W300" i="1"/>
  <c r="S300" i="1"/>
  <c r="AA4" i="1"/>
  <c r="X4" i="1"/>
  <c r="Y10" i="1"/>
  <c r="V10" i="1"/>
  <c r="Z12" i="1"/>
  <c r="W12" i="1"/>
  <c r="S12" i="1"/>
  <c r="Z14" i="1"/>
  <c r="W14" i="1"/>
  <c r="Y18" i="1"/>
  <c r="V18" i="1"/>
  <c r="U18" i="1"/>
  <c r="Z20" i="1"/>
  <c r="W20" i="1"/>
  <c r="Y22" i="1"/>
  <c r="V22" i="1"/>
  <c r="Z26" i="1"/>
  <c r="W26" i="1"/>
  <c r="AA30" i="1"/>
  <c r="X30" i="1"/>
  <c r="T30" i="1"/>
  <c r="AA32" i="1"/>
  <c r="X32" i="1"/>
  <c r="Z40" i="1"/>
  <c r="W40" i="1"/>
  <c r="Z44" i="1"/>
  <c r="W44" i="1"/>
  <c r="AA48" i="1"/>
  <c r="X48" i="1"/>
  <c r="T48" i="1"/>
  <c r="Z56" i="1"/>
  <c r="W56" i="1"/>
  <c r="Y58" i="1"/>
  <c r="V58" i="1"/>
  <c r="Z62" i="1"/>
  <c r="W62" i="1"/>
  <c r="AA70" i="1"/>
  <c r="X70" i="1"/>
  <c r="Y74" i="1"/>
  <c r="V74" i="1"/>
  <c r="Z78" i="1"/>
  <c r="W78" i="1"/>
  <c r="S78" i="1"/>
  <c r="Z84" i="1"/>
  <c r="W84" i="1"/>
  <c r="S84" i="1"/>
  <c r="Y88" i="1"/>
  <c r="V88" i="1"/>
  <c r="AA92" i="1"/>
  <c r="X92" i="1"/>
  <c r="Z100" i="1"/>
  <c r="W100" i="1"/>
  <c r="Y104" i="1"/>
  <c r="V104" i="1"/>
  <c r="AA108" i="1"/>
  <c r="X108" i="1"/>
  <c r="T108" i="1"/>
  <c r="Y116" i="1"/>
  <c r="V116" i="1"/>
  <c r="Y120" i="1"/>
  <c r="V120" i="1"/>
  <c r="U120" i="1"/>
  <c r="AA122" i="1"/>
  <c r="X122" i="1"/>
  <c r="Y130" i="1"/>
  <c r="V130" i="1"/>
  <c r="AA134" i="1"/>
  <c r="X134" i="1"/>
  <c r="AA138" i="1"/>
  <c r="X138" i="1"/>
  <c r="T138" i="1"/>
  <c r="Z146" i="1"/>
  <c r="W146" i="1"/>
  <c r="AA150" i="1"/>
  <c r="X150" i="1"/>
  <c r="T150" i="1"/>
  <c r="AA156" i="1"/>
  <c r="X156" i="1"/>
  <c r="T156" i="1"/>
  <c r="Z164" i="1"/>
  <c r="W164" i="1"/>
  <c r="Y168" i="1"/>
  <c r="V168" i="1"/>
  <c r="U168" i="1"/>
  <c r="AA170" i="1"/>
  <c r="X170" i="1"/>
  <c r="AA178" i="1"/>
  <c r="X178" i="1"/>
  <c r="Z182" i="1"/>
  <c r="W182" i="1"/>
  <c r="AA186" i="1"/>
  <c r="X186" i="1"/>
  <c r="T186" i="1"/>
  <c r="Y194" i="1"/>
  <c r="V194" i="1"/>
  <c r="AA198" i="1"/>
  <c r="X198" i="1"/>
  <c r="T198" i="1"/>
  <c r="AA204" i="1"/>
  <c r="X204" i="1"/>
  <c r="T204" i="1"/>
  <c r="Z212" i="1"/>
  <c r="W212" i="1"/>
  <c r="Y216" i="1"/>
  <c r="V216" i="1"/>
  <c r="U216" i="1"/>
  <c r="AA220" i="1"/>
  <c r="X220" i="1"/>
  <c r="AA230" i="1"/>
  <c r="X230" i="1"/>
  <c r="Y236" i="1"/>
  <c r="V236" i="1"/>
  <c r="AA240" i="1"/>
  <c r="X240" i="1"/>
  <c r="T240" i="1"/>
  <c r="Y248" i="1"/>
  <c r="V248" i="1"/>
  <c r="Y252" i="1"/>
  <c r="V252" i="1"/>
  <c r="U252" i="1"/>
  <c r="AA256" i="1"/>
  <c r="X256" i="1"/>
  <c r="AA266" i="1"/>
  <c r="X266" i="1"/>
  <c r="Z272" i="1"/>
  <c r="W272" i="1"/>
  <c r="AA280" i="1"/>
  <c r="X280" i="1"/>
  <c r="Y290" i="1"/>
  <c r="V290" i="1"/>
  <c r="Y296" i="1"/>
  <c r="V296" i="1"/>
  <c r="AA302" i="1"/>
  <c r="X302" i="1"/>
  <c r="P285" i="1"/>
  <c r="R297" i="1"/>
  <c r="P297" i="1"/>
  <c r="P273" i="1"/>
  <c r="R243" i="1"/>
  <c r="P183" i="1"/>
  <c r="P225" i="1"/>
  <c r="P189" i="1"/>
  <c r="R285" i="1"/>
  <c r="P279" i="1"/>
  <c r="R267" i="1"/>
  <c r="Q279" i="1"/>
  <c r="R279" i="1"/>
  <c r="R213" i="1"/>
  <c r="R207" i="1"/>
  <c r="R300" i="1"/>
  <c r="P288" i="1"/>
  <c r="P294" i="1"/>
  <c r="P291" i="1"/>
  <c r="P282" i="1"/>
  <c r="Q237" i="1"/>
  <c r="P270" i="1"/>
  <c r="Q261" i="1"/>
  <c r="Q225" i="1"/>
  <c r="Q267" i="1"/>
  <c r="P264" i="1"/>
  <c r="P261" i="1"/>
  <c r="Q258" i="1"/>
  <c r="P252" i="1"/>
  <c r="P240" i="1"/>
  <c r="Q219" i="1"/>
  <c r="P216" i="1"/>
  <c r="P213" i="1"/>
  <c r="Q198" i="1"/>
  <c r="Q195" i="1"/>
  <c r="P192" i="1"/>
  <c r="P255" i="1"/>
  <c r="P243" i="1"/>
  <c r="P231" i="1"/>
  <c r="P207" i="1"/>
  <c r="P195" i="1"/>
  <c r="D27" i="1"/>
  <c r="D39" i="1"/>
  <c r="D42" i="1"/>
  <c r="D6" i="1"/>
  <c r="D9" i="1"/>
  <c r="D12" i="1"/>
  <c r="D15" i="1"/>
  <c r="D18" i="1"/>
  <c r="D21" i="1"/>
  <c r="D24" i="1"/>
  <c r="D30" i="1"/>
  <c r="D33" i="1"/>
  <c r="D36" i="1"/>
  <c r="D45" i="1"/>
  <c r="D48" i="1"/>
  <c r="D51" i="1"/>
  <c r="D54" i="1"/>
  <c r="D57" i="1"/>
  <c r="D60" i="1"/>
  <c r="D63" i="1"/>
  <c r="D66" i="1"/>
  <c r="D69" i="1"/>
  <c r="D72" i="1"/>
  <c r="D75" i="1"/>
  <c r="D78" i="1"/>
  <c r="D81" i="1"/>
  <c r="D84" i="1"/>
  <c r="D87" i="1"/>
  <c r="D90" i="1"/>
  <c r="D93" i="1"/>
  <c r="D96" i="1"/>
  <c r="D99" i="1"/>
  <c r="D102" i="1"/>
  <c r="D105" i="1"/>
  <c r="D108" i="1"/>
  <c r="D111" i="1"/>
  <c r="D114" i="1"/>
  <c r="D117" i="1"/>
  <c r="D120" i="1"/>
  <c r="D123" i="1"/>
  <c r="D126" i="1"/>
  <c r="D129" i="1"/>
  <c r="D132" i="1"/>
  <c r="D135" i="1"/>
  <c r="D138" i="1"/>
  <c r="D141" i="1"/>
  <c r="D144" i="1"/>
  <c r="D147" i="1"/>
  <c r="D150" i="1"/>
  <c r="D153" i="1"/>
  <c r="D156" i="1"/>
  <c r="D159" i="1"/>
  <c r="D162" i="1"/>
  <c r="D165" i="1"/>
  <c r="D168" i="1"/>
  <c r="D171" i="1"/>
  <c r="D174" i="1"/>
  <c r="D177" i="1"/>
  <c r="D180" i="1"/>
  <c r="AA3" i="1" l="1"/>
  <c r="X3" i="1"/>
  <c r="W3" i="1"/>
  <c r="Z3" i="1"/>
  <c r="P3" i="1"/>
  <c r="S3" i="1"/>
  <c r="Y3" i="1"/>
  <c r="V3" i="1"/>
  <c r="R294" i="1"/>
  <c r="R291" i="1"/>
  <c r="R288" i="1"/>
  <c r="Q300" i="1"/>
  <c r="P300" i="1"/>
  <c r="Q282" i="1"/>
  <c r="R282" i="1"/>
  <c r="P204" i="1"/>
  <c r="R273" i="1"/>
  <c r="P267" i="1"/>
  <c r="Q255" i="1"/>
  <c r="R255" i="1"/>
  <c r="Q276" i="1"/>
  <c r="R276" i="1"/>
  <c r="Q273" i="1"/>
  <c r="R270" i="1"/>
  <c r="Q270" i="1"/>
  <c r="R264" i="1"/>
  <c r="R261" i="1"/>
  <c r="R258" i="1"/>
  <c r="P276" i="1"/>
  <c r="Q243" i="1"/>
  <c r="Q231" i="1"/>
  <c r="R231" i="1"/>
  <c r="R252" i="1"/>
  <c r="R249" i="1"/>
  <c r="R246" i="1"/>
  <c r="P246" i="1"/>
  <c r="Q240" i="1"/>
  <c r="R240" i="1"/>
  <c r="R237" i="1"/>
  <c r="P237" i="1"/>
  <c r="R234" i="1"/>
  <c r="Q249" i="1"/>
  <c r="P249" i="1"/>
  <c r="Q246" i="1"/>
  <c r="Q234" i="1"/>
  <c r="P219" i="1"/>
  <c r="R228" i="1"/>
  <c r="P228" i="1"/>
  <c r="R225" i="1"/>
  <c r="R222" i="1"/>
  <c r="R219" i="1"/>
  <c r="Q207" i="1"/>
  <c r="R216" i="1"/>
  <c r="R210" i="1"/>
  <c r="Q210" i="1"/>
  <c r="Q222" i="1"/>
  <c r="Q213" i="1"/>
  <c r="P198" i="1"/>
  <c r="Q192" i="1"/>
  <c r="Q189" i="1"/>
  <c r="R189" i="1"/>
  <c r="R195" i="1"/>
  <c r="R192" i="1"/>
  <c r="R186" i="1"/>
  <c r="R204" i="1"/>
  <c r="R201" i="1"/>
  <c r="Q201" i="1"/>
  <c r="R198" i="1"/>
  <c r="Q186" i="1"/>
  <c r="P201" i="1"/>
  <c r="Q183" i="1"/>
  <c r="R183" i="1"/>
  <c r="Q285" i="1"/>
  <c r="Q297" i="1"/>
  <c r="Q291" i="1"/>
  <c r="Q294" i="1"/>
  <c r="Q288" i="1"/>
  <c r="P210" i="1"/>
  <c r="Q216" i="1"/>
  <c r="P258" i="1"/>
  <c r="Q264" i="1"/>
  <c r="P186" i="1"/>
  <c r="P222" i="1"/>
  <c r="Q228" i="1"/>
  <c r="P234" i="1"/>
  <c r="Q204" i="1"/>
  <c r="Q252" i="1"/>
  <c r="R51" i="1"/>
  <c r="R27" i="1"/>
  <c r="R141" i="1"/>
  <c r="T3" i="1"/>
  <c r="R75" i="1"/>
  <c r="R174" i="1"/>
  <c r="Q39" i="1"/>
  <c r="P129" i="1"/>
  <c r="Q159" i="1"/>
  <c r="R78" i="1"/>
  <c r="P69" i="1"/>
  <c r="P150" i="1"/>
  <c r="P87" i="1"/>
  <c r="Q96" i="1"/>
  <c r="P21" i="1"/>
  <c r="P114" i="1"/>
  <c r="Q69" i="1"/>
  <c r="R69" i="1"/>
  <c r="P51" i="1"/>
  <c r="Q72" i="1"/>
  <c r="R42" i="1"/>
  <c r="R33" i="1"/>
  <c r="U3" i="1"/>
  <c r="Q138" i="1" l="1"/>
  <c r="R132" i="1"/>
  <c r="R114" i="1"/>
  <c r="R99" i="1"/>
  <c r="P90" i="1"/>
  <c r="Q87" i="1"/>
  <c r="P72" i="1"/>
  <c r="P63" i="1"/>
  <c r="R66" i="1"/>
  <c r="P57" i="1"/>
  <c r="Q51" i="1"/>
  <c r="Q33" i="1"/>
  <c r="Q21" i="1"/>
  <c r="R18" i="1"/>
  <c r="Q18" i="1"/>
  <c r="Q15" i="1"/>
  <c r="R12" i="1"/>
  <c r="Q9" i="1"/>
  <c r="Q180" i="1"/>
  <c r="R129" i="1"/>
  <c r="R6" i="1"/>
  <c r="Q135" i="1"/>
  <c r="P147" i="1"/>
  <c r="R111" i="1"/>
  <c r="P111" i="1"/>
  <c r="R147" i="1"/>
  <c r="Q123" i="1"/>
  <c r="Q75" i="1"/>
  <c r="R117" i="1"/>
  <c r="P99" i="1"/>
  <c r="R150" i="1"/>
  <c r="Q12" i="1"/>
  <c r="P54" i="1"/>
  <c r="Q93" i="1"/>
  <c r="P108" i="1"/>
  <c r="R123" i="1"/>
  <c r="R84" i="1"/>
  <c r="Q144" i="1"/>
  <c r="P153" i="1"/>
  <c r="R90" i="1"/>
  <c r="P60" i="1"/>
  <c r="R93" i="1"/>
  <c r="Q141" i="1"/>
  <c r="P18" i="1"/>
  <c r="Q42" i="1"/>
  <c r="Q99" i="1"/>
  <c r="P105" i="1"/>
  <c r="P126" i="1"/>
  <c r="P135" i="1"/>
  <c r="Q171" i="1"/>
  <c r="P117" i="1"/>
  <c r="R96" i="1"/>
  <c r="R21" i="1"/>
  <c r="R63" i="1"/>
  <c r="R135" i="1"/>
  <c r="R45" i="1"/>
  <c r="P66" i="1"/>
  <c r="P33" i="1"/>
  <c r="R30" i="1"/>
  <c r="Q84" i="1"/>
  <c r="Q102" i="1"/>
  <c r="R105" i="1"/>
  <c r="Q114" i="1"/>
  <c r="Q3" i="1"/>
  <c r="R156" i="1"/>
  <c r="P42" i="1"/>
  <c r="Q27" i="1"/>
  <c r="Q63" i="1"/>
  <c r="R87" i="1"/>
  <c r="P84" i="1"/>
  <c r="P102" i="1"/>
  <c r="R168" i="1"/>
  <c r="P81" i="1"/>
  <c r="R153" i="1"/>
  <c r="Q117" i="1"/>
  <c r="R126" i="1"/>
  <c r="P144" i="1"/>
  <c r="P156" i="1"/>
  <c r="P96" i="1"/>
  <c r="Q132" i="1"/>
  <c r="P123" i="1"/>
  <c r="R9" i="1"/>
  <c r="R36" i="1"/>
  <c r="Q45" i="1"/>
  <c r="R72" i="1"/>
  <c r="P6" i="1"/>
  <c r="Q30" i="1"/>
  <c r="Q111" i="1"/>
  <c r="P159" i="1"/>
  <c r="Q6" i="1"/>
  <c r="Q66" i="1"/>
  <c r="P93" i="1"/>
  <c r="Q78" i="1"/>
  <c r="P15" i="1"/>
  <c r="Q126" i="1"/>
  <c r="P39" i="1"/>
  <c r="P12" i="1"/>
  <c r="R48" i="1"/>
  <c r="R57" i="1"/>
  <c r="R120" i="1"/>
  <c r="R54" i="1"/>
  <c r="R108" i="1"/>
  <c r="P138" i="1"/>
  <c r="Q150" i="1"/>
  <c r="P24" i="1"/>
  <c r="R60" i="1"/>
  <c r="Q105" i="1"/>
  <c r="P9" i="1"/>
  <c r="Q24" i="1"/>
  <c r="P45" i="1"/>
  <c r="R81" i="1"/>
  <c r="Q129" i="1"/>
  <c r="R138" i="1"/>
  <c r="Q36" i="1"/>
  <c r="Q48" i="1"/>
  <c r="Q57" i="1"/>
  <c r="P120" i="1"/>
  <c r="P132" i="1"/>
  <c r="P27" i="1"/>
  <c r="P30" i="1"/>
  <c r="Q54" i="1"/>
  <c r="P75" i="1"/>
  <c r="Q90" i="1"/>
  <c r="Q108" i="1"/>
  <c r="P78" i="1"/>
  <c r="Q147" i="1"/>
  <c r="R15" i="1"/>
  <c r="Q120" i="1"/>
  <c r="R39" i="1"/>
  <c r="R102" i="1"/>
  <c r="Q60" i="1"/>
  <c r="R24" i="1"/>
  <c r="Q81" i="1"/>
  <c r="P141" i="1"/>
  <c r="Q153" i="1"/>
  <c r="P36" i="1"/>
  <c r="P48" i="1"/>
  <c r="Q156" i="1"/>
  <c r="R144" i="1"/>
  <c r="R180" i="1"/>
  <c r="P177" i="1"/>
  <c r="R162" i="1"/>
  <c r="P180" i="1"/>
  <c r="R177" i="1"/>
  <c r="Q177" i="1"/>
  <c r="P174" i="1"/>
  <c r="R171" i="1"/>
  <c r="R165" i="1"/>
  <c r="R159" i="1"/>
  <c r="P171" i="1"/>
  <c r="Q174" i="1"/>
  <c r="P168" i="1"/>
  <c r="Q168" i="1"/>
  <c r="P165" i="1"/>
  <c r="Q165" i="1"/>
  <c r="Q162" i="1"/>
  <c r="P162" i="1"/>
  <c r="R3" i="1"/>
  <c r="D3" i="1"/>
</calcChain>
</file>

<file path=xl/sharedStrings.xml><?xml version="1.0" encoding="utf-8"?>
<sst xmlns="http://schemas.openxmlformats.org/spreadsheetml/2006/main" count="344" uniqueCount="33">
  <si>
    <t>Spot</t>
  </si>
  <si>
    <t>A</t>
  </si>
  <si>
    <t>B</t>
  </si>
  <si>
    <t>C</t>
  </si>
  <si>
    <t>A647</t>
  </si>
  <si>
    <t>A1</t>
  </si>
  <si>
    <t>A2</t>
  </si>
  <si>
    <t>A3</t>
  </si>
  <si>
    <t>A664</t>
  </si>
  <si>
    <t>Leaf weight (mg)</t>
  </si>
  <si>
    <t>Mean leaf weight (mg)</t>
  </si>
  <si>
    <t>Average</t>
  </si>
  <si>
    <t>.5.6</t>
  </si>
  <si>
    <t>.0718/</t>
  </si>
  <si>
    <t>Chlorophyll a STD</t>
  </si>
  <si>
    <t>Chlorophyll b STD</t>
  </si>
  <si>
    <t>Total Chlorophyll STD</t>
  </si>
  <si>
    <t>total chlorophyll per weight</t>
  </si>
  <si>
    <t>chlorophyll a per weight</t>
  </si>
  <si>
    <t>chlorophyll b per weight</t>
  </si>
  <si>
    <t>Avg Total Chlorophyll</t>
  </si>
  <si>
    <t>Avg Chlorophyll b</t>
  </si>
  <si>
    <t xml:space="preserve">Avg Chlorophyll a </t>
  </si>
  <si>
    <t>Total Chlorophyll (µg)</t>
  </si>
  <si>
    <t>Chlorophyll b (µg)</t>
  </si>
  <si>
    <r>
      <t>Chlorophyll a (</t>
    </r>
    <r>
      <rPr>
        <sz val="11"/>
        <color theme="1"/>
        <rFont val="Calibri"/>
        <family val="2"/>
      </rPr>
      <t>µg</t>
    </r>
    <r>
      <rPr>
        <sz val="11"/>
        <color theme="1"/>
        <rFont val="Calibri"/>
        <family val="2"/>
        <scheme val="minor"/>
      </rPr>
      <t>)</t>
    </r>
  </si>
  <si>
    <t>Total Chlorophyll (µg/mg)</t>
  </si>
  <si>
    <t>Chlorophyll a (µg/mg)</t>
  </si>
  <si>
    <t>Chlorophyll b (µg/mg)</t>
  </si>
  <si>
    <t>Total Chlorophyll (µg/cm2)</t>
  </si>
  <si>
    <t>Chlorophyll a (µg/cm2)</t>
  </si>
  <si>
    <t>Chlorophyll b (µg/cm2)</t>
  </si>
  <si>
    <t>Leaf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</si>
</sst>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31BB-438B-4BCF-9E79-054F866190A7}">
  <dimension ref="A1:AA302"/>
  <sheetViews>
    <sheetView tabSelected="1" workbookViewId="0">
      <selection activeCell="D1" sqref="D1:D2"/>
    </sheetView>
  </sheetViews>
  <sheetFormatPr baseColWidth="10" defaultColWidth="9.1640625" defaultRowHeight="15" x14ac:dyDescent="0.2"/>
  <cols>
    <col min="1" max="2" width="9.1640625" style="1"/>
    <col min="3" max="3" width="17.83203125" style="1" customWidth="1"/>
    <col min="4" max="4" width="21.5" style="1" customWidth="1"/>
    <col min="5" max="5" width="11.5" style="1" customWidth="1"/>
    <col min="6" max="7" width="9.1640625" style="1"/>
    <col min="8" max="8" width="9.5" style="1" bestFit="1" customWidth="1"/>
    <col min="9" max="9" width="11.83203125" style="1" customWidth="1"/>
    <col min="10" max="10" width="10.6640625" style="1" customWidth="1"/>
    <col min="11" max="11" width="21.1640625" style="1" customWidth="1"/>
    <col min="12" max="12" width="17.83203125" style="1" customWidth="1"/>
    <col min="13" max="13" width="23.5" style="1" customWidth="1"/>
    <col min="14" max="14" width="21.5" style="1" customWidth="1"/>
    <col min="15" max="15" width="25.83203125" style="1" customWidth="1"/>
    <col min="16" max="16" width="16" style="1" customWidth="1"/>
    <col min="17" max="17" width="15.1640625" style="1" customWidth="1"/>
    <col min="18" max="18" width="20.33203125" style="1" customWidth="1"/>
    <col min="19" max="19" width="15.1640625" style="1" customWidth="1"/>
    <col min="20" max="20" width="16.1640625" style="1" customWidth="1"/>
    <col min="21" max="21" width="18.33203125" style="1" customWidth="1"/>
    <col min="22" max="22" width="20" style="1" customWidth="1"/>
    <col min="23" max="23" width="21" style="1" customWidth="1"/>
    <col min="24" max="24" width="9.1640625" style="1"/>
    <col min="25" max="25" width="23.1640625" style="1" customWidth="1"/>
    <col min="26" max="26" width="21.33203125" style="1" customWidth="1"/>
    <col min="27" max="27" width="19.5" style="1" customWidth="1"/>
    <col min="28" max="16384" width="9.1640625" style="1"/>
  </cols>
  <sheetData>
    <row r="1" spans="1:27" x14ac:dyDescent="0.2">
      <c r="A1" s="8" t="s">
        <v>32</v>
      </c>
      <c r="B1" s="8" t="s">
        <v>0</v>
      </c>
      <c r="C1" s="8" t="s">
        <v>9</v>
      </c>
      <c r="D1" s="8" t="s">
        <v>10</v>
      </c>
      <c r="E1" s="8" t="s">
        <v>4</v>
      </c>
      <c r="F1" s="8"/>
      <c r="G1" s="8"/>
      <c r="H1" s="8" t="s">
        <v>8</v>
      </c>
      <c r="I1" s="8"/>
      <c r="J1" s="8"/>
      <c r="K1" s="8" t="s">
        <v>11</v>
      </c>
      <c r="L1" s="8"/>
      <c r="M1" s="8" t="s">
        <v>25</v>
      </c>
      <c r="N1" s="8" t="s">
        <v>24</v>
      </c>
      <c r="O1" s="8" t="s">
        <v>23</v>
      </c>
      <c r="P1" s="6" t="s">
        <v>22</v>
      </c>
      <c r="Q1" s="6" t="s">
        <v>21</v>
      </c>
      <c r="R1" s="6" t="s">
        <v>20</v>
      </c>
      <c r="S1" s="2" t="s">
        <v>14</v>
      </c>
      <c r="T1" s="2" t="s">
        <v>15</v>
      </c>
      <c r="U1" s="2" t="s">
        <v>16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</row>
    <row r="2" spans="1:27" x14ac:dyDescent="0.2">
      <c r="A2" s="8"/>
      <c r="B2" s="8"/>
      <c r="C2" s="8"/>
      <c r="D2" s="8"/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4</v>
      </c>
      <c r="L2" s="2" t="s">
        <v>8</v>
      </c>
      <c r="M2" s="8"/>
      <c r="N2" s="8"/>
      <c r="O2" s="8"/>
      <c r="P2" s="2" t="s">
        <v>22</v>
      </c>
      <c r="Q2" s="2" t="s">
        <v>21</v>
      </c>
      <c r="R2" s="2" t="s">
        <v>20</v>
      </c>
      <c r="S2" s="2" t="s">
        <v>14</v>
      </c>
      <c r="T2" s="2" t="s">
        <v>15</v>
      </c>
      <c r="U2" s="2" t="s">
        <v>16</v>
      </c>
      <c r="V2" s="1" t="s">
        <v>17</v>
      </c>
      <c r="W2" s="1" t="s">
        <v>18</v>
      </c>
      <c r="X2" s="1" t="s">
        <v>19</v>
      </c>
      <c r="Y2" s="1" t="s">
        <v>29</v>
      </c>
      <c r="Z2" s="1" t="s">
        <v>30</v>
      </c>
      <c r="AA2" s="1" t="s">
        <v>31</v>
      </c>
    </row>
    <row r="3" spans="1:27" x14ac:dyDescent="0.2">
      <c r="A3">
        <v>1</v>
      </c>
      <c r="B3" s="2" t="s">
        <v>1</v>
      </c>
      <c r="C3" s="3">
        <v>5.0999999999999996</v>
      </c>
      <c r="D3" s="10">
        <f>AVERAGE(C3:C5)</f>
        <v>5.1000000000000005</v>
      </c>
      <c r="E3" s="4">
        <v>7.2499999999999995E-2</v>
      </c>
      <c r="F3" s="4">
        <v>7.2300000000000003E-2</v>
      </c>
      <c r="G3" s="4">
        <v>7.1900000000000006E-2</v>
      </c>
      <c r="H3" s="4">
        <v>0.1981</v>
      </c>
      <c r="I3" s="4">
        <v>0.19489999999999999</v>
      </c>
      <c r="J3" s="4">
        <v>0.19400000000000001</v>
      </c>
      <c r="K3" s="4">
        <f>AVERAGE(E3:G3)</f>
        <v>7.223333333333333E-2</v>
      </c>
      <c r="L3" s="4">
        <f>AVERAGE(H3:J3)</f>
        <v>0.19566666666666666</v>
      </c>
      <c r="M3" s="4">
        <f>((-2.99*K3)+(12.64*L3))*(4/(1))</f>
        <v>9.0289959999999994</v>
      </c>
      <c r="N3" s="4">
        <f>((23.26*K3)-(5.6*L3))*(4/(1))</f>
        <v>2.3376560000000008</v>
      </c>
      <c r="O3" s="4">
        <f>((20.27*K3)+(7.04*L3))*(4/(1))</f>
        <v>11.366651999999998</v>
      </c>
      <c r="P3" s="9">
        <f>AVERAGE(M3:M5)</f>
        <v>8.9806044444444453</v>
      </c>
      <c r="Q3" s="9">
        <f t="shared" ref="Q3:R3" si="0">AVERAGE(N3:N5)</f>
        <v>2.3308231111111115</v>
      </c>
      <c r="R3" s="9">
        <f t="shared" si="0"/>
        <v>11.311427555555555</v>
      </c>
      <c r="S3" s="9">
        <f>STDEV(M3:M5)</f>
        <v>6.3295271093619543E-2</v>
      </c>
      <c r="T3" s="9">
        <f t="shared" ref="T3:U3" si="1">STDEV(N3:N5)</f>
        <v>1.7649551323643542E-2</v>
      </c>
      <c r="U3" s="9">
        <f t="shared" si="1"/>
        <v>5.6888611198973593E-2</v>
      </c>
      <c r="V3" s="1">
        <f>O3/C3</f>
        <v>2.2287552941176467</v>
      </c>
      <c r="W3" s="1">
        <f>M3/C3</f>
        <v>1.7703913725490197</v>
      </c>
      <c r="X3" s="1">
        <f>N3/C3</f>
        <v>0.45836392156862765</v>
      </c>
      <c r="Y3" s="1">
        <f>O3*100/28.274</f>
        <v>40.201782556412248</v>
      </c>
      <c r="Z3" s="1">
        <f>M3*100/28.274</f>
        <v>31.933918087288674</v>
      </c>
      <c r="AA3" s="1">
        <f>N3*100/28.274</f>
        <v>8.2678644691235785</v>
      </c>
    </row>
    <row r="4" spans="1:27" x14ac:dyDescent="0.2">
      <c r="A4">
        <v>1</v>
      </c>
      <c r="B4" s="2" t="s">
        <v>2</v>
      </c>
      <c r="C4" s="3">
        <v>5.2</v>
      </c>
      <c r="D4" s="10"/>
      <c r="E4" s="4">
        <v>7.1900000000000006E-2</v>
      </c>
      <c r="F4" s="4" t="s">
        <v>13</v>
      </c>
      <c r="G4" s="4">
        <v>7.17E-2</v>
      </c>
      <c r="H4" s="4">
        <v>0.19700000000000001</v>
      </c>
      <c r="I4" s="4">
        <v>0.1948</v>
      </c>
      <c r="J4" s="4">
        <v>0.19339999999999999</v>
      </c>
      <c r="K4" s="4">
        <f t="shared" ref="K4:K67" si="2">AVERAGE(E4:G4)</f>
        <v>7.1800000000000003E-2</v>
      </c>
      <c r="L4" s="4">
        <f t="shared" ref="L4:L67" si="3">AVERAGE(H4:J4)</f>
        <v>0.19506666666666669</v>
      </c>
      <c r="M4" s="7">
        <f t="shared" ref="M4:M67" si="4">((-2.99*K4)+(12.64*L4))*(4/(1))</f>
        <v>9.0038426666666691</v>
      </c>
      <c r="N4" s="7">
        <f t="shared" ref="N4:N67" si="5">((23.26*K4)-(5.6*L4))*(4/(1))</f>
        <v>2.3107786666666668</v>
      </c>
      <c r="O4" s="7">
        <f t="shared" ref="O4:O67" si="6">((20.27*K4)+(7.04*L4))*(4/(1))</f>
        <v>11.314621333333335</v>
      </c>
      <c r="P4" s="9"/>
      <c r="Q4" s="9"/>
      <c r="R4" s="9"/>
      <c r="S4" s="9"/>
      <c r="T4" s="9"/>
      <c r="U4" s="9"/>
      <c r="V4" s="1">
        <f>O4/C4</f>
        <v>2.1758887179487183</v>
      </c>
      <c r="W4" s="1">
        <f t="shared" ref="W4:W67" si="7">M4/C4</f>
        <v>1.7315082051282056</v>
      </c>
      <c r="X4" s="1">
        <f t="shared" ref="X4:X67" si="8">N4/C4</f>
        <v>0.44438051282051283</v>
      </c>
      <c r="Y4" s="1">
        <f t="shared" ref="Y4:Y67" si="9">O4*100/28.274</f>
        <v>40.017759543514657</v>
      </c>
      <c r="Z4" s="1">
        <f t="shared" ref="Z4:Z67" si="10">M4*100/28.274</f>
        <v>31.844955318195758</v>
      </c>
      <c r="AA4" s="1">
        <f t="shared" ref="AA4:AA67" si="11">N4*100/28.274</f>
        <v>8.1728042253189024</v>
      </c>
    </row>
    <row r="5" spans="1:27" x14ac:dyDescent="0.2">
      <c r="A5">
        <v>1</v>
      </c>
      <c r="B5" s="2" t="s">
        <v>3</v>
      </c>
      <c r="C5" s="3">
        <v>5</v>
      </c>
      <c r="D5" s="10"/>
      <c r="E5" s="4">
        <v>7.17E-2</v>
      </c>
      <c r="F5" s="4">
        <v>7.1400000000000005E-2</v>
      </c>
      <c r="G5" s="4">
        <v>7.1999999999999995E-2</v>
      </c>
      <c r="H5" s="4">
        <v>0.19550000000000001</v>
      </c>
      <c r="I5" s="4">
        <v>0.19239999999999999</v>
      </c>
      <c r="J5" s="4">
        <v>0.19159999999999999</v>
      </c>
      <c r="K5" s="4">
        <f t="shared" si="2"/>
        <v>7.17E-2</v>
      </c>
      <c r="L5" s="4">
        <f t="shared" si="3"/>
        <v>0.19316666666666668</v>
      </c>
      <c r="M5" s="7">
        <f t="shared" si="4"/>
        <v>8.9089746666666674</v>
      </c>
      <c r="N5" s="7">
        <f t="shared" si="5"/>
        <v>2.3440346666666665</v>
      </c>
      <c r="O5" s="7">
        <f t="shared" si="6"/>
        <v>11.253009333333335</v>
      </c>
      <c r="P5" s="9"/>
      <c r="Q5" s="9"/>
      <c r="R5" s="9"/>
      <c r="S5" s="9"/>
      <c r="T5" s="9"/>
      <c r="U5" s="9"/>
      <c r="V5" s="1">
        <f t="shared" ref="V5:V67" si="12">O5/C5</f>
        <v>2.250601866666667</v>
      </c>
      <c r="W5" s="1">
        <f t="shared" si="7"/>
        <v>1.7817949333333334</v>
      </c>
      <c r="X5" s="1">
        <f t="shared" si="8"/>
        <v>0.46880693333333329</v>
      </c>
      <c r="Y5" s="1">
        <f t="shared" si="9"/>
        <v>39.799849095753466</v>
      </c>
      <c r="Z5" s="1">
        <f t="shared" si="10"/>
        <v>31.509424441772186</v>
      </c>
      <c r="AA5" s="1">
        <f t="shared" si="11"/>
        <v>8.2904246539812778</v>
      </c>
    </row>
    <row r="6" spans="1:27" x14ac:dyDescent="0.2">
      <c r="A6">
        <v>2</v>
      </c>
      <c r="B6" s="2" t="s">
        <v>1</v>
      </c>
      <c r="C6" s="3">
        <v>5.4</v>
      </c>
      <c r="D6" s="10">
        <f t="shared" ref="D6" si="13">AVERAGE(C6:C8)</f>
        <v>5.4666666666666659</v>
      </c>
      <c r="E6" s="4">
        <v>6.8000000000000005E-2</v>
      </c>
      <c r="F6" s="4">
        <v>6.7900000000000002E-2</v>
      </c>
      <c r="G6" s="4">
        <v>6.7900000000000002E-2</v>
      </c>
      <c r="H6" s="4">
        <v>0.1963</v>
      </c>
      <c r="I6" s="4">
        <v>0.19350000000000001</v>
      </c>
      <c r="J6" s="4">
        <v>0.19259999999999999</v>
      </c>
      <c r="K6" s="4">
        <f t="shared" si="2"/>
        <v>6.7933333333333346E-2</v>
      </c>
      <c r="L6" s="4">
        <f t="shared" si="3"/>
        <v>0.19413333333333335</v>
      </c>
      <c r="M6" s="7">
        <f t="shared" si="4"/>
        <v>9.0028986666666668</v>
      </c>
      <c r="N6" s="7">
        <f t="shared" si="5"/>
        <v>1.9719306666666681</v>
      </c>
      <c r="O6" s="7">
        <f t="shared" si="6"/>
        <v>10.974829333333336</v>
      </c>
      <c r="P6" s="9">
        <f t="shared" ref="P6" si="14">AVERAGE(M6:M8)</f>
        <v>9.0756528888888894</v>
      </c>
      <c r="Q6" s="9">
        <f t="shared" ref="Q6" si="15">AVERAGE(N6:N8)</f>
        <v>2.1395528888888902</v>
      </c>
      <c r="R6" s="9">
        <f t="shared" ref="R6" si="16">AVERAGE(O6:O8)</f>
        <v>11.215205777777777</v>
      </c>
      <c r="S6" s="9">
        <f t="shared" ref="S6" si="17">STDEV(M6:M8)</f>
        <v>0.30980081490268863</v>
      </c>
      <c r="T6" s="9">
        <f t="shared" ref="T6" si="18">STDEV(N6:N8)</f>
        <v>0.35442416574076457</v>
      </c>
      <c r="U6" s="9">
        <f t="shared" ref="U6" si="19">STDEV(O6:O8)</f>
        <v>0.6603301259573231</v>
      </c>
      <c r="V6" s="1">
        <f t="shared" si="12"/>
        <v>2.0323758024691361</v>
      </c>
      <c r="W6" s="1">
        <f t="shared" si="7"/>
        <v>1.6672034567901233</v>
      </c>
      <c r="X6" s="1">
        <f t="shared" si="8"/>
        <v>0.36517234567901258</v>
      </c>
      <c r="Y6" s="1">
        <f t="shared" si="9"/>
        <v>38.815976987102417</v>
      </c>
      <c r="Z6" s="1">
        <f t="shared" si="10"/>
        <v>31.841616561741059</v>
      </c>
      <c r="AA6" s="1">
        <f t="shared" si="11"/>
        <v>6.9743604253613496</v>
      </c>
    </row>
    <row r="7" spans="1:27" x14ac:dyDescent="0.2">
      <c r="A7">
        <v>2</v>
      </c>
      <c r="B7" s="2" t="s">
        <v>2</v>
      </c>
      <c r="C7" s="3">
        <v>5.5</v>
      </c>
      <c r="D7" s="10"/>
      <c r="E7" s="4">
        <v>8.2500000000000004E-2</v>
      </c>
      <c r="F7" s="4">
        <v>7.6300000000000007E-2</v>
      </c>
      <c r="G7" s="4">
        <v>7.0900000000000005E-2</v>
      </c>
      <c r="H7" s="4">
        <v>0.2122</v>
      </c>
      <c r="I7" s="4">
        <v>0.20380000000000001</v>
      </c>
      <c r="J7" s="4">
        <v>0.19700000000000001</v>
      </c>
      <c r="K7" s="4">
        <f t="shared" si="2"/>
        <v>7.6566666666666672E-2</v>
      </c>
      <c r="L7" s="4">
        <f t="shared" si="3"/>
        <v>0.20433333333333334</v>
      </c>
      <c r="M7" s="7">
        <f t="shared" si="4"/>
        <v>9.4153559999999992</v>
      </c>
      <c r="N7" s="7">
        <f t="shared" si="5"/>
        <v>2.5466960000000016</v>
      </c>
      <c r="O7" s="7">
        <f t="shared" si="6"/>
        <v>11.962052</v>
      </c>
      <c r="P7" s="9"/>
      <c r="Q7" s="9"/>
      <c r="R7" s="9"/>
      <c r="S7" s="9"/>
      <c r="T7" s="9"/>
      <c r="U7" s="9"/>
      <c r="V7" s="1">
        <f t="shared" si="12"/>
        <v>2.1749185454545454</v>
      </c>
      <c r="W7" s="1">
        <f t="shared" si="7"/>
        <v>1.7118829090909089</v>
      </c>
      <c r="X7" s="1">
        <f t="shared" si="8"/>
        <v>0.46303563636363665</v>
      </c>
      <c r="Y7" s="1">
        <f t="shared" si="9"/>
        <v>42.307604159298286</v>
      </c>
      <c r="Z7" s="1">
        <f t="shared" si="10"/>
        <v>33.300403197283721</v>
      </c>
      <c r="AA7" s="1">
        <f t="shared" si="11"/>
        <v>9.0072009620145774</v>
      </c>
    </row>
    <row r="8" spans="1:27" x14ac:dyDescent="0.2">
      <c r="A8">
        <v>2</v>
      </c>
      <c r="B8" s="2" t="s">
        <v>3</v>
      </c>
      <c r="C8" s="3">
        <v>5.5</v>
      </c>
      <c r="D8" s="10"/>
      <c r="E8" s="4">
        <v>6.6699999999999995E-2</v>
      </c>
      <c r="F8" s="4">
        <v>6.5799999999999997E-2</v>
      </c>
      <c r="G8" s="4">
        <v>6.59E-2</v>
      </c>
      <c r="H8" s="4">
        <v>0.1925</v>
      </c>
      <c r="I8" s="4">
        <v>0.18890000000000001</v>
      </c>
      <c r="J8" s="4">
        <v>0.18820000000000001</v>
      </c>
      <c r="K8" s="4">
        <f t="shared" si="2"/>
        <v>6.6133333333333336E-2</v>
      </c>
      <c r="L8" s="4">
        <f t="shared" si="3"/>
        <v>0.18986666666666666</v>
      </c>
      <c r="M8" s="7">
        <f t="shared" si="4"/>
        <v>8.8087040000000005</v>
      </c>
      <c r="N8" s="7">
        <f t="shared" si="5"/>
        <v>1.9000320000000013</v>
      </c>
      <c r="O8" s="7">
        <f t="shared" si="6"/>
        <v>10.708736</v>
      </c>
      <c r="P8" s="9"/>
      <c r="Q8" s="9"/>
      <c r="R8" s="9"/>
      <c r="S8" s="9"/>
      <c r="T8" s="9"/>
      <c r="U8" s="9"/>
      <c r="V8" s="1">
        <f t="shared" si="12"/>
        <v>1.9470429090909092</v>
      </c>
      <c r="W8" s="1">
        <f t="shared" si="7"/>
        <v>1.6015825454545456</v>
      </c>
      <c r="X8" s="1">
        <f t="shared" si="8"/>
        <v>0.34546036363636384</v>
      </c>
      <c r="Y8" s="1">
        <f t="shared" si="9"/>
        <v>37.874853222041445</v>
      </c>
      <c r="Z8" s="1">
        <f t="shared" si="10"/>
        <v>31.154785315130507</v>
      </c>
      <c r="AA8" s="1">
        <f t="shared" si="11"/>
        <v>6.7200679069109475</v>
      </c>
    </row>
    <row r="9" spans="1:27" x14ac:dyDescent="0.2">
      <c r="A9">
        <v>3</v>
      </c>
      <c r="B9" s="2" t="s">
        <v>1</v>
      </c>
      <c r="C9" s="3">
        <v>6.8</v>
      </c>
      <c r="D9" s="10">
        <f t="shared" ref="D9" si="20">AVERAGE(C9:C11)</f>
        <v>6.0333333333333323</v>
      </c>
      <c r="E9" s="4">
        <v>0.1249</v>
      </c>
      <c r="F9" s="4">
        <v>0.1216</v>
      </c>
      <c r="G9" s="4">
        <v>0.1206</v>
      </c>
      <c r="H9" s="4">
        <v>0.33550000000000002</v>
      </c>
      <c r="I9" s="4">
        <v>0.32840000000000003</v>
      </c>
      <c r="J9" s="4">
        <v>0.32579999999999998</v>
      </c>
      <c r="K9" s="4">
        <f t="shared" si="2"/>
        <v>0.12236666666666667</v>
      </c>
      <c r="L9" s="4">
        <f t="shared" si="3"/>
        <v>0.32990000000000003</v>
      </c>
      <c r="M9" s="7">
        <f t="shared" si="4"/>
        <v>15.216238666666669</v>
      </c>
      <c r="N9" s="7">
        <f t="shared" si="5"/>
        <v>3.9952346666666676</v>
      </c>
      <c r="O9" s="7">
        <f t="shared" si="6"/>
        <v>19.211473333333334</v>
      </c>
      <c r="P9" s="9">
        <f t="shared" ref="P9" si="21">AVERAGE(M9:M11)</f>
        <v>14.656416444444446</v>
      </c>
      <c r="Q9" s="9">
        <f t="shared" ref="Q9" si="22">AVERAGE(N9:N11)</f>
        <v>3.9156897777777782</v>
      </c>
      <c r="R9" s="9">
        <f t="shared" ref="R9" si="23">AVERAGE(O9:O11)</f>
        <v>18.572106222222221</v>
      </c>
      <c r="S9" s="9">
        <f t="shared" ref="S9" si="24">STDEV(M9:M11)</f>
        <v>1.036272164622861</v>
      </c>
      <c r="T9" s="9">
        <f t="shared" ref="T9" si="25">STDEV(N9:N11)</f>
        <v>0.50850907359951647</v>
      </c>
      <c r="U9" s="9">
        <f t="shared" ref="U9" si="26">STDEV(O9:O11)</f>
        <v>1.5238447947835898</v>
      </c>
      <c r="V9" s="1">
        <f t="shared" si="12"/>
        <v>2.8252166666666669</v>
      </c>
      <c r="W9" s="1">
        <f t="shared" si="7"/>
        <v>2.2376821568627454</v>
      </c>
      <c r="X9" s="1">
        <f t="shared" si="8"/>
        <v>0.58753450980392175</v>
      </c>
      <c r="Y9" s="1">
        <f t="shared" si="9"/>
        <v>67.947490037961842</v>
      </c>
      <c r="Z9" s="1">
        <f t="shared" si="10"/>
        <v>53.817071042889822</v>
      </c>
      <c r="AA9" s="1">
        <f t="shared" si="11"/>
        <v>14.130418995072036</v>
      </c>
    </row>
    <row r="10" spans="1:27" x14ac:dyDescent="0.2">
      <c r="A10">
        <v>3</v>
      </c>
      <c r="B10" s="2" t="s">
        <v>2</v>
      </c>
      <c r="C10" s="3">
        <v>5.6</v>
      </c>
      <c r="D10" s="10"/>
      <c r="E10" s="4">
        <v>0.14349999999999999</v>
      </c>
      <c r="F10" s="4">
        <v>0.12139999999999999</v>
      </c>
      <c r="G10" s="4">
        <v>0.11650000000000001</v>
      </c>
      <c r="H10" s="4">
        <v>0.35210000000000002</v>
      </c>
      <c r="I10" s="4">
        <v>0.32640000000000002</v>
      </c>
      <c r="J10" s="4">
        <v>0.31909999999999999</v>
      </c>
      <c r="K10" s="4">
        <f t="shared" si="2"/>
        <v>0.12713333333333332</v>
      </c>
      <c r="L10" s="4">
        <f t="shared" si="3"/>
        <v>0.33253333333333335</v>
      </c>
      <c r="M10" s="7">
        <f t="shared" si="4"/>
        <v>15.292370666666667</v>
      </c>
      <c r="N10" s="7">
        <f t="shared" si="5"/>
        <v>4.3797386666666664</v>
      </c>
      <c r="O10" s="7">
        <f t="shared" si="6"/>
        <v>19.672109333333331</v>
      </c>
      <c r="P10" s="9"/>
      <c r="Q10" s="9"/>
      <c r="R10" s="9"/>
      <c r="S10" s="9"/>
      <c r="T10" s="9"/>
      <c r="U10" s="9"/>
      <c r="V10" s="1">
        <f t="shared" si="12"/>
        <v>3.5128766666666666</v>
      </c>
      <c r="W10" s="1">
        <f t="shared" si="7"/>
        <v>2.7307804761904766</v>
      </c>
      <c r="X10" s="1">
        <f t="shared" si="8"/>
        <v>0.7820961904761905</v>
      </c>
      <c r="Y10" s="1">
        <f t="shared" si="9"/>
        <v>69.576675862394183</v>
      </c>
      <c r="Z10" s="1">
        <f t="shared" si="10"/>
        <v>54.086336092051589</v>
      </c>
      <c r="AA10" s="1">
        <f t="shared" si="11"/>
        <v>15.490339770342599</v>
      </c>
    </row>
    <row r="11" spans="1:27" x14ac:dyDescent="0.2">
      <c r="A11">
        <v>3</v>
      </c>
      <c r="B11" s="2" t="s">
        <v>3</v>
      </c>
      <c r="C11" s="3">
        <v>5.7</v>
      </c>
      <c r="D11" s="10"/>
      <c r="E11" s="4">
        <v>0.1074</v>
      </c>
      <c r="F11" s="4">
        <v>0.1051</v>
      </c>
      <c r="G11" s="4">
        <v>0.1067</v>
      </c>
      <c r="H11" s="4">
        <v>0.29549999999999998</v>
      </c>
      <c r="I11" s="4">
        <v>0.28920000000000001</v>
      </c>
      <c r="J11" s="4">
        <v>0.28949999999999998</v>
      </c>
      <c r="K11" s="4">
        <f t="shared" si="2"/>
        <v>0.10639999999999999</v>
      </c>
      <c r="L11" s="4">
        <f t="shared" si="3"/>
        <v>0.29139999999999999</v>
      </c>
      <c r="M11" s="7">
        <f t="shared" si="4"/>
        <v>13.46064</v>
      </c>
      <c r="N11" s="7">
        <f t="shared" si="5"/>
        <v>3.3720960000000009</v>
      </c>
      <c r="O11" s="7">
        <f t="shared" si="6"/>
        <v>16.832735999999997</v>
      </c>
      <c r="P11" s="9"/>
      <c r="Q11" s="9"/>
      <c r="R11" s="9"/>
      <c r="S11" s="9"/>
      <c r="T11" s="9"/>
      <c r="U11" s="9"/>
      <c r="V11" s="1">
        <f t="shared" si="12"/>
        <v>2.9531115789473676</v>
      </c>
      <c r="W11" s="1">
        <f t="shared" si="7"/>
        <v>2.361515789473684</v>
      </c>
      <c r="X11" s="1">
        <f t="shared" si="8"/>
        <v>0.5915957894736843</v>
      </c>
      <c r="Y11" s="1">
        <f t="shared" si="9"/>
        <v>59.534328358208946</v>
      </c>
      <c r="Z11" s="1">
        <f t="shared" si="10"/>
        <v>47.607837589304665</v>
      </c>
      <c r="AA11" s="1">
        <f t="shared" si="11"/>
        <v>11.926490768904296</v>
      </c>
    </row>
    <row r="12" spans="1:27" x14ac:dyDescent="0.2">
      <c r="A12">
        <v>4</v>
      </c>
      <c r="B12" s="2" t="s">
        <v>1</v>
      </c>
      <c r="C12" s="3">
        <v>5.5</v>
      </c>
      <c r="D12" s="10">
        <f t="shared" ref="D12" si="27">AVERAGE(C12:C14)</f>
        <v>5.5</v>
      </c>
      <c r="E12" s="4">
        <v>0.1033</v>
      </c>
      <c r="F12" s="4">
        <v>1.7000000000000001E-2</v>
      </c>
      <c r="G12" s="4">
        <v>0.1014</v>
      </c>
      <c r="H12" s="4">
        <v>0.24990000000000001</v>
      </c>
      <c r="I12" s="4">
        <v>0.24529999999999999</v>
      </c>
      <c r="J12" s="4">
        <v>0.24299999999999999</v>
      </c>
      <c r="K12" s="4">
        <f t="shared" si="2"/>
        <v>7.3900000000000007E-2</v>
      </c>
      <c r="L12" s="4">
        <f t="shared" si="3"/>
        <v>0.24606666666666666</v>
      </c>
      <c r="M12" s="7">
        <f t="shared" si="4"/>
        <v>11.557286666666666</v>
      </c>
      <c r="N12" s="7">
        <f t="shared" si="5"/>
        <v>1.363762666666668</v>
      </c>
      <c r="O12" s="7">
        <f t="shared" si="6"/>
        <v>12.921049333333332</v>
      </c>
      <c r="P12" s="9">
        <f t="shared" ref="P12" si="28">AVERAGE(M12:M14)</f>
        <v>11.418911555555555</v>
      </c>
      <c r="Q12" s="9">
        <f t="shared" ref="Q12" si="29">AVERAGE(N12:N14)</f>
        <v>2.1269982222222232</v>
      </c>
      <c r="R12" s="9">
        <f t="shared" ref="R12" si="30">AVERAGE(O12:O14)</f>
        <v>13.545909777777778</v>
      </c>
      <c r="S12" s="9">
        <f t="shared" ref="S12" si="31">STDEV(M12:M14)</f>
        <v>0.14063535240919731</v>
      </c>
      <c r="T12" s="9">
        <f t="shared" ref="T12" si="32">STDEV(N12:N14)</f>
        <v>1.6051968166589876</v>
      </c>
      <c r="U12" s="9">
        <f t="shared" ref="U12" si="33">STDEV(O12:O14)</f>
        <v>1.4908659331467353</v>
      </c>
      <c r="V12" s="1">
        <f t="shared" si="12"/>
        <v>2.349281696969697</v>
      </c>
      <c r="W12" s="1">
        <f t="shared" si="7"/>
        <v>2.1013248484848486</v>
      </c>
      <c r="X12" s="1">
        <f t="shared" si="8"/>
        <v>0.24795684848484872</v>
      </c>
      <c r="Y12" s="1">
        <f t="shared" si="9"/>
        <v>45.699403456650394</v>
      </c>
      <c r="Z12" s="1">
        <f t="shared" si="10"/>
        <v>40.876022729952133</v>
      </c>
      <c r="AA12" s="1">
        <f t="shared" si="11"/>
        <v>4.8233807266982662</v>
      </c>
    </row>
    <row r="13" spans="1:27" x14ac:dyDescent="0.2">
      <c r="A13">
        <v>4</v>
      </c>
      <c r="B13" s="2" t="s">
        <v>2</v>
      </c>
      <c r="C13" s="3">
        <v>5.4</v>
      </c>
      <c r="D13" s="10"/>
      <c r="E13" s="4">
        <v>9.9299999999999999E-2</v>
      </c>
      <c r="F13" s="4">
        <v>9.2999999999999992E-3</v>
      </c>
      <c r="G13" s="4">
        <v>0.1002</v>
      </c>
      <c r="H13" s="4">
        <v>0.24440000000000001</v>
      </c>
      <c r="I13" s="4">
        <v>0.24160000000000001</v>
      </c>
      <c r="J13" s="4">
        <v>0.2412</v>
      </c>
      <c r="K13" s="4">
        <f t="shared" si="2"/>
        <v>6.9599999999999995E-2</v>
      </c>
      <c r="L13" s="4">
        <f t="shared" si="3"/>
        <v>0.24239999999999998</v>
      </c>
      <c r="M13" s="7">
        <f t="shared" si="4"/>
        <v>11.423328</v>
      </c>
      <c r="N13" s="7">
        <f t="shared" si="5"/>
        <v>1.0458240000000005</v>
      </c>
      <c r="O13" s="7">
        <f t="shared" si="6"/>
        <v>12.469151999999998</v>
      </c>
      <c r="P13" s="9"/>
      <c r="Q13" s="9"/>
      <c r="R13" s="9"/>
      <c r="S13" s="9"/>
      <c r="T13" s="9"/>
      <c r="U13" s="9"/>
      <c r="V13" s="1">
        <f t="shared" si="12"/>
        <v>2.3091022222222217</v>
      </c>
      <c r="W13" s="1">
        <f t="shared" si="7"/>
        <v>2.115431111111111</v>
      </c>
      <c r="X13" s="1">
        <f t="shared" si="8"/>
        <v>0.19367111111111121</v>
      </c>
      <c r="Y13" s="1">
        <f t="shared" si="9"/>
        <v>44.101124708212481</v>
      </c>
      <c r="Z13" s="1">
        <f t="shared" si="10"/>
        <v>40.402235269151866</v>
      </c>
      <c r="AA13" s="1">
        <f t="shared" si="11"/>
        <v>3.6988894390606228</v>
      </c>
    </row>
    <row r="14" spans="1:27" x14ac:dyDescent="0.2">
      <c r="A14">
        <v>4</v>
      </c>
      <c r="B14" s="2" t="s">
        <v>3</v>
      </c>
      <c r="C14" s="3">
        <v>5.6</v>
      </c>
      <c r="D14" s="10"/>
      <c r="E14" s="4">
        <v>0.1027</v>
      </c>
      <c r="F14" s="4">
        <v>0.1027</v>
      </c>
      <c r="G14" s="4">
        <v>0.1012</v>
      </c>
      <c r="H14" s="4">
        <v>0.24990000000000001</v>
      </c>
      <c r="I14" s="4">
        <v>0.24690000000000001</v>
      </c>
      <c r="J14" s="4">
        <v>0.24479999999999999</v>
      </c>
      <c r="K14" s="4">
        <f t="shared" si="2"/>
        <v>0.1022</v>
      </c>
      <c r="L14" s="4">
        <f t="shared" si="3"/>
        <v>0.2472</v>
      </c>
      <c r="M14" s="7">
        <f t="shared" si="4"/>
        <v>11.276120000000001</v>
      </c>
      <c r="N14" s="7">
        <f t="shared" si="5"/>
        <v>3.9714080000000012</v>
      </c>
      <c r="O14" s="7">
        <f t="shared" si="6"/>
        <v>15.247528000000001</v>
      </c>
      <c r="P14" s="9"/>
      <c r="Q14" s="9"/>
      <c r="R14" s="9"/>
      <c r="S14" s="9"/>
      <c r="T14" s="9"/>
      <c r="U14" s="9"/>
      <c r="V14" s="1">
        <f t="shared" si="12"/>
        <v>2.7227728571428575</v>
      </c>
      <c r="W14" s="1">
        <f t="shared" si="7"/>
        <v>2.0135928571428572</v>
      </c>
      <c r="X14" s="1">
        <f t="shared" si="8"/>
        <v>0.70918000000000025</v>
      </c>
      <c r="Y14" s="1">
        <f t="shared" si="9"/>
        <v>53.927735728938245</v>
      </c>
      <c r="Z14" s="1">
        <f t="shared" si="10"/>
        <v>39.881587324043295</v>
      </c>
      <c r="AA14" s="1">
        <f t="shared" si="11"/>
        <v>14.046148404894961</v>
      </c>
    </row>
    <row r="15" spans="1:27" x14ac:dyDescent="0.2">
      <c r="A15">
        <v>5</v>
      </c>
      <c r="B15" s="2" t="s">
        <v>1</v>
      </c>
      <c r="C15" s="3">
        <v>5.8</v>
      </c>
      <c r="D15" s="10">
        <f t="shared" ref="D15" si="34">AVERAGE(C15:C17)</f>
        <v>5.5333333333333341</v>
      </c>
      <c r="E15" s="4">
        <v>0.12889999999999999</v>
      </c>
      <c r="F15" s="4">
        <v>0.12740000000000001</v>
      </c>
      <c r="G15" s="4">
        <v>0.12820000000000001</v>
      </c>
      <c r="H15" s="4">
        <v>0.31859999999999999</v>
      </c>
      <c r="I15" s="4">
        <v>0.31430000000000002</v>
      </c>
      <c r="J15" s="4">
        <v>0.3135</v>
      </c>
      <c r="K15" s="4">
        <f t="shared" si="2"/>
        <v>0.12816666666666665</v>
      </c>
      <c r="L15" s="4">
        <f t="shared" si="3"/>
        <v>0.31546666666666667</v>
      </c>
      <c r="M15" s="7">
        <f t="shared" si="4"/>
        <v>14.417121333333334</v>
      </c>
      <c r="N15" s="7">
        <f t="shared" si="5"/>
        <v>4.8581733333333341</v>
      </c>
      <c r="O15" s="7">
        <f t="shared" si="6"/>
        <v>19.275294666666667</v>
      </c>
      <c r="P15" s="9">
        <f t="shared" ref="P15" si="35">AVERAGE(M15:M17)</f>
        <v>14.374831111111112</v>
      </c>
      <c r="Q15" s="9">
        <f t="shared" ref="Q15" si="36">AVERAGE(N15:N17)</f>
        <v>4.9110311111111118</v>
      </c>
      <c r="R15" s="9">
        <f t="shared" ref="R15" si="37">AVERAGE(O15:O17)</f>
        <v>19.285862222222221</v>
      </c>
      <c r="S15" s="9">
        <f t="shared" ref="S15" si="38">STDEV(M15:M17)</f>
        <v>0.16665479394689375</v>
      </c>
      <c r="T15" s="9">
        <f t="shared" ref="T15" si="39">STDEV(N15:N17)</f>
        <v>4.5847185345974477E-2</v>
      </c>
      <c r="U15" s="9">
        <f t="shared" ref="U15" si="40">STDEV(O15:O17)</f>
        <v>0.16538473983792981</v>
      </c>
      <c r="V15" s="1">
        <f t="shared" si="12"/>
        <v>3.323326666666667</v>
      </c>
      <c r="W15" s="1">
        <f t="shared" si="7"/>
        <v>2.4857105747126438</v>
      </c>
      <c r="X15" s="1">
        <f t="shared" si="8"/>
        <v>0.8376160919540232</v>
      </c>
      <c r="Y15" s="1">
        <f t="shared" si="9"/>
        <v>68.173214496239183</v>
      </c>
      <c r="Z15" s="1">
        <f t="shared" si="10"/>
        <v>50.990738251868621</v>
      </c>
      <c r="AA15" s="1">
        <f t="shared" si="11"/>
        <v>17.182476244370566</v>
      </c>
    </row>
    <row r="16" spans="1:27" x14ac:dyDescent="0.2">
      <c r="A16">
        <v>5</v>
      </c>
      <c r="B16" s="2" t="s">
        <v>2</v>
      </c>
      <c r="C16" s="3">
        <v>5.2</v>
      </c>
      <c r="D16" s="10"/>
      <c r="E16" s="4">
        <v>0.12809999999999999</v>
      </c>
      <c r="F16" s="4">
        <v>0.13059999999999999</v>
      </c>
      <c r="G16" s="4">
        <v>0.13009999999999999</v>
      </c>
      <c r="H16" s="4">
        <v>0.31929999999999997</v>
      </c>
      <c r="I16" s="4">
        <v>0.31840000000000002</v>
      </c>
      <c r="J16" s="4">
        <v>0.31559999999999999</v>
      </c>
      <c r="K16" s="4">
        <f t="shared" si="2"/>
        <v>0.12959999999999999</v>
      </c>
      <c r="L16" s="4">
        <f t="shared" si="3"/>
        <v>0.31776666666666664</v>
      </c>
      <c r="M16" s="7">
        <f t="shared" si="4"/>
        <v>14.516266666666667</v>
      </c>
      <c r="N16" s="7">
        <f t="shared" si="5"/>
        <v>4.9400106666666668</v>
      </c>
      <c r="O16" s="7">
        <f t="shared" si="6"/>
        <v>19.456277333333333</v>
      </c>
      <c r="P16" s="9"/>
      <c r="Q16" s="9"/>
      <c r="R16" s="9"/>
      <c r="S16" s="9"/>
      <c r="T16" s="9"/>
      <c r="U16" s="9"/>
      <c r="V16" s="1">
        <f t="shared" si="12"/>
        <v>3.7415917948717947</v>
      </c>
      <c r="W16" s="1">
        <f t="shared" si="7"/>
        <v>2.7915897435897437</v>
      </c>
      <c r="X16" s="1">
        <f t="shared" si="8"/>
        <v>0.95000205128205129</v>
      </c>
      <c r="Y16" s="1">
        <f t="shared" si="9"/>
        <v>68.813317299757131</v>
      </c>
      <c r="Z16" s="1">
        <f t="shared" si="10"/>
        <v>51.341397279007801</v>
      </c>
      <c r="AA16" s="1">
        <f t="shared" si="11"/>
        <v>17.471920020749334</v>
      </c>
    </row>
    <row r="17" spans="1:27" x14ac:dyDescent="0.2">
      <c r="A17">
        <v>5</v>
      </c>
      <c r="B17" s="2" t="s">
        <v>3</v>
      </c>
      <c r="C17" s="3">
        <v>5.6</v>
      </c>
      <c r="D17" s="10"/>
      <c r="E17" s="4">
        <v>0.1303</v>
      </c>
      <c r="F17" s="4">
        <v>0.12690000000000001</v>
      </c>
      <c r="G17" s="4">
        <v>0.1265</v>
      </c>
      <c r="H17" s="4">
        <v>0.3165</v>
      </c>
      <c r="I17" s="4">
        <v>0.30919999999999997</v>
      </c>
      <c r="J17" s="4">
        <v>0.30709999999999998</v>
      </c>
      <c r="K17" s="4">
        <f t="shared" si="2"/>
        <v>0.12789999999999999</v>
      </c>
      <c r="L17" s="4">
        <f t="shared" si="3"/>
        <v>0.31093333333333328</v>
      </c>
      <c r="M17" s="7">
        <f t="shared" si="4"/>
        <v>14.191105333333333</v>
      </c>
      <c r="N17" s="7">
        <f t="shared" si="5"/>
        <v>4.9349093333333345</v>
      </c>
      <c r="O17" s="7">
        <f t="shared" si="6"/>
        <v>19.126014666666663</v>
      </c>
      <c r="P17" s="9"/>
      <c r="Q17" s="9"/>
      <c r="R17" s="9"/>
      <c r="S17" s="9"/>
      <c r="T17" s="9"/>
      <c r="U17" s="9"/>
      <c r="V17" s="1">
        <f t="shared" si="12"/>
        <v>3.4153597619047615</v>
      </c>
      <c r="W17" s="1">
        <f t="shared" si="7"/>
        <v>2.5341259523809523</v>
      </c>
      <c r="X17" s="1">
        <f t="shared" si="8"/>
        <v>0.88123380952380981</v>
      </c>
      <c r="Y17" s="1">
        <f t="shared" si="9"/>
        <v>67.645238263658001</v>
      </c>
      <c r="Z17" s="1">
        <f t="shared" si="10"/>
        <v>50.191360731885588</v>
      </c>
      <c r="AA17" s="1">
        <f t="shared" si="11"/>
        <v>17.45387753177242</v>
      </c>
    </row>
    <row r="18" spans="1:27" x14ac:dyDescent="0.2">
      <c r="A18">
        <v>6</v>
      </c>
      <c r="B18" s="2" t="s">
        <v>1</v>
      </c>
      <c r="C18" s="3">
        <v>7</v>
      </c>
      <c r="D18" s="10">
        <f t="shared" ref="D18" si="41">AVERAGE(C18:C20)</f>
        <v>6.833333333333333</v>
      </c>
      <c r="E18" s="4">
        <v>0.14779999999999999</v>
      </c>
      <c r="F18" s="4">
        <v>0.1464</v>
      </c>
      <c r="G18" s="4">
        <v>0.14649999999999999</v>
      </c>
      <c r="H18" s="4">
        <v>0.36730000000000002</v>
      </c>
      <c r="I18" s="4">
        <v>0.3624</v>
      </c>
      <c r="J18" s="4">
        <v>0.3609</v>
      </c>
      <c r="K18" s="4">
        <f t="shared" si="2"/>
        <v>0.1469</v>
      </c>
      <c r="L18" s="4">
        <f t="shared" si="3"/>
        <v>0.36353333333333332</v>
      </c>
      <c r="M18" s="7">
        <f t="shared" si="4"/>
        <v>16.623321333333333</v>
      </c>
      <c r="N18" s="7">
        <f t="shared" si="5"/>
        <v>5.5244293333333339</v>
      </c>
      <c r="O18" s="7">
        <f t="shared" si="6"/>
        <v>22.147750666666667</v>
      </c>
      <c r="P18" s="9">
        <f t="shared" ref="P18" si="42">AVERAGE(M18:M20)</f>
        <v>17.169269333333332</v>
      </c>
      <c r="Q18" s="9">
        <f t="shared" ref="Q18" si="43">AVERAGE(N18:N20)</f>
        <v>5.8314240000000011</v>
      </c>
      <c r="R18" s="9">
        <f t="shared" ref="R18" si="44">AVERAGE(O18:O20)</f>
        <v>23.000693333333334</v>
      </c>
      <c r="S18" s="9">
        <f t="shared" ref="S18" si="45">STDEV(M18:M20)</f>
        <v>0.47654575736648835</v>
      </c>
      <c r="T18" s="9">
        <f t="shared" ref="T18" si="46">STDEV(N18:N20)</f>
        <v>0.26701749459788887</v>
      </c>
      <c r="U18" s="9">
        <f t="shared" ref="U18" si="47">STDEV(O18:O20)</f>
        <v>0.74347317795690027</v>
      </c>
      <c r="V18" s="1">
        <f t="shared" si="12"/>
        <v>3.1639643809523812</v>
      </c>
      <c r="W18" s="1">
        <f t="shared" si="7"/>
        <v>2.3747601904761906</v>
      </c>
      <c r="X18" s="1">
        <f t="shared" si="8"/>
        <v>0.7892041904761905</v>
      </c>
      <c r="Y18" s="1">
        <f t="shared" si="9"/>
        <v>78.332569380585227</v>
      </c>
      <c r="Z18" s="1">
        <f t="shared" si="10"/>
        <v>58.793666737403029</v>
      </c>
      <c r="AA18" s="1">
        <f t="shared" si="11"/>
        <v>19.538902643182194</v>
      </c>
    </row>
    <row r="19" spans="1:27" x14ac:dyDescent="0.2">
      <c r="A19">
        <v>6</v>
      </c>
      <c r="B19" s="2" t="s">
        <v>2</v>
      </c>
      <c r="C19" s="3">
        <v>7.5</v>
      </c>
      <c r="D19" s="10"/>
      <c r="E19" s="4">
        <v>0.15609999999999999</v>
      </c>
      <c r="F19" s="4">
        <v>0.1555</v>
      </c>
      <c r="G19" s="4">
        <v>0.1555</v>
      </c>
      <c r="H19" s="4">
        <v>0.38400000000000001</v>
      </c>
      <c r="I19" s="4">
        <v>0.37890000000000001</v>
      </c>
      <c r="J19" s="4">
        <v>0.379</v>
      </c>
      <c r="K19" s="4">
        <f t="shared" si="2"/>
        <v>0.15569999999999998</v>
      </c>
      <c r="L19" s="4">
        <f t="shared" si="3"/>
        <v>0.38063333333333338</v>
      </c>
      <c r="M19" s="7">
        <f t="shared" si="4"/>
        <v>17.382649333333337</v>
      </c>
      <c r="N19" s="7">
        <f t="shared" si="5"/>
        <v>5.9601413333333308</v>
      </c>
      <c r="O19" s="7">
        <f t="shared" si="6"/>
        <v>23.342790666666666</v>
      </c>
      <c r="P19" s="9"/>
      <c r="Q19" s="9"/>
      <c r="R19" s="9"/>
      <c r="S19" s="9"/>
      <c r="T19" s="9"/>
      <c r="U19" s="9"/>
      <c r="V19" s="1">
        <f t="shared" si="12"/>
        <v>3.1123720888888888</v>
      </c>
      <c r="W19" s="1">
        <f t="shared" si="7"/>
        <v>2.3176865777777782</v>
      </c>
      <c r="X19" s="1">
        <f t="shared" si="8"/>
        <v>0.79468551111111074</v>
      </c>
      <c r="Y19" s="1">
        <f t="shared" si="9"/>
        <v>82.559208695857194</v>
      </c>
      <c r="Z19" s="1">
        <f t="shared" si="10"/>
        <v>61.479271887010455</v>
      </c>
      <c r="AA19" s="1">
        <f t="shared" si="11"/>
        <v>21.079936808846753</v>
      </c>
    </row>
    <row r="20" spans="1:27" x14ac:dyDescent="0.2">
      <c r="A20">
        <v>6</v>
      </c>
      <c r="B20" s="2" t="s">
        <v>3</v>
      </c>
      <c r="C20" s="3">
        <v>6</v>
      </c>
      <c r="D20" s="10"/>
      <c r="E20" s="4">
        <v>0.156</v>
      </c>
      <c r="F20" s="4">
        <v>0.15740000000000001</v>
      </c>
      <c r="G20" s="4">
        <v>0.15720000000000001</v>
      </c>
      <c r="H20" s="4">
        <v>0.3861</v>
      </c>
      <c r="I20" s="4">
        <v>0.38290000000000002</v>
      </c>
      <c r="J20" s="4">
        <v>0.38080000000000003</v>
      </c>
      <c r="K20" s="4">
        <f t="shared" si="2"/>
        <v>0.15686666666666668</v>
      </c>
      <c r="L20" s="4">
        <f t="shared" si="3"/>
        <v>0.38326666666666664</v>
      </c>
      <c r="M20" s="7">
        <f t="shared" si="4"/>
        <v>17.501837333333331</v>
      </c>
      <c r="N20" s="7">
        <f t="shared" si="5"/>
        <v>6.0097013333333376</v>
      </c>
      <c r="O20" s="7">
        <f t="shared" si="6"/>
        <v>23.511538666666667</v>
      </c>
      <c r="P20" s="9"/>
      <c r="Q20" s="9"/>
      <c r="R20" s="9"/>
      <c r="S20" s="9"/>
      <c r="T20" s="9"/>
      <c r="U20" s="9"/>
      <c r="V20" s="1">
        <f t="shared" si="12"/>
        <v>3.9185897777777776</v>
      </c>
      <c r="W20" s="1">
        <f t="shared" si="7"/>
        <v>2.9169728888888886</v>
      </c>
      <c r="X20" s="1">
        <f t="shared" si="8"/>
        <v>1.0016168888888897</v>
      </c>
      <c r="Y20" s="1">
        <f t="shared" si="9"/>
        <v>83.156039706679863</v>
      </c>
      <c r="Z20" s="1">
        <f t="shared" si="10"/>
        <v>61.900818183961697</v>
      </c>
      <c r="AA20" s="1">
        <f t="shared" si="11"/>
        <v>21.255221522718177</v>
      </c>
    </row>
    <row r="21" spans="1:27" x14ac:dyDescent="0.2">
      <c r="A21">
        <v>7</v>
      </c>
      <c r="B21" s="2" t="s">
        <v>1</v>
      </c>
      <c r="C21" s="3">
        <v>4.8</v>
      </c>
      <c r="D21" s="10">
        <f t="shared" ref="D21" si="48">AVERAGE(C21:C23)</f>
        <v>4.833333333333333</v>
      </c>
      <c r="E21" s="4">
        <v>7.0599999999999996E-2</v>
      </c>
      <c r="F21" s="4">
        <v>6.6100000000000006E-2</v>
      </c>
      <c r="G21" s="4">
        <v>6.6699999999999995E-2</v>
      </c>
      <c r="H21" s="4">
        <v>0.187</v>
      </c>
      <c r="I21" s="4">
        <v>0.18190000000000001</v>
      </c>
      <c r="J21" s="4">
        <v>0.182</v>
      </c>
      <c r="K21" s="4">
        <f t="shared" si="2"/>
        <v>6.7799999999999985E-2</v>
      </c>
      <c r="L21" s="4">
        <f t="shared" si="3"/>
        <v>0.18363333333333332</v>
      </c>
      <c r="M21" s="7">
        <f t="shared" si="4"/>
        <v>8.4736133333333328</v>
      </c>
      <c r="N21" s="7">
        <f t="shared" si="5"/>
        <v>2.1947253333333334</v>
      </c>
      <c r="O21" s="7">
        <f t="shared" si="6"/>
        <v>10.668338666666664</v>
      </c>
      <c r="P21" s="9">
        <f t="shared" ref="P21" si="49">AVERAGE(M21:M23)</f>
        <v>8.26524088888889</v>
      </c>
      <c r="Q21" s="9">
        <f t="shared" ref="Q21" si="50">AVERAGE(N21:N23)</f>
        <v>2.0394168888888893</v>
      </c>
      <c r="R21" s="9">
        <f t="shared" ref="R21" si="51">AVERAGE(O21:O23)</f>
        <v>10.304657777777775</v>
      </c>
      <c r="S21" s="9">
        <f t="shared" ref="S21" si="52">STDEV(M21:M23)</f>
        <v>0.22290324074941706</v>
      </c>
      <c r="T21" s="9">
        <f t="shared" ref="T21" si="53">STDEV(N21:N23)</f>
        <v>0.13715395221645091</v>
      </c>
      <c r="U21" s="9">
        <f t="shared" ref="U21" si="54">STDEV(O21:O23)</f>
        <v>0.35222925716409409</v>
      </c>
      <c r="V21" s="1">
        <f t="shared" si="12"/>
        <v>2.222570555555555</v>
      </c>
      <c r="W21" s="1">
        <f t="shared" si="7"/>
        <v>1.765336111111111</v>
      </c>
      <c r="X21" s="1">
        <f t="shared" si="8"/>
        <v>0.4572344444444445</v>
      </c>
      <c r="Y21" s="1">
        <f t="shared" si="9"/>
        <v>37.731975195114465</v>
      </c>
      <c r="Z21" s="1">
        <f t="shared" si="10"/>
        <v>29.969630520383859</v>
      </c>
      <c r="AA21" s="1">
        <f t="shared" si="11"/>
        <v>7.7623446747306124</v>
      </c>
    </row>
    <row r="22" spans="1:27" x14ac:dyDescent="0.2">
      <c r="A22">
        <v>7</v>
      </c>
      <c r="B22" s="2" t="s">
        <v>2</v>
      </c>
      <c r="C22" s="3">
        <v>4.8</v>
      </c>
      <c r="D22" s="10"/>
      <c r="E22" s="4">
        <v>6.4299999999999996E-2</v>
      </c>
      <c r="F22" s="4">
        <v>6.4600000000000005E-2</v>
      </c>
      <c r="G22" s="4">
        <v>6.4699999999999994E-2</v>
      </c>
      <c r="H22" s="4">
        <v>0.18</v>
      </c>
      <c r="I22" s="4">
        <v>0.1792</v>
      </c>
      <c r="J22" s="4">
        <v>0.17860000000000001</v>
      </c>
      <c r="K22" s="4">
        <f t="shared" si="2"/>
        <v>6.4533333333333331E-2</v>
      </c>
      <c r="L22" s="4">
        <f t="shared" si="3"/>
        <v>0.17926666666666666</v>
      </c>
      <c r="M22" s="7">
        <f t="shared" si="4"/>
        <v>8.2919040000000006</v>
      </c>
      <c r="N22" s="7">
        <f t="shared" si="5"/>
        <v>1.9886080000000002</v>
      </c>
      <c r="O22" s="7">
        <f t="shared" si="6"/>
        <v>10.280511999999998</v>
      </c>
      <c r="P22" s="9"/>
      <c r="Q22" s="9"/>
      <c r="R22" s="9"/>
      <c r="S22" s="9"/>
      <c r="T22" s="9"/>
      <c r="U22" s="9"/>
      <c r="V22" s="1">
        <f t="shared" si="12"/>
        <v>2.1417733333333331</v>
      </c>
      <c r="W22" s="1">
        <f t="shared" si="7"/>
        <v>1.7274800000000001</v>
      </c>
      <c r="X22" s="1">
        <f t="shared" si="8"/>
        <v>0.4142933333333334</v>
      </c>
      <c r="Y22" s="1">
        <f t="shared" si="9"/>
        <v>36.360302751644618</v>
      </c>
      <c r="Z22" s="1">
        <f t="shared" si="10"/>
        <v>29.326957628917029</v>
      </c>
      <c r="AA22" s="1">
        <f t="shared" si="11"/>
        <v>7.033345122727594</v>
      </c>
    </row>
    <row r="23" spans="1:27" x14ac:dyDescent="0.2">
      <c r="A23">
        <v>7</v>
      </c>
      <c r="B23" s="2" t="s">
        <v>3</v>
      </c>
      <c r="C23" s="3">
        <v>4.9000000000000004</v>
      </c>
      <c r="D23" s="10"/>
      <c r="E23" s="4">
        <v>6.2899999999999998E-2</v>
      </c>
      <c r="F23" s="4">
        <v>6.2600000000000003E-2</v>
      </c>
      <c r="G23" s="4">
        <v>6.2300000000000001E-2</v>
      </c>
      <c r="H23" s="4">
        <v>0.1749</v>
      </c>
      <c r="I23" s="4">
        <v>0.1734</v>
      </c>
      <c r="J23" s="4">
        <v>0.1726</v>
      </c>
      <c r="K23" s="4">
        <f t="shared" si="2"/>
        <v>6.2600000000000003E-2</v>
      </c>
      <c r="L23" s="4">
        <f t="shared" si="3"/>
        <v>0.17363333333333333</v>
      </c>
      <c r="M23" s="7">
        <f t="shared" si="4"/>
        <v>8.030205333333333</v>
      </c>
      <c r="N23" s="7">
        <f t="shared" si="5"/>
        <v>1.9349173333333343</v>
      </c>
      <c r="O23" s="7">
        <f t="shared" si="6"/>
        <v>9.9651226666666659</v>
      </c>
      <c r="P23" s="9"/>
      <c r="Q23" s="9"/>
      <c r="R23" s="9"/>
      <c r="S23" s="9"/>
      <c r="T23" s="9"/>
      <c r="U23" s="9"/>
      <c r="V23" s="1">
        <f t="shared" si="12"/>
        <v>2.0336985034013604</v>
      </c>
      <c r="W23" s="1">
        <f t="shared" si="7"/>
        <v>1.6388174149659862</v>
      </c>
      <c r="X23" s="1">
        <f t="shared" si="8"/>
        <v>0.39488108843537434</v>
      </c>
      <c r="Y23" s="1">
        <f t="shared" si="9"/>
        <v>35.244827992737733</v>
      </c>
      <c r="Z23" s="1">
        <f t="shared" si="10"/>
        <v>28.401377001249674</v>
      </c>
      <c r="AA23" s="1">
        <f t="shared" si="11"/>
        <v>6.8434509914880604</v>
      </c>
    </row>
    <row r="24" spans="1:27" x14ac:dyDescent="0.2">
      <c r="A24">
        <v>8</v>
      </c>
      <c r="B24" s="2" t="s">
        <v>1</v>
      </c>
      <c r="C24" s="3">
        <v>5.0999999999999996</v>
      </c>
      <c r="D24" s="10">
        <f t="shared" ref="D24" si="55">AVERAGE(C24:C26)</f>
        <v>5.2666666666666666</v>
      </c>
      <c r="E24" s="4">
        <v>7.7899999999999997E-2</v>
      </c>
      <c r="F24" s="4">
        <v>6.9599999999999995E-2</v>
      </c>
      <c r="G24" s="4">
        <v>6.2100000000000002E-2</v>
      </c>
      <c r="H24" s="4">
        <v>0.1847</v>
      </c>
      <c r="I24" s="4">
        <v>0.17530000000000001</v>
      </c>
      <c r="J24" s="4">
        <v>0.16739999999999999</v>
      </c>
      <c r="K24" s="4">
        <f t="shared" si="2"/>
        <v>6.9866666666666674E-2</v>
      </c>
      <c r="L24" s="4">
        <f t="shared" si="3"/>
        <v>0.17579999999999998</v>
      </c>
      <c r="M24" s="7">
        <f t="shared" si="4"/>
        <v>8.0528426666666668</v>
      </c>
      <c r="N24" s="7">
        <f t="shared" si="5"/>
        <v>2.5624746666666685</v>
      </c>
      <c r="O24" s="7">
        <f t="shared" si="6"/>
        <v>10.615317333333333</v>
      </c>
      <c r="P24" s="9">
        <f t="shared" ref="P24" si="56">AVERAGE(M24:M26)</f>
        <v>8.0949088888888898</v>
      </c>
      <c r="Q24" s="9">
        <f t="shared" ref="Q24" si="57">AVERAGE(N24:N26)</f>
        <v>2.408326222222223</v>
      </c>
      <c r="R24" s="9">
        <f t="shared" ref="R24" si="58">AVERAGE(O24:O26)</f>
        <v>10.503235111111112</v>
      </c>
      <c r="S24" s="9">
        <f t="shared" ref="S24" si="59">STDEV(M24:M26)</f>
        <v>0.11167018239507041</v>
      </c>
      <c r="T24" s="9">
        <f t="shared" ref="T24" si="60">STDEV(N24:N26)</f>
        <v>0.17848950010740908</v>
      </c>
      <c r="U24" s="9">
        <f t="shared" ref="U24" si="61">STDEV(O24:O26)</f>
        <v>0.24416273524874424</v>
      </c>
      <c r="V24" s="1">
        <f t="shared" si="12"/>
        <v>2.0814347712418302</v>
      </c>
      <c r="W24" s="1">
        <f t="shared" si="7"/>
        <v>1.5789887581699347</v>
      </c>
      <c r="X24" s="1">
        <f t="shared" si="8"/>
        <v>0.50244601307189585</v>
      </c>
      <c r="Y24" s="1">
        <f t="shared" si="9"/>
        <v>37.544448374242528</v>
      </c>
      <c r="Z24" s="1">
        <f t="shared" si="10"/>
        <v>28.481441135554455</v>
      </c>
      <c r="AA24" s="1">
        <f t="shared" si="11"/>
        <v>9.0630072386880833</v>
      </c>
    </row>
    <row r="25" spans="1:27" x14ac:dyDescent="0.2">
      <c r="A25">
        <v>8</v>
      </c>
      <c r="B25" s="2" t="s">
        <v>2</v>
      </c>
      <c r="C25" s="3">
        <v>5.2</v>
      </c>
      <c r="D25" s="10"/>
      <c r="E25" s="4">
        <v>7.7399999999999997E-2</v>
      </c>
      <c r="F25" s="4">
        <v>6.5500000000000003E-2</v>
      </c>
      <c r="G25" s="4">
        <v>6.54E-2</v>
      </c>
      <c r="H25" s="4">
        <v>0.18809999999999999</v>
      </c>
      <c r="I25" s="4">
        <v>0.17480000000000001</v>
      </c>
      <c r="J25" s="4">
        <v>0.17419999999999999</v>
      </c>
      <c r="K25" s="4">
        <f t="shared" si="2"/>
        <v>6.9433333333333333E-2</v>
      </c>
      <c r="L25" s="4">
        <f t="shared" si="3"/>
        <v>0.17903333333333335</v>
      </c>
      <c r="M25" s="7">
        <f t="shared" si="4"/>
        <v>8.2215026666666677</v>
      </c>
      <c r="N25" s="7">
        <f t="shared" si="5"/>
        <v>2.4497306666666665</v>
      </c>
      <c r="O25" s="7">
        <f t="shared" si="6"/>
        <v>10.671233333333333</v>
      </c>
      <c r="P25" s="9"/>
      <c r="Q25" s="9"/>
      <c r="R25" s="9"/>
      <c r="S25" s="9"/>
      <c r="T25" s="9"/>
      <c r="U25" s="9"/>
      <c r="V25" s="1">
        <f t="shared" si="12"/>
        <v>2.0521602564102563</v>
      </c>
      <c r="W25" s="1">
        <f t="shared" si="7"/>
        <v>1.5810582051282054</v>
      </c>
      <c r="X25" s="1">
        <f t="shared" si="8"/>
        <v>0.47110205128205124</v>
      </c>
      <c r="Y25" s="1">
        <f t="shared" si="9"/>
        <v>37.742213105090663</v>
      </c>
      <c r="Z25" s="1">
        <f t="shared" si="10"/>
        <v>29.077960906368634</v>
      </c>
      <c r="AA25" s="1">
        <f t="shared" si="11"/>
        <v>8.6642521987220285</v>
      </c>
    </row>
    <row r="26" spans="1:27" x14ac:dyDescent="0.2">
      <c r="A26">
        <v>8</v>
      </c>
      <c r="B26" s="2" t="s">
        <v>3</v>
      </c>
      <c r="C26" s="3">
        <v>5.5</v>
      </c>
      <c r="D26" s="10"/>
      <c r="E26" s="4">
        <v>6.59E-2</v>
      </c>
      <c r="F26" s="4">
        <v>6.5500000000000003E-2</v>
      </c>
      <c r="G26" s="4">
        <v>6.5600000000000006E-2</v>
      </c>
      <c r="H26" s="4">
        <v>0.17530000000000001</v>
      </c>
      <c r="I26" s="4">
        <v>0.1739</v>
      </c>
      <c r="J26" s="4">
        <v>0.17269999999999999</v>
      </c>
      <c r="K26" s="4">
        <f t="shared" si="2"/>
        <v>6.5666666666666665E-2</v>
      </c>
      <c r="L26" s="4">
        <f t="shared" si="3"/>
        <v>0.17396666666666669</v>
      </c>
      <c r="M26" s="7">
        <f t="shared" si="4"/>
        <v>8.0103813333333331</v>
      </c>
      <c r="N26" s="7">
        <f t="shared" si="5"/>
        <v>2.2127733333333337</v>
      </c>
      <c r="O26" s="7">
        <f t="shared" si="6"/>
        <v>10.223154666666666</v>
      </c>
      <c r="P26" s="9"/>
      <c r="Q26" s="9"/>
      <c r="R26" s="9"/>
      <c r="S26" s="9"/>
      <c r="T26" s="9"/>
      <c r="U26" s="9"/>
      <c r="V26" s="1">
        <f t="shared" si="12"/>
        <v>1.8587553939393937</v>
      </c>
      <c r="W26" s="1">
        <f t="shared" si="7"/>
        <v>1.4564329696969696</v>
      </c>
      <c r="X26" s="1">
        <f t="shared" si="8"/>
        <v>0.40232242424242431</v>
      </c>
      <c r="Y26" s="1">
        <f t="shared" si="9"/>
        <v>36.157440286718064</v>
      </c>
      <c r="Z26" s="1">
        <f t="shared" si="10"/>
        <v>28.331263115701116</v>
      </c>
      <c r="AA26" s="1">
        <f t="shared" si="11"/>
        <v>7.8261771710169539</v>
      </c>
    </row>
    <row r="27" spans="1:27" x14ac:dyDescent="0.2">
      <c r="A27">
        <v>9</v>
      </c>
      <c r="B27" s="2" t="s">
        <v>1</v>
      </c>
      <c r="C27" s="3">
        <v>5.0999999999999996</v>
      </c>
      <c r="D27" s="10">
        <f>AVERAGE(C27:C29)</f>
        <v>4.8999999999999995</v>
      </c>
      <c r="E27" s="4">
        <v>0.1215</v>
      </c>
      <c r="F27" s="4">
        <v>0.12180000000000001</v>
      </c>
      <c r="G27" s="4">
        <v>0.1222</v>
      </c>
      <c r="H27" s="4">
        <v>0.32900000000000001</v>
      </c>
      <c r="I27" s="4">
        <v>0.3266</v>
      </c>
      <c r="J27" s="4">
        <v>0.32600000000000001</v>
      </c>
      <c r="K27" s="4">
        <f t="shared" si="2"/>
        <v>0.12183333333333335</v>
      </c>
      <c r="L27" s="4">
        <f t="shared" si="3"/>
        <v>0.32719999999999999</v>
      </c>
      <c r="M27" s="7">
        <f t="shared" si="4"/>
        <v>15.086105333333332</v>
      </c>
      <c r="N27" s="7">
        <f t="shared" si="5"/>
        <v>4.0060933333333359</v>
      </c>
      <c r="O27" s="7">
        <f t="shared" si="6"/>
        <v>19.092198666666668</v>
      </c>
      <c r="P27" s="9">
        <f t="shared" ref="P27" si="62">AVERAGE(M27:M29)</f>
        <v>15.673250222222222</v>
      </c>
      <c r="Q27" s="9">
        <f t="shared" ref="Q27" si="63">AVERAGE(N27:N29)</f>
        <v>4.2646142222222236</v>
      </c>
      <c r="R27" s="9">
        <f t="shared" ref="R27" si="64">AVERAGE(O27:O29)</f>
        <v>19.937864444444447</v>
      </c>
      <c r="S27" s="9">
        <f t="shared" ref="S27" si="65">STDEV(M27:M29)</f>
        <v>0.52135903631495728</v>
      </c>
      <c r="T27" s="9">
        <f t="shared" ref="T27" si="66">STDEV(N27:N29)</f>
        <v>0.23603273719957973</v>
      </c>
      <c r="U27" s="9">
        <f t="shared" ref="U27" si="67">STDEV(O27:O29)</f>
        <v>0.75658771188697638</v>
      </c>
      <c r="V27" s="1">
        <f t="shared" si="12"/>
        <v>3.7435683660130725</v>
      </c>
      <c r="W27" s="1">
        <f t="shared" si="7"/>
        <v>2.9580598692810458</v>
      </c>
      <c r="X27" s="1">
        <f t="shared" si="8"/>
        <v>0.78550849673202672</v>
      </c>
      <c r="Y27" s="1">
        <f t="shared" si="9"/>
        <v>67.525637216759804</v>
      </c>
      <c r="Z27" s="1">
        <f t="shared" si="10"/>
        <v>53.356813090943383</v>
      </c>
      <c r="AA27" s="1">
        <f t="shared" si="11"/>
        <v>14.168824125816425</v>
      </c>
    </row>
    <row r="28" spans="1:27" x14ac:dyDescent="0.2">
      <c r="A28">
        <v>9</v>
      </c>
      <c r="B28" s="2" t="s">
        <v>2</v>
      </c>
      <c r="C28" s="3">
        <v>4.9000000000000004</v>
      </c>
      <c r="D28" s="10"/>
      <c r="E28" s="4">
        <v>0.12959999999999999</v>
      </c>
      <c r="F28" s="4">
        <v>0.1293</v>
      </c>
      <c r="G28" s="4">
        <v>0.12889999999999999</v>
      </c>
      <c r="H28" s="4">
        <v>0.3478</v>
      </c>
      <c r="I28" s="4">
        <v>0.34339999999999998</v>
      </c>
      <c r="J28" s="4">
        <v>0.34110000000000001</v>
      </c>
      <c r="K28" s="4">
        <f t="shared" si="2"/>
        <v>0.12926666666666667</v>
      </c>
      <c r="L28" s="4">
        <f t="shared" si="3"/>
        <v>0.34410000000000002</v>
      </c>
      <c r="M28" s="7">
        <f t="shared" si="4"/>
        <v>15.85166666666667</v>
      </c>
      <c r="N28" s="7">
        <f t="shared" si="5"/>
        <v>4.3191306666666671</v>
      </c>
      <c r="O28" s="7">
        <f t="shared" si="6"/>
        <v>20.170797333333333</v>
      </c>
      <c r="P28" s="9"/>
      <c r="Q28" s="9"/>
      <c r="R28" s="9"/>
      <c r="S28" s="9"/>
      <c r="T28" s="9"/>
      <c r="U28" s="9"/>
      <c r="V28" s="1">
        <f t="shared" si="12"/>
        <v>4.1164892517006795</v>
      </c>
      <c r="W28" s="1">
        <f t="shared" si="7"/>
        <v>3.2350340136054427</v>
      </c>
      <c r="X28" s="1">
        <f t="shared" si="8"/>
        <v>0.88145523809523807</v>
      </c>
      <c r="Y28" s="1">
        <f t="shared" si="9"/>
        <v>71.340444695951518</v>
      </c>
      <c r="Z28" s="1">
        <f t="shared" si="10"/>
        <v>56.064464407818733</v>
      </c>
      <c r="AA28" s="1">
        <f t="shared" si="11"/>
        <v>15.275980288132798</v>
      </c>
    </row>
    <row r="29" spans="1:27" x14ac:dyDescent="0.2">
      <c r="A29">
        <v>9</v>
      </c>
      <c r="B29" s="2" t="s">
        <v>3</v>
      </c>
      <c r="C29" s="3">
        <v>4.7</v>
      </c>
      <c r="D29" s="10"/>
      <c r="E29" s="4">
        <v>0.13250000000000001</v>
      </c>
      <c r="F29" s="4">
        <v>0.1323</v>
      </c>
      <c r="G29" s="4">
        <v>0.13159999999999999</v>
      </c>
      <c r="H29" s="4">
        <v>0.35210000000000002</v>
      </c>
      <c r="I29" s="4">
        <v>0.34910000000000002</v>
      </c>
      <c r="J29" s="4">
        <v>0.3468</v>
      </c>
      <c r="K29" s="4">
        <f t="shared" si="2"/>
        <v>0.13213333333333335</v>
      </c>
      <c r="L29" s="4">
        <f t="shared" si="3"/>
        <v>0.34933333333333333</v>
      </c>
      <c r="M29" s="7">
        <f t="shared" si="4"/>
        <v>16.081978666666668</v>
      </c>
      <c r="N29" s="7">
        <f t="shared" si="5"/>
        <v>4.4686186666666696</v>
      </c>
      <c r="O29" s="7">
        <f t="shared" si="6"/>
        <v>20.550597333333336</v>
      </c>
      <c r="P29" s="9"/>
      <c r="Q29" s="9"/>
      <c r="R29" s="9"/>
      <c r="S29" s="9"/>
      <c r="T29" s="9"/>
      <c r="U29" s="9"/>
      <c r="V29" s="1">
        <f t="shared" si="12"/>
        <v>4.372467517730497</v>
      </c>
      <c r="W29" s="1">
        <f t="shared" si="7"/>
        <v>3.4216975886524823</v>
      </c>
      <c r="X29" s="1">
        <f t="shared" si="8"/>
        <v>0.95076992907801483</v>
      </c>
      <c r="Y29" s="1">
        <f t="shared" si="9"/>
        <v>72.683728278041073</v>
      </c>
      <c r="Z29" s="1">
        <f t="shared" si="10"/>
        <v>56.87903609912523</v>
      </c>
      <c r="AA29" s="1">
        <f t="shared" si="11"/>
        <v>15.804692178915857</v>
      </c>
    </row>
    <row r="30" spans="1:27" x14ac:dyDescent="0.2">
      <c r="A30">
        <v>10</v>
      </c>
      <c r="B30" s="2" t="s">
        <v>1</v>
      </c>
      <c r="C30" s="3">
        <v>6.1</v>
      </c>
      <c r="D30" s="10">
        <f t="shared" ref="D30" si="68">AVERAGE(C30:C32)</f>
        <v>6.166666666666667</v>
      </c>
      <c r="E30" s="4">
        <v>0.15429999999999999</v>
      </c>
      <c r="F30" s="4">
        <v>0.1537</v>
      </c>
      <c r="G30" s="4">
        <v>0.15340000000000001</v>
      </c>
      <c r="H30" s="4">
        <v>0.39610000000000001</v>
      </c>
      <c r="I30" s="4">
        <v>0.39040000000000002</v>
      </c>
      <c r="J30" s="4">
        <v>0.38990000000000002</v>
      </c>
      <c r="K30" s="4">
        <f t="shared" si="2"/>
        <v>0.15380000000000002</v>
      </c>
      <c r="L30" s="4">
        <f t="shared" si="3"/>
        <v>0.39213333333333339</v>
      </c>
      <c r="M30" s="7">
        <f t="shared" si="4"/>
        <v>17.986813333333338</v>
      </c>
      <c r="N30" s="7">
        <f t="shared" si="5"/>
        <v>5.5257653333333359</v>
      </c>
      <c r="O30" s="7">
        <f t="shared" si="6"/>
        <v>23.51257866666667</v>
      </c>
      <c r="P30" s="9">
        <f t="shared" ref="P30" si="69">AVERAGE(M30:M32)</f>
        <v>17.639066222222226</v>
      </c>
      <c r="Q30" s="9">
        <f t="shared" ref="Q30" si="70">AVERAGE(N30:N32)</f>
        <v>5.552118222222223</v>
      </c>
      <c r="R30" s="9">
        <f t="shared" ref="R30" si="71">AVERAGE(O30:O32)</f>
        <v>23.191184444444445</v>
      </c>
      <c r="S30" s="9">
        <f t="shared" ref="S30" si="72">STDEV(M30:M32)</f>
        <v>0.36044688239235967</v>
      </c>
      <c r="T30" s="9">
        <f t="shared" ref="T30" si="73">STDEV(N30:N32)</f>
        <v>0.21616944949052555</v>
      </c>
      <c r="U30" s="9">
        <f t="shared" ref="U30" si="74">STDEV(O30:O32)</f>
        <v>0.49804964762844123</v>
      </c>
      <c r="V30" s="1">
        <f t="shared" si="12"/>
        <v>3.8545210928961757</v>
      </c>
      <c r="W30" s="1">
        <f t="shared" si="7"/>
        <v>2.9486579234972687</v>
      </c>
      <c r="X30" s="1">
        <f t="shared" si="8"/>
        <v>0.90586316939890754</v>
      </c>
      <c r="Y30" s="1">
        <f t="shared" si="9"/>
        <v>83.159717997689285</v>
      </c>
      <c r="Z30" s="1">
        <f t="shared" si="10"/>
        <v>63.616090165287318</v>
      </c>
      <c r="AA30" s="1">
        <f t="shared" si="11"/>
        <v>19.543627832401981</v>
      </c>
    </row>
    <row r="31" spans="1:27" x14ac:dyDescent="0.2">
      <c r="A31">
        <v>10</v>
      </c>
      <c r="B31" s="2" t="s">
        <v>2</v>
      </c>
      <c r="C31" s="3">
        <v>6.2</v>
      </c>
      <c r="D31" s="10"/>
      <c r="E31" s="4">
        <v>0.16320000000000001</v>
      </c>
      <c r="F31" s="4">
        <v>0.15079999999999999</v>
      </c>
      <c r="G31" s="4">
        <v>0.1512</v>
      </c>
      <c r="H31" s="4">
        <v>0.39600000000000002</v>
      </c>
      <c r="I31" s="4">
        <v>0.38129999999999997</v>
      </c>
      <c r="J31" s="4">
        <v>0.38080000000000003</v>
      </c>
      <c r="K31" s="4">
        <f t="shared" si="2"/>
        <v>0.15506666666666666</v>
      </c>
      <c r="L31" s="4">
        <f t="shared" si="3"/>
        <v>0.38603333333333339</v>
      </c>
      <c r="M31" s="7">
        <f t="shared" si="4"/>
        <v>17.663248000000003</v>
      </c>
      <c r="N31" s="7">
        <f t="shared" si="5"/>
        <v>5.7802559999999996</v>
      </c>
      <c r="O31" s="7">
        <f t="shared" si="6"/>
        <v>23.443504000000001</v>
      </c>
      <c r="P31" s="9"/>
      <c r="Q31" s="9"/>
      <c r="R31" s="9"/>
      <c r="S31" s="9"/>
      <c r="T31" s="9"/>
      <c r="U31" s="9"/>
      <c r="V31" s="1">
        <f t="shared" si="12"/>
        <v>3.781210322580645</v>
      </c>
      <c r="W31" s="1">
        <f t="shared" si="7"/>
        <v>2.848910967741936</v>
      </c>
      <c r="X31" s="1">
        <f t="shared" si="8"/>
        <v>0.93229935483870963</v>
      </c>
      <c r="Y31" s="1">
        <f t="shared" si="9"/>
        <v>82.915413454056733</v>
      </c>
      <c r="Z31" s="1">
        <f t="shared" si="10"/>
        <v>62.471698380137241</v>
      </c>
      <c r="AA31" s="1">
        <f t="shared" si="11"/>
        <v>20.443715073919499</v>
      </c>
    </row>
    <row r="32" spans="1:27" x14ac:dyDescent="0.2">
      <c r="A32">
        <v>10</v>
      </c>
      <c r="B32" s="2" t="s">
        <v>3</v>
      </c>
      <c r="C32" s="3">
        <v>6.2</v>
      </c>
      <c r="D32" s="10"/>
      <c r="E32" s="4">
        <v>0.14799999999999999</v>
      </c>
      <c r="F32" s="4">
        <v>0.14829999999999999</v>
      </c>
      <c r="G32" s="4">
        <v>0.1482</v>
      </c>
      <c r="H32" s="4">
        <v>0.37959999999999999</v>
      </c>
      <c r="I32" s="4">
        <v>0.37580000000000002</v>
      </c>
      <c r="J32" s="4">
        <v>0.37430000000000002</v>
      </c>
      <c r="K32" s="4">
        <f t="shared" si="2"/>
        <v>0.14816666666666667</v>
      </c>
      <c r="L32" s="4">
        <f t="shared" si="3"/>
        <v>0.37656666666666672</v>
      </c>
      <c r="M32" s="7">
        <f t="shared" si="4"/>
        <v>17.267137333333334</v>
      </c>
      <c r="N32" s="7">
        <f t="shared" si="5"/>
        <v>5.3503333333333334</v>
      </c>
      <c r="O32" s="7">
        <f t="shared" si="6"/>
        <v>22.617470666666669</v>
      </c>
      <c r="P32" s="9"/>
      <c r="Q32" s="9"/>
      <c r="R32" s="9"/>
      <c r="S32" s="9"/>
      <c r="T32" s="9"/>
      <c r="U32" s="9"/>
      <c r="V32" s="1">
        <f t="shared" si="12"/>
        <v>3.6479791397849466</v>
      </c>
      <c r="W32" s="1">
        <f t="shared" si="7"/>
        <v>2.7850221505376345</v>
      </c>
      <c r="X32" s="1">
        <f t="shared" si="8"/>
        <v>0.86295698924731179</v>
      </c>
      <c r="Y32" s="1">
        <f t="shared" si="9"/>
        <v>79.993883662257431</v>
      </c>
      <c r="Z32" s="1">
        <f t="shared" si="10"/>
        <v>61.070726934050136</v>
      </c>
      <c r="AA32" s="1">
        <f t="shared" si="11"/>
        <v>18.923156728207303</v>
      </c>
    </row>
    <row r="33" spans="1:27" x14ac:dyDescent="0.2">
      <c r="A33">
        <v>11</v>
      </c>
      <c r="B33" s="2" t="s">
        <v>1</v>
      </c>
      <c r="C33" s="3">
        <v>4.9000000000000004</v>
      </c>
      <c r="D33" s="10">
        <f t="shared" ref="D33" si="75">AVERAGE(C33:C35)</f>
        <v>4.8666666666666663</v>
      </c>
      <c r="E33" s="4">
        <v>0.1188</v>
      </c>
      <c r="F33" s="4">
        <v>0.1186</v>
      </c>
      <c r="G33" s="4">
        <v>0.11840000000000001</v>
      </c>
      <c r="H33" s="4">
        <v>0.29289999999999999</v>
      </c>
      <c r="I33" s="4">
        <v>0.2898</v>
      </c>
      <c r="J33" s="4">
        <v>0.28920000000000001</v>
      </c>
      <c r="K33" s="4">
        <f t="shared" si="2"/>
        <v>0.1186</v>
      </c>
      <c r="L33" s="4">
        <f t="shared" si="3"/>
        <v>0.29063333333333335</v>
      </c>
      <c r="M33" s="7">
        <f t="shared" si="4"/>
        <v>13.275965333333334</v>
      </c>
      <c r="N33" s="7">
        <f t="shared" si="5"/>
        <v>4.5243573333333336</v>
      </c>
      <c r="O33" s="7">
        <f t="shared" si="6"/>
        <v>17.800322666666666</v>
      </c>
      <c r="P33" s="9">
        <f t="shared" ref="P33" si="76">AVERAGE(M33:M35)</f>
        <v>13.309255555555557</v>
      </c>
      <c r="Q33" s="9">
        <f t="shared" ref="Q33" si="77">AVERAGE(N33:N35)</f>
        <v>4.5827262222222229</v>
      </c>
      <c r="R33" s="9">
        <f t="shared" ref="R33" si="78">AVERAGE(O33:O35)</f>
        <v>17.891981777777776</v>
      </c>
      <c r="S33" s="9">
        <f t="shared" ref="S33" si="79">STDEV(M33:M35)</f>
        <v>0.37573370762775837</v>
      </c>
      <c r="T33" s="9">
        <f t="shared" ref="T33" si="80">STDEV(N33:N35)</f>
        <v>0.20166597972040984</v>
      </c>
      <c r="U33" s="9">
        <f t="shared" ref="U33" si="81">STDEV(O33:O35)</f>
        <v>0.57535608609213185</v>
      </c>
      <c r="V33" s="1">
        <f t="shared" si="12"/>
        <v>3.6327189115646257</v>
      </c>
      <c r="W33" s="1">
        <f t="shared" si="7"/>
        <v>2.7093806802721088</v>
      </c>
      <c r="X33" s="1">
        <f t="shared" si="8"/>
        <v>0.92333823129251702</v>
      </c>
      <c r="Y33" s="1">
        <f t="shared" si="9"/>
        <v>62.956506566692596</v>
      </c>
      <c r="Z33" s="1">
        <f t="shared" si="10"/>
        <v>46.954676852703308</v>
      </c>
      <c r="AA33" s="1">
        <f t="shared" si="11"/>
        <v>16.001829713989295</v>
      </c>
    </row>
    <row r="34" spans="1:27" x14ac:dyDescent="0.2">
      <c r="A34">
        <v>11</v>
      </c>
      <c r="B34" s="2" t="s">
        <v>2</v>
      </c>
      <c r="C34" s="3">
        <v>4.8</v>
      </c>
      <c r="D34" s="10"/>
      <c r="E34" s="4">
        <v>0.1275</v>
      </c>
      <c r="F34" s="4">
        <v>0.1215</v>
      </c>
      <c r="G34" s="4">
        <v>0.1229</v>
      </c>
      <c r="H34" s="4">
        <v>0.30599999999999999</v>
      </c>
      <c r="I34" s="4">
        <v>0.29730000000000001</v>
      </c>
      <c r="J34" s="4">
        <v>0.29759999999999998</v>
      </c>
      <c r="K34" s="4">
        <f t="shared" si="2"/>
        <v>0.12396666666666667</v>
      </c>
      <c r="L34" s="4">
        <f t="shared" si="3"/>
        <v>0.30029999999999996</v>
      </c>
      <c r="M34" s="7">
        <f t="shared" si="4"/>
        <v>13.700526666666665</v>
      </c>
      <c r="N34" s="7">
        <f t="shared" si="5"/>
        <v>4.8071386666666687</v>
      </c>
      <c r="O34" s="7">
        <f t="shared" si="6"/>
        <v>18.507665333333332</v>
      </c>
      <c r="P34" s="9"/>
      <c r="Q34" s="9"/>
      <c r="R34" s="9"/>
      <c r="S34" s="9"/>
      <c r="T34" s="9"/>
      <c r="U34" s="9"/>
      <c r="V34" s="1">
        <f t="shared" si="12"/>
        <v>3.8557636111111111</v>
      </c>
      <c r="W34" s="1">
        <f t="shared" si="7"/>
        <v>2.8542763888888887</v>
      </c>
      <c r="X34" s="1">
        <f t="shared" si="8"/>
        <v>1.0014872222222226</v>
      </c>
      <c r="Y34" s="1">
        <f t="shared" si="9"/>
        <v>65.458249039164357</v>
      </c>
      <c r="Z34" s="1">
        <f t="shared" si="10"/>
        <v>48.456273136686228</v>
      </c>
      <c r="AA34" s="1">
        <f t="shared" si="11"/>
        <v>17.001975902478137</v>
      </c>
    </row>
    <row r="35" spans="1:27" x14ac:dyDescent="0.2">
      <c r="A35">
        <v>11</v>
      </c>
      <c r="B35" s="2" t="s">
        <v>3</v>
      </c>
      <c r="C35" s="3">
        <v>4.9000000000000004</v>
      </c>
      <c r="D35" s="10"/>
      <c r="E35" s="4">
        <v>0.1144</v>
      </c>
      <c r="F35" s="4">
        <v>0.1153</v>
      </c>
      <c r="G35" s="4">
        <v>0.11749999999999999</v>
      </c>
      <c r="H35" s="4">
        <v>0.2838</v>
      </c>
      <c r="I35" s="4">
        <v>0.28289999999999998</v>
      </c>
      <c r="J35" s="4">
        <v>0.28389999999999999</v>
      </c>
      <c r="K35" s="4">
        <f t="shared" si="2"/>
        <v>0.11573333333333334</v>
      </c>
      <c r="L35" s="4">
        <f t="shared" si="3"/>
        <v>0.28353333333333336</v>
      </c>
      <c r="M35" s="7">
        <f t="shared" si="4"/>
        <v>12.95127466666667</v>
      </c>
      <c r="N35" s="7">
        <f t="shared" si="5"/>
        <v>4.4166826666666683</v>
      </c>
      <c r="O35" s="7">
        <f t="shared" si="6"/>
        <v>17.367957333333337</v>
      </c>
      <c r="P35" s="9"/>
      <c r="Q35" s="9"/>
      <c r="R35" s="9"/>
      <c r="S35" s="9"/>
      <c r="T35" s="9"/>
      <c r="U35" s="9"/>
      <c r="V35" s="1">
        <f t="shared" si="12"/>
        <v>3.5444810884353743</v>
      </c>
      <c r="W35" s="1">
        <f t="shared" si="7"/>
        <v>2.6431172789115651</v>
      </c>
      <c r="X35" s="1">
        <f t="shared" si="8"/>
        <v>0.90136380952380979</v>
      </c>
      <c r="Y35" s="1">
        <f t="shared" si="9"/>
        <v>61.427308952866007</v>
      </c>
      <c r="Z35" s="1">
        <f t="shared" si="10"/>
        <v>45.806304968050753</v>
      </c>
      <c r="AA35" s="1">
        <f t="shared" si="11"/>
        <v>15.621003984815266</v>
      </c>
    </row>
    <row r="36" spans="1:27" x14ac:dyDescent="0.2">
      <c r="A36">
        <v>12</v>
      </c>
      <c r="B36" s="2" t="s">
        <v>1</v>
      </c>
      <c r="C36" s="3">
        <v>6.7</v>
      </c>
      <c r="D36" s="10">
        <f t="shared" ref="D36" si="82">AVERAGE(C36:C38)</f>
        <v>6.7</v>
      </c>
      <c r="E36" s="4">
        <v>0.1517</v>
      </c>
      <c r="F36" s="4">
        <v>0.15140000000000001</v>
      </c>
      <c r="G36" s="4">
        <v>0.155</v>
      </c>
      <c r="H36" s="4">
        <v>0.36130000000000001</v>
      </c>
      <c r="I36" s="4">
        <v>0.35680000000000001</v>
      </c>
      <c r="J36" s="4">
        <v>0.35920000000000002</v>
      </c>
      <c r="K36" s="4">
        <f t="shared" si="2"/>
        <v>0.15270000000000003</v>
      </c>
      <c r="L36" s="4">
        <f t="shared" si="3"/>
        <v>0.35909999999999997</v>
      </c>
      <c r="M36" s="7">
        <f t="shared" si="4"/>
        <v>16.329803999999996</v>
      </c>
      <c r="N36" s="7">
        <f t="shared" si="5"/>
        <v>6.1633680000000037</v>
      </c>
      <c r="O36" s="7">
        <f t="shared" si="6"/>
        <v>22.493172000000001</v>
      </c>
      <c r="P36" s="9">
        <f t="shared" ref="P36" si="83">AVERAGE(M36:M38)</f>
        <v>15.924947111111111</v>
      </c>
      <c r="Q36" s="9">
        <f t="shared" ref="Q36" si="84">AVERAGE(N36:N38)</f>
        <v>5.8591831111111139</v>
      </c>
      <c r="R36" s="9">
        <f t="shared" ref="R36" si="85">AVERAGE(O36:O38)</f>
        <v>21.784130222222228</v>
      </c>
      <c r="S36" s="9">
        <f t="shared" ref="S36" si="86">STDEV(M36:M38)</f>
        <v>0.37672993341079364</v>
      </c>
      <c r="T36" s="9">
        <f t="shared" ref="T36" si="87">STDEV(N36:N38)</f>
        <v>0.26871155600948293</v>
      </c>
      <c r="U36" s="9">
        <f t="shared" ref="U36" si="88">STDEV(O36:O38)</f>
        <v>0.64301514141541027</v>
      </c>
      <c r="V36" s="1">
        <f t="shared" si="12"/>
        <v>3.357189850746269</v>
      </c>
      <c r="W36" s="1">
        <f t="shared" si="7"/>
        <v>2.437284179104477</v>
      </c>
      <c r="X36" s="1">
        <f t="shared" si="8"/>
        <v>0.9199056716417916</v>
      </c>
      <c r="Y36" s="1">
        <f t="shared" si="9"/>
        <v>79.554261866025314</v>
      </c>
      <c r="Z36" s="1">
        <f t="shared" si="10"/>
        <v>57.755549267878592</v>
      </c>
      <c r="AA36" s="1">
        <f t="shared" si="11"/>
        <v>21.798712598146722</v>
      </c>
    </row>
    <row r="37" spans="1:27" x14ac:dyDescent="0.2">
      <c r="A37">
        <v>12</v>
      </c>
      <c r="B37" s="2" t="s">
        <v>2</v>
      </c>
      <c r="C37" s="3">
        <v>6.8</v>
      </c>
      <c r="D37" s="10"/>
      <c r="E37" s="4">
        <v>0.14660000000000001</v>
      </c>
      <c r="F37" s="4">
        <v>0.1454</v>
      </c>
      <c r="G37" s="4">
        <v>0.1452</v>
      </c>
      <c r="H37" s="4">
        <v>0.35210000000000002</v>
      </c>
      <c r="I37" s="4">
        <v>0.3488</v>
      </c>
      <c r="J37" s="4">
        <v>0.34360000000000002</v>
      </c>
      <c r="K37" s="4">
        <f t="shared" si="2"/>
        <v>0.14573333333333335</v>
      </c>
      <c r="L37" s="4">
        <f t="shared" si="3"/>
        <v>0.34816666666666674</v>
      </c>
      <c r="M37" s="7">
        <f t="shared" si="4"/>
        <v>15.860336000000006</v>
      </c>
      <c r="N37" s="7">
        <f t="shared" si="5"/>
        <v>5.7600960000000025</v>
      </c>
      <c r="O37" s="7">
        <f t="shared" si="6"/>
        <v>21.620432000000005</v>
      </c>
      <c r="P37" s="9"/>
      <c r="Q37" s="9"/>
      <c r="R37" s="9"/>
      <c r="S37" s="9"/>
      <c r="T37" s="9"/>
      <c r="U37" s="9"/>
      <c r="V37" s="1">
        <f t="shared" si="12"/>
        <v>3.1794752941176476</v>
      </c>
      <c r="W37" s="1">
        <f t="shared" si="7"/>
        <v>2.3324023529411773</v>
      </c>
      <c r="X37" s="1">
        <f t="shared" si="8"/>
        <v>0.84707294117647103</v>
      </c>
      <c r="Y37" s="1">
        <f t="shared" si="9"/>
        <v>76.467539081841991</v>
      </c>
      <c r="Z37" s="1">
        <f t="shared" si="10"/>
        <v>56.095126264412556</v>
      </c>
      <c r="AA37" s="1">
        <f t="shared" si="11"/>
        <v>20.372412817429446</v>
      </c>
    </row>
    <row r="38" spans="1:27" x14ac:dyDescent="0.2">
      <c r="A38">
        <v>12</v>
      </c>
      <c r="B38" s="2" t="s">
        <v>3</v>
      </c>
      <c r="C38" s="3">
        <v>6.6</v>
      </c>
      <c r="D38" s="10"/>
      <c r="E38" s="4">
        <v>0.14369999999999999</v>
      </c>
      <c r="F38" s="4">
        <v>0.14249999999999999</v>
      </c>
      <c r="G38" s="4">
        <v>0.14319999999999999</v>
      </c>
      <c r="H38" s="4">
        <v>0.34520000000000001</v>
      </c>
      <c r="I38" s="4">
        <v>0.34089999999999998</v>
      </c>
      <c r="J38" s="4">
        <v>0.3402</v>
      </c>
      <c r="K38" s="4">
        <f t="shared" si="2"/>
        <v>0.14313333333333333</v>
      </c>
      <c r="L38" s="4">
        <f t="shared" si="3"/>
        <v>0.34210000000000002</v>
      </c>
      <c r="M38" s="7">
        <f t="shared" si="4"/>
        <v>15.584701333333335</v>
      </c>
      <c r="N38" s="7">
        <f t="shared" si="5"/>
        <v>5.6540853333333354</v>
      </c>
      <c r="O38" s="7">
        <f t="shared" si="6"/>
        <v>21.23878666666667</v>
      </c>
      <c r="P38" s="9"/>
      <c r="Q38" s="9"/>
      <c r="R38" s="9"/>
      <c r="S38" s="9"/>
      <c r="T38" s="9"/>
      <c r="U38" s="9"/>
      <c r="V38" s="1">
        <f t="shared" si="12"/>
        <v>3.2179979797979805</v>
      </c>
      <c r="W38" s="1">
        <f t="shared" si="7"/>
        <v>2.3613183838383844</v>
      </c>
      <c r="X38" s="1">
        <f t="shared" si="8"/>
        <v>0.85667959595959631</v>
      </c>
      <c r="Y38" s="1">
        <f t="shared" si="9"/>
        <v>75.117728891089584</v>
      </c>
      <c r="Z38" s="1">
        <f t="shared" si="10"/>
        <v>55.12025653721912</v>
      </c>
      <c r="AA38" s="1">
        <f t="shared" si="11"/>
        <v>19.997472353870467</v>
      </c>
    </row>
    <row r="39" spans="1:27" x14ac:dyDescent="0.2">
      <c r="A39">
        <v>13</v>
      </c>
      <c r="B39" s="2" t="s">
        <v>1</v>
      </c>
      <c r="C39" s="3">
        <v>5.6</v>
      </c>
      <c r="D39" s="10">
        <f t="shared" ref="D39" si="89">AVERAGE(C39:C41)</f>
        <v>4.8666666666666663</v>
      </c>
      <c r="E39" s="4">
        <v>6.4999999999999997E-3</v>
      </c>
      <c r="F39" s="1">
        <v>6.0000000000000001E-3</v>
      </c>
      <c r="G39" s="4">
        <v>6.0000000000000001E-3</v>
      </c>
      <c r="H39" s="4">
        <v>1.8200000000000001E-2</v>
      </c>
      <c r="I39" s="4">
        <v>1.7999999999999999E-2</v>
      </c>
      <c r="J39" s="4">
        <v>1.7999999999999999E-2</v>
      </c>
      <c r="K39" s="4">
        <f t="shared" si="2"/>
        <v>6.1666666666666675E-3</v>
      </c>
      <c r="L39" s="4">
        <f t="shared" si="3"/>
        <v>1.8066666666666665E-2</v>
      </c>
      <c r="M39" s="7">
        <f t="shared" si="4"/>
        <v>0.8396973333333333</v>
      </c>
      <c r="N39" s="7">
        <f t="shared" si="5"/>
        <v>0.16905333333333344</v>
      </c>
      <c r="O39" s="7">
        <f t="shared" si="6"/>
        <v>1.0087506666666668</v>
      </c>
      <c r="P39" s="9">
        <f t="shared" ref="P39" si="90">AVERAGE(M39:M41)</f>
        <v>1.8963408888888891</v>
      </c>
      <c r="Q39" s="9">
        <f t="shared" ref="Q39" si="91">AVERAGE(N39:N41)</f>
        <v>-0.30687911111111094</v>
      </c>
      <c r="R39" s="9">
        <f t="shared" ref="R39" si="92">AVERAGE(O39:O41)</f>
        <v>1.589461777777778</v>
      </c>
      <c r="S39" s="9">
        <f t="shared" ref="S39" si="93">STDEV(M39:M41)</f>
        <v>1.8807951260040516</v>
      </c>
      <c r="T39" s="9">
        <f t="shared" ref="T39" si="94">STDEV(N39:N41)</f>
        <v>0.74675122914166836</v>
      </c>
      <c r="U39" s="9">
        <f t="shared" ref="U39" si="95">STDEV(O39:O41)</f>
        <v>1.1376676101719565</v>
      </c>
      <c r="V39" s="1">
        <f t="shared" si="12"/>
        <v>0.18013404761904767</v>
      </c>
      <c r="W39" s="1">
        <f t="shared" si="7"/>
        <v>0.14994595238095237</v>
      </c>
      <c r="X39" s="1">
        <f t="shared" si="8"/>
        <v>3.018809523809526E-2</v>
      </c>
      <c r="Y39" s="1">
        <f t="shared" si="9"/>
        <v>3.5677677960906373</v>
      </c>
      <c r="Z39" s="1">
        <f t="shared" si="10"/>
        <v>2.9698568767536719</v>
      </c>
      <c r="AA39" s="1">
        <f t="shared" si="11"/>
        <v>0.59791091933696483</v>
      </c>
    </row>
    <row r="40" spans="1:27" x14ac:dyDescent="0.2">
      <c r="A40">
        <v>13</v>
      </c>
      <c r="B40" s="2" t="s">
        <v>2</v>
      </c>
      <c r="C40" s="3">
        <v>5</v>
      </c>
      <c r="D40" s="10"/>
      <c r="E40" s="4">
        <v>7.0000000000000001E-3</v>
      </c>
      <c r="F40" s="1">
        <v>7.4000000000000003E-3</v>
      </c>
      <c r="G40" s="4">
        <v>7.3000000000000001E-3</v>
      </c>
      <c r="H40" s="4">
        <v>2.0500000000000001E-2</v>
      </c>
      <c r="I40" s="4">
        <v>2.1000000000000001E-2</v>
      </c>
      <c r="J40" s="4">
        <v>0.20499999999999999</v>
      </c>
      <c r="K40" s="4">
        <f t="shared" si="2"/>
        <v>7.2333333333333338E-3</v>
      </c>
      <c r="L40" s="4">
        <f t="shared" si="3"/>
        <v>8.2166666666666666E-2</v>
      </c>
      <c r="M40" s="7">
        <f t="shared" si="4"/>
        <v>4.0678360000000007</v>
      </c>
      <c r="N40" s="7">
        <f t="shared" si="5"/>
        <v>-1.1675439999999997</v>
      </c>
      <c r="O40" s="7">
        <f t="shared" si="6"/>
        <v>2.9002920000000003</v>
      </c>
      <c r="P40" s="9"/>
      <c r="Q40" s="9"/>
      <c r="R40" s="9"/>
      <c r="S40" s="9"/>
      <c r="T40" s="9"/>
      <c r="U40" s="9"/>
      <c r="V40" s="1">
        <f t="shared" si="12"/>
        <v>0.58005840000000009</v>
      </c>
      <c r="W40" s="1">
        <f t="shared" si="7"/>
        <v>0.81356720000000016</v>
      </c>
      <c r="X40" s="1">
        <f t="shared" si="8"/>
        <v>-0.23350879999999993</v>
      </c>
      <c r="Y40" s="1">
        <f t="shared" si="9"/>
        <v>10.257805757940158</v>
      </c>
      <c r="Z40" s="1">
        <f t="shared" si="10"/>
        <v>14.387196717832641</v>
      </c>
      <c r="AA40" s="1">
        <f t="shared" si="11"/>
        <v>-4.1293909598924801</v>
      </c>
    </row>
    <row r="41" spans="1:27" x14ac:dyDescent="0.2">
      <c r="A41">
        <v>13</v>
      </c>
      <c r="B41" s="2" t="s">
        <v>3</v>
      </c>
      <c r="C41" s="3">
        <v>4</v>
      </c>
      <c r="D41" s="10"/>
      <c r="E41" s="4">
        <v>4.8999999999999998E-3</v>
      </c>
      <c r="F41" s="1">
        <v>4.7000000000000002E-3</v>
      </c>
      <c r="G41" s="4">
        <v>4.8999999999999998E-3</v>
      </c>
      <c r="H41" s="4">
        <v>1.6299999999999999E-2</v>
      </c>
      <c r="I41" s="4">
        <v>1.67E-2</v>
      </c>
      <c r="J41" s="4">
        <v>1.6799999999999999E-2</v>
      </c>
      <c r="K41" s="4">
        <f t="shared" si="2"/>
        <v>4.8333333333333336E-3</v>
      </c>
      <c r="L41" s="4">
        <f t="shared" si="3"/>
        <v>1.66E-2</v>
      </c>
      <c r="M41" s="7">
        <f t="shared" si="4"/>
        <v>0.78148933333333337</v>
      </c>
      <c r="N41" s="7">
        <f t="shared" si="5"/>
        <v>7.7853333333333385E-2</v>
      </c>
      <c r="O41" s="7">
        <f t="shared" si="6"/>
        <v>0.85934266666666659</v>
      </c>
      <c r="P41" s="9"/>
      <c r="Q41" s="9"/>
      <c r="R41" s="9"/>
      <c r="S41" s="9"/>
      <c r="T41" s="9"/>
      <c r="U41" s="9"/>
      <c r="V41" s="1">
        <f t="shared" si="12"/>
        <v>0.21483566666666665</v>
      </c>
      <c r="W41" s="1">
        <f t="shared" si="7"/>
        <v>0.19537233333333334</v>
      </c>
      <c r="X41" s="1">
        <f t="shared" si="8"/>
        <v>1.9463333333333346E-2</v>
      </c>
      <c r="Y41" s="1">
        <f t="shared" si="9"/>
        <v>3.0393388507698469</v>
      </c>
      <c r="Z41" s="1">
        <f t="shared" si="10"/>
        <v>2.7639857584117329</v>
      </c>
      <c r="AA41" s="1">
        <f t="shared" si="11"/>
        <v>0.27535309235811478</v>
      </c>
    </row>
    <row r="42" spans="1:27" x14ac:dyDescent="0.2">
      <c r="A42">
        <v>14</v>
      </c>
      <c r="B42" s="2" t="s">
        <v>1</v>
      </c>
      <c r="C42" s="3">
        <v>4</v>
      </c>
      <c r="D42" s="10">
        <f t="shared" ref="D42" si="96">AVERAGE(C42:C44)</f>
        <v>3.9333333333333336</v>
      </c>
      <c r="E42" s="4">
        <v>7.4999999999999997E-3</v>
      </c>
      <c r="F42" s="1">
        <v>8.0999999999999996E-3</v>
      </c>
      <c r="G42" s="4">
        <v>7.4000000000000003E-3</v>
      </c>
      <c r="H42" s="4">
        <v>2.1299999999999999E-2</v>
      </c>
      <c r="I42" s="4">
        <v>2.07E-2</v>
      </c>
      <c r="J42" s="4">
        <v>2.0299999999999999E-2</v>
      </c>
      <c r="K42" s="4">
        <f t="shared" si="2"/>
        <v>7.6666666666666662E-3</v>
      </c>
      <c r="L42" s="4">
        <f t="shared" si="3"/>
        <v>2.0766666666666666E-2</v>
      </c>
      <c r="M42" s="7">
        <f t="shared" si="4"/>
        <v>0.95826933333333331</v>
      </c>
      <c r="N42" s="7">
        <f t="shared" si="5"/>
        <v>0.24813333333333337</v>
      </c>
      <c r="O42" s="7">
        <f t="shared" si="6"/>
        <v>1.2064026666666665</v>
      </c>
      <c r="P42" s="9">
        <f t="shared" ref="P42" si="97">AVERAGE(M42:M44)</f>
        <v>0.92365600000000014</v>
      </c>
      <c r="Q42" s="9">
        <f t="shared" ref="Q42" si="98">AVERAGE(N42:N44)</f>
        <v>0.14648000000000005</v>
      </c>
      <c r="R42" s="9">
        <f t="shared" ref="R42" si="99">AVERAGE(O42:O44)</f>
        <v>1.070136</v>
      </c>
      <c r="S42" s="9">
        <f t="shared" ref="S42" si="100">STDEV(M42:M44)</f>
        <v>4.0980840271196584E-2</v>
      </c>
      <c r="T42" s="9">
        <f t="shared" ref="T42" si="101">STDEV(N42:N44)</f>
        <v>8.818593060876169E-2</v>
      </c>
      <c r="U42" s="9">
        <f t="shared" ref="U42" si="102">STDEV(O42:O44)</f>
        <v>0.12256776850923451</v>
      </c>
      <c r="V42" s="1">
        <f t="shared" si="12"/>
        <v>0.30160066666666663</v>
      </c>
      <c r="W42" s="1">
        <f t="shared" si="7"/>
        <v>0.23956733333333333</v>
      </c>
      <c r="X42" s="1">
        <f t="shared" si="8"/>
        <v>6.2033333333333343E-2</v>
      </c>
      <c r="Y42" s="1">
        <f t="shared" si="9"/>
        <v>4.2668270024286148</v>
      </c>
      <c r="Z42" s="1">
        <f t="shared" si="10"/>
        <v>3.389224493645516</v>
      </c>
      <c r="AA42" s="1">
        <f t="shared" si="11"/>
        <v>0.87760250878309876</v>
      </c>
    </row>
    <row r="43" spans="1:27" x14ac:dyDescent="0.2">
      <c r="A43">
        <v>14</v>
      </c>
      <c r="B43" s="2" t="s">
        <v>2</v>
      </c>
      <c r="C43" s="3">
        <v>4</v>
      </c>
      <c r="D43" s="10"/>
      <c r="E43" s="4">
        <v>5.4999999999999997E-3</v>
      </c>
      <c r="F43" s="1">
        <v>5.4000000000000003E-3</v>
      </c>
      <c r="G43" s="4">
        <v>6.7000000000000002E-3</v>
      </c>
      <c r="H43" s="4">
        <v>1.9599999999999999E-2</v>
      </c>
      <c r="I43" s="4">
        <v>1.9400000000000001E-2</v>
      </c>
      <c r="J43" s="4">
        <v>2.06E-2</v>
      </c>
      <c r="K43" s="4">
        <f t="shared" si="2"/>
        <v>5.8666666666666667E-3</v>
      </c>
      <c r="L43" s="4">
        <f t="shared" si="3"/>
        <v>1.9866666666666668E-2</v>
      </c>
      <c r="M43" s="7">
        <f t="shared" si="4"/>
        <v>0.93429333333333353</v>
      </c>
      <c r="N43" s="7">
        <f t="shared" si="5"/>
        <v>0.10082133333333337</v>
      </c>
      <c r="O43" s="7">
        <f t="shared" si="6"/>
        <v>1.0351146666666666</v>
      </c>
      <c r="P43" s="9"/>
      <c r="Q43" s="9"/>
      <c r="R43" s="9"/>
      <c r="S43" s="9"/>
      <c r="T43" s="9"/>
      <c r="U43" s="9"/>
      <c r="V43" s="1">
        <f t="shared" si="12"/>
        <v>0.25877866666666666</v>
      </c>
      <c r="W43" s="1">
        <f t="shared" si="7"/>
        <v>0.23357333333333338</v>
      </c>
      <c r="X43" s="1">
        <f t="shared" si="8"/>
        <v>2.5205333333333343E-2</v>
      </c>
      <c r="Y43" s="1">
        <f t="shared" si="9"/>
        <v>3.6610124731791278</v>
      </c>
      <c r="Z43" s="1">
        <f t="shared" si="10"/>
        <v>3.3044257386055507</v>
      </c>
      <c r="AA43" s="1">
        <f t="shared" si="11"/>
        <v>0.3565867345735777</v>
      </c>
    </row>
    <row r="44" spans="1:27" x14ac:dyDescent="0.2">
      <c r="A44">
        <v>14</v>
      </c>
      <c r="B44" s="2" t="s">
        <v>3</v>
      </c>
      <c r="C44" s="3">
        <v>3.8</v>
      </c>
      <c r="D44" s="10"/>
      <c r="E44" s="4">
        <v>6.4000000000000003E-3</v>
      </c>
      <c r="F44" s="1">
        <v>4.8999999999999998E-3</v>
      </c>
      <c r="G44" s="4">
        <v>5.1000000000000004E-3</v>
      </c>
      <c r="H44" s="4">
        <v>1.9599999999999999E-2</v>
      </c>
      <c r="I44" s="4">
        <v>1.83E-2</v>
      </c>
      <c r="J44" s="4">
        <v>1.8100000000000002E-2</v>
      </c>
      <c r="K44" s="4">
        <f t="shared" si="2"/>
        <v>5.4666666666666674E-3</v>
      </c>
      <c r="L44" s="4">
        <f t="shared" si="3"/>
        <v>1.8666666666666668E-2</v>
      </c>
      <c r="M44" s="7">
        <f t="shared" si="4"/>
        <v>0.87840533333333348</v>
      </c>
      <c r="N44" s="7">
        <f t="shared" si="5"/>
        <v>9.0485333333333418E-2</v>
      </c>
      <c r="O44" s="7">
        <f t="shared" si="6"/>
        <v>0.96889066666666679</v>
      </c>
      <c r="P44" s="9"/>
      <c r="Q44" s="9"/>
      <c r="R44" s="9"/>
      <c r="S44" s="9"/>
      <c r="T44" s="9"/>
      <c r="U44" s="9"/>
      <c r="V44" s="1">
        <f t="shared" si="12"/>
        <v>0.25497122807017547</v>
      </c>
      <c r="W44" s="1">
        <f t="shared" si="7"/>
        <v>0.2311592982456141</v>
      </c>
      <c r="X44" s="1">
        <f t="shared" si="8"/>
        <v>2.3811929824561425E-2</v>
      </c>
      <c r="Y44" s="1">
        <f t="shared" si="9"/>
        <v>3.4267902195185216</v>
      </c>
      <c r="Z44" s="1">
        <f t="shared" si="10"/>
        <v>3.106760038669214</v>
      </c>
      <c r="AA44" s="1">
        <f t="shared" si="11"/>
        <v>0.32003018084930829</v>
      </c>
    </row>
    <row r="45" spans="1:27" x14ac:dyDescent="0.2">
      <c r="A45">
        <v>15</v>
      </c>
      <c r="B45" s="2" t="s">
        <v>1</v>
      </c>
      <c r="C45" s="3">
        <v>5.2</v>
      </c>
      <c r="D45" s="10">
        <f t="shared" ref="D45" si="103">AVERAGE(C45:C47)</f>
        <v>4.9666666666666668</v>
      </c>
      <c r="E45" s="4">
        <v>5.8700000000000002E-2</v>
      </c>
      <c r="F45" s="1">
        <v>5.7200000000000001E-2</v>
      </c>
      <c r="G45" s="4">
        <v>5.7700000000000001E-2</v>
      </c>
      <c r="H45" s="4">
        <v>0.1641</v>
      </c>
      <c r="I45" s="4">
        <v>0.16170000000000001</v>
      </c>
      <c r="J45" s="4">
        <v>0.1615</v>
      </c>
      <c r="K45" s="4">
        <f t="shared" si="2"/>
        <v>5.786666666666667E-2</v>
      </c>
      <c r="L45" s="4">
        <f t="shared" si="3"/>
        <v>0.16243333333333332</v>
      </c>
      <c r="M45" s="7">
        <f t="shared" si="4"/>
        <v>7.5205439999999992</v>
      </c>
      <c r="N45" s="7">
        <f t="shared" si="5"/>
        <v>1.7454080000000016</v>
      </c>
      <c r="O45" s="7">
        <f t="shared" si="6"/>
        <v>9.2659519999999986</v>
      </c>
      <c r="P45" s="9">
        <f t="shared" ref="P45" si="104">AVERAGE(M45:M47)</f>
        <v>7.4697177777777766</v>
      </c>
      <c r="Q45" s="9">
        <f t="shared" ref="Q45" si="105">AVERAGE(N45:N47)</f>
        <v>1.6792097777777784</v>
      </c>
      <c r="R45" s="9">
        <f t="shared" ref="R45" si="106">AVERAGE(O45:O47)</f>
        <v>9.148927555555554</v>
      </c>
      <c r="S45" s="9">
        <f t="shared" ref="S45" si="107">STDEV(M45:M47)</f>
        <v>6.4452058328767062E-2</v>
      </c>
      <c r="T45" s="9">
        <f t="shared" ref="T45" si="108">STDEV(N45:N47)</f>
        <v>5.7843775892325491E-2</v>
      </c>
      <c r="U45" s="9">
        <f t="shared" ref="U45" si="109">STDEV(O45:O47)</f>
        <v>0.10872942284677371</v>
      </c>
      <c r="V45" s="1">
        <f t="shared" si="12"/>
        <v>1.7819138461538457</v>
      </c>
      <c r="W45" s="1">
        <f t="shared" si="7"/>
        <v>1.4462584615384613</v>
      </c>
      <c r="X45" s="1">
        <f t="shared" si="8"/>
        <v>0.33565538461538491</v>
      </c>
      <c r="Y45" s="1">
        <f t="shared" si="9"/>
        <v>32.771988399236044</v>
      </c>
      <c r="Z45" s="1">
        <f t="shared" si="10"/>
        <v>26.598797481785379</v>
      </c>
      <c r="AA45" s="1">
        <f t="shared" si="11"/>
        <v>6.1731909174506665</v>
      </c>
    </row>
    <row r="46" spans="1:27" x14ac:dyDescent="0.2">
      <c r="A46">
        <v>15</v>
      </c>
      <c r="B46" s="2" t="s">
        <v>2</v>
      </c>
      <c r="C46" s="3">
        <v>4.7</v>
      </c>
      <c r="D46" s="10"/>
      <c r="E46" s="4">
        <v>5.6099999999999997E-2</v>
      </c>
      <c r="F46" s="1">
        <v>5.6300000000000003E-2</v>
      </c>
      <c r="G46" s="4">
        <v>5.7099999999999998E-2</v>
      </c>
      <c r="H46" s="4">
        <v>0.16209999999999999</v>
      </c>
      <c r="I46" s="4">
        <v>0.1613</v>
      </c>
      <c r="J46" s="4">
        <v>0.16120000000000001</v>
      </c>
      <c r="K46" s="4">
        <f t="shared" si="2"/>
        <v>5.6499999999999995E-2</v>
      </c>
      <c r="L46" s="4">
        <f t="shared" si="3"/>
        <v>0.16153333333333333</v>
      </c>
      <c r="M46" s="7">
        <f t="shared" si="4"/>
        <v>7.4913853333333327</v>
      </c>
      <c r="N46" s="7">
        <f t="shared" si="5"/>
        <v>1.6384133333333333</v>
      </c>
      <c r="O46" s="7">
        <f t="shared" si="6"/>
        <v>9.129798666666666</v>
      </c>
      <c r="P46" s="9"/>
      <c r="Q46" s="9"/>
      <c r="R46" s="9"/>
      <c r="S46" s="9"/>
      <c r="T46" s="9"/>
      <c r="U46" s="9"/>
      <c r="V46" s="1">
        <f t="shared" si="12"/>
        <v>1.9425103546099289</v>
      </c>
      <c r="W46" s="1">
        <f t="shared" si="7"/>
        <v>1.5939117730496453</v>
      </c>
      <c r="X46" s="1">
        <f t="shared" si="8"/>
        <v>0.34859858156028367</v>
      </c>
      <c r="Y46" s="1">
        <f t="shared" si="9"/>
        <v>32.290438801254389</v>
      </c>
      <c r="Z46" s="1">
        <f t="shared" si="10"/>
        <v>26.495668576548535</v>
      </c>
      <c r="AA46" s="1">
        <f t="shared" si="11"/>
        <v>5.7947702247058537</v>
      </c>
    </row>
    <row r="47" spans="1:27" x14ac:dyDescent="0.2">
      <c r="A47">
        <v>15</v>
      </c>
      <c r="B47" s="2" t="s">
        <v>3</v>
      </c>
      <c r="C47" s="3">
        <v>5</v>
      </c>
      <c r="D47" s="10"/>
      <c r="E47" s="4">
        <v>5.67E-2</v>
      </c>
      <c r="F47" s="1">
        <v>5.5199999999999999E-2</v>
      </c>
      <c r="G47" s="4">
        <v>5.67E-2</v>
      </c>
      <c r="H47" s="4">
        <v>0.16089999999999999</v>
      </c>
      <c r="I47" s="4">
        <v>0.1585</v>
      </c>
      <c r="J47" s="4">
        <v>0.15939999999999999</v>
      </c>
      <c r="K47" s="4">
        <f t="shared" si="2"/>
        <v>5.62E-2</v>
      </c>
      <c r="L47" s="4">
        <f t="shared" si="3"/>
        <v>0.15959999999999999</v>
      </c>
      <c r="M47" s="7">
        <f t="shared" si="4"/>
        <v>7.3972239999999996</v>
      </c>
      <c r="N47" s="7">
        <f t="shared" si="5"/>
        <v>1.6538080000000006</v>
      </c>
      <c r="O47" s="7">
        <f t="shared" si="6"/>
        <v>9.0510319999999993</v>
      </c>
      <c r="P47" s="9"/>
      <c r="Q47" s="9"/>
      <c r="R47" s="9"/>
      <c r="S47" s="9"/>
      <c r="T47" s="9"/>
      <c r="U47" s="9"/>
      <c r="V47" s="1">
        <f t="shared" si="12"/>
        <v>1.8102063999999998</v>
      </c>
      <c r="W47" s="1">
        <f t="shared" si="7"/>
        <v>1.4794448</v>
      </c>
      <c r="X47" s="1">
        <f t="shared" si="8"/>
        <v>0.3307616000000001</v>
      </c>
      <c r="Y47" s="1">
        <f t="shared" si="9"/>
        <v>32.011855414868776</v>
      </c>
      <c r="Z47" s="1">
        <f t="shared" si="10"/>
        <v>26.16263705170828</v>
      </c>
      <c r="AA47" s="1">
        <f t="shared" si="11"/>
        <v>5.8492183631605021</v>
      </c>
    </row>
    <row r="48" spans="1:27" x14ac:dyDescent="0.2">
      <c r="A48">
        <v>16</v>
      </c>
      <c r="B48" s="2" t="s">
        <v>1</v>
      </c>
      <c r="C48" s="3">
        <v>4.8</v>
      </c>
      <c r="D48" s="10">
        <f t="shared" ref="D48" si="110">AVERAGE(C48:C50)</f>
        <v>4.9000000000000004</v>
      </c>
      <c r="E48" s="4">
        <v>6.6400000000000001E-2</v>
      </c>
      <c r="F48" s="4">
        <v>6.2600000000000003E-2</v>
      </c>
      <c r="G48" s="4">
        <v>6.1699999999999998E-2</v>
      </c>
      <c r="H48" s="4">
        <v>0.17910000000000001</v>
      </c>
      <c r="I48" s="4">
        <v>0.1739</v>
      </c>
      <c r="J48" s="4">
        <v>0.17199999999999999</v>
      </c>
      <c r="K48" s="4">
        <f t="shared" si="2"/>
        <v>6.3566666666666674E-2</v>
      </c>
      <c r="L48" s="4">
        <f t="shared" si="3"/>
        <v>0.17499999999999996</v>
      </c>
      <c r="M48" s="7">
        <f t="shared" si="4"/>
        <v>8.0877426666666654</v>
      </c>
      <c r="N48" s="7">
        <f t="shared" si="5"/>
        <v>1.9942426666666684</v>
      </c>
      <c r="O48" s="7">
        <f t="shared" si="6"/>
        <v>10.081985333333332</v>
      </c>
      <c r="P48" s="9">
        <f t="shared" ref="P48" si="111">AVERAGE(M48:M50)</f>
        <v>8.0098000000000003</v>
      </c>
      <c r="Q48" s="9">
        <f t="shared" ref="Q48" si="112">AVERAGE(N48:N50)</f>
        <v>1.9205600000000012</v>
      </c>
      <c r="R48" s="9">
        <f t="shared" ref="R48" si="113">AVERAGE(O48:O50)</f>
        <v>9.9303600000000003</v>
      </c>
      <c r="S48" s="9">
        <f t="shared" ref="S48" si="114">STDEV(M48:M50)</f>
        <v>0.1066514873116059</v>
      </c>
      <c r="T48" s="9">
        <f t="shared" ref="T48" si="115">STDEV(N48:N50)</f>
        <v>7.7423392479993788E-2</v>
      </c>
      <c r="U48" s="9">
        <f t="shared" ref="U48" si="116">STDEV(O48:O50)</f>
        <v>0.18227596967723866</v>
      </c>
      <c r="V48" s="1">
        <f t="shared" si="12"/>
        <v>2.1004136111111111</v>
      </c>
      <c r="W48" s="1">
        <f t="shared" si="7"/>
        <v>1.6849463888888887</v>
      </c>
      <c r="X48" s="1">
        <f t="shared" si="8"/>
        <v>0.4154672222222226</v>
      </c>
      <c r="Y48" s="1">
        <f t="shared" si="9"/>
        <v>35.658150008252569</v>
      </c>
      <c r="Z48" s="1">
        <f t="shared" si="10"/>
        <v>28.604876093466313</v>
      </c>
      <c r="AA48" s="1">
        <f t="shared" si="11"/>
        <v>7.0532739147862635</v>
      </c>
    </row>
    <row r="49" spans="1:27" x14ac:dyDescent="0.2">
      <c r="A49">
        <v>16</v>
      </c>
      <c r="B49" s="2" t="s">
        <v>2</v>
      </c>
      <c r="C49" s="3">
        <v>5</v>
      </c>
      <c r="D49" s="10"/>
      <c r="E49" s="4">
        <v>6.2100000000000002E-2</v>
      </c>
      <c r="F49" s="4">
        <v>6.2600000000000003E-2</v>
      </c>
      <c r="G49" s="4">
        <v>6.3200000000000006E-2</v>
      </c>
      <c r="H49" s="4">
        <v>0.17399999999999999</v>
      </c>
      <c r="I49" s="4">
        <v>0.1741</v>
      </c>
      <c r="J49" s="4">
        <v>0.17419999999999999</v>
      </c>
      <c r="K49" s="4">
        <f t="shared" si="2"/>
        <v>6.2633333333333333E-2</v>
      </c>
      <c r="L49" s="4">
        <f t="shared" si="3"/>
        <v>0.1741</v>
      </c>
      <c r="M49" s="7">
        <f t="shared" si="4"/>
        <v>8.0534013333333352</v>
      </c>
      <c r="N49" s="7">
        <f t="shared" si="5"/>
        <v>1.9275653333333342</v>
      </c>
      <c r="O49" s="7">
        <f t="shared" si="6"/>
        <v>9.9809666666666672</v>
      </c>
      <c r="P49" s="9"/>
      <c r="Q49" s="9"/>
      <c r="R49" s="9"/>
      <c r="S49" s="9"/>
      <c r="T49" s="9"/>
      <c r="U49" s="9"/>
      <c r="V49" s="1">
        <f t="shared" si="12"/>
        <v>1.9961933333333335</v>
      </c>
      <c r="W49" s="1">
        <f t="shared" si="7"/>
        <v>1.6106802666666671</v>
      </c>
      <c r="X49" s="1">
        <f t="shared" si="8"/>
        <v>0.38551306666666685</v>
      </c>
      <c r="Y49" s="1">
        <f t="shared" si="9"/>
        <v>35.300865341538753</v>
      </c>
      <c r="Z49" s="1">
        <f t="shared" si="10"/>
        <v>28.483417038032592</v>
      </c>
      <c r="AA49" s="1">
        <f t="shared" si="11"/>
        <v>6.8174483035061693</v>
      </c>
    </row>
    <row r="50" spans="1:27" x14ac:dyDescent="0.2">
      <c r="A50">
        <v>16</v>
      </c>
      <c r="B50" s="2" t="s">
        <v>3</v>
      </c>
      <c r="C50" s="3">
        <v>4.9000000000000004</v>
      </c>
      <c r="D50" s="10"/>
      <c r="E50" s="4">
        <v>6.4799999999999996E-2</v>
      </c>
      <c r="F50" s="4">
        <v>5.8500000000000003E-2</v>
      </c>
      <c r="G50" s="4">
        <v>5.91E-2</v>
      </c>
      <c r="H50" s="4">
        <v>0.17499999999999999</v>
      </c>
      <c r="I50" s="4">
        <v>0.16789999999999999</v>
      </c>
      <c r="J50" s="4">
        <v>0.16830000000000001</v>
      </c>
      <c r="K50" s="4">
        <f t="shared" si="2"/>
        <v>6.08E-2</v>
      </c>
      <c r="L50" s="4">
        <f t="shared" si="3"/>
        <v>0.1704</v>
      </c>
      <c r="M50" s="7">
        <f t="shared" si="4"/>
        <v>7.888256000000001</v>
      </c>
      <c r="N50" s="7">
        <f t="shared" si="5"/>
        <v>1.8398720000000011</v>
      </c>
      <c r="O50" s="7">
        <f t="shared" si="6"/>
        <v>9.7281279999999999</v>
      </c>
      <c r="P50" s="9"/>
      <c r="Q50" s="9"/>
      <c r="R50" s="9"/>
      <c r="S50" s="9"/>
      <c r="T50" s="9"/>
      <c r="U50" s="9"/>
      <c r="V50" s="1">
        <f t="shared" si="12"/>
        <v>1.9853322448979591</v>
      </c>
      <c r="W50" s="1">
        <f t="shared" si="7"/>
        <v>1.6098481632653061</v>
      </c>
      <c r="X50" s="1">
        <f t="shared" si="8"/>
        <v>0.37548408163265323</v>
      </c>
      <c r="Y50" s="1">
        <f t="shared" si="9"/>
        <v>34.406620923816938</v>
      </c>
      <c r="Z50" s="1">
        <f t="shared" si="10"/>
        <v>27.899328004527131</v>
      </c>
      <c r="AA50" s="1">
        <f t="shared" si="11"/>
        <v>6.507292919289811</v>
      </c>
    </row>
    <row r="51" spans="1:27" x14ac:dyDescent="0.2">
      <c r="A51">
        <v>17</v>
      </c>
      <c r="B51" s="2" t="s">
        <v>1</v>
      </c>
      <c r="C51" s="3">
        <v>4.5999999999999996</v>
      </c>
      <c r="D51" s="10">
        <f t="shared" ref="D51" si="117">AVERAGE(C51:C53)</f>
        <v>5.3</v>
      </c>
      <c r="E51" s="4">
        <v>0.1419</v>
      </c>
      <c r="F51" s="4">
        <v>0.1419</v>
      </c>
      <c r="G51" s="4">
        <v>0.1419</v>
      </c>
      <c r="H51" s="4">
        <v>0.36670000000000003</v>
      </c>
      <c r="I51" s="4">
        <v>0.36349999999999999</v>
      </c>
      <c r="J51" s="4">
        <v>0.36230000000000001</v>
      </c>
      <c r="K51" s="4">
        <f t="shared" si="2"/>
        <v>0.1419</v>
      </c>
      <c r="L51" s="4">
        <f t="shared" si="3"/>
        <v>0.36416666666666669</v>
      </c>
      <c r="M51" s="7">
        <f t="shared" si="4"/>
        <v>16.715142666666669</v>
      </c>
      <c r="N51" s="7">
        <f t="shared" si="5"/>
        <v>5.0450426666666672</v>
      </c>
      <c r="O51" s="7">
        <f t="shared" si="6"/>
        <v>21.760185333333332</v>
      </c>
      <c r="P51" s="9">
        <f t="shared" ref="P51" si="118">AVERAGE(M51:M53)</f>
        <v>16.074786666666665</v>
      </c>
      <c r="Q51" s="9">
        <f t="shared" ref="Q51" si="119">AVERAGE(N51:N53)</f>
        <v>4.9573066666666676</v>
      </c>
      <c r="R51" s="9">
        <f t="shared" ref="R51" si="120">AVERAGE(O51:O53)</f>
        <v>21.032093333333332</v>
      </c>
      <c r="S51" s="9">
        <f t="shared" ref="S51" si="121">STDEV(M51:M53)</f>
        <v>0.56686510243071009</v>
      </c>
      <c r="T51" s="9">
        <f t="shared" ref="T51" si="122">STDEV(N51:N53)</f>
        <v>0.14620492098117174</v>
      </c>
      <c r="U51" s="9">
        <f t="shared" ref="U51" si="123">STDEV(O51:O53)</f>
        <v>0.67551944220856952</v>
      </c>
      <c r="V51" s="1">
        <f t="shared" si="12"/>
        <v>4.7304750724637685</v>
      </c>
      <c r="W51" s="1">
        <f t="shared" si="7"/>
        <v>3.6337266666666674</v>
      </c>
      <c r="X51" s="1">
        <f t="shared" si="8"/>
        <v>1.0967484057971018</v>
      </c>
      <c r="Y51" s="1">
        <f t="shared" si="9"/>
        <v>76.961821225625428</v>
      </c>
      <c r="Z51" s="1">
        <f t="shared" si="10"/>
        <v>59.118422107472121</v>
      </c>
      <c r="AA51" s="1">
        <f t="shared" si="11"/>
        <v>17.843399118153311</v>
      </c>
    </row>
    <row r="52" spans="1:27" x14ac:dyDescent="0.2">
      <c r="A52">
        <v>17</v>
      </c>
      <c r="B52" s="2" t="s">
        <v>2</v>
      </c>
      <c r="C52" s="3">
        <v>5.8</v>
      </c>
      <c r="D52" s="10"/>
      <c r="E52" s="4">
        <v>0.13389999999999999</v>
      </c>
      <c r="F52" s="4">
        <v>0.13320000000000001</v>
      </c>
      <c r="G52" s="4">
        <v>0.13350000000000001</v>
      </c>
      <c r="H52" s="4">
        <v>0.34289999999999998</v>
      </c>
      <c r="I52" s="4">
        <v>0.33989999999999998</v>
      </c>
      <c r="J52" s="4">
        <v>0.33979999999999999</v>
      </c>
      <c r="K52" s="4">
        <f t="shared" si="2"/>
        <v>0.13353333333333334</v>
      </c>
      <c r="L52" s="4">
        <f t="shared" si="3"/>
        <v>0.34086666666666665</v>
      </c>
      <c r="M52" s="7">
        <f t="shared" si="4"/>
        <v>15.63716</v>
      </c>
      <c r="N52" s="7">
        <f t="shared" si="5"/>
        <v>4.788528000000003</v>
      </c>
      <c r="O52" s="7">
        <f t="shared" si="6"/>
        <v>20.425688000000001</v>
      </c>
      <c r="P52" s="9"/>
      <c r="Q52" s="9"/>
      <c r="R52" s="9"/>
      <c r="S52" s="9"/>
      <c r="T52" s="9"/>
      <c r="U52" s="9"/>
      <c r="V52" s="1">
        <f t="shared" si="12"/>
        <v>3.5216703448275863</v>
      </c>
      <c r="W52" s="1">
        <f t="shared" si="7"/>
        <v>2.6960620689655173</v>
      </c>
      <c r="X52" s="1">
        <f t="shared" si="8"/>
        <v>0.82560827586206953</v>
      </c>
      <c r="Y52" s="1">
        <f t="shared" si="9"/>
        <v>72.241946664780357</v>
      </c>
      <c r="Z52" s="1">
        <f t="shared" si="10"/>
        <v>55.305793308339815</v>
      </c>
      <c r="AA52" s="1">
        <f t="shared" si="11"/>
        <v>16.936153356440556</v>
      </c>
    </row>
    <row r="53" spans="1:27" x14ac:dyDescent="0.2">
      <c r="A53">
        <v>17</v>
      </c>
      <c r="B53" s="2" t="s">
        <v>3</v>
      </c>
      <c r="C53" s="3">
        <v>5.5</v>
      </c>
      <c r="D53" s="10"/>
      <c r="E53" s="4">
        <v>0.13750000000000001</v>
      </c>
      <c r="F53" s="4">
        <v>0.13780000000000001</v>
      </c>
      <c r="G53" s="4">
        <v>0.13739999999999999</v>
      </c>
      <c r="H53" s="4">
        <v>0.3463</v>
      </c>
      <c r="I53" s="4">
        <v>0.34799999999999998</v>
      </c>
      <c r="J53" s="4">
        <v>0.34510000000000002</v>
      </c>
      <c r="K53" s="4">
        <f t="shared" si="2"/>
        <v>0.13756666666666664</v>
      </c>
      <c r="L53" s="4">
        <f t="shared" si="3"/>
        <v>0.34646666666666665</v>
      </c>
      <c r="M53" s="7">
        <f t="shared" si="4"/>
        <v>15.872057333333332</v>
      </c>
      <c r="N53" s="7">
        <f t="shared" si="5"/>
        <v>5.0383493333333336</v>
      </c>
      <c r="O53" s="7">
        <f t="shared" si="6"/>
        <v>20.910406666666663</v>
      </c>
      <c r="P53" s="9"/>
      <c r="Q53" s="9"/>
      <c r="R53" s="9"/>
      <c r="S53" s="9"/>
      <c r="T53" s="9"/>
      <c r="U53" s="9"/>
      <c r="V53" s="1">
        <f t="shared" si="12"/>
        <v>3.8018921212121204</v>
      </c>
      <c r="W53" s="1">
        <f t="shared" si="7"/>
        <v>2.8858286060606058</v>
      </c>
      <c r="X53" s="1">
        <f t="shared" si="8"/>
        <v>0.91606351515151518</v>
      </c>
      <c r="Y53" s="1">
        <f t="shared" si="9"/>
        <v>73.956308504869</v>
      </c>
      <c r="Z53" s="1">
        <f t="shared" si="10"/>
        <v>56.136582490391639</v>
      </c>
      <c r="AA53" s="1">
        <f t="shared" si="11"/>
        <v>17.819726014477375</v>
      </c>
    </row>
    <row r="54" spans="1:27" x14ac:dyDescent="0.2">
      <c r="A54">
        <v>18</v>
      </c>
      <c r="B54" s="2" t="s">
        <v>1</v>
      </c>
      <c r="C54" s="3">
        <v>6.3</v>
      </c>
      <c r="D54" s="10">
        <f t="shared" ref="D54" si="124">AVERAGE(C54:C56)</f>
        <v>5.833333333333333</v>
      </c>
      <c r="E54" s="4">
        <v>0.15329999999999999</v>
      </c>
      <c r="F54" s="4">
        <v>0.14660000000000001</v>
      </c>
      <c r="G54" s="4">
        <v>0.1469</v>
      </c>
      <c r="H54" s="4">
        <v>0.39350000000000002</v>
      </c>
      <c r="I54" s="4">
        <v>0.38469999999999999</v>
      </c>
      <c r="J54" s="4">
        <v>0.38329999999999997</v>
      </c>
      <c r="K54" s="4">
        <f t="shared" si="2"/>
        <v>0.14893333333333333</v>
      </c>
      <c r="L54" s="4">
        <f t="shared" si="3"/>
        <v>0.38716666666666666</v>
      </c>
      <c r="M54" s="7">
        <f t="shared" si="4"/>
        <v>17.793904000000001</v>
      </c>
      <c r="N54" s="7">
        <f t="shared" si="5"/>
        <v>5.1842240000000022</v>
      </c>
      <c r="O54" s="7">
        <f t="shared" si="6"/>
        <v>22.978127999999998</v>
      </c>
      <c r="P54" s="9">
        <f t="shared" ref="P54" si="125">AVERAGE(M54:M56)</f>
        <v>17.432280444444448</v>
      </c>
      <c r="Q54" s="9">
        <f t="shared" ref="Q54" si="126">AVERAGE(N54:N56)</f>
        <v>4.9846977777777797</v>
      </c>
      <c r="R54" s="9">
        <f t="shared" ref="R54" si="127">AVERAGE(O54:O56)</f>
        <v>22.416978222222223</v>
      </c>
      <c r="S54" s="9">
        <f t="shared" ref="S54" si="128">STDEV(M54:M56)</f>
        <v>0.35044681370776681</v>
      </c>
      <c r="T54" s="9">
        <f t="shared" ref="T54" si="129">STDEV(N54:N56)</f>
        <v>0.19081452251898479</v>
      </c>
      <c r="U54" s="9">
        <f t="shared" ref="U54" si="130">STDEV(O54:O56)</f>
        <v>0.54121528535584917</v>
      </c>
      <c r="V54" s="1">
        <f t="shared" si="12"/>
        <v>3.6473219047619048</v>
      </c>
      <c r="W54" s="1">
        <f t="shared" si="7"/>
        <v>2.8244292063492065</v>
      </c>
      <c r="X54" s="1">
        <f t="shared" si="8"/>
        <v>0.82289269841269874</v>
      </c>
      <c r="Y54" s="1">
        <f t="shared" si="9"/>
        <v>81.269463110985342</v>
      </c>
      <c r="Z54" s="1">
        <f t="shared" si="10"/>
        <v>62.933804909103777</v>
      </c>
      <c r="AA54" s="1">
        <f t="shared" si="11"/>
        <v>18.335658201881596</v>
      </c>
    </row>
    <row r="55" spans="1:27" x14ac:dyDescent="0.2">
      <c r="A55">
        <v>18</v>
      </c>
      <c r="B55" s="2" t="s">
        <v>2</v>
      </c>
      <c r="C55" s="3">
        <v>6</v>
      </c>
      <c r="D55" s="10"/>
      <c r="E55" s="4">
        <v>0.14050000000000001</v>
      </c>
      <c r="F55" s="4">
        <v>0.1411</v>
      </c>
      <c r="G55" s="4">
        <v>0.1416</v>
      </c>
      <c r="H55" s="4">
        <v>0.37240000000000001</v>
      </c>
      <c r="I55" s="4">
        <v>0.37119999999999997</v>
      </c>
      <c r="J55" s="4">
        <v>0.37080000000000002</v>
      </c>
      <c r="K55" s="4">
        <f t="shared" si="2"/>
        <v>0.14106666666666667</v>
      </c>
      <c r="L55" s="4">
        <f t="shared" si="3"/>
        <v>0.37146666666666667</v>
      </c>
      <c r="M55" s="7">
        <f t="shared" si="4"/>
        <v>17.094197333333334</v>
      </c>
      <c r="N55" s="7">
        <f t="shared" si="5"/>
        <v>4.8039893333333357</v>
      </c>
      <c r="O55" s="7">
        <f t="shared" si="6"/>
        <v>21.898186666666668</v>
      </c>
      <c r="P55" s="9"/>
      <c r="Q55" s="9"/>
      <c r="R55" s="9"/>
      <c r="S55" s="9"/>
      <c r="T55" s="9"/>
      <c r="U55" s="9"/>
      <c r="V55" s="1">
        <f t="shared" si="12"/>
        <v>3.6496977777777779</v>
      </c>
      <c r="W55" s="1">
        <f t="shared" si="7"/>
        <v>2.8490328888888889</v>
      </c>
      <c r="X55" s="1">
        <f t="shared" si="8"/>
        <v>0.80066488888888931</v>
      </c>
      <c r="Y55" s="1">
        <f t="shared" si="9"/>
        <v>77.44990686378533</v>
      </c>
      <c r="Z55" s="1">
        <f t="shared" si="10"/>
        <v>60.459069581004925</v>
      </c>
      <c r="AA55" s="1">
        <f t="shared" si="11"/>
        <v>16.990837282780419</v>
      </c>
    </row>
    <row r="56" spans="1:27" x14ac:dyDescent="0.2">
      <c r="A56">
        <v>18</v>
      </c>
      <c r="B56" s="2" t="s">
        <v>3</v>
      </c>
      <c r="C56" s="3">
        <v>5.2</v>
      </c>
      <c r="D56" s="10"/>
      <c r="E56" s="4">
        <v>0.14990000000000001</v>
      </c>
      <c r="F56" s="4">
        <v>0.14180000000000001</v>
      </c>
      <c r="G56" s="4">
        <v>0.14180000000000001</v>
      </c>
      <c r="H56" s="4">
        <v>0.38590000000000002</v>
      </c>
      <c r="I56" s="4">
        <v>0.375</v>
      </c>
      <c r="J56" s="4">
        <v>0.37459999999999999</v>
      </c>
      <c r="K56" s="4">
        <f t="shared" si="2"/>
        <v>0.14449999999999999</v>
      </c>
      <c r="L56" s="4">
        <f t="shared" si="3"/>
        <v>0.3785</v>
      </c>
      <c r="M56" s="7">
        <f t="shared" si="4"/>
        <v>17.408740000000002</v>
      </c>
      <c r="N56" s="7">
        <f t="shared" si="5"/>
        <v>4.9658800000000003</v>
      </c>
      <c r="O56" s="7">
        <f t="shared" si="6"/>
        <v>22.37462</v>
      </c>
      <c r="P56" s="9"/>
      <c r="Q56" s="9"/>
      <c r="R56" s="9"/>
      <c r="S56" s="9"/>
      <c r="T56" s="9"/>
      <c r="U56" s="9"/>
      <c r="V56" s="1">
        <f t="shared" si="12"/>
        <v>4.3028115384615386</v>
      </c>
      <c r="W56" s="1">
        <f t="shared" si="7"/>
        <v>3.3478346153846155</v>
      </c>
      <c r="X56" s="1">
        <f t="shared" si="8"/>
        <v>0.95497692307692306</v>
      </c>
      <c r="Y56" s="1">
        <f t="shared" si="9"/>
        <v>79.134964985499039</v>
      </c>
      <c r="Z56" s="1">
        <f t="shared" si="10"/>
        <v>61.571549833769545</v>
      </c>
      <c r="AA56" s="1">
        <f t="shared" si="11"/>
        <v>17.563415151729505</v>
      </c>
    </row>
    <row r="57" spans="1:27" x14ac:dyDescent="0.2">
      <c r="A57">
        <v>19</v>
      </c>
      <c r="B57" s="2" t="s">
        <v>1</v>
      </c>
      <c r="C57" s="3">
        <v>5.4</v>
      </c>
      <c r="D57" s="10">
        <f t="shared" ref="D57" si="131">AVERAGE(C57:C59)</f>
        <v>5.7</v>
      </c>
      <c r="E57" s="4">
        <v>0.13389999999999999</v>
      </c>
      <c r="F57" s="4">
        <v>0.13350000000000001</v>
      </c>
      <c r="G57" s="4">
        <v>0.13439999999999999</v>
      </c>
      <c r="H57" s="4">
        <v>0.36030000000000001</v>
      </c>
      <c r="I57" s="4">
        <v>0.35670000000000002</v>
      </c>
      <c r="J57" s="4">
        <v>0.35620000000000002</v>
      </c>
      <c r="K57" s="4">
        <f t="shared" si="2"/>
        <v>0.13393333333333332</v>
      </c>
      <c r="L57" s="4">
        <f t="shared" si="3"/>
        <v>0.3577333333333334</v>
      </c>
      <c r="M57" s="7">
        <f t="shared" si="4"/>
        <v>16.48515466666667</v>
      </c>
      <c r="N57" s="7">
        <f t="shared" si="5"/>
        <v>4.4479306666666645</v>
      </c>
      <c r="O57" s="7">
        <f t="shared" si="6"/>
        <v>20.933085333333334</v>
      </c>
      <c r="P57" s="9">
        <f t="shared" ref="P57" si="132">AVERAGE(M57:M59)</f>
        <v>16.719060444444448</v>
      </c>
      <c r="Q57" s="9">
        <f t="shared" ref="Q57" si="133">AVERAGE(N57:N59)</f>
        <v>4.5158844444444446</v>
      </c>
      <c r="R57" s="9">
        <f t="shared" ref="R57" si="134">AVERAGE(O57:O59)</f>
        <v>21.23494488888889</v>
      </c>
      <c r="S57" s="9">
        <f t="shared" ref="S57" si="135">STDEV(M57:M59)</f>
        <v>0.24968331831015408</v>
      </c>
      <c r="T57" s="9">
        <f t="shared" ref="T57" si="136">STDEV(N57:N59)</f>
        <v>6.0561229773708841E-2</v>
      </c>
      <c r="U57" s="9">
        <f t="shared" ref="U57" si="137">STDEV(O57:O59)</f>
        <v>0.30663532947810879</v>
      </c>
      <c r="V57" s="1">
        <f t="shared" si="12"/>
        <v>3.8764972839506173</v>
      </c>
      <c r="W57" s="1">
        <f t="shared" si="7"/>
        <v>3.0528064197530869</v>
      </c>
      <c r="X57" s="1">
        <f t="shared" si="8"/>
        <v>0.82369086419753046</v>
      </c>
      <c r="Y57" s="1">
        <f t="shared" si="9"/>
        <v>74.036518827662633</v>
      </c>
      <c r="Z57" s="1">
        <f t="shared" si="10"/>
        <v>58.30499634528779</v>
      </c>
      <c r="AA57" s="1">
        <f t="shared" si="11"/>
        <v>15.731522482374848</v>
      </c>
    </row>
    <row r="58" spans="1:27" x14ac:dyDescent="0.2">
      <c r="A58">
        <v>19</v>
      </c>
      <c r="B58" s="2" t="s">
        <v>2</v>
      </c>
      <c r="C58" s="3">
        <v>6.4</v>
      </c>
      <c r="D58" s="10"/>
      <c r="E58" s="4">
        <v>0.13769999999999999</v>
      </c>
      <c r="F58" s="4">
        <v>0.13769999999999999</v>
      </c>
      <c r="G58" s="4">
        <v>0.13789999999999999</v>
      </c>
      <c r="H58" s="4">
        <v>0.371</v>
      </c>
      <c r="I58" s="4">
        <v>0.36780000000000002</v>
      </c>
      <c r="J58" s="4">
        <v>0.36659999999999998</v>
      </c>
      <c r="K58" s="4">
        <f t="shared" si="2"/>
        <v>0.13776666666666668</v>
      </c>
      <c r="L58" s="4">
        <f t="shared" si="3"/>
        <v>0.36846666666666666</v>
      </c>
      <c r="M58" s="7">
        <f t="shared" si="4"/>
        <v>16.981985333333334</v>
      </c>
      <c r="N58" s="7">
        <f t="shared" si="5"/>
        <v>4.5641573333333358</v>
      </c>
      <c r="O58" s="7">
        <f t="shared" si="6"/>
        <v>21.546142666666668</v>
      </c>
      <c r="P58" s="9"/>
      <c r="Q58" s="9"/>
      <c r="R58" s="9"/>
      <c r="S58" s="9"/>
      <c r="T58" s="9"/>
      <c r="U58" s="9"/>
      <c r="V58" s="1">
        <f t="shared" si="12"/>
        <v>3.3665847916666669</v>
      </c>
      <c r="W58" s="1">
        <f t="shared" si="7"/>
        <v>2.6534352083333332</v>
      </c>
      <c r="X58" s="1">
        <f t="shared" si="8"/>
        <v>0.71314958333333367</v>
      </c>
      <c r="Y58" s="1">
        <f t="shared" si="9"/>
        <v>76.204791209827647</v>
      </c>
      <c r="Z58" s="1">
        <f t="shared" si="10"/>
        <v>60.062196128362928</v>
      </c>
      <c r="AA58" s="1">
        <f t="shared" si="11"/>
        <v>16.142595081464723</v>
      </c>
    </row>
    <row r="59" spans="1:27" x14ac:dyDescent="0.2">
      <c r="A59">
        <v>19</v>
      </c>
      <c r="B59" s="2" t="s">
        <v>3</v>
      </c>
      <c r="C59" s="3">
        <v>5.3</v>
      </c>
      <c r="D59" s="10"/>
      <c r="E59" s="4">
        <v>0.13780000000000001</v>
      </c>
      <c r="F59" s="4">
        <v>0.13489999999999999</v>
      </c>
      <c r="G59" s="4">
        <v>0.13519999999999999</v>
      </c>
      <c r="H59" s="4">
        <v>0.36720000000000003</v>
      </c>
      <c r="I59" s="4">
        <v>0.3604</v>
      </c>
      <c r="J59" s="4">
        <v>0.35920000000000002</v>
      </c>
      <c r="K59" s="4">
        <f t="shared" si="2"/>
        <v>0.13596666666666665</v>
      </c>
      <c r="L59" s="4">
        <f t="shared" si="3"/>
        <v>0.36226666666666668</v>
      </c>
      <c r="M59" s="7">
        <f t="shared" si="4"/>
        <v>16.690041333333337</v>
      </c>
      <c r="N59" s="7">
        <f t="shared" si="5"/>
        <v>4.5355653333333326</v>
      </c>
      <c r="O59" s="7">
        <f t="shared" si="6"/>
        <v>21.225606666666664</v>
      </c>
      <c r="P59" s="9"/>
      <c r="Q59" s="9"/>
      <c r="R59" s="9"/>
      <c r="S59" s="9"/>
      <c r="T59" s="9"/>
      <c r="U59" s="9"/>
      <c r="V59" s="1">
        <f t="shared" si="12"/>
        <v>4.0048314465408801</v>
      </c>
      <c r="W59" s="1">
        <f t="shared" si="7"/>
        <v>3.1490644025157239</v>
      </c>
      <c r="X59" s="1">
        <f t="shared" si="8"/>
        <v>0.85576704402515713</v>
      </c>
      <c r="Y59" s="1">
        <f t="shared" si="9"/>
        <v>75.071113626181869</v>
      </c>
      <c r="Z59" s="1">
        <f t="shared" si="10"/>
        <v>59.029643252929674</v>
      </c>
      <c r="AA59" s="1">
        <f t="shared" si="11"/>
        <v>16.041470373252221</v>
      </c>
    </row>
    <row r="60" spans="1:27" x14ac:dyDescent="0.2">
      <c r="A60">
        <v>20</v>
      </c>
      <c r="B60" s="2" t="s">
        <v>1</v>
      </c>
      <c r="C60" s="3">
        <v>5.8</v>
      </c>
      <c r="D60" s="10">
        <f t="shared" ref="D60" si="138">AVERAGE(C60:C62)</f>
        <v>5.0333333333333323</v>
      </c>
      <c r="E60" s="4">
        <v>0.13980000000000001</v>
      </c>
      <c r="F60" s="4">
        <v>0.1295</v>
      </c>
      <c r="G60" s="4">
        <v>0.13039999999999999</v>
      </c>
      <c r="H60" s="4">
        <v>0.35980000000000001</v>
      </c>
      <c r="I60" s="4">
        <v>0.34379999999999999</v>
      </c>
      <c r="J60" s="4">
        <v>0.34379999999999999</v>
      </c>
      <c r="K60" s="4">
        <f t="shared" si="2"/>
        <v>0.13323333333333331</v>
      </c>
      <c r="L60" s="4">
        <f t="shared" si="3"/>
        <v>0.34913333333333335</v>
      </c>
      <c r="M60" s="7">
        <f t="shared" si="4"/>
        <v>16.05871066666667</v>
      </c>
      <c r="N60" s="7">
        <f t="shared" si="5"/>
        <v>4.5754426666666665</v>
      </c>
      <c r="O60" s="7">
        <f t="shared" si="6"/>
        <v>20.63415333333333</v>
      </c>
      <c r="P60" s="9">
        <f t="shared" ref="P60" si="139">AVERAGE(M60:M62)</f>
        <v>15.892169333333333</v>
      </c>
      <c r="Q60" s="9">
        <f t="shared" ref="Q60" si="140">AVERAGE(N60:N62)</f>
        <v>4.3626053333333346</v>
      </c>
      <c r="R60" s="9">
        <f t="shared" ref="R60" si="141">AVERAGE(O60:O62)</f>
        <v>20.254774666666666</v>
      </c>
      <c r="S60" s="9">
        <f t="shared" ref="S60" si="142">STDEV(M60:M62)</f>
        <v>0.63220121162104015</v>
      </c>
      <c r="T60" s="9">
        <f t="shared" ref="T60" si="143">STDEV(N60:N62)</f>
        <v>0.24227228711880616</v>
      </c>
      <c r="U60" s="9">
        <f t="shared" ref="U60" si="144">STDEV(O60:O62)</f>
        <v>0.8397035705829623</v>
      </c>
      <c r="V60" s="1">
        <f t="shared" si="12"/>
        <v>3.5576126436781603</v>
      </c>
      <c r="W60" s="1">
        <f t="shared" si="7"/>
        <v>2.7687432183908052</v>
      </c>
      <c r="X60" s="1">
        <f t="shared" si="8"/>
        <v>0.78886942528735637</v>
      </c>
      <c r="Y60" s="1">
        <f t="shared" si="9"/>
        <v>72.979250666100754</v>
      </c>
      <c r="Z60" s="1">
        <f t="shared" si="10"/>
        <v>56.796741411426289</v>
      </c>
      <c r="AA60" s="1">
        <f t="shared" si="11"/>
        <v>16.182509254674493</v>
      </c>
    </row>
    <row r="61" spans="1:27" x14ac:dyDescent="0.2">
      <c r="A61">
        <v>20</v>
      </c>
      <c r="B61" s="2" t="s">
        <v>2</v>
      </c>
      <c r="C61" s="3">
        <v>4.5999999999999996</v>
      </c>
      <c r="D61" s="10"/>
      <c r="E61" s="4">
        <v>0.13300000000000001</v>
      </c>
      <c r="F61" s="4">
        <v>0.13300000000000001</v>
      </c>
      <c r="G61" s="4">
        <v>0.13370000000000001</v>
      </c>
      <c r="H61" s="4">
        <v>0.35709999999999997</v>
      </c>
      <c r="I61" s="4">
        <v>0.35580000000000001</v>
      </c>
      <c r="J61" s="4">
        <v>0.35620000000000002</v>
      </c>
      <c r="K61" s="4">
        <f t="shared" si="2"/>
        <v>0.13323333333333334</v>
      </c>
      <c r="L61" s="4">
        <f t="shared" si="3"/>
        <v>0.35636666666666666</v>
      </c>
      <c r="M61" s="7">
        <f t="shared" si="4"/>
        <v>16.424427999999999</v>
      </c>
      <c r="N61" s="7">
        <f t="shared" si="5"/>
        <v>4.4134160000000016</v>
      </c>
      <c r="O61" s="7">
        <f t="shared" si="6"/>
        <v>20.837844</v>
      </c>
      <c r="P61" s="9"/>
      <c r="Q61" s="9"/>
      <c r="R61" s="9"/>
      <c r="S61" s="9"/>
      <c r="T61" s="9"/>
      <c r="U61" s="9"/>
      <c r="V61" s="1">
        <f t="shared" si="12"/>
        <v>4.5299660869565219</v>
      </c>
      <c r="W61" s="1">
        <f t="shared" si="7"/>
        <v>3.5705278260869564</v>
      </c>
      <c r="X61" s="1">
        <f t="shared" si="8"/>
        <v>0.95943826086956563</v>
      </c>
      <c r="Y61" s="1">
        <f t="shared" si="9"/>
        <v>73.699667539081844</v>
      </c>
      <c r="Z61" s="1">
        <f t="shared" si="10"/>
        <v>58.090217160642275</v>
      </c>
      <c r="AA61" s="1">
        <f t="shared" si="11"/>
        <v>15.60945037843956</v>
      </c>
    </row>
    <row r="62" spans="1:27" x14ac:dyDescent="0.2">
      <c r="A62">
        <v>20</v>
      </c>
      <c r="B62" s="2" t="s">
        <v>3</v>
      </c>
      <c r="C62" s="3">
        <v>4.7</v>
      </c>
      <c r="D62" s="10"/>
      <c r="E62" s="4">
        <v>0.1241</v>
      </c>
      <c r="F62" s="4">
        <v>0.1232</v>
      </c>
      <c r="G62" s="4">
        <v>0.123</v>
      </c>
      <c r="H62" s="4">
        <v>0.33139999999999997</v>
      </c>
      <c r="I62" s="4">
        <v>0.32929999999999998</v>
      </c>
      <c r="J62" s="4">
        <v>0.32840000000000003</v>
      </c>
      <c r="K62" s="4">
        <f t="shared" si="2"/>
        <v>0.12343333333333334</v>
      </c>
      <c r="L62" s="4">
        <f t="shared" si="3"/>
        <v>0.32969999999999999</v>
      </c>
      <c r="M62" s="7">
        <f t="shared" si="4"/>
        <v>15.193369333333333</v>
      </c>
      <c r="N62" s="7">
        <f t="shared" si="5"/>
        <v>4.0989573333333356</v>
      </c>
      <c r="O62" s="7">
        <f t="shared" si="6"/>
        <v>19.292326666666668</v>
      </c>
      <c r="P62" s="9"/>
      <c r="Q62" s="9"/>
      <c r="R62" s="9"/>
      <c r="S62" s="9"/>
      <c r="T62" s="9"/>
      <c r="U62" s="9"/>
      <c r="V62" s="1">
        <f t="shared" si="12"/>
        <v>4.1047503546099291</v>
      </c>
      <c r="W62" s="1">
        <f t="shared" si="7"/>
        <v>3.2326317730496452</v>
      </c>
      <c r="X62" s="1">
        <f t="shared" si="8"/>
        <v>0.8721185815602841</v>
      </c>
      <c r="Y62" s="1">
        <f t="shared" si="9"/>
        <v>68.233453585154791</v>
      </c>
      <c r="Z62" s="1">
        <f t="shared" si="10"/>
        <v>53.736186366744469</v>
      </c>
      <c r="AA62" s="1">
        <f t="shared" si="11"/>
        <v>14.497267218410325</v>
      </c>
    </row>
    <row r="63" spans="1:27" x14ac:dyDescent="0.2">
      <c r="A63">
        <v>21</v>
      </c>
      <c r="B63" s="2" t="s">
        <v>1</v>
      </c>
      <c r="C63" s="3">
        <v>4.9000000000000004</v>
      </c>
      <c r="D63" s="10">
        <f t="shared" ref="D63" si="145">AVERAGE(C63:C65)</f>
        <v>4.9333333333333336</v>
      </c>
      <c r="E63" s="4">
        <v>0.1371</v>
      </c>
      <c r="F63" s="4">
        <v>0.1356</v>
      </c>
      <c r="G63" s="4">
        <v>0.13550000000000001</v>
      </c>
      <c r="H63" s="4">
        <v>0.35099999999999998</v>
      </c>
      <c r="I63" s="4">
        <v>0.3478</v>
      </c>
      <c r="J63" s="4">
        <v>0.34670000000000001</v>
      </c>
      <c r="K63" s="4">
        <f t="shared" si="2"/>
        <v>0.13606666666666667</v>
      </c>
      <c r="L63" s="4">
        <f t="shared" si="3"/>
        <v>0.34850000000000003</v>
      </c>
      <c r="M63" s="7">
        <f t="shared" si="4"/>
        <v>15.992802666666668</v>
      </c>
      <c r="N63" s="7">
        <f t="shared" si="5"/>
        <v>4.8532426666666684</v>
      </c>
      <c r="O63" s="7">
        <f t="shared" si="6"/>
        <v>20.846045333333336</v>
      </c>
      <c r="P63" s="9">
        <f t="shared" ref="P63" si="146">AVERAGE(M63:M65)</f>
        <v>16.594372444444446</v>
      </c>
      <c r="Q63" s="9">
        <f t="shared" ref="Q63" si="147">AVERAGE(N63:N65)</f>
        <v>5.0819751111111113</v>
      </c>
      <c r="R63" s="9">
        <f t="shared" ref="R63" si="148">AVERAGE(O63:O65)</f>
        <v>21.676347555555555</v>
      </c>
      <c r="S63" s="9">
        <f t="shared" ref="S63" si="149">STDEV(M63:M65)</f>
        <v>0.54150782625198357</v>
      </c>
      <c r="T63" s="9">
        <f t="shared" ref="T63" si="150">STDEV(N63:N65)</f>
        <v>0.19903374356607326</v>
      </c>
      <c r="U63" s="9">
        <f t="shared" ref="U63" si="151">STDEV(O63:O65)</f>
        <v>0.73821914572761582</v>
      </c>
      <c r="V63" s="1">
        <f t="shared" si="12"/>
        <v>4.2542949659863947</v>
      </c>
      <c r="W63" s="1">
        <f t="shared" si="7"/>
        <v>3.2638372789115646</v>
      </c>
      <c r="X63" s="1">
        <f t="shared" si="8"/>
        <v>0.99045768707483017</v>
      </c>
      <c r="Y63" s="1">
        <f t="shared" si="9"/>
        <v>73.728674164721426</v>
      </c>
      <c r="Z63" s="1">
        <f t="shared" si="10"/>
        <v>56.563636792341612</v>
      </c>
      <c r="AA63" s="1">
        <f t="shared" si="11"/>
        <v>17.165037372379814</v>
      </c>
    </row>
    <row r="64" spans="1:27" x14ac:dyDescent="0.2">
      <c r="A64">
        <v>21</v>
      </c>
      <c r="B64" s="2" t="s">
        <v>2</v>
      </c>
      <c r="C64" s="3">
        <v>5</v>
      </c>
      <c r="D64" s="10"/>
      <c r="E64" s="4">
        <v>0.14360000000000001</v>
      </c>
      <c r="F64" s="4">
        <v>0.14360000000000001</v>
      </c>
      <c r="G64" s="4">
        <v>0.14349999999999999</v>
      </c>
      <c r="H64" s="4">
        <v>0.36709999999999998</v>
      </c>
      <c r="I64" s="4">
        <v>0.36480000000000001</v>
      </c>
      <c r="J64" s="4">
        <v>0.36370000000000002</v>
      </c>
      <c r="K64" s="4">
        <f t="shared" si="2"/>
        <v>0.14356666666666665</v>
      </c>
      <c r="L64" s="4">
        <f t="shared" si="3"/>
        <v>0.36520000000000002</v>
      </c>
      <c r="M64" s="7">
        <f t="shared" si="4"/>
        <v>16.74745466666667</v>
      </c>
      <c r="N64" s="7">
        <f t="shared" si="5"/>
        <v>5.1769626666666664</v>
      </c>
      <c r="O64" s="7">
        <f t="shared" si="6"/>
        <v>21.924417333333331</v>
      </c>
      <c r="P64" s="9"/>
      <c r="Q64" s="9"/>
      <c r="R64" s="9"/>
      <c r="S64" s="9"/>
      <c r="T64" s="9"/>
      <c r="U64" s="9"/>
      <c r="V64" s="1">
        <f t="shared" si="12"/>
        <v>4.3848834666666665</v>
      </c>
      <c r="W64" s="1">
        <f t="shared" si="7"/>
        <v>3.349490933333334</v>
      </c>
      <c r="X64" s="1">
        <f t="shared" si="8"/>
        <v>1.0353925333333334</v>
      </c>
      <c r="Y64" s="1">
        <f t="shared" si="9"/>
        <v>77.542679965103389</v>
      </c>
      <c r="Z64" s="1">
        <f t="shared" si="10"/>
        <v>59.232703779679809</v>
      </c>
      <c r="AA64" s="1">
        <f t="shared" si="11"/>
        <v>18.30997618542359</v>
      </c>
    </row>
    <row r="65" spans="1:27" x14ac:dyDescent="0.2">
      <c r="A65">
        <v>21</v>
      </c>
      <c r="B65" s="2" t="s">
        <v>3</v>
      </c>
      <c r="C65" s="3">
        <v>4.9000000000000004</v>
      </c>
      <c r="D65" s="10"/>
      <c r="E65" s="4">
        <v>0.14699999999999999</v>
      </c>
      <c r="F65" s="4">
        <v>0.1447</v>
      </c>
      <c r="G65" s="4">
        <v>0.14480000000000001</v>
      </c>
      <c r="H65" s="4">
        <v>0.37490000000000001</v>
      </c>
      <c r="I65" s="4">
        <v>0.37</v>
      </c>
      <c r="J65" s="4">
        <v>0.36959999999999998</v>
      </c>
      <c r="K65" s="4">
        <f t="shared" si="2"/>
        <v>0.14549999999999999</v>
      </c>
      <c r="L65" s="4">
        <f t="shared" si="3"/>
        <v>0.3715</v>
      </c>
      <c r="M65" s="7">
        <f t="shared" si="4"/>
        <v>17.042860000000001</v>
      </c>
      <c r="N65" s="7">
        <f t="shared" si="5"/>
        <v>5.2157199999999992</v>
      </c>
      <c r="O65" s="7">
        <f t="shared" si="6"/>
        <v>22.258579999999998</v>
      </c>
      <c r="P65" s="9"/>
      <c r="Q65" s="9"/>
      <c r="R65" s="9"/>
      <c r="S65" s="9"/>
      <c r="T65" s="9"/>
      <c r="U65" s="9"/>
      <c r="V65" s="1">
        <f t="shared" si="12"/>
        <v>4.5425673469387746</v>
      </c>
      <c r="W65" s="1">
        <f t="shared" si="7"/>
        <v>3.4781346938775508</v>
      </c>
      <c r="X65" s="1">
        <f t="shared" si="8"/>
        <v>1.0644326530612243</v>
      </c>
      <c r="Y65" s="1">
        <f t="shared" si="9"/>
        <v>78.724552592487782</v>
      </c>
      <c r="Z65" s="1">
        <f t="shared" si="10"/>
        <v>60.277498762113602</v>
      </c>
      <c r="AA65" s="1">
        <f t="shared" si="11"/>
        <v>18.447053830374191</v>
      </c>
    </row>
    <row r="66" spans="1:27" x14ac:dyDescent="0.2">
      <c r="A66">
        <v>22</v>
      </c>
      <c r="B66" s="2" t="s">
        <v>1</v>
      </c>
      <c r="C66" s="3">
        <v>5.3</v>
      </c>
      <c r="D66" s="10">
        <f t="shared" ref="D66" si="152">AVERAGE(C66:C68)</f>
        <v>5.6333333333333329</v>
      </c>
      <c r="E66" s="4">
        <v>0.1598</v>
      </c>
      <c r="F66" s="4">
        <v>0.1532</v>
      </c>
      <c r="G66" s="4">
        <v>0.153</v>
      </c>
      <c r="H66" s="4">
        <v>0.40849999999999997</v>
      </c>
      <c r="I66" s="4">
        <v>0.39839999999999998</v>
      </c>
      <c r="J66" s="4">
        <v>0.39589999999999997</v>
      </c>
      <c r="K66" s="4">
        <f t="shared" si="2"/>
        <v>0.15533333333333332</v>
      </c>
      <c r="L66" s="4">
        <f t="shared" si="3"/>
        <v>0.40093333333333331</v>
      </c>
      <c r="M66" s="7">
        <f t="shared" si="4"/>
        <v>18.413402666666666</v>
      </c>
      <c r="N66" s="7">
        <f t="shared" si="5"/>
        <v>5.471306666666667</v>
      </c>
      <c r="O66" s="7">
        <f t="shared" si="6"/>
        <v>23.884709333333333</v>
      </c>
      <c r="P66" s="9">
        <f t="shared" ref="P66" si="153">AVERAGE(M66:M68)</f>
        <v>18.336095999999998</v>
      </c>
      <c r="Q66" s="9">
        <f t="shared" ref="Q66" si="154">AVERAGE(N66:N68)</f>
        <v>5.751231999999999</v>
      </c>
      <c r="R66" s="9">
        <f t="shared" ref="R66" si="155">AVERAGE(O66:O68)</f>
        <v>24.087327999999999</v>
      </c>
      <c r="S66" s="9">
        <f t="shared" ref="S66" si="156">STDEV(M66:M68)</f>
        <v>0.49885824551848174</v>
      </c>
      <c r="T66" s="9">
        <f t="shared" ref="T66" si="157">STDEV(N66:N68)</f>
        <v>0.48565110356761526</v>
      </c>
      <c r="U66" s="9">
        <f t="shared" ref="U66" si="158">STDEV(O66:O68)</f>
        <v>0.19025486530557945</v>
      </c>
      <c r="V66" s="1">
        <f t="shared" si="12"/>
        <v>4.5065489308176101</v>
      </c>
      <c r="W66" s="1">
        <f t="shared" si="7"/>
        <v>3.474226918238994</v>
      </c>
      <c r="X66" s="1">
        <f t="shared" si="8"/>
        <v>1.0323220125786166</v>
      </c>
      <c r="Y66" s="1">
        <f t="shared" si="9"/>
        <v>84.475876541463307</v>
      </c>
      <c r="Z66" s="1">
        <f t="shared" si="10"/>
        <v>65.124859116738577</v>
      </c>
      <c r="AA66" s="1">
        <f t="shared" si="11"/>
        <v>19.351017424724716</v>
      </c>
    </row>
    <row r="67" spans="1:27" x14ac:dyDescent="0.2">
      <c r="A67">
        <v>22</v>
      </c>
      <c r="B67" s="2" t="s">
        <v>2</v>
      </c>
      <c r="C67" s="3">
        <v>5.4</v>
      </c>
      <c r="D67" s="10"/>
      <c r="E67" s="4">
        <v>0.16539999999999999</v>
      </c>
      <c r="F67" s="4">
        <v>0.16159999999999999</v>
      </c>
      <c r="G67" s="4">
        <v>0.1585</v>
      </c>
      <c r="H67" s="4">
        <v>0.41820000000000002</v>
      </c>
      <c r="I67" s="4">
        <v>0.41220000000000001</v>
      </c>
      <c r="J67" s="4">
        <v>0.34079999999999999</v>
      </c>
      <c r="K67" s="4">
        <f t="shared" si="2"/>
        <v>0.1618333333333333</v>
      </c>
      <c r="L67" s="4">
        <f t="shared" si="3"/>
        <v>0.39040000000000002</v>
      </c>
      <c r="M67" s="7">
        <f t="shared" si="4"/>
        <v>17.803097333333334</v>
      </c>
      <c r="N67" s="7">
        <f t="shared" si="5"/>
        <v>6.312013333333331</v>
      </c>
      <c r="O67" s="7">
        <f t="shared" si="6"/>
        <v>24.115110666666666</v>
      </c>
      <c r="P67" s="9"/>
      <c r="Q67" s="9"/>
      <c r="R67" s="9"/>
      <c r="S67" s="9"/>
      <c r="T67" s="9"/>
      <c r="U67" s="9"/>
      <c r="V67" s="1">
        <f t="shared" si="12"/>
        <v>4.4657612345679008</v>
      </c>
      <c r="W67" s="1">
        <f t="shared" si="7"/>
        <v>3.2968698765432096</v>
      </c>
      <c r="X67" s="1">
        <f t="shared" si="8"/>
        <v>1.1688913580246909</v>
      </c>
      <c r="Y67" s="1">
        <f t="shared" si="9"/>
        <v>85.290764188535988</v>
      </c>
      <c r="Z67" s="1">
        <f t="shared" si="10"/>
        <v>62.966320058475389</v>
      </c>
      <c r="AA67" s="1">
        <f t="shared" si="11"/>
        <v>22.324444130060588</v>
      </c>
    </row>
    <row r="68" spans="1:27" x14ac:dyDescent="0.2">
      <c r="A68">
        <v>22</v>
      </c>
      <c r="B68" s="2" t="s">
        <v>3</v>
      </c>
      <c r="C68" s="3">
        <v>6.2</v>
      </c>
      <c r="D68" s="10"/>
      <c r="E68" s="4">
        <v>0.15640000000000001</v>
      </c>
      <c r="F68" s="4">
        <v>0.15759999999999999</v>
      </c>
      <c r="G68" s="4">
        <v>0.15770000000000001</v>
      </c>
      <c r="H68" s="4">
        <v>0.41149999999999998</v>
      </c>
      <c r="I68" s="4">
        <v>0.40820000000000001</v>
      </c>
      <c r="J68" s="4">
        <v>0.40689999999999998</v>
      </c>
      <c r="K68" s="4">
        <f t="shared" ref="K68:K131" si="159">AVERAGE(E68:G68)</f>
        <v>0.15723333333333334</v>
      </c>
      <c r="L68" s="4">
        <f t="shared" ref="L68:L131" si="160">AVERAGE(H68:J68)</f>
        <v>0.40886666666666666</v>
      </c>
      <c r="M68" s="7">
        <f t="shared" ref="M68:M131" si="161">((-2.99*K68)+(12.64*L68))*(4/(1))</f>
        <v>18.791788</v>
      </c>
      <c r="N68" s="7">
        <f t="shared" ref="N68:N131" si="162">((23.26*K68)-(5.6*L68))*(4/(1))</f>
        <v>5.4703760000000017</v>
      </c>
      <c r="O68" s="7">
        <f t="shared" ref="O68:O131" si="163">((20.27*K68)+(7.04*L68))*(4/(1))</f>
        <v>24.262163999999999</v>
      </c>
      <c r="P68" s="9"/>
      <c r="Q68" s="9"/>
      <c r="R68" s="9"/>
      <c r="S68" s="9"/>
      <c r="T68" s="9"/>
      <c r="U68" s="9"/>
      <c r="V68" s="1">
        <f t="shared" ref="V68:V131" si="164">O68/C68</f>
        <v>3.9132522580645159</v>
      </c>
      <c r="W68" s="1">
        <f t="shared" ref="W68:W131" si="165">M68/C68</f>
        <v>3.0309335483870967</v>
      </c>
      <c r="X68" s="1">
        <f t="shared" ref="X68:X131" si="166">N68/C68</f>
        <v>0.88231870967741965</v>
      </c>
      <c r="Y68" s="1">
        <f t="shared" ref="Y68:Y131" si="167">O68*100/28.274</f>
        <v>85.81086510575085</v>
      </c>
      <c r="Z68" s="1">
        <f t="shared" ref="Z68:Z131" si="168">M68*100/28.274</f>
        <v>66.4631392799038</v>
      </c>
      <c r="AA68" s="1">
        <f t="shared" ref="AA68:AA131" si="169">N68*100/28.274</f>
        <v>19.347725825847071</v>
      </c>
    </row>
    <row r="69" spans="1:27" x14ac:dyDescent="0.2">
      <c r="A69">
        <v>23</v>
      </c>
      <c r="B69" s="2" t="s">
        <v>1</v>
      </c>
      <c r="C69" s="3">
        <v>6.3</v>
      </c>
      <c r="D69" s="10">
        <f t="shared" ref="D69" si="170">AVERAGE(C69:C71)</f>
        <v>6.0333333333333341</v>
      </c>
      <c r="E69" s="4">
        <v>0.12790000000000001</v>
      </c>
      <c r="F69" s="4">
        <v>0.1245</v>
      </c>
      <c r="G69" s="4">
        <v>0.1239</v>
      </c>
      <c r="H69" s="4">
        <v>0.33310000000000001</v>
      </c>
      <c r="I69" s="4">
        <v>0.32669999999999999</v>
      </c>
      <c r="J69" s="4">
        <v>0.32500000000000001</v>
      </c>
      <c r="K69" s="4">
        <f t="shared" si="159"/>
        <v>0.12543333333333334</v>
      </c>
      <c r="L69" s="4">
        <f t="shared" si="160"/>
        <v>0.32826666666666665</v>
      </c>
      <c r="M69" s="7">
        <f t="shared" si="161"/>
        <v>15.096979999999999</v>
      </c>
      <c r="N69" s="7">
        <f t="shared" si="162"/>
        <v>4.3171440000000025</v>
      </c>
      <c r="O69" s="7">
        <f t="shared" si="163"/>
        <v>19.414124000000001</v>
      </c>
      <c r="P69" s="9">
        <f t="shared" ref="P69" si="171">AVERAGE(M69:M71)</f>
        <v>15.430217777777775</v>
      </c>
      <c r="Q69" s="9">
        <f t="shared" ref="Q69" si="172">AVERAGE(N69:N71)</f>
        <v>4.345964444444447</v>
      </c>
      <c r="R69" s="9">
        <f t="shared" ref="R69" si="173">AVERAGE(O69:O71)</f>
        <v>19.776182222222221</v>
      </c>
      <c r="S69" s="9">
        <f t="shared" ref="S69" si="174">STDEV(M69:M71)</f>
        <v>0.42610137112993846</v>
      </c>
      <c r="T69" s="9">
        <f t="shared" ref="T69" si="175">STDEV(N69:N71)</f>
        <v>0.11108952102062848</v>
      </c>
      <c r="U69" s="9">
        <f t="shared" ref="U69" si="176">STDEV(O69:O71)</f>
        <v>0.52552812211096711</v>
      </c>
      <c r="V69" s="1">
        <f t="shared" si="164"/>
        <v>3.0816069841269842</v>
      </c>
      <c r="W69" s="1">
        <f t="shared" si="165"/>
        <v>2.3963460317460314</v>
      </c>
      <c r="X69" s="1">
        <f t="shared" si="166"/>
        <v>0.68526095238095275</v>
      </c>
      <c r="Y69" s="1">
        <f t="shared" si="167"/>
        <v>68.66422861993351</v>
      </c>
      <c r="Z69" s="1">
        <f t="shared" si="168"/>
        <v>53.395274810780215</v>
      </c>
      <c r="AA69" s="1">
        <f t="shared" si="169"/>
        <v>15.268953809153293</v>
      </c>
    </row>
    <row r="70" spans="1:27" x14ac:dyDescent="0.2">
      <c r="A70">
        <v>23</v>
      </c>
      <c r="B70" s="2" t="s">
        <v>2</v>
      </c>
      <c r="C70" s="3">
        <v>6</v>
      </c>
      <c r="D70" s="10"/>
      <c r="E70" s="4">
        <v>0.12889999999999999</v>
      </c>
      <c r="F70" s="4">
        <v>0.124</v>
      </c>
      <c r="G70" s="4">
        <v>0.124</v>
      </c>
      <c r="H70" s="4">
        <v>0.3382</v>
      </c>
      <c r="I70" s="4">
        <v>0.32950000000000002</v>
      </c>
      <c r="J70" s="4">
        <v>0.32829999999999998</v>
      </c>
      <c r="K70" s="4">
        <f t="shared" si="159"/>
        <v>0.12563333333333335</v>
      </c>
      <c r="L70" s="4">
        <f t="shared" si="160"/>
        <v>0.33200000000000002</v>
      </c>
      <c r="M70" s="7">
        <f t="shared" si="161"/>
        <v>15.283345333333333</v>
      </c>
      <c r="N70" s="7">
        <f t="shared" si="162"/>
        <v>4.2521253333333355</v>
      </c>
      <c r="O70" s="7">
        <f t="shared" si="163"/>
        <v>19.535470666666669</v>
      </c>
      <c r="P70" s="9"/>
      <c r="Q70" s="9"/>
      <c r="R70" s="9"/>
      <c r="S70" s="9"/>
      <c r="T70" s="9"/>
      <c r="U70" s="9"/>
      <c r="V70" s="1">
        <f t="shared" si="164"/>
        <v>3.255911777777778</v>
      </c>
      <c r="W70" s="1">
        <f t="shared" si="165"/>
        <v>2.5472242222222223</v>
      </c>
      <c r="X70" s="1">
        <f t="shared" si="166"/>
        <v>0.70868755555555596</v>
      </c>
      <c r="Y70" s="1">
        <f t="shared" si="167"/>
        <v>69.093409728608151</v>
      </c>
      <c r="Z70" s="1">
        <f t="shared" si="168"/>
        <v>54.054415128150715</v>
      </c>
      <c r="AA70" s="1">
        <f t="shared" si="169"/>
        <v>15.038994600457436</v>
      </c>
    </row>
    <row r="71" spans="1:27" x14ac:dyDescent="0.2">
      <c r="A71">
        <v>23</v>
      </c>
      <c r="B71" s="2" t="s">
        <v>3</v>
      </c>
      <c r="C71" s="3">
        <v>5.8</v>
      </c>
      <c r="D71" s="10"/>
      <c r="E71" s="4">
        <v>0.1331</v>
      </c>
      <c r="F71" s="4">
        <v>0.13020000000000001</v>
      </c>
      <c r="G71" s="4">
        <v>0.1305</v>
      </c>
      <c r="H71" s="4">
        <v>0.35</v>
      </c>
      <c r="I71" s="4">
        <v>0.34429999999999999</v>
      </c>
      <c r="J71" s="4">
        <v>0.34289999999999998</v>
      </c>
      <c r="K71" s="4">
        <f t="shared" si="159"/>
        <v>0.13126666666666667</v>
      </c>
      <c r="L71" s="4">
        <f t="shared" si="160"/>
        <v>0.34573333333333328</v>
      </c>
      <c r="M71" s="7">
        <f t="shared" si="161"/>
        <v>15.910327999999996</v>
      </c>
      <c r="N71" s="7">
        <f t="shared" si="162"/>
        <v>4.4686240000000028</v>
      </c>
      <c r="O71" s="7">
        <f t="shared" si="163"/>
        <v>20.378951999999998</v>
      </c>
      <c r="P71" s="9"/>
      <c r="Q71" s="9"/>
      <c r="R71" s="9"/>
      <c r="S71" s="9"/>
      <c r="T71" s="9"/>
      <c r="U71" s="9"/>
      <c r="V71" s="1">
        <f t="shared" si="164"/>
        <v>3.5136124137931031</v>
      </c>
      <c r="W71" s="1">
        <f t="shared" si="165"/>
        <v>2.7431599999999996</v>
      </c>
      <c r="X71" s="1">
        <f t="shared" si="166"/>
        <v>0.77045241379310392</v>
      </c>
      <c r="Y71" s="1">
        <f t="shared" si="167"/>
        <v>72.076649925726812</v>
      </c>
      <c r="Z71" s="1">
        <f t="shared" si="168"/>
        <v>56.271938883780138</v>
      </c>
      <c r="AA71" s="1">
        <f t="shared" si="169"/>
        <v>15.804711041946673</v>
      </c>
    </row>
    <row r="72" spans="1:27" x14ac:dyDescent="0.2">
      <c r="A72">
        <v>24</v>
      </c>
      <c r="B72" s="2" t="s">
        <v>1</v>
      </c>
      <c r="C72" s="3">
        <v>6</v>
      </c>
      <c r="D72" s="10">
        <f t="shared" ref="D72" si="177">AVERAGE(C72:C74)</f>
        <v>5.9333333333333336</v>
      </c>
      <c r="E72" s="4">
        <v>0.15540000000000001</v>
      </c>
      <c r="F72" s="4">
        <v>0.1522</v>
      </c>
      <c r="G72" s="4">
        <v>0.1525</v>
      </c>
      <c r="H72" s="4">
        <v>0.3916</v>
      </c>
      <c r="I72" s="4">
        <v>0.38500000000000001</v>
      </c>
      <c r="J72" s="4">
        <v>0.38379999999999997</v>
      </c>
      <c r="K72" s="4">
        <f t="shared" si="159"/>
        <v>0.15336666666666665</v>
      </c>
      <c r="L72" s="4">
        <f t="shared" si="160"/>
        <v>0.38679999999999998</v>
      </c>
      <c r="M72" s="7">
        <f t="shared" si="161"/>
        <v>17.722342666666666</v>
      </c>
      <c r="N72" s="7">
        <f t="shared" si="162"/>
        <v>5.6049146666666676</v>
      </c>
      <c r="O72" s="7">
        <f t="shared" si="163"/>
        <v>23.327257333333328</v>
      </c>
      <c r="P72" s="9">
        <f t="shared" ref="P72" si="178">AVERAGE(M72:M74)</f>
        <v>17.672464444444447</v>
      </c>
      <c r="Q72" s="9">
        <f t="shared" ref="Q72" si="179">AVERAGE(N72:N74)</f>
        <v>5.4612791111111108</v>
      </c>
      <c r="R72" s="9">
        <f t="shared" ref="R72" si="180">AVERAGE(O72:O74)</f>
        <v>23.133743555555554</v>
      </c>
      <c r="S72" s="9">
        <f t="shared" ref="S72" si="181">STDEV(M72:M74)</f>
        <v>0.28842889724338805</v>
      </c>
      <c r="T72" s="9">
        <f t="shared" ref="T72" si="182">STDEV(N72:N74)</f>
        <v>0.18495814125043233</v>
      </c>
      <c r="U72" s="9">
        <f t="shared" ref="U72" si="183">STDEV(O72:O74)</f>
        <v>0.4541111689645711</v>
      </c>
      <c r="V72" s="1">
        <f t="shared" si="164"/>
        <v>3.8878762222222214</v>
      </c>
      <c r="W72" s="1">
        <f t="shared" si="165"/>
        <v>2.9537237777777778</v>
      </c>
      <c r="X72" s="1">
        <f t="shared" si="166"/>
        <v>0.93415244444444456</v>
      </c>
      <c r="Y72" s="1">
        <f t="shared" si="167"/>
        <v>82.504270118601283</v>
      </c>
      <c r="Z72" s="1">
        <f t="shared" si="168"/>
        <v>62.680705477352568</v>
      </c>
      <c r="AA72" s="1">
        <f t="shared" si="169"/>
        <v>19.823564641248733</v>
      </c>
    </row>
    <row r="73" spans="1:27" x14ac:dyDescent="0.2">
      <c r="A73">
        <v>24</v>
      </c>
      <c r="B73" s="2" t="s">
        <v>2</v>
      </c>
      <c r="C73" s="3">
        <v>5.9</v>
      </c>
      <c r="D73" s="10"/>
      <c r="E73" s="4">
        <v>0.1575</v>
      </c>
      <c r="F73" s="4">
        <v>0.1515</v>
      </c>
      <c r="G73" s="4">
        <v>0.15160000000000001</v>
      </c>
      <c r="H73" s="4">
        <v>0.39779999999999999</v>
      </c>
      <c r="I73" s="4">
        <v>0.38850000000000001</v>
      </c>
      <c r="J73" s="4">
        <v>0.38669999999999999</v>
      </c>
      <c r="K73" s="4">
        <f t="shared" si="159"/>
        <v>0.15353333333333333</v>
      </c>
      <c r="L73" s="4">
        <f t="shared" si="160"/>
        <v>0.39100000000000001</v>
      </c>
      <c r="M73" s="7">
        <f t="shared" si="161"/>
        <v>17.932701333333334</v>
      </c>
      <c r="N73" s="7">
        <f t="shared" si="162"/>
        <v>5.5263413333333329</v>
      </c>
      <c r="O73" s="7">
        <f t="shared" si="163"/>
        <v>23.459042666666665</v>
      </c>
      <c r="P73" s="9"/>
      <c r="Q73" s="9"/>
      <c r="R73" s="9"/>
      <c r="S73" s="9"/>
      <c r="T73" s="9"/>
      <c r="U73" s="9"/>
      <c r="V73" s="1">
        <f t="shared" si="164"/>
        <v>3.976108926553672</v>
      </c>
      <c r="W73" s="1">
        <f t="shared" si="165"/>
        <v>3.039440903954802</v>
      </c>
      <c r="X73" s="1">
        <f t="shared" si="166"/>
        <v>0.93666802259886994</v>
      </c>
      <c r="Y73" s="1">
        <f t="shared" si="167"/>
        <v>82.970370894343432</v>
      </c>
      <c r="Z73" s="1">
        <f t="shared" si="168"/>
        <v>63.424705854613194</v>
      </c>
      <c r="AA73" s="1">
        <f t="shared" si="169"/>
        <v>19.545665039730256</v>
      </c>
    </row>
    <row r="74" spans="1:27" x14ac:dyDescent="0.2">
      <c r="A74">
        <v>24</v>
      </c>
      <c r="B74" s="2" t="s">
        <v>3</v>
      </c>
      <c r="C74" s="3">
        <v>5.9</v>
      </c>
      <c r="D74" s="10"/>
      <c r="E74" s="4">
        <v>0.15029999999999999</v>
      </c>
      <c r="F74" s="4">
        <v>0.1462</v>
      </c>
      <c r="G74" s="4">
        <v>0.14610000000000001</v>
      </c>
      <c r="H74" s="4">
        <v>0.38350000000000001</v>
      </c>
      <c r="I74" s="4">
        <v>0.37630000000000002</v>
      </c>
      <c r="J74" s="4">
        <v>0.37509999999999999</v>
      </c>
      <c r="K74" s="4">
        <f t="shared" si="159"/>
        <v>0.14753333333333332</v>
      </c>
      <c r="L74" s="4">
        <f t="shared" si="160"/>
        <v>0.37830000000000003</v>
      </c>
      <c r="M74" s="7">
        <f t="shared" si="161"/>
        <v>17.362349333333334</v>
      </c>
      <c r="N74" s="7">
        <f t="shared" si="162"/>
        <v>5.2525813333333335</v>
      </c>
      <c r="O74" s="7">
        <f t="shared" si="163"/>
        <v>22.614930666666666</v>
      </c>
      <c r="P74" s="9"/>
      <c r="Q74" s="9"/>
      <c r="R74" s="9"/>
      <c r="S74" s="9"/>
      <c r="T74" s="9"/>
      <c r="U74" s="9"/>
      <c r="V74" s="1">
        <f t="shared" si="164"/>
        <v>3.8330390960451974</v>
      </c>
      <c r="W74" s="1">
        <f t="shared" si="165"/>
        <v>2.9427710734463277</v>
      </c>
      <c r="X74" s="1">
        <f t="shared" si="166"/>
        <v>0.89026802259887006</v>
      </c>
      <c r="Y74" s="1">
        <f t="shared" si="167"/>
        <v>79.9849001438306</v>
      </c>
      <c r="Z74" s="1">
        <f t="shared" si="168"/>
        <v>61.407474475961429</v>
      </c>
      <c r="AA74" s="1">
        <f t="shared" si="169"/>
        <v>18.577425667869186</v>
      </c>
    </row>
    <row r="75" spans="1:27" x14ac:dyDescent="0.2">
      <c r="A75">
        <v>25</v>
      </c>
      <c r="B75" s="2" t="s">
        <v>1</v>
      </c>
      <c r="C75" s="3">
        <v>4.8</v>
      </c>
      <c r="D75" s="10">
        <f t="shared" ref="D75" si="184">AVERAGE(C75:C77)</f>
        <v>4.1333333333333329</v>
      </c>
      <c r="E75" s="4">
        <v>8.6E-3</v>
      </c>
      <c r="F75" s="4">
        <v>8.2000000000000007E-3</v>
      </c>
      <c r="G75" s="4">
        <v>7.3000000000000001E-3</v>
      </c>
      <c r="H75" s="4">
        <v>2.1600000000000001E-2</v>
      </c>
      <c r="I75" s="4">
        <v>2.1000000000000001E-2</v>
      </c>
      <c r="J75" s="4">
        <v>1.9800000000000002E-2</v>
      </c>
      <c r="K75" s="4">
        <f t="shared" si="159"/>
        <v>8.033333333333335E-3</v>
      </c>
      <c r="L75" s="4">
        <f t="shared" si="160"/>
        <v>2.0799999999999999E-2</v>
      </c>
      <c r="M75" s="7">
        <f t="shared" si="161"/>
        <v>0.95556933333333327</v>
      </c>
      <c r="N75" s="7">
        <f t="shared" si="162"/>
        <v>0.28150133333333355</v>
      </c>
      <c r="O75" s="7">
        <f t="shared" si="163"/>
        <v>1.2370706666666669</v>
      </c>
      <c r="P75" s="9">
        <f t="shared" ref="P75" si="185">AVERAGE(M75:M77)</f>
        <v>0.8334813333333333</v>
      </c>
      <c r="Q75" s="9">
        <f t="shared" ref="Q75" si="186">AVERAGE(N75:N77)</f>
        <v>0.13086133333333347</v>
      </c>
      <c r="R75" s="9">
        <f t="shared" ref="R75" si="187">AVERAGE(O75:O77)</f>
        <v>0.96434266666666668</v>
      </c>
      <c r="S75" s="9">
        <f t="shared" ref="S75" si="188">STDEV(M75:M77)</f>
        <v>0.12005827411719623</v>
      </c>
      <c r="T75" s="9">
        <f t="shared" ref="T75" si="189">STDEV(N75:N77)</f>
        <v>0.15463170262271581</v>
      </c>
      <c r="U75" s="9">
        <f t="shared" ref="U75" si="190">STDEV(O75:O77)</f>
        <v>0.27450900377219001</v>
      </c>
      <c r="V75" s="1">
        <f t="shared" si="164"/>
        <v>0.25772305555555564</v>
      </c>
      <c r="W75" s="1">
        <f t="shared" si="165"/>
        <v>0.19907694444444443</v>
      </c>
      <c r="X75" s="1">
        <f t="shared" si="166"/>
        <v>5.8646111111111156E-2</v>
      </c>
      <c r="Y75" s="1">
        <f t="shared" si="167"/>
        <v>4.3752941453868104</v>
      </c>
      <c r="Z75" s="1">
        <f t="shared" si="168"/>
        <v>3.3796750842941687</v>
      </c>
      <c r="AA75" s="1">
        <f t="shared" si="169"/>
        <v>0.99561906109264176</v>
      </c>
    </row>
    <row r="76" spans="1:27" x14ac:dyDescent="0.2">
      <c r="A76">
        <v>25</v>
      </c>
      <c r="B76" s="2" t="s">
        <v>2</v>
      </c>
      <c r="C76" s="3">
        <v>3.9</v>
      </c>
      <c r="D76" s="10"/>
      <c r="E76" s="4">
        <v>6.0000000000000001E-3</v>
      </c>
      <c r="F76" s="4">
        <v>5.7000000000000002E-3</v>
      </c>
      <c r="G76" s="4">
        <v>5.5999999999999999E-3</v>
      </c>
      <c r="H76" s="4">
        <v>1.83E-2</v>
      </c>
      <c r="I76" s="4">
        <v>1.7600000000000001E-2</v>
      </c>
      <c r="J76" s="4">
        <v>1.7399999999999999E-2</v>
      </c>
      <c r="K76" s="4">
        <f t="shared" si="159"/>
        <v>5.7666666666666665E-3</v>
      </c>
      <c r="L76" s="4">
        <f t="shared" si="160"/>
        <v>1.7766666666666667E-2</v>
      </c>
      <c r="M76" s="7">
        <f t="shared" si="161"/>
        <v>0.82931333333333335</v>
      </c>
      <c r="N76" s="7">
        <f t="shared" si="162"/>
        <v>0.13855733333333342</v>
      </c>
      <c r="O76" s="7">
        <f t="shared" si="163"/>
        <v>0.96787066666666677</v>
      </c>
      <c r="P76" s="9"/>
      <c r="Q76" s="9"/>
      <c r="R76" s="9"/>
      <c r="S76" s="9"/>
      <c r="T76" s="9"/>
      <c r="U76" s="9"/>
      <c r="V76" s="1">
        <f t="shared" si="164"/>
        <v>0.24817196581196585</v>
      </c>
      <c r="W76" s="1">
        <f t="shared" si="165"/>
        <v>0.21264444444444444</v>
      </c>
      <c r="X76" s="1">
        <f t="shared" si="166"/>
        <v>3.5527521367521388E-2</v>
      </c>
      <c r="Y76" s="1">
        <f t="shared" si="167"/>
        <v>3.423182664874679</v>
      </c>
      <c r="Z76" s="1">
        <f t="shared" si="168"/>
        <v>2.9331305557520451</v>
      </c>
      <c r="AA76" s="1">
        <f t="shared" si="169"/>
        <v>0.49005210912263358</v>
      </c>
    </row>
    <row r="77" spans="1:27" x14ac:dyDescent="0.2">
      <c r="A77">
        <v>25</v>
      </c>
      <c r="B77" s="2" t="s">
        <v>3</v>
      </c>
      <c r="C77" s="3">
        <v>3.7</v>
      </c>
      <c r="D77" s="10"/>
      <c r="E77" s="4">
        <v>4.1000000000000003E-3</v>
      </c>
      <c r="F77" s="4">
        <v>3.5000000000000001E-3</v>
      </c>
      <c r="G77" s="4">
        <v>2.3E-3</v>
      </c>
      <c r="H77" s="4">
        <v>1.61E-2</v>
      </c>
      <c r="I77" s="4">
        <v>1.52E-2</v>
      </c>
      <c r="J77" s="4">
        <v>1.35E-2</v>
      </c>
      <c r="K77" s="4">
        <f t="shared" si="159"/>
        <v>3.3000000000000004E-3</v>
      </c>
      <c r="L77" s="4">
        <f t="shared" si="160"/>
        <v>1.4933333333333333E-2</v>
      </c>
      <c r="M77" s="7">
        <f t="shared" si="161"/>
        <v>0.71556133333333327</v>
      </c>
      <c r="N77" s="7">
        <f t="shared" si="162"/>
        <v>-2.7474666666666536E-2</v>
      </c>
      <c r="O77" s="7">
        <f t="shared" si="163"/>
        <v>0.68808666666666674</v>
      </c>
      <c r="P77" s="9"/>
      <c r="Q77" s="9"/>
      <c r="R77" s="9"/>
      <c r="S77" s="9"/>
      <c r="T77" s="9"/>
      <c r="U77" s="9"/>
      <c r="V77" s="1">
        <f t="shared" si="164"/>
        <v>0.18596936936936939</v>
      </c>
      <c r="W77" s="1">
        <f t="shared" si="165"/>
        <v>0.19339495495495493</v>
      </c>
      <c r="X77" s="1">
        <f t="shared" si="166"/>
        <v>-7.4255855855855498E-3</v>
      </c>
      <c r="Y77" s="1">
        <f t="shared" si="167"/>
        <v>2.4336374997052652</v>
      </c>
      <c r="Z77" s="1">
        <f t="shared" si="168"/>
        <v>2.5308104029614955</v>
      </c>
      <c r="AA77" s="1">
        <f t="shared" si="169"/>
        <v>-9.7172903256230236E-2</v>
      </c>
    </row>
    <row r="78" spans="1:27" x14ac:dyDescent="0.2">
      <c r="A78">
        <v>26</v>
      </c>
      <c r="B78" s="2" t="s">
        <v>1</v>
      </c>
      <c r="C78" s="3">
        <v>3.8</v>
      </c>
      <c r="D78" s="10">
        <f t="shared" ref="D78" si="191">AVERAGE(C78:C80)</f>
        <v>4.2</v>
      </c>
      <c r="E78" s="4">
        <v>3.0999999999999999E-3</v>
      </c>
      <c r="F78" s="4">
        <v>2.7000000000000001E-3</v>
      </c>
      <c r="G78" s="4">
        <v>3.0000000000000001E-3</v>
      </c>
      <c r="H78" s="4">
        <v>1.5900000000000001E-2</v>
      </c>
      <c r="I78" s="4">
        <v>1.52E-2</v>
      </c>
      <c r="J78" s="4">
        <v>1.55E-2</v>
      </c>
      <c r="K78" s="4">
        <f t="shared" si="159"/>
        <v>2.9333333333333329E-3</v>
      </c>
      <c r="L78" s="4">
        <f t="shared" si="160"/>
        <v>1.5533333333333335E-2</v>
      </c>
      <c r="M78" s="7">
        <f t="shared" si="161"/>
        <v>0.75028266666666676</v>
      </c>
      <c r="N78" s="7">
        <f t="shared" si="162"/>
        <v>-7.5029333333333392E-2</v>
      </c>
      <c r="O78" s="7">
        <f t="shared" si="163"/>
        <v>0.67525333333333337</v>
      </c>
      <c r="P78" s="9">
        <f t="shared" ref="P78" si="192">AVERAGE(M78:M80)</f>
        <v>0.74271955555555558</v>
      </c>
      <c r="Q78" s="9">
        <f t="shared" ref="Q78" si="193">AVERAGE(N78:N80)</f>
        <v>-0.12334844444444444</v>
      </c>
      <c r="R78" s="9">
        <f t="shared" ref="R78" si="194">AVERAGE(O78:O80)</f>
        <v>0.61937111111111109</v>
      </c>
      <c r="S78" s="9">
        <f t="shared" ref="S78" si="195">STDEV(M78:M80)</f>
        <v>8.6454467341250035E-2</v>
      </c>
      <c r="T78" s="9">
        <f t="shared" ref="T78" si="196">STDEV(N78:N80)</f>
        <v>4.7166980716661561E-2</v>
      </c>
      <c r="U78" s="9">
        <f t="shared" ref="U78" si="197">STDEV(O78:O80)</f>
        <v>0.11832006579769301</v>
      </c>
      <c r="V78" s="1">
        <f t="shared" si="164"/>
        <v>0.17769824561403511</v>
      </c>
      <c r="W78" s="1">
        <f t="shared" si="165"/>
        <v>0.19744280701754388</v>
      </c>
      <c r="X78" s="1">
        <f t="shared" si="166"/>
        <v>-1.974456140350879E-2</v>
      </c>
      <c r="Y78" s="1">
        <f t="shared" si="167"/>
        <v>2.3882483318007122</v>
      </c>
      <c r="Z78" s="1">
        <f t="shared" si="168"/>
        <v>2.6536134493409733</v>
      </c>
      <c r="AA78" s="1">
        <f t="shared" si="169"/>
        <v>-0.26536511754026099</v>
      </c>
    </row>
    <row r="79" spans="1:27" x14ac:dyDescent="0.2">
      <c r="A79">
        <v>26</v>
      </c>
      <c r="B79" s="2" t="s">
        <v>2</v>
      </c>
      <c r="C79" s="3">
        <v>5.2</v>
      </c>
      <c r="D79" s="10"/>
      <c r="E79" s="4">
        <v>2.3999999999999998E-3</v>
      </c>
      <c r="F79" s="4">
        <v>2.8999999999999998E-3</v>
      </c>
      <c r="G79" s="4">
        <v>2.8999999999999998E-3</v>
      </c>
      <c r="H79" s="4">
        <v>1.7000000000000001E-2</v>
      </c>
      <c r="I79" s="4">
        <v>1.7100000000000001E-2</v>
      </c>
      <c r="J79" s="4">
        <v>1.6799999999999999E-2</v>
      </c>
      <c r="K79" s="4">
        <f t="shared" si="159"/>
        <v>2.7333333333333328E-3</v>
      </c>
      <c r="L79" s="4">
        <f t="shared" si="160"/>
        <v>1.6966666666666668E-2</v>
      </c>
      <c r="M79" s="7">
        <f t="shared" si="161"/>
        <v>0.8251440000000001</v>
      </c>
      <c r="N79" s="7">
        <f t="shared" si="162"/>
        <v>-0.12574400000000002</v>
      </c>
      <c r="O79" s="7">
        <f t="shared" si="163"/>
        <v>0.69940000000000002</v>
      </c>
      <c r="P79" s="9"/>
      <c r="Q79" s="9"/>
      <c r="R79" s="9"/>
      <c r="S79" s="9"/>
      <c r="T79" s="9"/>
      <c r="U79" s="9"/>
      <c r="V79" s="1">
        <f t="shared" si="164"/>
        <v>0.13450000000000001</v>
      </c>
      <c r="W79" s="1">
        <f t="shared" si="165"/>
        <v>0.15868153846153848</v>
      </c>
      <c r="X79" s="1">
        <f t="shared" si="166"/>
        <v>-2.4181538461538466E-2</v>
      </c>
      <c r="Y79" s="1">
        <f t="shared" si="167"/>
        <v>2.4736507038268374</v>
      </c>
      <c r="Z79" s="1">
        <f t="shared" si="168"/>
        <v>2.9183843814104833</v>
      </c>
      <c r="AA79" s="1">
        <f t="shared" si="169"/>
        <v>-0.44473367758364585</v>
      </c>
    </row>
    <row r="80" spans="1:27" x14ac:dyDescent="0.2">
      <c r="A80">
        <v>26</v>
      </c>
      <c r="B80" s="2" t="s">
        <v>3</v>
      </c>
      <c r="C80" s="3">
        <v>3.6</v>
      </c>
      <c r="D80" s="10"/>
      <c r="E80" s="4">
        <v>8.9999999999999998E-4</v>
      </c>
      <c r="F80" s="4">
        <v>1.1999999999999999E-3</v>
      </c>
      <c r="G80" s="4">
        <v>2E-3</v>
      </c>
      <c r="H80" s="4">
        <v>1.2800000000000001E-2</v>
      </c>
      <c r="I80" s="4">
        <v>1.3100000000000001E-2</v>
      </c>
      <c r="J80" s="4">
        <v>1.38E-2</v>
      </c>
      <c r="K80" s="4">
        <f t="shared" si="159"/>
        <v>1.3666666666666664E-3</v>
      </c>
      <c r="L80" s="4">
        <f t="shared" si="160"/>
        <v>1.3233333333333333E-2</v>
      </c>
      <c r="M80" s="7">
        <f t="shared" si="161"/>
        <v>0.65273199999999998</v>
      </c>
      <c r="N80" s="7">
        <f t="shared" si="162"/>
        <v>-0.16927199999999995</v>
      </c>
      <c r="O80" s="7">
        <f t="shared" si="163"/>
        <v>0.48346</v>
      </c>
      <c r="P80" s="9"/>
      <c r="Q80" s="9"/>
      <c r="R80" s="9"/>
      <c r="S80" s="9"/>
      <c r="T80" s="9"/>
      <c r="U80" s="9"/>
      <c r="V80" s="1">
        <f t="shared" si="164"/>
        <v>0.13429444444444444</v>
      </c>
      <c r="W80" s="1">
        <f t="shared" si="165"/>
        <v>0.18131444444444444</v>
      </c>
      <c r="X80" s="1">
        <f t="shared" si="166"/>
        <v>-4.7019999999999985E-2</v>
      </c>
      <c r="Y80" s="1">
        <f t="shared" si="167"/>
        <v>1.7099101648157318</v>
      </c>
      <c r="Z80" s="1">
        <f t="shared" si="168"/>
        <v>2.3085944684162127</v>
      </c>
      <c r="AA80" s="1">
        <f t="shared" si="169"/>
        <v>-0.59868430360048086</v>
      </c>
    </row>
    <row r="81" spans="1:27" x14ac:dyDescent="0.2">
      <c r="A81">
        <v>27</v>
      </c>
      <c r="B81" s="2" t="s">
        <v>1</v>
      </c>
      <c r="C81" s="3">
        <v>4.5</v>
      </c>
      <c r="D81" s="10">
        <f t="shared" ref="D81" si="198">AVERAGE(C81:C83)</f>
        <v>4.8999999999999995</v>
      </c>
      <c r="E81" s="4">
        <v>6.7900000000000002E-2</v>
      </c>
      <c r="F81" s="4">
        <v>6.7000000000000004E-2</v>
      </c>
      <c r="G81" s="4">
        <v>6.7100000000000007E-2</v>
      </c>
      <c r="H81" s="4">
        <v>0.193</v>
      </c>
      <c r="I81" s="4">
        <v>0.19</v>
      </c>
      <c r="J81" s="4">
        <v>0.18920000000000001</v>
      </c>
      <c r="K81" s="4">
        <f t="shared" si="159"/>
        <v>6.7333333333333342E-2</v>
      </c>
      <c r="L81" s="4">
        <f t="shared" si="160"/>
        <v>0.19073333333333334</v>
      </c>
      <c r="M81" s="7">
        <f t="shared" si="161"/>
        <v>8.8381706666666666</v>
      </c>
      <c r="N81" s="7">
        <f t="shared" si="162"/>
        <v>1.9922666666666684</v>
      </c>
      <c r="O81" s="7">
        <f t="shared" si="163"/>
        <v>10.830437333333334</v>
      </c>
      <c r="P81" s="9">
        <f t="shared" ref="P81" si="199">AVERAGE(M81:M83)</f>
        <v>8.9716084444444437</v>
      </c>
      <c r="Q81" s="9">
        <f t="shared" ref="Q81" si="200">AVERAGE(N81:N83)</f>
        <v>2.0257644444444445</v>
      </c>
      <c r="R81" s="9">
        <f t="shared" ref="R81" si="201">AVERAGE(O81:O83)</f>
        <v>10.99737288888889</v>
      </c>
      <c r="S81" s="9">
        <f t="shared" ref="S81" si="202">STDEV(M81:M83)</f>
        <v>0.12762517760890271</v>
      </c>
      <c r="T81" s="9">
        <f t="shared" ref="T81" si="203">STDEV(N81:N83)</f>
        <v>8.0582927702069471E-2</v>
      </c>
      <c r="U81" s="9">
        <f t="shared" ref="U81" si="204">STDEV(O81:O83)</f>
        <v>0.14608969155105112</v>
      </c>
      <c r="V81" s="1">
        <f t="shared" si="164"/>
        <v>2.4067638518518519</v>
      </c>
      <c r="W81" s="1">
        <f t="shared" si="165"/>
        <v>1.964037925925926</v>
      </c>
      <c r="X81" s="1">
        <f t="shared" si="166"/>
        <v>0.4427259259259263</v>
      </c>
      <c r="Y81" s="1">
        <f t="shared" si="167"/>
        <v>38.305288722265452</v>
      </c>
      <c r="Z81" s="1">
        <f t="shared" si="168"/>
        <v>31.259003560397066</v>
      </c>
      <c r="AA81" s="1">
        <f t="shared" si="169"/>
        <v>7.046285161868389</v>
      </c>
    </row>
    <row r="82" spans="1:27" x14ac:dyDescent="0.2">
      <c r="A82">
        <v>27</v>
      </c>
      <c r="B82" s="2" t="s">
        <v>2</v>
      </c>
      <c r="C82" s="3">
        <v>5</v>
      </c>
      <c r="D82" s="10"/>
      <c r="E82" s="4">
        <v>6.88E-2</v>
      </c>
      <c r="F82" s="4">
        <v>6.8099999999999994E-2</v>
      </c>
      <c r="G82" s="4">
        <v>6.8099999999999994E-2</v>
      </c>
      <c r="H82" s="4">
        <v>0.19750000000000001</v>
      </c>
      <c r="I82" s="4">
        <v>0.19600000000000001</v>
      </c>
      <c r="J82" s="4">
        <v>0.19450000000000001</v>
      </c>
      <c r="K82" s="4">
        <f t="shared" si="159"/>
        <v>6.8333333333333329E-2</v>
      </c>
      <c r="L82" s="4">
        <f t="shared" si="160"/>
        <v>0.19600000000000004</v>
      </c>
      <c r="M82" s="7">
        <f t="shared" si="161"/>
        <v>9.0924933333333353</v>
      </c>
      <c r="N82" s="7">
        <f t="shared" si="162"/>
        <v>1.9673333333333325</v>
      </c>
      <c r="O82" s="7">
        <f t="shared" si="163"/>
        <v>11.059826666666666</v>
      </c>
      <c r="P82" s="9"/>
      <c r="Q82" s="9"/>
      <c r="R82" s="9"/>
      <c r="S82" s="9"/>
      <c r="T82" s="9"/>
      <c r="U82" s="9"/>
      <c r="V82" s="1">
        <f t="shared" si="164"/>
        <v>2.2119653333333331</v>
      </c>
      <c r="W82" s="1">
        <f t="shared" si="165"/>
        <v>1.8184986666666672</v>
      </c>
      <c r="X82" s="1">
        <f t="shared" si="166"/>
        <v>0.39346666666666652</v>
      </c>
      <c r="Y82" s="1">
        <f t="shared" si="167"/>
        <v>39.116597109240523</v>
      </c>
      <c r="Z82" s="1">
        <f t="shared" si="168"/>
        <v>32.158496616443855</v>
      </c>
      <c r="AA82" s="1">
        <f t="shared" si="169"/>
        <v>6.9581004927966763</v>
      </c>
    </row>
    <row r="83" spans="1:27" x14ac:dyDescent="0.2">
      <c r="A83">
        <v>27</v>
      </c>
      <c r="B83" s="2" t="s">
        <v>3</v>
      </c>
      <c r="C83" s="3">
        <v>5.2</v>
      </c>
      <c r="D83" s="10"/>
      <c r="E83" s="4">
        <v>7.1599999999999997E-2</v>
      </c>
      <c r="F83" s="4">
        <v>6.8599999999999994E-2</v>
      </c>
      <c r="G83" s="4">
        <v>6.83E-2</v>
      </c>
      <c r="H83" s="4">
        <v>0.1973</v>
      </c>
      <c r="I83" s="4">
        <v>0.19309999999999999</v>
      </c>
      <c r="J83" s="4">
        <v>0.192</v>
      </c>
      <c r="K83" s="4">
        <f t="shared" si="159"/>
        <v>6.9499999999999992E-2</v>
      </c>
      <c r="L83" s="4">
        <f t="shared" si="160"/>
        <v>0.19413333333333335</v>
      </c>
      <c r="M83" s="7">
        <f t="shared" si="161"/>
        <v>8.9841613333333346</v>
      </c>
      <c r="N83" s="7">
        <f t="shared" si="162"/>
        <v>2.1176933333333325</v>
      </c>
      <c r="O83" s="7">
        <f t="shared" si="163"/>
        <v>11.101854666666666</v>
      </c>
      <c r="P83" s="9"/>
      <c r="Q83" s="9"/>
      <c r="R83" s="9"/>
      <c r="S83" s="9"/>
      <c r="T83" s="9"/>
      <c r="U83" s="9"/>
      <c r="V83" s="1">
        <f t="shared" si="164"/>
        <v>2.1349720512820509</v>
      </c>
      <c r="W83" s="1">
        <f t="shared" si="165"/>
        <v>1.7277233333333335</v>
      </c>
      <c r="X83" s="1">
        <f t="shared" si="166"/>
        <v>0.40724871794871781</v>
      </c>
      <c r="Y83" s="1">
        <f t="shared" si="167"/>
        <v>39.265242507839943</v>
      </c>
      <c r="Z83" s="1">
        <f t="shared" si="168"/>
        <v>31.775346018721564</v>
      </c>
      <c r="AA83" s="1">
        <f t="shared" si="169"/>
        <v>7.4898964891183866</v>
      </c>
    </row>
    <row r="84" spans="1:27" x14ac:dyDescent="0.2">
      <c r="A84">
        <v>28</v>
      </c>
      <c r="B84" s="2" t="s">
        <v>1</v>
      </c>
      <c r="C84" s="3">
        <v>5</v>
      </c>
      <c r="D84" s="10">
        <f t="shared" ref="D84" si="205">AVERAGE(C84:C86)</f>
        <v>5</v>
      </c>
      <c r="E84" s="4">
        <v>6.7199999999999996E-2</v>
      </c>
      <c r="F84" s="4">
        <v>6.0299999999999999E-2</v>
      </c>
      <c r="G84" s="4">
        <v>6.13E-2</v>
      </c>
      <c r="H84" s="4">
        <v>0.1865</v>
      </c>
      <c r="I84" s="4">
        <v>0.1772</v>
      </c>
      <c r="J84" s="4">
        <v>0.1774</v>
      </c>
      <c r="K84" s="4">
        <f t="shared" si="159"/>
        <v>6.2933333333333327E-2</v>
      </c>
      <c r="L84" s="4">
        <f t="shared" si="160"/>
        <v>0.18036666666666668</v>
      </c>
      <c r="M84" s="7">
        <f t="shared" si="161"/>
        <v>8.3666560000000008</v>
      </c>
      <c r="N84" s="7">
        <f t="shared" si="162"/>
        <v>1.8151039999999998</v>
      </c>
      <c r="O84" s="7">
        <f t="shared" si="163"/>
        <v>10.181760000000001</v>
      </c>
      <c r="P84" s="9">
        <f t="shared" ref="P84" si="206">AVERAGE(M84:M86)</f>
        <v>8.3990035555555558</v>
      </c>
      <c r="Q84" s="9">
        <f t="shared" ref="Q84" si="207">AVERAGE(N84:N86)</f>
        <v>1.8066222222222219</v>
      </c>
      <c r="R84" s="9">
        <f t="shared" ref="R84" si="208">AVERAGE(O84:O86)</f>
        <v>10.205625777777778</v>
      </c>
      <c r="S84" s="9">
        <f t="shared" ref="S84" si="209">STDEV(M84:M86)</f>
        <v>6.189331910574758E-2</v>
      </c>
      <c r="T84" s="9">
        <f t="shared" ref="T84" si="210">STDEV(N84:N86)</f>
        <v>8.4084123012699907E-2</v>
      </c>
      <c r="U84" s="9">
        <f t="shared" ref="U84" si="211">STDEV(O84:O86)</f>
        <v>0.14048206417955311</v>
      </c>
      <c r="V84" s="1">
        <f t="shared" si="164"/>
        <v>2.0363519999999999</v>
      </c>
      <c r="W84" s="1">
        <f t="shared" si="165"/>
        <v>1.6733312000000002</v>
      </c>
      <c r="X84" s="1">
        <f t="shared" si="166"/>
        <v>0.36302079999999998</v>
      </c>
      <c r="Y84" s="1">
        <f t="shared" si="167"/>
        <v>36.011034873028223</v>
      </c>
      <c r="Z84" s="1">
        <f t="shared" si="168"/>
        <v>29.59134186885478</v>
      </c>
      <c r="AA84" s="1">
        <f t="shared" si="169"/>
        <v>6.4196930041734444</v>
      </c>
    </row>
    <row r="85" spans="1:27" x14ac:dyDescent="0.2">
      <c r="A85">
        <v>28</v>
      </c>
      <c r="B85" s="2" t="s">
        <v>2</v>
      </c>
      <c r="C85" s="3">
        <v>4.5999999999999996</v>
      </c>
      <c r="D85" s="10"/>
      <c r="E85" s="4">
        <v>6.54E-2</v>
      </c>
      <c r="F85" s="4">
        <v>6.3799999999999996E-2</v>
      </c>
      <c r="G85" s="4">
        <v>6.3600000000000004E-2</v>
      </c>
      <c r="H85" s="4">
        <v>0.18529999999999999</v>
      </c>
      <c r="I85" s="4">
        <v>0.18179999999999999</v>
      </c>
      <c r="J85" s="4">
        <v>0.18110000000000001</v>
      </c>
      <c r="K85" s="4">
        <f t="shared" si="159"/>
        <v>6.4266666666666653E-2</v>
      </c>
      <c r="L85" s="4">
        <f t="shared" si="160"/>
        <v>0.18273333333333333</v>
      </c>
      <c r="M85" s="7">
        <f t="shared" si="161"/>
        <v>8.4703680000000006</v>
      </c>
      <c r="N85" s="7">
        <f t="shared" si="162"/>
        <v>1.8861439999999998</v>
      </c>
      <c r="O85" s="7">
        <f t="shared" si="163"/>
        <v>10.356511999999999</v>
      </c>
      <c r="P85" s="9"/>
      <c r="Q85" s="9"/>
      <c r="R85" s="9"/>
      <c r="S85" s="9"/>
      <c r="T85" s="9"/>
      <c r="U85" s="9"/>
      <c r="V85" s="1">
        <f t="shared" si="164"/>
        <v>2.2514156521739128</v>
      </c>
      <c r="W85" s="1">
        <f t="shared" si="165"/>
        <v>1.8413843478260872</v>
      </c>
      <c r="X85" s="1">
        <f t="shared" si="166"/>
        <v>0.41003130434782609</v>
      </c>
      <c r="Y85" s="1">
        <f t="shared" si="167"/>
        <v>36.629100940793656</v>
      </c>
      <c r="Z85" s="1">
        <f t="shared" si="168"/>
        <v>29.958152366131429</v>
      </c>
      <c r="AA85" s="1">
        <f t="shared" si="169"/>
        <v>6.6709485746622335</v>
      </c>
    </row>
    <row r="86" spans="1:27" x14ac:dyDescent="0.2">
      <c r="A86">
        <v>28</v>
      </c>
      <c r="B86" s="2" t="s">
        <v>3</v>
      </c>
      <c r="C86" s="3">
        <v>5.4</v>
      </c>
      <c r="D86" s="10"/>
      <c r="E86" s="4">
        <v>6.5000000000000002E-2</v>
      </c>
      <c r="F86" s="4">
        <v>6.1100000000000002E-2</v>
      </c>
      <c r="G86" s="4">
        <v>5.9299999999999999E-2</v>
      </c>
      <c r="H86" s="4">
        <v>0.18479999999999999</v>
      </c>
      <c r="I86" s="4">
        <v>0.17879999999999999</v>
      </c>
      <c r="J86" s="4">
        <v>0.17630000000000001</v>
      </c>
      <c r="K86" s="4">
        <f t="shared" si="159"/>
        <v>6.1799999999999994E-2</v>
      </c>
      <c r="L86" s="4">
        <f t="shared" si="160"/>
        <v>0.17996666666666669</v>
      </c>
      <c r="M86" s="7">
        <f t="shared" si="161"/>
        <v>8.3599866666666678</v>
      </c>
      <c r="N86" s="7">
        <f t="shared" si="162"/>
        <v>1.7186186666666661</v>
      </c>
      <c r="O86" s="7">
        <f t="shared" si="163"/>
        <v>10.078605333333332</v>
      </c>
      <c r="P86" s="9"/>
      <c r="Q86" s="9"/>
      <c r="R86" s="9"/>
      <c r="S86" s="9"/>
      <c r="T86" s="9"/>
      <c r="U86" s="9"/>
      <c r="V86" s="1">
        <f t="shared" si="164"/>
        <v>1.8664083950617281</v>
      </c>
      <c r="W86" s="1">
        <f t="shared" si="165"/>
        <v>1.5481456790123458</v>
      </c>
      <c r="X86" s="1">
        <f t="shared" si="166"/>
        <v>0.31826271604938261</v>
      </c>
      <c r="Y86" s="1">
        <f t="shared" si="167"/>
        <v>35.646195562471995</v>
      </c>
      <c r="Z86" s="1">
        <f t="shared" si="168"/>
        <v>29.567753648817526</v>
      </c>
      <c r="AA86" s="1">
        <f t="shared" si="169"/>
        <v>6.0784419136544736</v>
      </c>
    </row>
    <row r="87" spans="1:27" x14ac:dyDescent="0.2">
      <c r="A87">
        <v>29</v>
      </c>
      <c r="B87" s="2" t="s">
        <v>1</v>
      </c>
      <c r="C87" s="3">
        <v>5.6</v>
      </c>
      <c r="D87" s="10">
        <f t="shared" ref="D87" si="212">AVERAGE(C87:C89)</f>
        <v>5.6999999999999993</v>
      </c>
      <c r="E87" s="4">
        <v>0.1236</v>
      </c>
      <c r="F87" s="4">
        <v>0.124</v>
      </c>
      <c r="G87" s="4">
        <v>0.1241</v>
      </c>
      <c r="H87" s="4">
        <v>0.3387</v>
      </c>
      <c r="I87" s="4">
        <v>0.33600000000000002</v>
      </c>
      <c r="J87" s="4">
        <v>0.33500000000000002</v>
      </c>
      <c r="K87" s="4">
        <f t="shared" si="159"/>
        <v>0.1239</v>
      </c>
      <c r="L87" s="4">
        <f t="shared" si="160"/>
        <v>0.33656666666666668</v>
      </c>
      <c r="M87" s="7">
        <f t="shared" si="161"/>
        <v>15.534966666666667</v>
      </c>
      <c r="N87" s="7">
        <f t="shared" si="162"/>
        <v>3.9885626666666676</v>
      </c>
      <c r="O87" s="7">
        <f t="shared" si="163"/>
        <v>19.523529333333336</v>
      </c>
      <c r="P87" s="9">
        <f t="shared" ref="P87" si="213">AVERAGE(M87:M89)</f>
        <v>15.439560444444444</v>
      </c>
      <c r="Q87" s="9">
        <f t="shared" ref="Q87" si="214">AVERAGE(N87:N89)</f>
        <v>3.8982444444444457</v>
      </c>
      <c r="R87" s="9">
        <f t="shared" ref="R87" si="215">AVERAGE(O87:O89)</f>
        <v>19.337804888888886</v>
      </c>
      <c r="S87" s="9">
        <f t="shared" ref="S87" si="216">STDEV(M87:M89)</f>
        <v>0.65556892106842035</v>
      </c>
      <c r="T87" s="9">
        <f t="shared" ref="T87" si="217">STDEV(N87:N89)</f>
        <v>0.14436001429348311</v>
      </c>
      <c r="U87" s="9">
        <f t="shared" ref="U87" si="218">STDEV(O87:O89)</f>
        <v>0.78825882051725982</v>
      </c>
      <c r="V87" s="1">
        <f t="shared" si="164"/>
        <v>3.4863445238095245</v>
      </c>
      <c r="W87" s="1">
        <f t="shared" si="165"/>
        <v>2.7741011904761907</v>
      </c>
      <c r="X87" s="1">
        <f t="shared" si="166"/>
        <v>0.71224333333333356</v>
      </c>
      <c r="Y87" s="1">
        <f t="shared" si="167"/>
        <v>69.051175402607825</v>
      </c>
      <c r="Z87" s="1">
        <f t="shared" si="168"/>
        <v>54.94435405908844</v>
      </c>
      <c r="AA87" s="1">
        <f t="shared" si="169"/>
        <v>14.106821343519373</v>
      </c>
    </row>
    <row r="88" spans="1:27" x14ac:dyDescent="0.2">
      <c r="A88">
        <v>29</v>
      </c>
      <c r="B88" s="2" t="s">
        <v>2</v>
      </c>
      <c r="C88" s="3">
        <v>5.8</v>
      </c>
      <c r="D88" s="10"/>
      <c r="E88" s="4">
        <v>0.1171</v>
      </c>
      <c r="F88" s="4">
        <v>0.1168</v>
      </c>
      <c r="G88" s="4">
        <v>0.11700000000000001</v>
      </c>
      <c r="H88" s="4">
        <v>0.32290000000000002</v>
      </c>
      <c r="I88" s="4">
        <v>0.31840000000000002</v>
      </c>
      <c r="J88" s="4">
        <v>0.31640000000000001</v>
      </c>
      <c r="K88" s="4">
        <f t="shared" si="159"/>
        <v>0.11696666666666666</v>
      </c>
      <c r="L88" s="4">
        <f t="shared" si="160"/>
        <v>0.31923333333333331</v>
      </c>
      <c r="M88" s="7">
        <f t="shared" si="161"/>
        <v>14.741516000000001</v>
      </c>
      <c r="N88" s="7">
        <f t="shared" si="162"/>
        <v>3.731752000000002</v>
      </c>
      <c r="O88" s="7">
        <f t="shared" si="163"/>
        <v>18.473267999999997</v>
      </c>
      <c r="P88" s="9"/>
      <c r="Q88" s="9"/>
      <c r="R88" s="9"/>
      <c r="S88" s="9"/>
      <c r="T88" s="9"/>
      <c r="U88" s="9"/>
      <c r="V88" s="1">
        <f t="shared" si="164"/>
        <v>3.1850462068965513</v>
      </c>
      <c r="W88" s="1">
        <f t="shared" si="165"/>
        <v>2.5416406896551726</v>
      </c>
      <c r="X88" s="1">
        <f t="shared" si="166"/>
        <v>0.64340551724137962</v>
      </c>
      <c r="Y88" s="1">
        <f t="shared" si="167"/>
        <v>65.336591921907043</v>
      </c>
      <c r="Z88" s="1">
        <f t="shared" si="168"/>
        <v>52.138063238310821</v>
      </c>
      <c r="AA88" s="1">
        <f t="shared" si="169"/>
        <v>13.198528683596242</v>
      </c>
    </row>
    <row r="89" spans="1:27" x14ac:dyDescent="0.2">
      <c r="A89">
        <v>29</v>
      </c>
      <c r="B89" s="2" t="s">
        <v>3</v>
      </c>
      <c r="C89" s="3">
        <v>5.7</v>
      </c>
      <c r="D89" s="10"/>
      <c r="E89" s="4">
        <v>0.12520000000000001</v>
      </c>
      <c r="F89" s="4">
        <v>0.127</v>
      </c>
      <c r="G89" s="4">
        <v>0.12670000000000001</v>
      </c>
      <c r="H89" s="4">
        <v>0.34899999999999998</v>
      </c>
      <c r="I89" s="4">
        <v>0.34739999999999999</v>
      </c>
      <c r="J89" s="4">
        <v>0.34510000000000002</v>
      </c>
      <c r="K89" s="4">
        <f t="shared" si="159"/>
        <v>0.1263</v>
      </c>
      <c r="L89" s="4">
        <f t="shared" si="160"/>
        <v>0.34716666666666662</v>
      </c>
      <c r="M89" s="7">
        <f t="shared" si="161"/>
        <v>16.042198666666664</v>
      </c>
      <c r="N89" s="7">
        <f t="shared" si="162"/>
        <v>3.9744186666666677</v>
      </c>
      <c r="O89" s="7">
        <f t="shared" si="163"/>
        <v>20.016617333333333</v>
      </c>
      <c r="P89" s="9"/>
      <c r="Q89" s="9"/>
      <c r="R89" s="9"/>
      <c r="S89" s="9"/>
      <c r="T89" s="9"/>
      <c r="U89" s="9"/>
      <c r="V89" s="1">
        <f t="shared" si="164"/>
        <v>3.5116872514619879</v>
      </c>
      <c r="W89" s="1">
        <f t="shared" si="165"/>
        <v>2.8144208187134496</v>
      </c>
      <c r="X89" s="1">
        <f t="shared" si="166"/>
        <v>0.69726643274853817</v>
      </c>
      <c r="Y89" s="1">
        <f t="shared" si="167"/>
        <v>70.795138053806795</v>
      </c>
      <c r="Z89" s="1">
        <f t="shared" si="168"/>
        <v>56.738341468015363</v>
      </c>
      <c r="AA89" s="1">
        <f t="shared" si="169"/>
        <v>14.056796585791426</v>
      </c>
    </row>
    <row r="90" spans="1:27" x14ac:dyDescent="0.2">
      <c r="A90">
        <v>30</v>
      </c>
      <c r="B90" s="2" t="s">
        <v>1</v>
      </c>
      <c r="C90" s="3">
        <v>7</v>
      </c>
      <c r="D90" s="10">
        <f t="shared" ref="D90" si="219">AVERAGE(C90:C92)</f>
        <v>6.0333333333333341</v>
      </c>
      <c r="E90" s="4">
        <v>0.14949999999999999</v>
      </c>
      <c r="F90" s="4">
        <v>0.15079999999999999</v>
      </c>
      <c r="G90" s="4">
        <v>0.1515</v>
      </c>
      <c r="H90" s="4">
        <v>0.39579999999999999</v>
      </c>
      <c r="I90" s="4">
        <v>0.39800000000000002</v>
      </c>
      <c r="J90" s="4">
        <v>0.39429999999999998</v>
      </c>
      <c r="K90" s="4">
        <f t="shared" si="159"/>
        <v>0.15059999999999998</v>
      </c>
      <c r="L90" s="4">
        <f t="shared" si="160"/>
        <v>0.39603333333333329</v>
      </c>
      <c r="M90" s="7">
        <f t="shared" si="161"/>
        <v>18.22226933333333</v>
      </c>
      <c r="N90" s="7">
        <f t="shared" si="162"/>
        <v>5.1406773333333344</v>
      </c>
      <c r="O90" s="7">
        <f t="shared" si="163"/>
        <v>23.362946666666666</v>
      </c>
      <c r="P90" s="9">
        <f t="shared" ref="P90" si="220">AVERAGE(M90:M92)</f>
        <v>18.001005777777777</v>
      </c>
      <c r="Q90" s="9">
        <f t="shared" ref="Q90" si="221">AVERAGE(N90:N92)</f>
        <v>4.9043137777777792</v>
      </c>
      <c r="R90" s="9">
        <f t="shared" ref="R90" si="222">AVERAGE(O90:O92)</f>
        <v>22.905319555555554</v>
      </c>
      <c r="S90" s="9">
        <f t="shared" ref="S90" si="223">STDEV(M90:M92)</f>
        <v>0.19820804839060915</v>
      </c>
      <c r="T90" s="9">
        <f t="shared" ref="T90" si="224">STDEV(N90:N92)</f>
        <v>0.20566730350774753</v>
      </c>
      <c r="U90" s="9">
        <f t="shared" ref="U90" si="225">STDEV(O90:O92)</f>
        <v>0.40256191023732585</v>
      </c>
      <c r="V90" s="1">
        <f t="shared" si="164"/>
        <v>3.3375638095238096</v>
      </c>
      <c r="W90" s="1">
        <f t="shared" si="165"/>
        <v>2.6031813333333327</v>
      </c>
      <c r="X90" s="1">
        <f t="shared" si="166"/>
        <v>0.73438247619047636</v>
      </c>
      <c r="Y90" s="1">
        <f t="shared" si="167"/>
        <v>82.630496805074159</v>
      </c>
      <c r="Z90" s="1">
        <f t="shared" si="168"/>
        <v>64.448855249817242</v>
      </c>
      <c r="AA90" s="1">
        <f t="shared" si="169"/>
        <v>18.181641555256892</v>
      </c>
    </row>
    <row r="91" spans="1:27" x14ac:dyDescent="0.2">
      <c r="A91">
        <v>30</v>
      </c>
      <c r="B91" s="2" t="s">
        <v>2</v>
      </c>
      <c r="C91" s="3">
        <v>6</v>
      </c>
      <c r="D91" s="10"/>
      <c r="E91" s="4">
        <v>0.14249999999999999</v>
      </c>
      <c r="F91" s="4">
        <v>0.1457</v>
      </c>
      <c r="G91" s="4">
        <v>0.1479</v>
      </c>
      <c r="H91" s="4">
        <v>0.39</v>
      </c>
      <c r="I91" s="4">
        <v>0.38879999999999998</v>
      </c>
      <c r="J91" s="4">
        <v>0.38890000000000002</v>
      </c>
      <c r="K91" s="4">
        <f t="shared" si="159"/>
        <v>0.14536666666666667</v>
      </c>
      <c r="L91" s="4">
        <f t="shared" si="160"/>
        <v>0.38923333333333332</v>
      </c>
      <c r="M91" s="7">
        <f t="shared" si="161"/>
        <v>17.941051999999999</v>
      </c>
      <c r="N91" s="7">
        <f t="shared" si="162"/>
        <v>4.8060880000000026</v>
      </c>
      <c r="O91" s="7">
        <f t="shared" si="163"/>
        <v>22.747140000000002</v>
      </c>
      <c r="P91" s="9"/>
      <c r="Q91" s="9"/>
      <c r="R91" s="9"/>
      <c r="S91" s="9"/>
      <c r="T91" s="9"/>
      <c r="U91" s="9"/>
      <c r="V91" s="1">
        <f t="shared" si="164"/>
        <v>3.7911900000000003</v>
      </c>
      <c r="W91" s="1">
        <f t="shared" si="165"/>
        <v>2.9901753333333332</v>
      </c>
      <c r="X91" s="1">
        <f t="shared" si="166"/>
        <v>0.8010146666666671</v>
      </c>
      <c r="Y91" s="1">
        <f t="shared" si="167"/>
        <v>80.452500530522741</v>
      </c>
      <c r="Z91" s="1">
        <f t="shared" si="168"/>
        <v>63.454240645115654</v>
      </c>
      <c r="AA91" s="1">
        <f t="shared" si="169"/>
        <v>16.998259885407098</v>
      </c>
    </row>
    <row r="92" spans="1:27" x14ac:dyDescent="0.2">
      <c r="A92">
        <v>30</v>
      </c>
      <c r="B92" s="2" t="s">
        <v>3</v>
      </c>
      <c r="C92" s="3">
        <v>5.0999999999999996</v>
      </c>
      <c r="D92" s="10"/>
      <c r="E92" s="4">
        <v>0.14269999999999999</v>
      </c>
      <c r="F92" s="4">
        <v>0.14449999999999999</v>
      </c>
      <c r="G92" s="4">
        <v>0.14599999999999999</v>
      </c>
      <c r="H92" s="4">
        <v>0.38890000000000002</v>
      </c>
      <c r="I92" s="4">
        <v>0.38629999999999998</v>
      </c>
      <c r="J92" s="4">
        <v>0.38579999999999998</v>
      </c>
      <c r="K92" s="4">
        <f t="shared" si="159"/>
        <v>0.1444</v>
      </c>
      <c r="L92" s="4">
        <f t="shared" si="160"/>
        <v>0.38700000000000001</v>
      </c>
      <c r="M92" s="7">
        <f t="shared" si="161"/>
        <v>17.839696</v>
      </c>
      <c r="N92" s="7">
        <f t="shared" si="162"/>
        <v>4.7661760000000015</v>
      </c>
      <c r="O92" s="7">
        <f t="shared" si="163"/>
        <v>22.605872000000002</v>
      </c>
      <c r="P92" s="9"/>
      <c r="Q92" s="9"/>
      <c r="R92" s="9"/>
      <c r="S92" s="9"/>
      <c r="T92" s="9"/>
      <c r="U92" s="9"/>
      <c r="V92" s="1">
        <f t="shared" si="164"/>
        <v>4.4325239215686283</v>
      </c>
      <c r="W92" s="1">
        <f t="shared" si="165"/>
        <v>3.4979796078431376</v>
      </c>
      <c r="X92" s="1">
        <f t="shared" si="166"/>
        <v>0.93454431372549052</v>
      </c>
      <c r="Y92" s="1">
        <f t="shared" si="167"/>
        <v>79.952861285987126</v>
      </c>
      <c r="Z92" s="1">
        <f t="shared" si="168"/>
        <v>63.09576289170262</v>
      </c>
      <c r="AA92" s="1">
        <f t="shared" si="169"/>
        <v>16.857098394284506</v>
      </c>
    </row>
    <row r="93" spans="1:27" x14ac:dyDescent="0.2">
      <c r="A93">
        <v>31</v>
      </c>
      <c r="B93" s="2" t="s">
        <v>1</v>
      </c>
      <c r="C93" s="3">
        <v>5.3</v>
      </c>
      <c r="D93" s="10">
        <f t="shared" ref="D93" si="226">AVERAGE(C93:C95)</f>
        <v>5.8</v>
      </c>
      <c r="E93" s="4">
        <v>0.14729999999999999</v>
      </c>
      <c r="F93" s="4">
        <v>0.1447</v>
      </c>
      <c r="G93" s="4">
        <v>0.14649999999999999</v>
      </c>
      <c r="H93" s="1">
        <v>0.38869999999999999</v>
      </c>
      <c r="I93" s="4">
        <v>0.38300000000000001</v>
      </c>
      <c r="J93" s="4">
        <v>0.38300000000000001</v>
      </c>
      <c r="K93" s="4">
        <f t="shared" si="159"/>
        <v>0.14616666666666667</v>
      </c>
      <c r="L93" s="4">
        <f t="shared" si="160"/>
        <v>0.38490000000000002</v>
      </c>
      <c r="M93" s="7">
        <f t="shared" si="161"/>
        <v>17.712390666666668</v>
      </c>
      <c r="N93" s="7">
        <f t="shared" si="162"/>
        <v>4.9775866666666673</v>
      </c>
      <c r="O93" s="7">
        <f t="shared" si="163"/>
        <v>22.689977333333331</v>
      </c>
      <c r="P93" s="9">
        <f t="shared" ref="P93" si="227">AVERAGE(M93:M95)</f>
        <v>17.886288888888888</v>
      </c>
      <c r="Q93" s="9">
        <f t="shared" ref="Q93" si="228">AVERAGE(N93:N95)</f>
        <v>5.0672515555555568</v>
      </c>
      <c r="R93" s="9">
        <f t="shared" ref="R93" si="229">AVERAGE(O93:O95)</f>
        <v>22.953540444444446</v>
      </c>
      <c r="S93" s="9">
        <f t="shared" ref="S93" si="230">STDEV(M93:M95)</f>
        <v>0.30349436429058735</v>
      </c>
      <c r="T93" s="9">
        <f t="shared" ref="T93" si="231">STDEV(N93:N95)</f>
        <v>8.7227793504730228E-2</v>
      </c>
      <c r="U93" s="9">
        <f t="shared" ref="U93" si="232">STDEV(O93:O95)</f>
        <v>0.37953385993132771</v>
      </c>
      <c r="V93" s="1">
        <f t="shared" si="164"/>
        <v>4.2811277987421379</v>
      </c>
      <c r="W93" s="1">
        <f t="shared" si="165"/>
        <v>3.3419605031446542</v>
      </c>
      <c r="X93" s="1">
        <f t="shared" si="166"/>
        <v>0.93916729559748446</v>
      </c>
      <c r="Y93" s="1">
        <f t="shared" si="167"/>
        <v>80.25032656622102</v>
      </c>
      <c r="Z93" s="1">
        <f t="shared" si="168"/>
        <v>62.645507061847162</v>
      </c>
      <c r="AA93" s="1">
        <f t="shared" si="169"/>
        <v>17.604819504373868</v>
      </c>
    </row>
    <row r="94" spans="1:27" x14ac:dyDescent="0.2">
      <c r="A94">
        <v>31</v>
      </c>
      <c r="B94" s="2" t="s">
        <v>2</v>
      </c>
      <c r="C94" s="3">
        <v>5.6</v>
      </c>
      <c r="D94" s="10"/>
      <c r="E94" s="4">
        <v>0.1502</v>
      </c>
      <c r="F94" s="4">
        <v>0.15060000000000001</v>
      </c>
      <c r="G94" s="4">
        <v>0.15160000000000001</v>
      </c>
      <c r="H94" s="1">
        <v>0.39989999999999998</v>
      </c>
      <c r="I94" s="4">
        <v>0.39460000000000001</v>
      </c>
      <c r="J94" s="4">
        <v>0.39460000000000001</v>
      </c>
      <c r="K94" s="4">
        <f t="shared" si="159"/>
        <v>0.15080000000000002</v>
      </c>
      <c r="L94" s="4">
        <f t="shared" si="160"/>
        <v>0.3963666666666667</v>
      </c>
      <c r="M94" s="7">
        <f t="shared" si="161"/>
        <v>18.236730666666666</v>
      </c>
      <c r="N94" s="7">
        <f t="shared" si="162"/>
        <v>5.151818666666669</v>
      </c>
      <c r="O94" s="7">
        <f t="shared" si="163"/>
        <v>23.388549333333337</v>
      </c>
      <c r="P94" s="9"/>
      <c r="Q94" s="9"/>
      <c r="R94" s="9"/>
      <c r="S94" s="9"/>
      <c r="T94" s="9"/>
      <c r="U94" s="9"/>
      <c r="V94" s="1">
        <f t="shared" si="164"/>
        <v>4.1765266666666676</v>
      </c>
      <c r="W94" s="1">
        <f t="shared" si="165"/>
        <v>3.2565590476190476</v>
      </c>
      <c r="X94" s="1">
        <f t="shared" si="166"/>
        <v>0.91996761904761948</v>
      </c>
      <c r="Y94" s="1">
        <f t="shared" si="167"/>
        <v>82.721048784513457</v>
      </c>
      <c r="Z94" s="1">
        <f t="shared" si="168"/>
        <v>64.500002357878856</v>
      </c>
      <c r="AA94" s="1">
        <f t="shared" si="169"/>
        <v>18.221046426634608</v>
      </c>
    </row>
    <row r="95" spans="1:27" x14ac:dyDescent="0.2">
      <c r="A95">
        <v>31</v>
      </c>
      <c r="B95" s="2" t="s">
        <v>3</v>
      </c>
      <c r="C95" s="3">
        <v>6.5</v>
      </c>
      <c r="D95" s="10"/>
      <c r="E95" s="4">
        <v>0.14940000000000001</v>
      </c>
      <c r="F95" s="4">
        <v>0.14610000000000001</v>
      </c>
      <c r="G95" s="4">
        <v>0.1462</v>
      </c>
      <c r="H95" s="4">
        <v>0.39129999999999998</v>
      </c>
      <c r="I95" s="4">
        <v>0.38269999999999998</v>
      </c>
      <c r="J95" s="4">
        <v>0.38129999999999997</v>
      </c>
      <c r="K95" s="4">
        <f t="shared" si="159"/>
        <v>0.14723333333333333</v>
      </c>
      <c r="L95" s="4">
        <f t="shared" si="160"/>
        <v>0.3851</v>
      </c>
      <c r="M95" s="7">
        <f t="shared" si="161"/>
        <v>17.709745333333334</v>
      </c>
      <c r="N95" s="7">
        <f t="shared" si="162"/>
        <v>5.0723493333333352</v>
      </c>
      <c r="O95" s="7">
        <f t="shared" si="163"/>
        <v>22.782094666666666</v>
      </c>
      <c r="P95" s="9"/>
      <c r="Q95" s="9"/>
      <c r="R95" s="9"/>
      <c r="S95" s="9"/>
      <c r="T95" s="9"/>
      <c r="U95" s="9"/>
      <c r="V95" s="1">
        <f t="shared" si="164"/>
        <v>3.504937641025641</v>
      </c>
      <c r="W95" s="1">
        <f t="shared" si="165"/>
        <v>2.7245762051282054</v>
      </c>
      <c r="X95" s="1">
        <f t="shared" si="166"/>
        <v>0.78036143589743623</v>
      </c>
      <c r="Y95" s="1">
        <f t="shared" si="167"/>
        <v>80.57612883450048</v>
      </c>
      <c r="Z95" s="1">
        <f t="shared" si="168"/>
        <v>62.636150998561696</v>
      </c>
      <c r="AA95" s="1">
        <f t="shared" si="169"/>
        <v>17.939977835938794</v>
      </c>
    </row>
    <row r="96" spans="1:27" x14ac:dyDescent="0.2">
      <c r="A96">
        <v>32</v>
      </c>
      <c r="B96" s="2" t="s">
        <v>1</v>
      </c>
      <c r="C96" s="3">
        <v>6.3</v>
      </c>
      <c r="D96" s="10">
        <f t="shared" ref="D96" si="233">AVERAGE(C96:C98)</f>
        <v>6.1000000000000005</v>
      </c>
      <c r="E96" s="4">
        <v>0.1195</v>
      </c>
      <c r="F96" s="4">
        <v>0.1195</v>
      </c>
      <c r="G96" s="4">
        <v>0.12089999999999999</v>
      </c>
      <c r="H96" s="4">
        <v>0.32929999999999998</v>
      </c>
      <c r="I96" s="4">
        <v>0.3246</v>
      </c>
      <c r="J96" s="4">
        <v>0.32529999999999998</v>
      </c>
      <c r="K96" s="4">
        <f t="shared" si="159"/>
        <v>0.11996666666666667</v>
      </c>
      <c r="L96" s="4">
        <f t="shared" si="160"/>
        <v>0.32639999999999997</v>
      </c>
      <c r="M96" s="7">
        <f t="shared" si="161"/>
        <v>15.067982666666666</v>
      </c>
      <c r="N96" s="7">
        <f t="shared" si="162"/>
        <v>3.8503386666666692</v>
      </c>
      <c r="O96" s="7">
        <f t="shared" si="163"/>
        <v>18.918321333333331</v>
      </c>
      <c r="P96" s="9">
        <f t="shared" ref="P96" si="234">AVERAGE(M96:M98)</f>
        <v>15.143381333333332</v>
      </c>
      <c r="Q96" s="9">
        <f t="shared" ref="Q96" si="235">AVERAGE(N96:N98)</f>
        <v>3.7418666666666702</v>
      </c>
      <c r="R96" s="9">
        <f t="shared" ref="R96" si="236">AVERAGE(O96:O98)</f>
        <v>18.885248000000001</v>
      </c>
      <c r="S96" s="9">
        <f t="shared" ref="S96" si="237">STDEV(M96:M98)</f>
        <v>7.064619138590042E-2</v>
      </c>
      <c r="T96" s="9">
        <f t="shared" ref="T96" si="238">STDEV(N96:N98)</f>
        <v>0.15560697218312466</v>
      </c>
      <c r="U96" s="9">
        <f t="shared" ref="U96" si="239">STDEV(O96:O98)</f>
        <v>0.15371018299817815</v>
      </c>
      <c r="V96" s="1">
        <f t="shared" si="164"/>
        <v>3.0029081481481481</v>
      </c>
      <c r="W96" s="1">
        <f t="shared" si="165"/>
        <v>2.3917432804232805</v>
      </c>
      <c r="X96" s="1">
        <f t="shared" si="166"/>
        <v>0.61116486772486811</v>
      </c>
      <c r="Y96" s="1">
        <f t="shared" si="167"/>
        <v>66.91066468604842</v>
      </c>
      <c r="Z96" s="1">
        <f t="shared" si="168"/>
        <v>53.292716512225603</v>
      </c>
      <c r="AA96" s="1">
        <f t="shared" si="169"/>
        <v>13.617948173822839</v>
      </c>
    </row>
    <row r="97" spans="1:27" x14ac:dyDescent="0.2">
      <c r="A97">
        <v>32</v>
      </c>
      <c r="B97" s="2" t="s">
        <v>2</v>
      </c>
      <c r="C97" s="3">
        <v>5.5</v>
      </c>
      <c r="D97" s="10"/>
      <c r="E97" s="4">
        <v>0.12620000000000001</v>
      </c>
      <c r="F97" s="4">
        <v>0.1169</v>
      </c>
      <c r="G97" s="4">
        <v>0.1176</v>
      </c>
      <c r="H97" s="4">
        <v>0.33860000000000001</v>
      </c>
      <c r="I97" s="4">
        <v>0.32450000000000001</v>
      </c>
      <c r="J97" s="4">
        <v>0.3246</v>
      </c>
      <c r="K97" s="4">
        <f t="shared" si="159"/>
        <v>0.12023333333333334</v>
      </c>
      <c r="L97" s="4">
        <f t="shared" si="160"/>
        <v>0.32923333333333332</v>
      </c>
      <c r="M97" s="7">
        <f t="shared" si="161"/>
        <v>15.208046666666664</v>
      </c>
      <c r="N97" s="7">
        <f t="shared" si="162"/>
        <v>3.8116826666666697</v>
      </c>
      <c r="O97" s="7">
        <f t="shared" si="163"/>
        <v>19.019729333333334</v>
      </c>
      <c r="P97" s="9"/>
      <c r="Q97" s="9"/>
      <c r="R97" s="9"/>
      <c r="S97" s="9"/>
      <c r="T97" s="9"/>
      <c r="U97" s="9"/>
      <c r="V97" s="1">
        <f t="shared" si="164"/>
        <v>3.4581326060606061</v>
      </c>
      <c r="W97" s="1">
        <f t="shared" si="165"/>
        <v>2.7650993939393937</v>
      </c>
      <c r="X97" s="1">
        <f t="shared" si="166"/>
        <v>0.69303321212121272</v>
      </c>
      <c r="Y97" s="1">
        <f t="shared" si="167"/>
        <v>67.269326354011937</v>
      </c>
      <c r="Z97" s="1">
        <f t="shared" si="168"/>
        <v>53.788097427554163</v>
      </c>
      <c r="AA97" s="1">
        <f t="shared" si="169"/>
        <v>13.481228926457769</v>
      </c>
    </row>
    <row r="98" spans="1:27" x14ac:dyDescent="0.2">
      <c r="A98">
        <v>32</v>
      </c>
      <c r="B98" s="2" t="s">
        <v>3</v>
      </c>
      <c r="C98" s="3">
        <v>6.5</v>
      </c>
      <c r="D98" s="10"/>
      <c r="E98" s="4">
        <v>0.1229</v>
      </c>
      <c r="F98" s="4">
        <v>0.1179</v>
      </c>
      <c r="G98" s="4">
        <v>0.1106</v>
      </c>
      <c r="H98" s="4">
        <v>0.33379999999999999</v>
      </c>
      <c r="I98" s="4">
        <v>0.3256</v>
      </c>
      <c r="J98" s="4">
        <v>0.32290000000000002</v>
      </c>
      <c r="K98" s="4">
        <f t="shared" si="159"/>
        <v>0.11713333333333335</v>
      </c>
      <c r="L98" s="4">
        <f t="shared" si="160"/>
        <v>0.3274333333333333</v>
      </c>
      <c r="M98" s="7">
        <f t="shared" si="161"/>
        <v>15.154114666666667</v>
      </c>
      <c r="N98" s="7">
        <f t="shared" si="162"/>
        <v>3.5635786666666709</v>
      </c>
      <c r="O98" s="7">
        <f t="shared" si="163"/>
        <v>18.717693333333333</v>
      </c>
      <c r="P98" s="9"/>
      <c r="Q98" s="9"/>
      <c r="R98" s="9"/>
      <c r="S98" s="9"/>
      <c r="T98" s="9"/>
      <c r="U98" s="9"/>
      <c r="V98" s="1">
        <f t="shared" si="164"/>
        <v>2.8796451282051283</v>
      </c>
      <c r="W98" s="1">
        <f t="shared" si="165"/>
        <v>2.3314022564102563</v>
      </c>
      <c r="X98" s="1">
        <f t="shared" si="166"/>
        <v>0.54824287179487241</v>
      </c>
      <c r="Y98" s="1">
        <f t="shared" si="167"/>
        <v>66.201079908514302</v>
      </c>
      <c r="Z98" s="1">
        <f t="shared" si="168"/>
        <v>53.597349744170145</v>
      </c>
      <c r="AA98" s="1">
        <f t="shared" si="169"/>
        <v>12.603730164344169</v>
      </c>
    </row>
    <row r="99" spans="1:27" x14ac:dyDescent="0.2">
      <c r="A99">
        <v>33</v>
      </c>
      <c r="B99" s="2" t="s">
        <v>1</v>
      </c>
      <c r="C99" s="3">
        <v>5.0999999999999996</v>
      </c>
      <c r="D99" s="10">
        <f t="shared" ref="D99" si="240">AVERAGE(C99:C101)</f>
        <v>5.8666666666666671</v>
      </c>
      <c r="E99" s="4">
        <v>0.1341</v>
      </c>
      <c r="F99" s="4">
        <v>0.13170000000000001</v>
      </c>
      <c r="G99" s="4">
        <v>0.13200000000000001</v>
      </c>
      <c r="H99" s="4">
        <v>0.32640000000000002</v>
      </c>
      <c r="I99" s="4">
        <v>0.35809999999999997</v>
      </c>
      <c r="J99" s="4">
        <v>0.35680000000000001</v>
      </c>
      <c r="K99" s="4">
        <f t="shared" si="159"/>
        <v>0.13260000000000002</v>
      </c>
      <c r="L99" s="4">
        <f t="shared" si="160"/>
        <v>0.34710000000000002</v>
      </c>
      <c r="M99" s="7">
        <f t="shared" si="161"/>
        <v>15.963480000000002</v>
      </c>
      <c r="N99" s="7">
        <f t="shared" si="162"/>
        <v>4.5620640000000039</v>
      </c>
      <c r="O99" s="7">
        <f t="shared" si="163"/>
        <v>20.525544000000004</v>
      </c>
      <c r="P99" s="9">
        <f t="shared" ref="P99" si="241">AVERAGE(M99:M101)</f>
        <v>16.31108177777778</v>
      </c>
      <c r="Q99" s="9">
        <f t="shared" ref="Q99" si="242">AVERAGE(N99:N101)</f>
        <v>4.4626577777777792</v>
      </c>
      <c r="R99" s="9">
        <f t="shared" ref="R99" si="243">AVERAGE(O99:O101)</f>
        <v>20.773739555555554</v>
      </c>
      <c r="S99" s="9">
        <f t="shared" ref="S99" si="244">STDEV(M99:M101)</f>
        <v>0.32874476861158053</v>
      </c>
      <c r="T99" s="9">
        <f t="shared" ref="T99" si="245">STDEV(N99:N101)</f>
        <v>0.15969285028082794</v>
      </c>
      <c r="U99" s="9">
        <f t="shared" ref="U99" si="246">STDEV(O99:O101)</f>
        <v>0.34246463018623147</v>
      </c>
      <c r="V99" s="1">
        <f t="shared" si="164"/>
        <v>4.0246164705882359</v>
      </c>
      <c r="W99" s="1">
        <f t="shared" si="165"/>
        <v>3.1300941176470594</v>
      </c>
      <c r="X99" s="1">
        <f t="shared" si="166"/>
        <v>0.89452235294117732</v>
      </c>
      <c r="Y99" s="1">
        <f t="shared" si="167"/>
        <v>72.595119190775989</v>
      </c>
      <c r="Z99" s="1">
        <f t="shared" si="168"/>
        <v>56.459927848907128</v>
      </c>
      <c r="AA99" s="1">
        <f t="shared" si="169"/>
        <v>16.135191341868868</v>
      </c>
    </row>
    <row r="100" spans="1:27" x14ac:dyDescent="0.2">
      <c r="A100">
        <v>33</v>
      </c>
      <c r="B100" s="2" t="s">
        <v>2</v>
      </c>
      <c r="C100" s="3">
        <v>6.2</v>
      </c>
      <c r="D100" s="10"/>
      <c r="E100" s="4">
        <v>0.13150000000000001</v>
      </c>
      <c r="F100" s="4">
        <v>0.1313</v>
      </c>
      <c r="G100" s="4">
        <v>0.13120000000000001</v>
      </c>
      <c r="H100" s="4">
        <v>0.35759999999999997</v>
      </c>
      <c r="I100" s="4">
        <v>0.35399999999999998</v>
      </c>
      <c r="J100" s="4">
        <v>0.35189999999999999</v>
      </c>
      <c r="K100" s="4">
        <f t="shared" si="159"/>
        <v>0.13133333333333333</v>
      </c>
      <c r="L100" s="4">
        <f t="shared" si="160"/>
        <v>0.35449999999999998</v>
      </c>
      <c r="M100" s="7">
        <f t="shared" si="161"/>
        <v>16.352773333333332</v>
      </c>
      <c r="N100" s="7">
        <f t="shared" si="162"/>
        <v>4.278453333333335</v>
      </c>
      <c r="O100" s="7">
        <f t="shared" si="163"/>
        <v>20.631226666666663</v>
      </c>
      <c r="P100" s="9"/>
      <c r="Q100" s="9"/>
      <c r="R100" s="9"/>
      <c r="S100" s="9"/>
      <c r="T100" s="9"/>
      <c r="U100" s="9"/>
      <c r="V100" s="1">
        <f t="shared" si="164"/>
        <v>3.3276172043010748</v>
      </c>
      <c r="W100" s="1">
        <f t="shared" si="165"/>
        <v>2.6375440860215051</v>
      </c>
      <c r="X100" s="1">
        <f t="shared" si="166"/>
        <v>0.69007311827957019</v>
      </c>
      <c r="Y100" s="1">
        <f t="shared" si="167"/>
        <v>72.968899577939666</v>
      </c>
      <c r="Z100" s="1">
        <f t="shared" si="168"/>
        <v>57.836787625851777</v>
      </c>
      <c r="AA100" s="1">
        <f t="shared" si="169"/>
        <v>15.132111952087907</v>
      </c>
    </row>
    <row r="101" spans="1:27" x14ac:dyDescent="0.2">
      <c r="A101">
        <v>33</v>
      </c>
      <c r="B101" s="2" t="s">
        <v>3</v>
      </c>
      <c r="C101" s="3">
        <v>6.3</v>
      </c>
      <c r="D101" s="10"/>
      <c r="E101" s="4">
        <v>0.1371</v>
      </c>
      <c r="F101" s="4">
        <v>0.1351</v>
      </c>
      <c r="G101" s="4">
        <v>0.13500000000000001</v>
      </c>
      <c r="H101" s="4">
        <v>0.36459999999999998</v>
      </c>
      <c r="I101" s="4">
        <v>0.3594</v>
      </c>
      <c r="J101" s="4">
        <v>0.35830000000000001</v>
      </c>
      <c r="K101" s="4">
        <f t="shared" si="159"/>
        <v>0.13573333333333334</v>
      </c>
      <c r="L101" s="4">
        <f t="shared" si="160"/>
        <v>0.36076666666666668</v>
      </c>
      <c r="M101" s="7">
        <f t="shared" si="161"/>
        <v>16.616992000000003</v>
      </c>
      <c r="N101" s="7">
        <f t="shared" si="162"/>
        <v>4.5474560000000004</v>
      </c>
      <c r="O101" s="7">
        <f t="shared" si="163"/>
        <v>21.164448</v>
      </c>
      <c r="P101" s="9"/>
      <c r="Q101" s="9"/>
      <c r="R101" s="9"/>
      <c r="S101" s="9"/>
      <c r="T101" s="9"/>
      <c r="U101" s="9"/>
      <c r="V101" s="1">
        <f t="shared" si="164"/>
        <v>3.3594361904761905</v>
      </c>
      <c r="W101" s="1">
        <f t="shared" si="165"/>
        <v>2.6376177777777783</v>
      </c>
      <c r="X101" s="1">
        <f t="shared" si="166"/>
        <v>0.72181841269841274</v>
      </c>
      <c r="Y101" s="1">
        <f t="shared" si="167"/>
        <v>74.854806536040186</v>
      </c>
      <c r="Z101" s="1">
        <f t="shared" si="168"/>
        <v>58.771281035580401</v>
      </c>
      <c r="AA101" s="1">
        <f t="shared" si="169"/>
        <v>16.083525500459785</v>
      </c>
    </row>
    <row r="102" spans="1:27" x14ac:dyDescent="0.2">
      <c r="A102">
        <v>34</v>
      </c>
      <c r="B102" s="2" t="s">
        <v>1</v>
      </c>
      <c r="C102" s="3">
        <v>4.9000000000000004</v>
      </c>
      <c r="D102" s="10">
        <f t="shared" ref="D102" si="247">AVERAGE(C102:C104)</f>
        <v>5.7333333333333334</v>
      </c>
      <c r="E102" s="4">
        <v>0.1197</v>
      </c>
      <c r="F102" s="4">
        <v>0.1192</v>
      </c>
      <c r="G102" s="4">
        <v>0.1203</v>
      </c>
      <c r="H102" s="4">
        <v>0.32640000000000002</v>
      </c>
      <c r="I102" s="4">
        <v>0.32429999999999998</v>
      </c>
      <c r="J102" s="4">
        <v>0.32390000000000002</v>
      </c>
      <c r="K102" s="4">
        <f t="shared" si="159"/>
        <v>0.11973333333333334</v>
      </c>
      <c r="L102" s="4">
        <f t="shared" si="160"/>
        <v>0.32486666666666669</v>
      </c>
      <c r="M102" s="7">
        <f t="shared" si="161"/>
        <v>14.993248000000001</v>
      </c>
      <c r="N102" s="7">
        <f t="shared" si="162"/>
        <v>3.8629760000000024</v>
      </c>
      <c r="O102" s="7">
        <f t="shared" si="163"/>
        <v>18.856224000000001</v>
      </c>
      <c r="P102" s="9">
        <f t="shared" ref="P102" si="248">AVERAGE(M102:M104)</f>
        <v>14.91775288888889</v>
      </c>
      <c r="Q102" s="9">
        <f t="shared" ref="Q102" si="249">AVERAGE(N102:N104)</f>
        <v>4.0134115555555567</v>
      </c>
      <c r="R102" s="9">
        <f t="shared" ref="R102" si="250">AVERAGE(O102:O104)</f>
        <v>18.931164444444445</v>
      </c>
      <c r="S102" s="9">
        <f t="shared" ref="S102" si="251">STDEV(M102:M104)</f>
        <v>0.29083483939348909</v>
      </c>
      <c r="T102" s="9">
        <f t="shared" ref="T102" si="252">STDEV(N102:N104)</f>
        <v>0.14808672376435078</v>
      </c>
      <c r="U102" s="9">
        <f t="shared" ref="U102" si="253">STDEV(O102:O104)</f>
        <v>0.35969678254226961</v>
      </c>
      <c r="V102" s="1">
        <f t="shared" si="164"/>
        <v>3.8482089795918366</v>
      </c>
      <c r="W102" s="1">
        <f t="shared" si="165"/>
        <v>3.0598465306122451</v>
      </c>
      <c r="X102" s="1">
        <f t="shared" si="166"/>
        <v>0.78836244897959229</v>
      </c>
      <c r="Y102" s="1">
        <f t="shared" si="167"/>
        <v>66.691037702482845</v>
      </c>
      <c r="Z102" s="1">
        <f t="shared" si="168"/>
        <v>53.028393577138011</v>
      </c>
      <c r="AA102" s="1">
        <f t="shared" si="169"/>
        <v>13.662644125344848</v>
      </c>
    </row>
    <row r="103" spans="1:27" x14ac:dyDescent="0.2">
      <c r="A103">
        <v>34</v>
      </c>
      <c r="B103" s="2" t="s">
        <v>2</v>
      </c>
      <c r="C103" s="3">
        <v>5.8</v>
      </c>
      <c r="D103" s="10"/>
      <c r="E103" s="4">
        <v>0.12039999999999999</v>
      </c>
      <c r="F103" s="4">
        <v>0.1188</v>
      </c>
      <c r="G103" s="4">
        <v>0.1193</v>
      </c>
      <c r="H103" s="4">
        <v>0.3216</v>
      </c>
      <c r="I103" s="4">
        <v>0.31490000000000001</v>
      </c>
      <c r="J103" s="4">
        <v>0.31440000000000001</v>
      </c>
      <c r="K103" s="4">
        <f t="shared" si="159"/>
        <v>0.1195</v>
      </c>
      <c r="L103" s="4">
        <f t="shared" si="160"/>
        <v>0.31696666666666667</v>
      </c>
      <c r="M103" s="7">
        <f t="shared" si="161"/>
        <v>14.596614666666667</v>
      </c>
      <c r="N103" s="7">
        <f t="shared" si="162"/>
        <v>4.0182266666666671</v>
      </c>
      <c r="O103" s="7">
        <f t="shared" si="163"/>
        <v>18.614841333333331</v>
      </c>
      <c r="P103" s="9"/>
      <c r="Q103" s="9"/>
      <c r="R103" s="9"/>
      <c r="S103" s="9"/>
      <c r="T103" s="9"/>
      <c r="U103" s="9"/>
      <c r="V103" s="1">
        <f t="shared" si="164"/>
        <v>3.2094554022988504</v>
      </c>
      <c r="W103" s="1">
        <f t="shared" si="165"/>
        <v>2.5166577011494256</v>
      </c>
      <c r="X103" s="1">
        <f t="shared" si="166"/>
        <v>0.6927977011494254</v>
      </c>
      <c r="Y103" s="1">
        <f t="shared" si="167"/>
        <v>65.837311074956958</v>
      </c>
      <c r="Z103" s="1">
        <f t="shared" si="168"/>
        <v>51.625573554030794</v>
      </c>
      <c r="AA103" s="1">
        <f t="shared" si="169"/>
        <v>14.211737520926174</v>
      </c>
    </row>
    <row r="104" spans="1:27" x14ac:dyDescent="0.2">
      <c r="A104">
        <v>34</v>
      </c>
      <c r="B104" s="2" t="s">
        <v>3</v>
      </c>
      <c r="C104" s="3">
        <v>6.5</v>
      </c>
      <c r="D104" s="10"/>
      <c r="E104" s="4">
        <v>0.1239</v>
      </c>
      <c r="F104" s="4">
        <v>0.12470000000000001</v>
      </c>
      <c r="G104" s="4">
        <v>0.12330000000000001</v>
      </c>
      <c r="H104" s="4">
        <v>0.33189999999999997</v>
      </c>
      <c r="I104" s="4">
        <v>0.32900000000000001</v>
      </c>
      <c r="J104" s="4">
        <v>0.32679999999999998</v>
      </c>
      <c r="K104" s="4">
        <f t="shared" si="159"/>
        <v>0.12396666666666667</v>
      </c>
      <c r="L104" s="4">
        <f t="shared" si="160"/>
        <v>0.32923333333333332</v>
      </c>
      <c r="M104" s="7">
        <f t="shared" si="161"/>
        <v>15.163395999999999</v>
      </c>
      <c r="N104" s="7">
        <f t="shared" si="162"/>
        <v>4.1590320000000016</v>
      </c>
      <c r="O104" s="7">
        <f t="shared" si="163"/>
        <v>19.322428000000002</v>
      </c>
      <c r="P104" s="9"/>
      <c r="Q104" s="9"/>
      <c r="R104" s="9"/>
      <c r="S104" s="9"/>
      <c r="T104" s="9"/>
      <c r="U104" s="9"/>
      <c r="V104" s="1">
        <f t="shared" si="164"/>
        <v>2.972681230769231</v>
      </c>
      <c r="W104" s="1">
        <f t="shared" si="165"/>
        <v>2.3328301538461536</v>
      </c>
      <c r="X104" s="1">
        <f t="shared" si="166"/>
        <v>0.63985107692307719</v>
      </c>
      <c r="Y104" s="1">
        <f t="shared" si="167"/>
        <v>68.339916531088633</v>
      </c>
      <c r="Z104" s="1">
        <f t="shared" si="168"/>
        <v>53.63017613355025</v>
      </c>
      <c r="AA104" s="1">
        <f t="shared" si="169"/>
        <v>14.709740397538379</v>
      </c>
    </row>
    <row r="105" spans="1:27" x14ac:dyDescent="0.2">
      <c r="A105">
        <v>35</v>
      </c>
      <c r="B105" s="2" t="s">
        <v>1</v>
      </c>
      <c r="C105" s="3">
        <v>5.0999999999999996</v>
      </c>
      <c r="D105" s="10">
        <f t="shared" ref="D105" si="254">AVERAGE(C105:C107)</f>
        <v>4.9333333333333336</v>
      </c>
      <c r="E105" s="4">
        <v>0.13420000000000001</v>
      </c>
      <c r="F105" s="4">
        <v>0.1275</v>
      </c>
      <c r="G105" s="4">
        <v>0.12809999999999999</v>
      </c>
      <c r="H105" s="4">
        <v>0.33639999999999998</v>
      </c>
      <c r="I105" s="4">
        <v>0.23760000000000001</v>
      </c>
      <c r="J105" s="4">
        <v>0.32719999999999999</v>
      </c>
      <c r="K105" s="4">
        <f t="shared" si="159"/>
        <v>0.12993333333333335</v>
      </c>
      <c r="L105" s="4">
        <f t="shared" si="160"/>
        <v>0.3004</v>
      </c>
      <c r="M105" s="7">
        <f t="shared" si="161"/>
        <v>13.634221333333333</v>
      </c>
      <c r="N105" s="7">
        <f t="shared" si="162"/>
        <v>5.3600373333333353</v>
      </c>
      <c r="O105" s="7">
        <f t="shared" si="163"/>
        <v>18.994258666666667</v>
      </c>
      <c r="P105" s="9">
        <f t="shared" ref="P105" si="255">AVERAGE(M105:M107)</f>
        <v>14.892404444444445</v>
      </c>
      <c r="Q105" s="9">
        <f t="shared" ref="Q105" si="256">AVERAGE(N105:N107)</f>
        <v>4.8494097777777796</v>
      </c>
      <c r="R105" s="9">
        <f t="shared" ref="R105" si="257">AVERAGE(O105:O107)</f>
        <v>19.741814222222221</v>
      </c>
      <c r="S105" s="9">
        <f t="shared" ref="S105" si="258">STDEV(M105:M107)</f>
        <v>1.0909376458982099</v>
      </c>
      <c r="T105" s="9">
        <f t="shared" ref="T105" si="259">STDEV(N105:N107)</f>
        <v>0.44464739512728685</v>
      </c>
      <c r="U105" s="9">
        <f t="shared" ref="U105" si="260">STDEV(O105:O107)</f>
        <v>0.65508952485708527</v>
      </c>
      <c r="V105" s="1">
        <f t="shared" si="164"/>
        <v>3.7243644444444448</v>
      </c>
      <c r="W105" s="1">
        <f t="shared" si="165"/>
        <v>2.6733767320261439</v>
      </c>
      <c r="X105" s="1">
        <f t="shared" si="166"/>
        <v>1.0509877124183011</v>
      </c>
      <c r="Y105" s="1">
        <f t="shared" si="167"/>
        <v>67.179241234585362</v>
      </c>
      <c r="Z105" s="1">
        <f t="shared" si="168"/>
        <v>48.221763221805659</v>
      </c>
      <c r="AA105" s="1">
        <f t="shared" si="169"/>
        <v>18.95747801277971</v>
      </c>
    </row>
    <row r="106" spans="1:27" x14ac:dyDescent="0.2">
      <c r="A106">
        <v>35</v>
      </c>
      <c r="B106" s="2" t="s">
        <v>2</v>
      </c>
      <c r="C106" s="3">
        <v>4.4000000000000004</v>
      </c>
      <c r="D106" s="10"/>
      <c r="E106" s="4">
        <v>0.13</v>
      </c>
      <c r="F106" s="4">
        <v>0.12970000000000001</v>
      </c>
      <c r="G106" s="4">
        <v>0.13009999999999999</v>
      </c>
      <c r="H106" s="4">
        <v>0.33910000000000001</v>
      </c>
      <c r="I106" s="4">
        <v>0.3357</v>
      </c>
      <c r="J106" s="4">
        <v>0.3352</v>
      </c>
      <c r="K106" s="4">
        <f t="shared" si="159"/>
        <v>0.12993333333333335</v>
      </c>
      <c r="L106" s="4">
        <f t="shared" si="160"/>
        <v>0.33666666666666667</v>
      </c>
      <c r="M106" s="7">
        <f t="shared" si="161"/>
        <v>15.467864000000001</v>
      </c>
      <c r="N106" s="7">
        <f t="shared" si="162"/>
        <v>4.5476640000000019</v>
      </c>
      <c r="O106" s="7">
        <f t="shared" si="163"/>
        <v>20.015528000000003</v>
      </c>
      <c r="P106" s="9"/>
      <c r="Q106" s="9"/>
      <c r="R106" s="9"/>
      <c r="S106" s="9"/>
      <c r="T106" s="9"/>
      <c r="U106" s="9"/>
      <c r="V106" s="1">
        <f t="shared" si="164"/>
        <v>4.5489836363636371</v>
      </c>
      <c r="W106" s="1">
        <f t="shared" si="165"/>
        <v>3.5154236363636362</v>
      </c>
      <c r="X106" s="1">
        <f t="shared" si="166"/>
        <v>1.0335600000000003</v>
      </c>
      <c r="Y106" s="1">
        <f t="shared" si="167"/>
        <v>70.791285279762334</v>
      </c>
      <c r="Z106" s="1">
        <f t="shared" si="168"/>
        <v>54.707024121100652</v>
      </c>
      <c r="AA106" s="1">
        <f t="shared" si="169"/>
        <v>16.084261158661675</v>
      </c>
    </row>
    <row r="107" spans="1:27" x14ac:dyDescent="0.2">
      <c r="A107">
        <v>35</v>
      </c>
      <c r="B107" s="2" t="s">
        <v>3</v>
      </c>
      <c r="C107" s="3">
        <v>5.3</v>
      </c>
      <c r="D107" s="10"/>
      <c r="E107" s="4">
        <v>0.13159999999999999</v>
      </c>
      <c r="F107" s="4">
        <v>0.13139999999999999</v>
      </c>
      <c r="G107" s="4">
        <v>0.13159999999999999</v>
      </c>
      <c r="H107" s="4">
        <v>0.34210000000000002</v>
      </c>
      <c r="I107" s="4">
        <v>0.33810000000000001</v>
      </c>
      <c r="J107" s="4">
        <v>0.33729999999999999</v>
      </c>
      <c r="K107" s="4">
        <f t="shared" si="159"/>
        <v>0.13153333333333334</v>
      </c>
      <c r="L107" s="4">
        <f t="shared" si="160"/>
        <v>0.33916666666666667</v>
      </c>
      <c r="M107" s="7">
        <f t="shared" si="161"/>
        <v>15.575128000000001</v>
      </c>
      <c r="N107" s="7">
        <f t="shared" si="162"/>
        <v>4.6405280000000015</v>
      </c>
      <c r="O107" s="7">
        <f t="shared" si="163"/>
        <v>20.215655999999999</v>
      </c>
      <c r="P107" s="9"/>
      <c r="Q107" s="9"/>
      <c r="R107" s="9"/>
      <c r="S107" s="9"/>
      <c r="T107" s="9"/>
      <c r="U107" s="9"/>
      <c r="V107" s="1">
        <f t="shared" si="164"/>
        <v>3.814274716981132</v>
      </c>
      <c r="W107" s="1">
        <f t="shared" si="165"/>
        <v>2.9387033962264155</v>
      </c>
      <c r="X107" s="1">
        <f t="shared" si="166"/>
        <v>0.87557132075471733</v>
      </c>
      <c r="Y107" s="1">
        <f t="shared" si="167"/>
        <v>71.499101648157307</v>
      </c>
      <c r="Z107" s="1">
        <f t="shared" si="168"/>
        <v>55.086397396901752</v>
      </c>
      <c r="AA107" s="1">
        <f t="shared" si="169"/>
        <v>16.412704251255576</v>
      </c>
    </row>
    <row r="108" spans="1:27" x14ac:dyDescent="0.2">
      <c r="A108">
        <v>36</v>
      </c>
      <c r="B108" s="2" t="s">
        <v>1</v>
      </c>
      <c r="C108" s="3">
        <v>6.1</v>
      </c>
      <c r="D108" s="10">
        <f t="shared" ref="D108" si="261">AVERAGE(C108:C110)</f>
        <v>6.2333333333333334</v>
      </c>
      <c r="E108" s="4">
        <v>7.7200000000000005E-2</v>
      </c>
      <c r="F108" s="4">
        <v>7.6799999999999993E-2</v>
      </c>
      <c r="G108" s="4">
        <v>7.6899999999999996E-2</v>
      </c>
      <c r="H108" s="4">
        <v>0.2198</v>
      </c>
      <c r="I108" s="4">
        <v>0.21709999999999999</v>
      </c>
      <c r="J108" s="4">
        <v>0.21659999999999999</v>
      </c>
      <c r="K108" s="4">
        <f t="shared" si="159"/>
        <v>7.6966666666666669E-2</v>
      </c>
      <c r="L108" s="4">
        <f t="shared" si="160"/>
        <v>0.21783333333333332</v>
      </c>
      <c r="M108" s="7">
        <f t="shared" si="161"/>
        <v>10.093132000000001</v>
      </c>
      <c r="N108" s="7">
        <f t="shared" si="162"/>
        <v>2.281512000000002</v>
      </c>
      <c r="O108" s="7">
        <f t="shared" si="163"/>
        <v>12.374644</v>
      </c>
      <c r="P108" s="9">
        <f t="shared" ref="P108" si="262">AVERAGE(M108:M110)</f>
        <v>10.194059111111111</v>
      </c>
      <c r="Q108" s="9">
        <f t="shared" ref="Q108" si="263">AVERAGE(N108:N110)</f>
        <v>2.3206391111111122</v>
      </c>
      <c r="R108" s="9">
        <f t="shared" ref="R108" si="264">AVERAGE(O108:O110)</f>
        <v>12.514698222222222</v>
      </c>
      <c r="S108" s="9">
        <f t="shared" ref="S108" si="265">STDEV(M108:M110)</f>
        <v>0.15346886599254184</v>
      </c>
      <c r="T108" s="9">
        <f t="shared" ref="T108" si="266">STDEV(N108:N110)</f>
        <v>3.9425990239565493E-2</v>
      </c>
      <c r="U108" s="9">
        <f t="shared" ref="U108" si="267">STDEV(O108:O110)</f>
        <v>0.19004070355272407</v>
      </c>
      <c r="V108" s="1">
        <f t="shared" si="164"/>
        <v>2.0286301639344262</v>
      </c>
      <c r="W108" s="1">
        <f t="shared" si="165"/>
        <v>1.6546118032786887</v>
      </c>
      <c r="X108" s="1">
        <f t="shared" si="166"/>
        <v>0.37401836065573807</v>
      </c>
      <c r="Y108" s="1">
        <f t="shared" si="167"/>
        <v>43.766867086369103</v>
      </c>
      <c r="Z108" s="1">
        <f t="shared" si="168"/>
        <v>35.697573742661106</v>
      </c>
      <c r="AA108" s="1">
        <f t="shared" si="169"/>
        <v>8.0692933437080061</v>
      </c>
    </row>
    <row r="109" spans="1:27" x14ac:dyDescent="0.2">
      <c r="A109">
        <v>36</v>
      </c>
      <c r="B109" s="2" t="s">
        <v>2</v>
      </c>
      <c r="C109" s="3">
        <v>6</v>
      </c>
      <c r="D109" s="10"/>
      <c r="E109" s="4">
        <v>7.7499999999999999E-2</v>
      </c>
      <c r="F109" s="4">
        <v>7.7499999999999999E-2</v>
      </c>
      <c r="G109" s="4">
        <v>7.7600000000000002E-2</v>
      </c>
      <c r="H109" s="4">
        <v>0.22</v>
      </c>
      <c r="I109" s="4">
        <v>0.21879999999999999</v>
      </c>
      <c r="J109" s="4">
        <v>0.21659999999999999</v>
      </c>
      <c r="K109" s="4">
        <f t="shared" si="159"/>
        <v>7.7533333333333329E-2</v>
      </c>
      <c r="L109" s="4">
        <f t="shared" si="160"/>
        <v>0.21846666666666667</v>
      </c>
      <c r="M109" s="7">
        <f t="shared" si="161"/>
        <v>10.118376</v>
      </c>
      <c r="N109" s="7">
        <f t="shared" si="162"/>
        <v>2.3200480000000008</v>
      </c>
      <c r="O109" s="7">
        <f t="shared" si="163"/>
        <v>12.438424000000001</v>
      </c>
      <c r="P109" s="9"/>
      <c r="Q109" s="9"/>
      <c r="R109" s="9"/>
      <c r="S109" s="9"/>
      <c r="T109" s="9"/>
      <c r="U109" s="9"/>
      <c r="V109" s="1">
        <f t="shared" si="164"/>
        <v>2.0730706666666667</v>
      </c>
      <c r="W109" s="1">
        <f t="shared" si="165"/>
        <v>1.686396</v>
      </c>
      <c r="X109" s="1">
        <f t="shared" si="166"/>
        <v>0.38667466666666678</v>
      </c>
      <c r="Y109" s="1">
        <f t="shared" si="167"/>
        <v>43.99244535615761</v>
      </c>
      <c r="Z109" s="1">
        <f t="shared" si="168"/>
        <v>35.786857183277924</v>
      </c>
      <c r="AA109" s="1">
        <f t="shared" si="169"/>
        <v>8.2055881728796791</v>
      </c>
    </row>
    <row r="110" spans="1:27" x14ac:dyDescent="0.2">
      <c r="A110">
        <v>36</v>
      </c>
      <c r="B110" s="2" t="s">
        <v>3</v>
      </c>
      <c r="C110" s="3">
        <v>6.6</v>
      </c>
      <c r="D110" s="10"/>
      <c r="E110" s="4">
        <v>7.6799999999999993E-2</v>
      </c>
      <c r="F110" s="4">
        <v>8.0299999999999996E-2</v>
      </c>
      <c r="G110" s="4">
        <v>8.0699999999999994E-2</v>
      </c>
      <c r="H110" s="4">
        <v>0.224</v>
      </c>
      <c r="I110" s="4">
        <v>0.22420000000000001</v>
      </c>
      <c r="J110" s="4">
        <v>0.22339999999999999</v>
      </c>
      <c r="K110" s="4">
        <f t="shared" si="159"/>
        <v>7.9266666666666666E-2</v>
      </c>
      <c r="L110" s="4">
        <f t="shared" si="160"/>
        <v>0.22386666666666666</v>
      </c>
      <c r="M110" s="7">
        <f t="shared" si="161"/>
        <v>10.370669333333332</v>
      </c>
      <c r="N110" s="7">
        <f t="shared" si="162"/>
        <v>2.3603573333333339</v>
      </c>
      <c r="O110" s="7">
        <f t="shared" si="163"/>
        <v>12.731026666666665</v>
      </c>
      <c r="P110" s="9"/>
      <c r="Q110" s="9"/>
      <c r="R110" s="9"/>
      <c r="S110" s="9"/>
      <c r="T110" s="9"/>
      <c r="U110" s="9"/>
      <c r="V110" s="1">
        <f t="shared" si="164"/>
        <v>1.9289434343434342</v>
      </c>
      <c r="W110" s="1">
        <f t="shared" si="165"/>
        <v>1.5713135353535352</v>
      </c>
      <c r="X110" s="1">
        <f t="shared" si="166"/>
        <v>0.35762989898989911</v>
      </c>
      <c r="Y110" s="1">
        <f t="shared" si="167"/>
        <v>45.027327815896811</v>
      </c>
      <c r="Z110" s="1">
        <f t="shared" si="168"/>
        <v>36.679172856098653</v>
      </c>
      <c r="AA110" s="1">
        <f t="shared" si="169"/>
        <v>8.3481549597981672</v>
      </c>
    </row>
    <row r="111" spans="1:27" x14ac:dyDescent="0.2">
      <c r="A111">
        <v>37</v>
      </c>
      <c r="B111" s="2" t="s">
        <v>1</v>
      </c>
      <c r="C111" s="3">
        <v>5.0999999999999996</v>
      </c>
      <c r="D111" s="10">
        <f t="shared" ref="D111" si="268">AVERAGE(C111:C113)</f>
        <v>5.1333333333333337</v>
      </c>
      <c r="E111" s="4">
        <v>6.0900000000000003E-2</v>
      </c>
      <c r="F111" s="4">
        <v>5.7299999999999997E-2</v>
      </c>
      <c r="G111" s="4">
        <v>5.5800000000000002E-2</v>
      </c>
      <c r="H111" s="4">
        <v>0.1472</v>
      </c>
      <c r="I111" s="4">
        <v>0.1429</v>
      </c>
      <c r="J111" s="4">
        <v>0.14099999999999999</v>
      </c>
      <c r="K111" s="4">
        <f t="shared" si="159"/>
        <v>5.7999999999999996E-2</v>
      </c>
      <c r="L111" s="4">
        <f t="shared" si="160"/>
        <v>0.14370000000000002</v>
      </c>
      <c r="M111" s="7">
        <f t="shared" si="161"/>
        <v>6.5717920000000021</v>
      </c>
      <c r="N111" s="7">
        <f t="shared" si="162"/>
        <v>2.1774399999999998</v>
      </c>
      <c r="O111" s="7">
        <f t="shared" si="163"/>
        <v>8.7492319999999992</v>
      </c>
      <c r="P111" s="9">
        <f t="shared" ref="P111" si="269">AVERAGE(M111:M113)</f>
        <v>6.4249191111111124</v>
      </c>
      <c r="Q111" s="9">
        <f t="shared" ref="Q111" si="270">AVERAGE(N111:N113)</f>
        <v>1.9929351111111118</v>
      </c>
      <c r="R111" s="9">
        <f t="shared" ref="R111" si="271">AVERAGE(O111:O113)</f>
        <v>8.417854222222223</v>
      </c>
      <c r="S111" s="9">
        <f t="shared" ref="S111" si="272">STDEV(M111:M113)</f>
        <v>0.15337208216090314</v>
      </c>
      <c r="T111" s="9">
        <f t="shared" ref="T111" si="273">STDEV(N111:N113)</f>
        <v>0.1642596139034288</v>
      </c>
      <c r="U111" s="9">
        <f t="shared" ref="U111" si="274">STDEV(O111:O113)</f>
        <v>0.31253521681267837</v>
      </c>
      <c r="V111" s="1">
        <f t="shared" si="164"/>
        <v>1.7155356862745097</v>
      </c>
      <c r="W111" s="1">
        <f t="shared" si="165"/>
        <v>1.2885866666666672</v>
      </c>
      <c r="X111" s="1">
        <f t="shared" si="166"/>
        <v>0.42694901960784315</v>
      </c>
      <c r="Y111" s="1">
        <f t="shared" si="167"/>
        <v>30.944443658484825</v>
      </c>
      <c r="Z111" s="1">
        <f t="shared" si="168"/>
        <v>23.243234066633665</v>
      </c>
      <c r="AA111" s="1">
        <f t="shared" si="169"/>
        <v>7.7012095918511694</v>
      </c>
    </row>
    <row r="112" spans="1:27" x14ac:dyDescent="0.2">
      <c r="A112">
        <v>37</v>
      </c>
      <c r="B112" s="2" t="s">
        <v>2</v>
      </c>
      <c r="C112" s="3">
        <v>5.2</v>
      </c>
      <c r="D112" s="10"/>
      <c r="E112" s="4">
        <v>5.4800000000000001E-2</v>
      </c>
      <c r="F112" s="4">
        <v>5.4600000000000003E-2</v>
      </c>
      <c r="G112" s="4">
        <v>5.4399999999999997E-2</v>
      </c>
      <c r="H112" s="4">
        <v>0.14180000000000001</v>
      </c>
      <c r="I112" s="4">
        <v>0.14000000000000001</v>
      </c>
      <c r="J112" s="4">
        <v>0.1389</v>
      </c>
      <c r="K112" s="4">
        <f t="shared" si="159"/>
        <v>5.4600000000000003E-2</v>
      </c>
      <c r="L112" s="4">
        <f t="shared" si="160"/>
        <v>0.14023333333333335</v>
      </c>
      <c r="M112" s="7">
        <f t="shared" si="161"/>
        <v>6.4371813333333341</v>
      </c>
      <c r="N112" s="7">
        <f t="shared" si="162"/>
        <v>1.9387573333333337</v>
      </c>
      <c r="O112" s="7">
        <f t="shared" si="163"/>
        <v>8.3759386666666682</v>
      </c>
      <c r="P112" s="9"/>
      <c r="Q112" s="9"/>
      <c r="R112" s="9"/>
      <c r="S112" s="9"/>
      <c r="T112" s="9"/>
      <c r="U112" s="9"/>
      <c r="V112" s="1">
        <f t="shared" si="164"/>
        <v>1.6107574358974361</v>
      </c>
      <c r="W112" s="1">
        <f t="shared" si="165"/>
        <v>1.2379194871794872</v>
      </c>
      <c r="X112" s="1">
        <f t="shared" si="166"/>
        <v>0.37283794871794879</v>
      </c>
      <c r="Y112" s="1">
        <f t="shared" si="167"/>
        <v>29.6241729739926</v>
      </c>
      <c r="Z112" s="1">
        <f t="shared" si="168"/>
        <v>22.767140600315958</v>
      </c>
      <c r="AA112" s="1">
        <f t="shared" si="169"/>
        <v>6.857032373676641</v>
      </c>
    </row>
    <row r="113" spans="1:27" x14ac:dyDescent="0.2">
      <c r="A113">
        <v>37</v>
      </c>
      <c r="B113" s="2" t="s">
        <v>3</v>
      </c>
      <c r="C113" s="3">
        <v>5.0999999999999996</v>
      </c>
      <c r="D113" s="10"/>
      <c r="E113" s="4">
        <v>5.2900000000000003E-2</v>
      </c>
      <c r="F113" s="4">
        <v>5.2900000000000003E-2</v>
      </c>
      <c r="G113" s="4">
        <v>5.28E-2</v>
      </c>
      <c r="H113" s="4">
        <v>0.1381</v>
      </c>
      <c r="I113" s="4">
        <v>0.13600000000000001</v>
      </c>
      <c r="J113" s="4">
        <v>0.13519999999999999</v>
      </c>
      <c r="K113" s="4">
        <f t="shared" si="159"/>
        <v>5.2866666666666673E-2</v>
      </c>
      <c r="L113" s="4">
        <f t="shared" si="160"/>
        <v>0.13643333333333332</v>
      </c>
      <c r="M113" s="7">
        <f t="shared" si="161"/>
        <v>6.2657839999999991</v>
      </c>
      <c r="N113" s="7">
        <f t="shared" si="162"/>
        <v>1.8626080000000012</v>
      </c>
      <c r="O113" s="7">
        <f t="shared" si="163"/>
        <v>8.1283919999999998</v>
      </c>
      <c r="P113" s="9"/>
      <c r="Q113" s="9"/>
      <c r="R113" s="9"/>
      <c r="S113" s="9"/>
      <c r="T113" s="9"/>
      <c r="U113" s="9"/>
      <c r="V113" s="1">
        <f t="shared" si="164"/>
        <v>1.5938023529411764</v>
      </c>
      <c r="W113" s="1">
        <f t="shared" si="165"/>
        <v>1.2285850980392157</v>
      </c>
      <c r="X113" s="1">
        <f t="shared" si="166"/>
        <v>0.36521725490196105</v>
      </c>
      <c r="Y113" s="1">
        <f t="shared" si="167"/>
        <v>28.748645398599418</v>
      </c>
      <c r="Z113" s="1">
        <f t="shared" si="168"/>
        <v>22.160939378934707</v>
      </c>
      <c r="AA113" s="1">
        <f t="shared" si="169"/>
        <v>6.5877060196647133</v>
      </c>
    </row>
    <row r="114" spans="1:27" x14ac:dyDescent="0.2">
      <c r="A114">
        <v>38</v>
      </c>
      <c r="B114" s="2" t="s">
        <v>1</v>
      </c>
      <c r="C114" s="3">
        <v>5.0999999999999996</v>
      </c>
      <c r="D114" s="10">
        <f t="shared" ref="D114" si="275">AVERAGE(C114:C116)</f>
        <v>5.2666666666666666</v>
      </c>
      <c r="E114" s="4">
        <v>6.9000000000000006E-2</v>
      </c>
      <c r="F114" s="4">
        <v>6.9000000000000006E-2</v>
      </c>
      <c r="G114" s="4">
        <v>6.9199999999999998E-2</v>
      </c>
      <c r="H114" s="4">
        <v>0.19109999999999999</v>
      </c>
      <c r="I114" s="4">
        <v>0.18990000000000001</v>
      </c>
      <c r="J114" s="4">
        <v>0.18940000000000001</v>
      </c>
      <c r="K114" s="4">
        <f t="shared" si="159"/>
        <v>6.9066666666666665E-2</v>
      </c>
      <c r="L114" s="4">
        <f t="shared" si="160"/>
        <v>0.19013333333333335</v>
      </c>
      <c r="M114" s="7">
        <f t="shared" si="161"/>
        <v>8.7871040000000011</v>
      </c>
      <c r="N114" s="7">
        <f t="shared" si="162"/>
        <v>2.166976</v>
      </c>
      <c r="O114" s="7">
        <f t="shared" si="163"/>
        <v>10.954080000000001</v>
      </c>
      <c r="P114" s="9">
        <f t="shared" ref="P114" si="276">AVERAGE(M114:M116)</f>
        <v>8.9956933333333353</v>
      </c>
      <c r="Q114" s="9">
        <f t="shared" ref="Q114" si="277">AVERAGE(N114:N116)</f>
        <v>2.2052000000000005</v>
      </c>
      <c r="R114" s="9">
        <f t="shared" ref="R114" si="278">AVERAGE(O114:O116)</f>
        <v>11.200893333333333</v>
      </c>
      <c r="S114" s="9">
        <f t="shared" ref="S114" si="279">STDEV(M114:M116)</f>
        <v>0.18580769221727861</v>
      </c>
      <c r="T114" s="9">
        <f t="shared" ref="T114" si="280">STDEV(N114:N116)</f>
        <v>6.8717490110678445E-2</v>
      </c>
      <c r="U114" s="9">
        <f t="shared" ref="U114" si="281">STDEV(O114:O116)</f>
        <v>0.21439935953055142</v>
      </c>
      <c r="V114" s="1">
        <f t="shared" si="164"/>
        <v>2.147858823529412</v>
      </c>
      <c r="W114" s="1">
        <f t="shared" si="165"/>
        <v>1.7229615686274513</v>
      </c>
      <c r="X114" s="1">
        <f t="shared" si="166"/>
        <v>0.42489725490196084</v>
      </c>
      <c r="Y114" s="1">
        <f t="shared" si="167"/>
        <v>38.742590365707017</v>
      </c>
      <c r="Z114" s="1">
        <f t="shared" si="168"/>
        <v>31.078390040319732</v>
      </c>
      <c r="AA114" s="1">
        <f t="shared" si="169"/>
        <v>7.6642003253872808</v>
      </c>
    </row>
    <row r="115" spans="1:27" x14ac:dyDescent="0.2">
      <c r="A115">
        <v>38</v>
      </c>
      <c r="B115" s="2" t="s">
        <v>2</v>
      </c>
      <c r="C115" s="3">
        <v>5.2</v>
      </c>
      <c r="D115" s="10"/>
      <c r="E115" s="4">
        <v>7.17E-2</v>
      </c>
      <c r="F115" s="4">
        <v>7.1800000000000003E-2</v>
      </c>
      <c r="G115" s="4">
        <v>7.1800000000000003E-2</v>
      </c>
      <c r="H115" s="4">
        <v>0.19719999999999999</v>
      </c>
      <c r="I115" s="4">
        <v>0.19570000000000001</v>
      </c>
      <c r="J115" s="4">
        <v>0.19539999999999999</v>
      </c>
      <c r="K115" s="4">
        <f t="shared" si="159"/>
        <v>7.1766666666666673E-2</v>
      </c>
      <c r="L115" s="4">
        <f t="shared" si="160"/>
        <v>0.19610000000000002</v>
      </c>
      <c r="M115" s="7">
        <f t="shared" si="161"/>
        <v>9.0564866666666681</v>
      </c>
      <c r="N115" s="7">
        <f t="shared" si="162"/>
        <v>2.2845306666666678</v>
      </c>
      <c r="O115" s="7">
        <f t="shared" si="163"/>
        <v>11.341017333333333</v>
      </c>
      <c r="P115" s="9"/>
      <c r="Q115" s="9"/>
      <c r="R115" s="9"/>
      <c r="S115" s="9"/>
      <c r="T115" s="9"/>
      <c r="U115" s="9"/>
      <c r="V115" s="1">
        <f t="shared" si="164"/>
        <v>2.1809648717948718</v>
      </c>
      <c r="W115" s="1">
        <f t="shared" si="165"/>
        <v>1.7416320512820516</v>
      </c>
      <c r="X115" s="1">
        <f t="shared" si="166"/>
        <v>0.43933282051282074</v>
      </c>
      <c r="Y115" s="1">
        <f t="shared" si="167"/>
        <v>40.111117398788053</v>
      </c>
      <c r="Z115" s="1">
        <f t="shared" si="168"/>
        <v>32.031147579637363</v>
      </c>
      <c r="AA115" s="1">
        <f t="shared" si="169"/>
        <v>8.0799698191506959</v>
      </c>
    </row>
    <row r="116" spans="1:27" x14ac:dyDescent="0.2">
      <c r="A116">
        <v>38</v>
      </c>
      <c r="B116" s="2" t="s">
        <v>3</v>
      </c>
      <c r="C116" s="3">
        <v>5.5</v>
      </c>
      <c r="D116" s="10"/>
      <c r="E116" s="4">
        <v>7.0499999999999993E-2</v>
      </c>
      <c r="F116" s="4">
        <v>7.0900000000000005E-2</v>
      </c>
      <c r="G116" s="4">
        <v>7.1099999999999997E-2</v>
      </c>
      <c r="H116" s="4">
        <v>0.1988</v>
      </c>
      <c r="I116" s="4">
        <v>0.19719999999999999</v>
      </c>
      <c r="J116" s="4">
        <v>0.1968</v>
      </c>
      <c r="K116" s="4">
        <f t="shared" si="159"/>
        <v>7.0833333333333331E-2</v>
      </c>
      <c r="L116" s="4">
        <f t="shared" si="160"/>
        <v>0.1976</v>
      </c>
      <c r="M116" s="7">
        <f t="shared" si="161"/>
        <v>9.1434893333333331</v>
      </c>
      <c r="N116" s="7">
        <f t="shared" si="162"/>
        <v>2.1640933333333336</v>
      </c>
      <c r="O116" s="7">
        <f t="shared" si="163"/>
        <v>11.307582666666665</v>
      </c>
      <c r="P116" s="9"/>
      <c r="Q116" s="9"/>
      <c r="R116" s="9"/>
      <c r="S116" s="9"/>
      <c r="T116" s="9"/>
      <c r="U116" s="9"/>
      <c r="V116" s="1">
        <f t="shared" si="164"/>
        <v>2.0559241212121209</v>
      </c>
      <c r="W116" s="1">
        <f t="shared" si="165"/>
        <v>1.662452606060606</v>
      </c>
      <c r="X116" s="1">
        <f t="shared" si="166"/>
        <v>0.39347151515151518</v>
      </c>
      <c r="Y116" s="1">
        <f t="shared" si="167"/>
        <v>39.992865058593281</v>
      </c>
      <c r="Z116" s="1">
        <f t="shared" si="168"/>
        <v>32.338860201362856</v>
      </c>
      <c r="AA116" s="1">
        <f t="shared" si="169"/>
        <v>7.6540048572304364</v>
      </c>
    </row>
    <row r="117" spans="1:27" x14ac:dyDescent="0.2">
      <c r="A117">
        <v>39</v>
      </c>
      <c r="B117" s="2" t="s">
        <v>1</v>
      </c>
      <c r="C117" s="3">
        <v>5.8</v>
      </c>
      <c r="D117" s="10">
        <f t="shared" ref="D117" si="282">AVERAGE(C117:C119)</f>
        <v>5.7666666666666657</v>
      </c>
      <c r="E117" s="4">
        <v>3.4000000000000002E-2</v>
      </c>
      <c r="F117" s="4">
        <v>3.4099999999999998E-2</v>
      </c>
      <c r="G117" s="4">
        <v>3.4099999999999998E-2</v>
      </c>
      <c r="H117" s="4">
        <v>9.8400000000000001E-2</v>
      </c>
      <c r="I117" s="4">
        <v>9.7900000000000001E-2</v>
      </c>
      <c r="J117" s="4">
        <v>9.7799999999999998E-2</v>
      </c>
      <c r="K117" s="4">
        <f t="shared" si="159"/>
        <v>3.4066666666666662E-2</v>
      </c>
      <c r="L117" s="4">
        <f t="shared" si="160"/>
        <v>9.8033333333333347E-2</v>
      </c>
      <c r="M117" s="7">
        <f t="shared" si="161"/>
        <v>4.5491280000000014</v>
      </c>
      <c r="N117" s="7">
        <f t="shared" si="162"/>
        <v>0.97361599999999937</v>
      </c>
      <c r="O117" s="7">
        <f t="shared" si="163"/>
        <v>5.5227440000000003</v>
      </c>
      <c r="P117" s="9">
        <f t="shared" ref="P117" si="283">AVERAGE(M117:M119)</f>
        <v>4.4666733333333335</v>
      </c>
      <c r="Q117" s="9">
        <f t="shared" ref="Q117" si="284">AVERAGE(N117:N119)</f>
        <v>0.97212533333333351</v>
      </c>
      <c r="R117" s="9">
        <f t="shared" ref="R117" si="285">AVERAGE(O117:O119)</f>
        <v>5.4387986666666661</v>
      </c>
      <c r="S117" s="9">
        <f t="shared" ref="S117" si="286">STDEV(M117:M119)</f>
        <v>0.1471530448116295</v>
      </c>
      <c r="T117" s="9">
        <f t="shared" ref="T117" si="287">STDEV(N117:N119)</f>
        <v>9.9476377041654226E-2</v>
      </c>
      <c r="U117" s="9">
        <f t="shared" ref="U117" si="288">STDEV(O117:O119)</f>
        <v>0.23943733250546642</v>
      </c>
      <c r="V117" s="1">
        <f t="shared" si="164"/>
        <v>0.95219724137931039</v>
      </c>
      <c r="W117" s="1">
        <f t="shared" si="165"/>
        <v>0.7843324137931037</v>
      </c>
      <c r="X117" s="1">
        <f t="shared" si="166"/>
        <v>0.1678648275862068</v>
      </c>
      <c r="Y117" s="1">
        <f t="shared" si="167"/>
        <v>19.532941925443872</v>
      </c>
      <c r="Z117" s="1">
        <f t="shared" si="168"/>
        <v>16.089439060621068</v>
      </c>
      <c r="AA117" s="1">
        <f t="shared" si="169"/>
        <v>3.4435028648228032</v>
      </c>
    </row>
    <row r="118" spans="1:27" x14ac:dyDescent="0.2">
      <c r="A118">
        <v>39</v>
      </c>
      <c r="B118" s="2" t="s">
        <v>2</v>
      </c>
      <c r="C118" s="3">
        <v>5.6</v>
      </c>
      <c r="D118" s="10"/>
      <c r="E118" s="4">
        <v>3.15E-2</v>
      </c>
      <c r="F118" s="4">
        <v>3.15E-2</v>
      </c>
      <c r="G118" s="4">
        <v>3.1899999999999998E-2</v>
      </c>
      <c r="H118" s="4">
        <v>9.3100000000000002E-2</v>
      </c>
      <c r="I118" s="4">
        <v>9.2100000000000001E-2</v>
      </c>
      <c r="J118" s="4">
        <v>9.2200000000000004E-2</v>
      </c>
      <c r="K118" s="4">
        <f t="shared" si="159"/>
        <v>3.1633333333333333E-2</v>
      </c>
      <c r="L118" s="4">
        <f t="shared" si="160"/>
        <v>9.2466666666666655E-2</v>
      </c>
      <c r="M118" s="7">
        <f t="shared" si="161"/>
        <v>4.29678</v>
      </c>
      <c r="N118" s="7">
        <f t="shared" si="162"/>
        <v>0.87191200000000046</v>
      </c>
      <c r="O118" s="7">
        <f t="shared" si="163"/>
        <v>5.1686920000000001</v>
      </c>
      <c r="P118" s="9"/>
      <c r="Q118" s="9"/>
      <c r="R118" s="9"/>
      <c r="S118" s="9"/>
      <c r="T118" s="9"/>
      <c r="U118" s="9"/>
      <c r="V118" s="1">
        <f t="shared" si="164"/>
        <v>0.92298071428571438</v>
      </c>
      <c r="W118" s="1">
        <f t="shared" si="165"/>
        <v>0.76728214285714291</v>
      </c>
      <c r="X118" s="1">
        <f t="shared" si="166"/>
        <v>0.15569857142857152</v>
      </c>
      <c r="Y118" s="1">
        <f t="shared" si="167"/>
        <v>18.28072434038339</v>
      </c>
      <c r="Z118" s="1">
        <f t="shared" si="168"/>
        <v>15.196930041734456</v>
      </c>
      <c r="AA118" s="1">
        <f t="shared" si="169"/>
        <v>3.0837942986489373</v>
      </c>
    </row>
    <row r="119" spans="1:27" x14ac:dyDescent="0.2">
      <c r="A119">
        <v>39</v>
      </c>
      <c r="B119" s="2" t="s">
        <v>3</v>
      </c>
      <c r="C119" s="3">
        <v>5.9</v>
      </c>
      <c r="D119" s="10"/>
      <c r="E119" s="4">
        <v>3.6499999999999998E-2</v>
      </c>
      <c r="F119" s="4">
        <v>3.4799999999999998E-2</v>
      </c>
      <c r="G119" s="4">
        <v>3.4299999999999997E-2</v>
      </c>
      <c r="H119" s="4">
        <v>0.10009999999999999</v>
      </c>
      <c r="I119" s="4">
        <v>9.8100000000000007E-2</v>
      </c>
      <c r="J119" s="4">
        <v>9.7000000000000003E-2</v>
      </c>
      <c r="K119" s="4">
        <f t="shared" si="159"/>
        <v>3.5200000000000002E-2</v>
      </c>
      <c r="L119" s="4">
        <f t="shared" si="160"/>
        <v>9.8400000000000001E-2</v>
      </c>
      <c r="M119" s="7">
        <f t="shared" si="161"/>
        <v>4.5541119999999999</v>
      </c>
      <c r="N119" s="7">
        <f t="shared" si="162"/>
        <v>1.0708480000000007</v>
      </c>
      <c r="O119" s="7">
        <f t="shared" si="163"/>
        <v>5.6249599999999997</v>
      </c>
      <c r="P119" s="9"/>
      <c r="Q119" s="9"/>
      <c r="R119" s="9"/>
      <c r="S119" s="9"/>
      <c r="T119" s="9"/>
      <c r="U119" s="9"/>
      <c r="V119" s="1">
        <f t="shared" si="164"/>
        <v>0.95338305084745756</v>
      </c>
      <c r="W119" s="1">
        <f t="shared" si="165"/>
        <v>0.77188338983050842</v>
      </c>
      <c r="X119" s="1">
        <f t="shared" si="166"/>
        <v>0.18149966101694925</v>
      </c>
      <c r="Y119" s="1">
        <f t="shared" si="167"/>
        <v>19.894461342576218</v>
      </c>
      <c r="Z119" s="1">
        <f t="shared" si="168"/>
        <v>16.107066562919996</v>
      </c>
      <c r="AA119" s="1">
        <f t="shared" si="169"/>
        <v>3.7873947796562235</v>
      </c>
    </row>
    <row r="120" spans="1:27" x14ac:dyDescent="0.2">
      <c r="A120">
        <v>40</v>
      </c>
      <c r="B120" s="2" t="s">
        <v>1</v>
      </c>
      <c r="C120" s="3">
        <v>5</v>
      </c>
      <c r="D120" s="10">
        <f t="shared" ref="D120" si="289">AVERAGE(C120:C122)</f>
        <v>4.5666666666666664</v>
      </c>
      <c r="E120" s="4">
        <v>6.08E-2</v>
      </c>
      <c r="F120" s="4">
        <v>6.1699999999999998E-2</v>
      </c>
      <c r="G120" s="4">
        <v>6.3E-2</v>
      </c>
      <c r="H120" s="4">
        <v>0.1731</v>
      </c>
      <c r="I120" s="4">
        <v>0.1731</v>
      </c>
      <c r="J120" s="4">
        <v>0.17380000000000001</v>
      </c>
      <c r="K120" s="4">
        <f t="shared" si="159"/>
        <v>6.183333333333333E-2</v>
      </c>
      <c r="L120" s="4">
        <f t="shared" si="160"/>
        <v>0.17333333333333334</v>
      </c>
      <c r="M120" s="7">
        <f t="shared" si="161"/>
        <v>8.024206666666668</v>
      </c>
      <c r="N120" s="7">
        <f t="shared" si="162"/>
        <v>1.8703066666666666</v>
      </c>
      <c r="O120" s="7">
        <f t="shared" si="163"/>
        <v>9.8945133333333324</v>
      </c>
      <c r="P120" s="9">
        <f t="shared" ref="P120" si="290">AVERAGE(M120:M122)</f>
        <v>7.9560320000000004</v>
      </c>
      <c r="Q120" s="9">
        <f t="shared" ref="Q120" si="291">AVERAGE(N120:N122)</f>
        <v>1.8566400000000005</v>
      </c>
      <c r="R120" s="9">
        <f t="shared" ref="R120" si="292">AVERAGE(O120:O122)</f>
        <v>9.8126720000000009</v>
      </c>
      <c r="S120" s="9">
        <f t="shared" ref="S120" si="293">STDEV(M120:M122)</f>
        <v>0.13857419365973053</v>
      </c>
      <c r="T120" s="9">
        <f t="shared" ref="T120" si="294">STDEV(N120:N122)</f>
        <v>1.1929017021997095E-2</v>
      </c>
      <c r="U120" s="9">
        <f t="shared" ref="U120" si="295">STDEV(O120:O122)</f>
        <v>0.14531385604652725</v>
      </c>
      <c r="V120" s="1">
        <f t="shared" si="164"/>
        <v>1.9789026666666665</v>
      </c>
      <c r="W120" s="1">
        <f t="shared" si="165"/>
        <v>1.6048413333333336</v>
      </c>
      <c r="X120" s="1">
        <f t="shared" si="166"/>
        <v>0.3740613333333333</v>
      </c>
      <c r="Y120" s="1">
        <f t="shared" si="167"/>
        <v>34.995095611987452</v>
      </c>
      <c r="Z120" s="1">
        <f t="shared" si="168"/>
        <v>28.38016080733772</v>
      </c>
      <c r="AA120" s="1">
        <f t="shared" si="169"/>
        <v>6.6149348046497369</v>
      </c>
    </row>
    <row r="121" spans="1:27" x14ac:dyDescent="0.2">
      <c r="A121">
        <v>40</v>
      </c>
      <c r="B121" s="2" t="s">
        <v>2</v>
      </c>
      <c r="C121" s="3">
        <v>4.5999999999999996</v>
      </c>
      <c r="D121" s="10"/>
      <c r="E121" s="4">
        <v>6.0600000000000001E-2</v>
      </c>
      <c r="F121" s="4">
        <v>6.0999999999999999E-2</v>
      </c>
      <c r="G121" s="4">
        <v>5.9700000000000003E-2</v>
      </c>
      <c r="H121" s="4">
        <v>0.1696</v>
      </c>
      <c r="I121" s="4">
        <v>0.16880000000000001</v>
      </c>
      <c r="J121" s="4">
        <v>0.1671</v>
      </c>
      <c r="K121" s="4">
        <f t="shared" si="159"/>
        <v>6.0433333333333339E-2</v>
      </c>
      <c r="L121" s="4">
        <f t="shared" si="160"/>
        <v>0.16850000000000001</v>
      </c>
      <c r="M121" s="7">
        <f t="shared" si="161"/>
        <v>7.7965773333333335</v>
      </c>
      <c r="N121" s="7">
        <f t="shared" si="162"/>
        <v>1.848317333333334</v>
      </c>
      <c r="O121" s="7">
        <f t="shared" si="163"/>
        <v>9.6448946666666675</v>
      </c>
      <c r="P121" s="9"/>
      <c r="Q121" s="9"/>
      <c r="R121" s="9"/>
      <c r="S121" s="9"/>
      <c r="T121" s="9"/>
      <c r="U121" s="9"/>
      <c r="V121" s="1">
        <f t="shared" si="164"/>
        <v>2.0967162318840584</v>
      </c>
      <c r="W121" s="1">
        <f t="shared" si="165"/>
        <v>1.6949081159420292</v>
      </c>
      <c r="X121" s="1">
        <f t="shared" si="166"/>
        <v>0.40180811594202914</v>
      </c>
      <c r="Y121" s="1">
        <f t="shared" si="167"/>
        <v>34.112239749121692</v>
      </c>
      <c r="Z121" s="1">
        <f t="shared" si="168"/>
        <v>27.575077220532407</v>
      </c>
      <c r="AA121" s="1">
        <f t="shared" si="169"/>
        <v>6.5371625285892829</v>
      </c>
    </row>
    <row r="122" spans="1:27" x14ac:dyDescent="0.2">
      <c r="A122">
        <v>40</v>
      </c>
      <c r="B122" s="2" t="s">
        <v>3</v>
      </c>
      <c r="C122" s="3">
        <v>4.0999999999999996</v>
      </c>
      <c r="D122" s="10"/>
      <c r="E122" s="4">
        <v>6.1699999999999998E-2</v>
      </c>
      <c r="F122" s="4">
        <v>6.1800000000000001E-2</v>
      </c>
      <c r="G122" s="4">
        <v>6.1699999999999998E-2</v>
      </c>
      <c r="H122" s="4">
        <v>0.17469999999999999</v>
      </c>
      <c r="I122" s="4">
        <v>0.17349999999999999</v>
      </c>
      <c r="J122" s="4">
        <v>0.1731</v>
      </c>
      <c r="K122" s="4">
        <f t="shared" si="159"/>
        <v>6.1733333333333335E-2</v>
      </c>
      <c r="L122" s="4">
        <f t="shared" si="160"/>
        <v>0.17376666666666665</v>
      </c>
      <c r="M122" s="7">
        <f t="shared" si="161"/>
        <v>8.0473119999999998</v>
      </c>
      <c r="N122" s="7">
        <f t="shared" si="162"/>
        <v>1.8512960000000014</v>
      </c>
      <c r="O122" s="7">
        <f t="shared" si="163"/>
        <v>9.8986079999999994</v>
      </c>
      <c r="P122" s="9"/>
      <c r="Q122" s="9"/>
      <c r="R122" s="9"/>
      <c r="S122" s="9"/>
      <c r="T122" s="9"/>
      <c r="U122" s="9"/>
      <c r="V122" s="1">
        <f t="shared" si="164"/>
        <v>2.4142946341463416</v>
      </c>
      <c r="W122" s="1">
        <f t="shared" si="165"/>
        <v>1.962759024390244</v>
      </c>
      <c r="X122" s="1">
        <f t="shared" si="166"/>
        <v>0.45153560975609791</v>
      </c>
      <c r="Y122" s="1">
        <f t="shared" si="167"/>
        <v>35.00957770389757</v>
      </c>
      <c r="Z122" s="1">
        <f t="shared" si="168"/>
        <v>28.461880172596729</v>
      </c>
      <c r="AA122" s="1">
        <f t="shared" si="169"/>
        <v>6.5476975313008472</v>
      </c>
    </row>
    <row r="123" spans="1:27" x14ac:dyDescent="0.2">
      <c r="A123">
        <v>41</v>
      </c>
      <c r="B123" s="2" t="s">
        <v>1</v>
      </c>
      <c r="C123" s="3">
        <v>5.3</v>
      </c>
      <c r="D123" s="10">
        <f t="shared" ref="D123" si="296">AVERAGE(C123:C125)</f>
        <v>5.8999999999999995</v>
      </c>
      <c r="E123" s="4">
        <v>0.1295</v>
      </c>
      <c r="F123" s="4">
        <v>0.13189999999999999</v>
      </c>
      <c r="G123" s="4">
        <v>0.13170000000000001</v>
      </c>
      <c r="H123" s="4">
        <v>0.35110000000000002</v>
      </c>
      <c r="I123" s="4">
        <v>0.35120000000000001</v>
      </c>
      <c r="J123" s="4">
        <v>0.35020000000000001</v>
      </c>
      <c r="K123" s="4">
        <f t="shared" si="159"/>
        <v>0.13103333333333333</v>
      </c>
      <c r="L123" s="4">
        <f t="shared" si="160"/>
        <v>0.35083333333333333</v>
      </c>
      <c r="M123" s="7">
        <f t="shared" si="161"/>
        <v>16.170974666666666</v>
      </c>
      <c r="N123" s="7">
        <f t="shared" si="162"/>
        <v>4.3326746666666676</v>
      </c>
      <c r="O123" s="7">
        <f t="shared" si="163"/>
        <v>20.503649333333335</v>
      </c>
      <c r="P123" s="9">
        <f t="shared" ref="P123" si="297">AVERAGE(M123:M125)</f>
        <v>16.627980000000004</v>
      </c>
      <c r="Q123" s="9">
        <f t="shared" ref="Q123" si="298">AVERAGE(N123:N125)</f>
        <v>4.5650106666666677</v>
      </c>
      <c r="R123" s="9">
        <f t="shared" ref="R123" si="299">AVERAGE(O123:O125)</f>
        <v>21.19299066666667</v>
      </c>
      <c r="S123" s="9">
        <f t="shared" ref="S123" si="300">STDEV(M123:M125)</f>
        <v>0.39578147864362623</v>
      </c>
      <c r="T123" s="9">
        <f t="shared" ref="T123" si="301">STDEV(N123:N125)</f>
        <v>0.20578580677976813</v>
      </c>
      <c r="U123" s="9">
        <f t="shared" ref="U123" si="302">STDEV(O123:O125)</f>
        <v>0.59866302798597182</v>
      </c>
      <c r="V123" s="1">
        <f t="shared" si="164"/>
        <v>3.8686130817610067</v>
      </c>
      <c r="W123" s="1">
        <f t="shared" si="165"/>
        <v>3.0511272955974844</v>
      </c>
      <c r="X123" s="1">
        <f t="shared" si="166"/>
        <v>0.81748578616352219</v>
      </c>
      <c r="Y123" s="1">
        <f t="shared" si="167"/>
        <v>72.517681733512546</v>
      </c>
      <c r="Z123" s="1">
        <f t="shared" si="168"/>
        <v>57.193798778618749</v>
      </c>
      <c r="AA123" s="1">
        <f t="shared" si="169"/>
        <v>15.323882954893779</v>
      </c>
    </row>
    <row r="124" spans="1:27" x14ac:dyDescent="0.2">
      <c r="A124">
        <v>41</v>
      </c>
      <c r="B124" s="2" t="s">
        <v>2</v>
      </c>
      <c r="C124" s="3">
        <v>6.3</v>
      </c>
      <c r="D124" s="10"/>
      <c r="E124" s="4">
        <v>0.13800000000000001</v>
      </c>
      <c r="F124" s="4">
        <v>0.13800000000000001</v>
      </c>
      <c r="G124" s="4">
        <v>0.13789999999999999</v>
      </c>
      <c r="H124" s="4">
        <v>0.36830000000000002</v>
      </c>
      <c r="I124" s="4">
        <v>0.36549999999999999</v>
      </c>
      <c r="J124" s="4">
        <v>0.36420000000000002</v>
      </c>
      <c r="K124" s="4">
        <f t="shared" si="159"/>
        <v>0.13796666666666668</v>
      </c>
      <c r="L124" s="4">
        <f t="shared" si="160"/>
        <v>0.36600000000000005</v>
      </c>
      <c r="M124" s="7">
        <f t="shared" si="161"/>
        <v>16.854878666666671</v>
      </c>
      <c r="N124" s="7">
        <f t="shared" si="162"/>
        <v>4.6380186666666674</v>
      </c>
      <c r="O124" s="7">
        <f t="shared" si="163"/>
        <v>21.492897333333335</v>
      </c>
      <c r="P124" s="9"/>
      <c r="Q124" s="9"/>
      <c r="R124" s="9"/>
      <c r="S124" s="9"/>
      <c r="T124" s="9"/>
      <c r="U124" s="9"/>
      <c r="V124" s="1">
        <f t="shared" si="164"/>
        <v>3.4115710052910058</v>
      </c>
      <c r="W124" s="1">
        <f t="shared" si="165"/>
        <v>2.6753775661375672</v>
      </c>
      <c r="X124" s="1">
        <f t="shared" si="166"/>
        <v>0.73619343915343927</v>
      </c>
      <c r="Y124" s="1">
        <f t="shared" si="167"/>
        <v>76.016472141661367</v>
      </c>
      <c r="Z124" s="1">
        <f t="shared" si="168"/>
        <v>59.612642946405423</v>
      </c>
      <c r="AA124" s="1">
        <f t="shared" si="169"/>
        <v>16.403829195255948</v>
      </c>
    </row>
    <row r="125" spans="1:27" x14ac:dyDescent="0.2">
      <c r="A125">
        <v>41</v>
      </c>
      <c r="B125" s="2" t="s">
        <v>3</v>
      </c>
      <c r="C125" s="3">
        <v>6.1</v>
      </c>
      <c r="D125" s="10"/>
      <c r="E125" s="4">
        <v>0.13930000000000001</v>
      </c>
      <c r="F125" s="4">
        <v>0.13900000000000001</v>
      </c>
      <c r="G125" s="4">
        <v>0.1386</v>
      </c>
      <c r="H125" s="4">
        <v>0.36899999999999999</v>
      </c>
      <c r="I125" s="4">
        <v>0.36599999999999999</v>
      </c>
      <c r="J125" s="4">
        <v>0.3639</v>
      </c>
      <c r="K125" s="4">
        <f t="shared" si="159"/>
        <v>0.13896666666666666</v>
      </c>
      <c r="L125" s="4">
        <f t="shared" si="160"/>
        <v>0.36630000000000001</v>
      </c>
      <c r="M125" s="7">
        <f t="shared" si="161"/>
        <v>16.858086666666669</v>
      </c>
      <c r="N125" s="7">
        <f t="shared" si="162"/>
        <v>4.724338666666668</v>
      </c>
      <c r="O125" s="7">
        <f t="shared" si="163"/>
        <v>21.582425333333333</v>
      </c>
      <c r="P125" s="9"/>
      <c r="Q125" s="9"/>
      <c r="R125" s="9"/>
      <c r="S125" s="9"/>
      <c r="T125" s="9"/>
      <c r="U125" s="9"/>
      <c r="V125" s="1">
        <f t="shared" si="164"/>
        <v>3.5381025136612023</v>
      </c>
      <c r="W125" s="1">
        <f t="shared" si="165"/>
        <v>2.7636207650273228</v>
      </c>
      <c r="X125" s="1">
        <f t="shared" si="166"/>
        <v>0.77448174863388008</v>
      </c>
      <c r="Y125" s="1">
        <f t="shared" si="167"/>
        <v>76.333116408478915</v>
      </c>
      <c r="Z125" s="1">
        <f t="shared" si="168"/>
        <v>59.623989059442131</v>
      </c>
      <c r="AA125" s="1">
        <f t="shared" si="169"/>
        <v>16.709127349036812</v>
      </c>
    </row>
    <row r="126" spans="1:27" x14ac:dyDescent="0.2">
      <c r="A126">
        <v>42</v>
      </c>
      <c r="B126" s="2" t="s">
        <v>1</v>
      </c>
      <c r="C126" s="3">
        <v>5.6</v>
      </c>
      <c r="D126" s="10">
        <f t="shared" ref="D126" si="303">AVERAGE(C126:C128)</f>
        <v>5.8</v>
      </c>
      <c r="E126" s="4">
        <v>0.1326</v>
      </c>
      <c r="F126" s="4">
        <v>0.13239999999999999</v>
      </c>
      <c r="G126" s="4">
        <v>0.1326</v>
      </c>
      <c r="H126" s="4">
        <v>0.35160000000000002</v>
      </c>
      <c r="I126" s="4">
        <v>0.3493</v>
      </c>
      <c r="J126" s="4">
        <v>0.34799999999999998</v>
      </c>
      <c r="K126" s="4">
        <f t="shared" si="159"/>
        <v>0.13253333333333334</v>
      </c>
      <c r="L126" s="4">
        <f t="shared" si="160"/>
        <v>0.34963333333333341</v>
      </c>
      <c r="M126" s="7">
        <f t="shared" si="161"/>
        <v>16.09236266666667</v>
      </c>
      <c r="N126" s="7">
        <f t="shared" si="162"/>
        <v>4.4991146666666673</v>
      </c>
      <c r="O126" s="7">
        <f t="shared" si="163"/>
        <v>20.591477333333337</v>
      </c>
      <c r="P126" s="9">
        <f t="shared" ref="P126" si="304">AVERAGE(M126:M128)</f>
        <v>15.629196444444446</v>
      </c>
      <c r="Q126" s="9">
        <f t="shared" ref="Q126" si="305">AVERAGE(N126:N128)</f>
        <v>4.380647111111112</v>
      </c>
      <c r="R126" s="9">
        <f t="shared" ref="R126" si="306">AVERAGE(O126:O128)</f>
        <v>20.009843555555559</v>
      </c>
      <c r="S126" s="9">
        <f t="shared" ref="S126" si="307">STDEV(M126:M128)</f>
        <v>0.49153719096335835</v>
      </c>
      <c r="T126" s="9">
        <f t="shared" ref="T126" si="308">STDEV(N126:N128)</f>
        <v>0.14904017132055031</v>
      </c>
      <c r="U126" s="9">
        <f t="shared" ref="U126" si="309">STDEV(O126:O128)</f>
        <v>0.63840009980691825</v>
      </c>
      <c r="V126" s="1">
        <f t="shared" si="164"/>
        <v>3.6770495238095249</v>
      </c>
      <c r="W126" s="1">
        <f t="shared" si="165"/>
        <v>2.8736361904761911</v>
      </c>
      <c r="X126" s="1">
        <f t="shared" si="166"/>
        <v>0.80341333333333353</v>
      </c>
      <c r="Y126" s="1">
        <f t="shared" si="167"/>
        <v>72.828313409257049</v>
      </c>
      <c r="Z126" s="1">
        <f t="shared" si="168"/>
        <v>56.915762420126867</v>
      </c>
      <c r="AA126" s="1">
        <f t="shared" si="169"/>
        <v>15.91255098913018</v>
      </c>
    </row>
    <row r="127" spans="1:27" x14ac:dyDescent="0.2">
      <c r="A127">
        <v>42</v>
      </c>
      <c r="B127" s="2" t="s">
        <v>2</v>
      </c>
      <c r="C127" s="3">
        <v>6.7</v>
      </c>
      <c r="D127" s="10"/>
      <c r="E127" s="4">
        <v>0.12989999999999999</v>
      </c>
      <c r="F127" s="4">
        <v>0.1295</v>
      </c>
      <c r="G127" s="4">
        <v>0.12959999999999999</v>
      </c>
      <c r="H127" s="4">
        <v>0.34420000000000001</v>
      </c>
      <c r="I127" s="4">
        <v>0.33989999999999998</v>
      </c>
      <c r="J127" s="4">
        <v>0.33839999999999998</v>
      </c>
      <c r="K127" s="4">
        <f t="shared" si="159"/>
        <v>0.12966666666666665</v>
      </c>
      <c r="L127" s="4">
        <f t="shared" si="160"/>
        <v>0.34083333333333332</v>
      </c>
      <c r="M127" s="7">
        <f t="shared" si="161"/>
        <v>15.681719999999999</v>
      </c>
      <c r="N127" s="7">
        <f t="shared" si="162"/>
        <v>4.4295200000000001</v>
      </c>
      <c r="O127" s="7">
        <f t="shared" si="163"/>
        <v>20.111239999999999</v>
      </c>
      <c r="P127" s="9"/>
      <c r="Q127" s="9"/>
      <c r="R127" s="9"/>
      <c r="S127" s="9"/>
      <c r="T127" s="9"/>
      <c r="U127" s="9"/>
      <c r="V127" s="1">
        <f t="shared" si="164"/>
        <v>3.0016776119402984</v>
      </c>
      <c r="W127" s="1">
        <f t="shared" si="165"/>
        <v>2.3405552238805969</v>
      </c>
      <c r="X127" s="1">
        <f t="shared" si="166"/>
        <v>0.66112238805970147</v>
      </c>
      <c r="Y127" s="1">
        <f t="shared" si="167"/>
        <v>71.129801230812745</v>
      </c>
      <c r="Z127" s="1">
        <f t="shared" si="168"/>
        <v>55.463393930819826</v>
      </c>
      <c r="AA127" s="1">
        <f t="shared" si="169"/>
        <v>15.666407299992926</v>
      </c>
    </row>
    <row r="128" spans="1:27" x14ac:dyDescent="0.2">
      <c r="A128">
        <v>42</v>
      </c>
      <c r="B128" s="2" t="s">
        <v>3</v>
      </c>
      <c r="C128" s="3">
        <v>5.0999999999999996</v>
      </c>
      <c r="D128" s="10"/>
      <c r="E128" s="4">
        <v>0.12859999999999999</v>
      </c>
      <c r="F128" s="4">
        <v>0.1211</v>
      </c>
      <c r="G128" s="4">
        <v>0.12330000000000001</v>
      </c>
      <c r="H128" s="4">
        <v>0.3362</v>
      </c>
      <c r="I128" s="4">
        <v>0.32529999999999998</v>
      </c>
      <c r="J128" s="4">
        <v>0.32350000000000001</v>
      </c>
      <c r="K128" s="4">
        <f t="shared" si="159"/>
        <v>0.12433333333333334</v>
      </c>
      <c r="L128" s="4">
        <f t="shared" si="160"/>
        <v>0.32833333333333331</v>
      </c>
      <c r="M128" s="7">
        <f t="shared" si="161"/>
        <v>15.113506666666668</v>
      </c>
      <c r="N128" s="7">
        <f t="shared" si="162"/>
        <v>4.2133066666666688</v>
      </c>
      <c r="O128" s="7">
        <f t="shared" si="163"/>
        <v>19.326813333333334</v>
      </c>
      <c r="P128" s="9"/>
      <c r="Q128" s="9"/>
      <c r="R128" s="9"/>
      <c r="S128" s="9"/>
      <c r="T128" s="9"/>
      <c r="U128" s="9"/>
      <c r="V128" s="1">
        <f t="shared" si="164"/>
        <v>3.7895712418300658</v>
      </c>
      <c r="W128" s="1">
        <f t="shared" si="165"/>
        <v>2.9634326797385624</v>
      </c>
      <c r="X128" s="1">
        <f t="shared" si="166"/>
        <v>0.82613856209150371</v>
      </c>
      <c r="Y128" s="1">
        <f t="shared" si="167"/>
        <v>68.355426658178303</v>
      </c>
      <c r="Z128" s="1">
        <f t="shared" si="168"/>
        <v>53.453726627525874</v>
      </c>
      <c r="AA128" s="1">
        <f t="shared" si="169"/>
        <v>14.901700030652433</v>
      </c>
    </row>
    <row r="129" spans="1:27" x14ac:dyDescent="0.2">
      <c r="A129">
        <v>43</v>
      </c>
      <c r="B129" s="2" t="s">
        <v>1</v>
      </c>
      <c r="C129" s="3">
        <v>5.6</v>
      </c>
      <c r="D129" s="10">
        <f t="shared" ref="D129" si="310">AVERAGE(C129:C131)</f>
        <v>5.6000000000000005</v>
      </c>
      <c r="E129" s="4">
        <v>0.13469999999999999</v>
      </c>
      <c r="F129" s="4">
        <v>0.1348</v>
      </c>
      <c r="G129" s="4">
        <v>0.13489999999999999</v>
      </c>
      <c r="H129" s="4">
        <v>0.35599999999999998</v>
      </c>
      <c r="I129" s="4">
        <v>0.3538</v>
      </c>
      <c r="J129" s="4">
        <v>0.35349999999999998</v>
      </c>
      <c r="K129" s="4">
        <f t="shared" si="159"/>
        <v>0.1348</v>
      </c>
      <c r="L129" s="4">
        <f t="shared" si="160"/>
        <v>0.35443333333333332</v>
      </c>
      <c r="M129" s="7">
        <f t="shared" si="161"/>
        <v>16.307941333333336</v>
      </c>
      <c r="N129" s="7">
        <f t="shared" si="162"/>
        <v>4.6024853333333349</v>
      </c>
      <c r="O129" s="7">
        <f t="shared" si="163"/>
        <v>20.910426666666666</v>
      </c>
      <c r="P129" s="9">
        <f t="shared" ref="P129" si="311">AVERAGE(M129:M131)</f>
        <v>16.112877333333333</v>
      </c>
      <c r="Q129" s="9">
        <f t="shared" ref="Q129" si="312">AVERAGE(N129:N131)</f>
        <v>4.6362613333333345</v>
      </c>
      <c r="R129" s="9">
        <f t="shared" ref="R129" si="313">AVERAGE(O129:O131)</f>
        <v>20.749138666666664</v>
      </c>
      <c r="S129" s="9">
        <f t="shared" ref="S129" si="314">STDEV(M129:M131)</f>
        <v>0.22778616175702915</v>
      </c>
      <c r="T129" s="9">
        <f t="shared" ref="T129" si="315">STDEV(N129:N131)</f>
        <v>3.719062591567885E-2</v>
      </c>
      <c r="U129" s="9">
        <f t="shared" ref="U129" si="316">STDEV(O129:O131)</f>
        <v>0.22451316262526747</v>
      </c>
      <c r="V129" s="1">
        <f t="shared" si="164"/>
        <v>3.734004761904762</v>
      </c>
      <c r="W129" s="1">
        <f t="shared" si="165"/>
        <v>2.9121323809523814</v>
      </c>
      <c r="X129" s="1">
        <f t="shared" si="166"/>
        <v>0.82187238095238124</v>
      </c>
      <c r="Y129" s="1">
        <f t="shared" si="167"/>
        <v>73.956379241234586</v>
      </c>
      <c r="Z129" s="1">
        <f t="shared" si="168"/>
        <v>57.678224988800082</v>
      </c>
      <c r="AA129" s="1">
        <f t="shared" si="169"/>
        <v>16.278154252434515</v>
      </c>
    </row>
    <row r="130" spans="1:27" x14ac:dyDescent="0.2">
      <c r="A130">
        <v>43</v>
      </c>
      <c r="B130" s="2" t="s">
        <v>2</v>
      </c>
      <c r="C130" s="3">
        <v>5.4</v>
      </c>
      <c r="D130" s="10"/>
      <c r="E130" s="4">
        <v>0.13489999999999999</v>
      </c>
      <c r="F130" s="4">
        <v>0.13489999999999999</v>
      </c>
      <c r="G130" s="4">
        <v>0.13500000000000001</v>
      </c>
      <c r="H130" s="4">
        <v>0.35310000000000002</v>
      </c>
      <c r="I130" s="4">
        <v>0.35149999999999998</v>
      </c>
      <c r="J130" s="4">
        <v>0.35049999999999998</v>
      </c>
      <c r="K130" s="4">
        <f t="shared" si="159"/>
        <v>0.13493333333333332</v>
      </c>
      <c r="L130" s="4">
        <f t="shared" si="160"/>
        <v>0.35169999999999996</v>
      </c>
      <c r="M130" s="7">
        <f t="shared" si="161"/>
        <v>16.168149333333329</v>
      </c>
      <c r="N130" s="7">
        <f t="shared" si="162"/>
        <v>4.6761173333333339</v>
      </c>
      <c r="O130" s="7">
        <f t="shared" si="163"/>
        <v>20.844266666666663</v>
      </c>
      <c r="P130" s="9"/>
      <c r="Q130" s="9"/>
      <c r="R130" s="9"/>
      <c r="S130" s="9"/>
      <c r="T130" s="9"/>
      <c r="U130" s="9"/>
      <c r="V130" s="1">
        <f t="shared" si="164"/>
        <v>3.8600493827160482</v>
      </c>
      <c r="W130" s="1">
        <f t="shared" si="165"/>
        <v>2.9941017283950608</v>
      </c>
      <c r="X130" s="1">
        <f t="shared" si="166"/>
        <v>0.86594765432098775</v>
      </c>
      <c r="Y130" s="1">
        <f t="shared" si="167"/>
        <v>73.722383343943775</v>
      </c>
      <c r="Z130" s="1">
        <f t="shared" si="168"/>
        <v>57.183806088043177</v>
      </c>
      <c r="AA130" s="1">
        <f t="shared" si="169"/>
        <v>16.538577255900595</v>
      </c>
    </row>
    <row r="131" spans="1:27" x14ac:dyDescent="0.2">
      <c r="A131">
        <v>43</v>
      </c>
      <c r="B131" s="2" t="s">
        <v>3</v>
      </c>
      <c r="C131" s="3">
        <v>5.8</v>
      </c>
      <c r="D131" s="10"/>
      <c r="E131" s="4">
        <v>0.1328</v>
      </c>
      <c r="F131" s="4">
        <v>0.1326</v>
      </c>
      <c r="G131" s="4">
        <v>0.13320000000000001</v>
      </c>
      <c r="H131" s="4">
        <v>0.3483</v>
      </c>
      <c r="I131" s="4">
        <v>0.34420000000000001</v>
      </c>
      <c r="J131" s="4">
        <v>0.34300000000000003</v>
      </c>
      <c r="K131" s="4">
        <f t="shared" si="159"/>
        <v>0.13286666666666666</v>
      </c>
      <c r="L131" s="4">
        <f t="shared" si="160"/>
        <v>0.34516666666666668</v>
      </c>
      <c r="M131" s="7">
        <f t="shared" si="161"/>
        <v>15.862541333333336</v>
      </c>
      <c r="N131" s="7">
        <f t="shared" si="162"/>
        <v>4.6301813333333346</v>
      </c>
      <c r="O131" s="7">
        <f t="shared" si="163"/>
        <v>20.492722666666666</v>
      </c>
      <c r="P131" s="9"/>
      <c r="Q131" s="9"/>
      <c r="R131" s="9"/>
      <c r="S131" s="9"/>
      <c r="T131" s="9"/>
      <c r="U131" s="9"/>
      <c r="V131" s="1">
        <f t="shared" si="164"/>
        <v>3.5332280459770113</v>
      </c>
      <c r="W131" s="1">
        <f t="shared" si="165"/>
        <v>2.7349209195402304</v>
      </c>
      <c r="X131" s="1">
        <f t="shared" si="166"/>
        <v>0.79830712643678181</v>
      </c>
      <c r="Y131" s="1">
        <f t="shared" si="167"/>
        <v>72.47903609912521</v>
      </c>
      <c r="Z131" s="1">
        <f t="shared" si="168"/>
        <v>56.102926127655572</v>
      </c>
      <c r="AA131" s="1">
        <f t="shared" si="169"/>
        <v>16.376109971469671</v>
      </c>
    </row>
    <row r="132" spans="1:27" x14ac:dyDescent="0.2">
      <c r="A132">
        <v>44</v>
      </c>
      <c r="B132" s="2" t="s">
        <v>1</v>
      </c>
      <c r="C132" s="3">
        <v>6.2</v>
      </c>
      <c r="D132" s="10">
        <f t="shared" ref="D132" si="317">AVERAGE(C132:C134)</f>
        <v>6.1000000000000005</v>
      </c>
      <c r="E132" s="4">
        <v>0.1467</v>
      </c>
      <c r="F132" s="4">
        <v>0.1464</v>
      </c>
      <c r="G132" s="4">
        <v>0.1469</v>
      </c>
      <c r="H132" s="4">
        <v>0.38390000000000002</v>
      </c>
      <c r="I132" s="4">
        <v>0.38129999999999997</v>
      </c>
      <c r="J132" s="4">
        <v>0.38090000000000002</v>
      </c>
      <c r="K132" s="4">
        <f t="shared" ref="K132:K195" si="318">AVERAGE(E132:G132)</f>
        <v>0.1466666666666667</v>
      </c>
      <c r="L132" s="4">
        <f t="shared" ref="L132:L195" si="319">AVERAGE(H132:J132)</f>
        <v>0.38203333333333339</v>
      </c>
      <c r="M132" s="7">
        <f t="shared" ref="M132:M195" si="320">((-2.99*K132)+(12.64*L132))*(4/(1))</f>
        <v>17.561472000000002</v>
      </c>
      <c r="N132" s="7">
        <f t="shared" ref="N132:N195" si="321">((23.26*K132)-(5.6*L132))*(4/(1))</f>
        <v>5.0883200000000031</v>
      </c>
      <c r="O132" s="7">
        <f t="shared" ref="O132:O195" si="322">((20.27*K132)+(7.04*L132))*(4/(1))</f>
        <v>22.649792000000005</v>
      </c>
      <c r="P132" s="9">
        <f t="shared" ref="P132" si="323">AVERAGE(M132:M134)</f>
        <v>17.728290666666666</v>
      </c>
      <c r="Q132" s="9">
        <f t="shared" ref="Q132" si="324">AVERAGE(N132:N134)</f>
        <v>5.1918453333333359</v>
      </c>
      <c r="R132" s="9">
        <f t="shared" ref="R132" si="325">AVERAGE(O132:O134)</f>
        <v>22.920135999999999</v>
      </c>
      <c r="S132" s="9">
        <f t="shared" ref="S132" si="326">STDEV(M132:M134)</f>
        <v>0.23252463266596743</v>
      </c>
      <c r="T132" s="9">
        <f t="shared" ref="T132" si="327">STDEV(N132:N134)</f>
        <v>0.23264422083898387</v>
      </c>
      <c r="U132" s="9">
        <f t="shared" ref="U132" si="328">STDEV(O132:O134)</f>
        <v>0.46078503823703909</v>
      </c>
      <c r="V132" s="1">
        <f t="shared" ref="V132:V195" si="329">O132/C132</f>
        <v>3.6531922580645166</v>
      </c>
      <c r="W132" s="1">
        <f t="shared" ref="W132:W195" si="330">M132/C132</f>
        <v>2.8324954838709679</v>
      </c>
      <c r="X132" s="1">
        <f t="shared" ref="X132:X195" si="331">N132/C132</f>
        <v>0.82069677419354881</v>
      </c>
      <c r="Y132" s="1">
        <f t="shared" ref="Y132:Y195" si="332">O132*100/28.274</f>
        <v>80.108198344769065</v>
      </c>
      <c r="Z132" s="1">
        <f t="shared" ref="Z132:Z195" si="333">M132*100/28.274</f>
        <v>62.111735163047328</v>
      </c>
      <c r="AA132" s="1">
        <f t="shared" ref="AA132:AA195" si="334">N132*100/28.274</f>
        <v>17.996463181721733</v>
      </c>
    </row>
    <row r="133" spans="1:27" x14ac:dyDescent="0.2">
      <c r="A133">
        <v>44</v>
      </c>
      <c r="B133" s="2" t="s">
        <v>2</v>
      </c>
      <c r="C133" s="3">
        <v>5.2</v>
      </c>
      <c r="D133" s="10"/>
      <c r="E133" s="4">
        <v>0.14699999999999999</v>
      </c>
      <c r="F133" s="4">
        <v>0.1467</v>
      </c>
      <c r="G133" s="4">
        <v>0.14530000000000001</v>
      </c>
      <c r="H133" s="4">
        <v>0.38619999999999999</v>
      </c>
      <c r="I133" s="4">
        <v>0.38319999999999999</v>
      </c>
      <c r="J133" s="4">
        <v>0.3805</v>
      </c>
      <c r="K133" s="4">
        <f t="shared" si="318"/>
        <v>0.14633333333333332</v>
      </c>
      <c r="L133" s="4">
        <f t="shared" si="319"/>
        <v>0.38329999999999997</v>
      </c>
      <c r="M133" s="7">
        <f t="shared" si="320"/>
        <v>17.629501333333334</v>
      </c>
      <c r="N133" s="7">
        <f t="shared" si="321"/>
        <v>5.0289333333333346</v>
      </c>
      <c r="O133" s="7">
        <f t="shared" si="322"/>
        <v>22.658434666666665</v>
      </c>
      <c r="P133" s="9"/>
      <c r="Q133" s="9"/>
      <c r="R133" s="9"/>
      <c r="S133" s="9"/>
      <c r="T133" s="9"/>
      <c r="U133" s="9"/>
      <c r="V133" s="1">
        <f t="shared" si="329"/>
        <v>4.3573912820512817</v>
      </c>
      <c r="W133" s="1">
        <f t="shared" si="330"/>
        <v>3.3902887179487178</v>
      </c>
      <c r="X133" s="1">
        <f t="shared" si="331"/>
        <v>0.96710256410256434</v>
      </c>
      <c r="Y133" s="1">
        <f t="shared" si="332"/>
        <v>80.138765886208745</v>
      </c>
      <c r="Z133" s="1">
        <f t="shared" si="333"/>
        <v>62.352342552639641</v>
      </c>
      <c r="AA133" s="1">
        <f t="shared" si="334"/>
        <v>17.786423333569125</v>
      </c>
    </row>
    <row r="134" spans="1:27" x14ac:dyDescent="0.2">
      <c r="A134">
        <v>44</v>
      </c>
      <c r="B134" s="2" t="s">
        <v>3</v>
      </c>
      <c r="C134" s="3">
        <v>6.9</v>
      </c>
      <c r="D134" s="10"/>
      <c r="E134" s="4">
        <v>0.15229999999999999</v>
      </c>
      <c r="F134" s="4">
        <v>0.15359999999999999</v>
      </c>
      <c r="G134" s="4">
        <v>0.15329999999999999</v>
      </c>
      <c r="H134" s="4">
        <v>0.39329999999999998</v>
      </c>
      <c r="I134" s="4">
        <v>0.39200000000000002</v>
      </c>
      <c r="J134" s="4">
        <v>0.39100000000000001</v>
      </c>
      <c r="K134" s="4">
        <f t="shared" si="318"/>
        <v>0.15306666666666666</v>
      </c>
      <c r="L134" s="4">
        <f t="shared" si="319"/>
        <v>0.39209999999999995</v>
      </c>
      <c r="M134" s="7">
        <f t="shared" si="320"/>
        <v>17.993898666666663</v>
      </c>
      <c r="N134" s="7">
        <f t="shared" si="321"/>
        <v>5.4582826666666691</v>
      </c>
      <c r="O134" s="7">
        <f t="shared" si="322"/>
        <v>23.452181333333332</v>
      </c>
      <c r="P134" s="9"/>
      <c r="Q134" s="9"/>
      <c r="R134" s="9"/>
      <c r="S134" s="9"/>
      <c r="T134" s="9"/>
      <c r="U134" s="9"/>
      <c r="V134" s="1">
        <f t="shared" si="329"/>
        <v>3.3988668599033813</v>
      </c>
      <c r="W134" s="1">
        <f t="shared" si="330"/>
        <v>2.6078114009661828</v>
      </c>
      <c r="X134" s="1">
        <f t="shared" si="331"/>
        <v>0.79105545893719842</v>
      </c>
      <c r="Y134" s="1">
        <f t="shared" si="332"/>
        <v>82.946103605196768</v>
      </c>
      <c r="Z134" s="1">
        <f t="shared" si="333"/>
        <v>63.64114970172831</v>
      </c>
      <c r="AA134" s="1">
        <f t="shared" si="334"/>
        <v>19.304953903468448</v>
      </c>
    </row>
    <row r="135" spans="1:27" x14ac:dyDescent="0.2">
      <c r="A135">
        <v>45</v>
      </c>
      <c r="B135" s="2" t="s">
        <v>1</v>
      </c>
      <c r="C135" s="3">
        <v>5</v>
      </c>
      <c r="D135" s="10">
        <f t="shared" ref="D135" si="335">AVERAGE(C135:C137)</f>
        <v>4.9333333333333336</v>
      </c>
      <c r="E135" s="4">
        <v>0.13489999999999999</v>
      </c>
      <c r="F135" s="4">
        <v>0.1351</v>
      </c>
      <c r="G135" s="4">
        <v>0.1351</v>
      </c>
      <c r="H135" s="4">
        <v>0.3402</v>
      </c>
      <c r="I135" s="4">
        <v>0.34039999999999998</v>
      </c>
      <c r="J135" s="4">
        <v>0.3397</v>
      </c>
      <c r="K135" s="4">
        <f t="shared" si="318"/>
        <v>0.13503333333333334</v>
      </c>
      <c r="L135" s="4">
        <f t="shared" si="319"/>
        <v>0.34010000000000001</v>
      </c>
      <c r="M135" s="7">
        <f t="shared" si="320"/>
        <v>15.580457333333333</v>
      </c>
      <c r="N135" s="7">
        <f t="shared" si="321"/>
        <v>4.9452613333333346</v>
      </c>
      <c r="O135" s="7">
        <f t="shared" si="322"/>
        <v>20.525718666666666</v>
      </c>
      <c r="P135" s="9">
        <f t="shared" ref="P135" si="336">AVERAGE(M135:M137)</f>
        <v>15.681317777777778</v>
      </c>
      <c r="Q135" s="9">
        <f t="shared" ref="Q135" si="337">AVERAGE(N135:N137)</f>
        <v>4.9395724444444467</v>
      </c>
      <c r="R135" s="9">
        <f t="shared" ref="R135" si="338">AVERAGE(O135:O137)</f>
        <v>20.620890222222226</v>
      </c>
      <c r="S135" s="9">
        <f t="shared" ref="S135" si="339">STDEV(M135:M137)</f>
        <v>0.82868431297095724</v>
      </c>
      <c r="T135" s="9">
        <f t="shared" ref="T135" si="340">STDEV(N135:N137)</f>
        <v>0.33394834381471833</v>
      </c>
      <c r="U135" s="9">
        <f t="shared" ref="U135" si="341">STDEV(O135:O137)</f>
        <v>1.1609095137607188</v>
      </c>
      <c r="V135" s="1">
        <f t="shared" si="329"/>
        <v>4.1051437333333336</v>
      </c>
      <c r="W135" s="1">
        <f t="shared" si="330"/>
        <v>3.1160914666666666</v>
      </c>
      <c r="X135" s="1">
        <f t="shared" si="331"/>
        <v>0.9890522666666669</v>
      </c>
      <c r="Y135" s="1">
        <f t="shared" si="332"/>
        <v>72.59573695503525</v>
      </c>
      <c r="Z135" s="1">
        <f t="shared" si="333"/>
        <v>55.10524628044611</v>
      </c>
      <c r="AA135" s="1">
        <f t="shared" si="334"/>
        <v>17.490490674589143</v>
      </c>
    </row>
    <row r="136" spans="1:27" x14ac:dyDescent="0.2">
      <c r="A136">
        <v>45</v>
      </c>
      <c r="B136" s="2" t="s">
        <v>2</v>
      </c>
      <c r="C136" s="3">
        <v>4.9000000000000004</v>
      </c>
      <c r="D136" s="10"/>
      <c r="E136" s="4">
        <v>0.14410000000000001</v>
      </c>
      <c r="F136" s="4">
        <v>0.14410000000000001</v>
      </c>
      <c r="G136" s="4">
        <v>0.14280000000000001</v>
      </c>
      <c r="H136" s="4">
        <v>0.36370000000000002</v>
      </c>
      <c r="I136" s="4">
        <v>0.36130000000000001</v>
      </c>
      <c r="J136" s="4">
        <v>0.35930000000000001</v>
      </c>
      <c r="K136" s="4">
        <f t="shared" si="318"/>
        <v>0.14366666666666669</v>
      </c>
      <c r="L136" s="4">
        <f t="shared" si="319"/>
        <v>0.36143333333333333</v>
      </c>
      <c r="M136" s="7">
        <f t="shared" si="320"/>
        <v>16.555816</v>
      </c>
      <c r="N136" s="7">
        <f t="shared" si="321"/>
        <v>5.2706400000000038</v>
      </c>
      <c r="O136" s="7">
        <f t="shared" si="322"/>
        <v>21.826456</v>
      </c>
      <c r="P136" s="9"/>
      <c r="Q136" s="9"/>
      <c r="R136" s="9"/>
      <c r="S136" s="9"/>
      <c r="T136" s="9"/>
      <c r="U136" s="9"/>
      <c r="V136" s="1">
        <f t="shared" si="329"/>
        <v>4.4543787755102038</v>
      </c>
      <c r="W136" s="1">
        <f t="shared" si="330"/>
        <v>3.378737959183673</v>
      </c>
      <c r="X136" s="1">
        <f t="shared" si="331"/>
        <v>1.0756408163265314</v>
      </c>
      <c r="Y136" s="1">
        <f t="shared" si="332"/>
        <v>77.196208530805677</v>
      </c>
      <c r="Z136" s="1">
        <f t="shared" si="333"/>
        <v>58.554912640588526</v>
      </c>
      <c r="AA136" s="1">
        <f t="shared" si="334"/>
        <v>18.641295890217176</v>
      </c>
    </row>
    <row r="137" spans="1:27" x14ac:dyDescent="0.2">
      <c r="A137">
        <v>45</v>
      </c>
      <c r="B137" s="2" t="s">
        <v>3</v>
      </c>
      <c r="C137" s="3">
        <v>4.9000000000000004</v>
      </c>
      <c r="D137" s="10"/>
      <c r="E137" s="4">
        <v>0.12659999999999999</v>
      </c>
      <c r="F137" s="4">
        <v>0.12839999999999999</v>
      </c>
      <c r="G137" s="4">
        <v>0.12820000000000001</v>
      </c>
      <c r="H137" s="4">
        <v>0.32279999999999998</v>
      </c>
      <c r="I137" s="4">
        <v>0.32700000000000001</v>
      </c>
      <c r="J137" s="4">
        <v>0.32540000000000002</v>
      </c>
      <c r="K137" s="4">
        <f t="shared" si="318"/>
        <v>0.12773333333333334</v>
      </c>
      <c r="L137" s="4">
        <f t="shared" si="319"/>
        <v>0.32506666666666667</v>
      </c>
      <c r="M137" s="7">
        <f t="shared" si="320"/>
        <v>14.907680000000001</v>
      </c>
      <c r="N137" s="7">
        <f t="shared" si="321"/>
        <v>4.6028160000000016</v>
      </c>
      <c r="O137" s="7">
        <f t="shared" si="322"/>
        <v>19.510496</v>
      </c>
      <c r="P137" s="9"/>
      <c r="Q137" s="9"/>
      <c r="R137" s="9"/>
      <c r="S137" s="9"/>
      <c r="T137" s="9"/>
      <c r="U137" s="9"/>
      <c r="V137" s="1">
        <f t="shared" si="329"/>
        <v>3.98173387755102</v>
      </c>
      <c r="W137" s="1">
        <f t="shared" si="330"/>
        <v>3.0423836734693879</v>
      </c>
      <c r="X137" s="1">
        <f t="shared" si="331"/>
        <v>0.93935020408163294</v>
      </c>
      <c r="Y137" s="1">
        <f t="shared" si="332"/>
        <v>69.005078871047601</v>
      </c>
      <c r="Z137" s="1">
        <f t="shared" si="333"/>
        <v>52.725755110702409</v>
      </c>
      <c r="AA137" s="1">
        <f t="shared" si="334"/>
        <v>16.279323760345196</v>
      </c>
    </row>
    <row r="138" spans="1:27" x14ac:dyDescent="0.2">
      <c r="A138">
        <v>46</v>
      </c>
      <c r="B138" s="2" t="s">
        <v>1</v>
      </c>
      <c r="C138" s="3">
        <v>7.3</v>
      </c>
      <c r="D138" s="10">
        <f t="shared" ref="D138" si="342">AVERAGE(C138:C140)</f>
        <v>7.2</v>
      </c>
      <c r="E138" s="4">
        <v>0.18490000000000001</v>
      </c>
      <c r="F138" s="4">
        <v>0.18029999999999999</v>
      </c>
      <c r="G138" s="4">
        <v>0.18</v>
      </c>
      <c r="H138" s="4">
        <v>0.44679999999999997</v>
      </c>
      <c r="I138" s="4">
        <v>0.43980000000000002</v>
      </c>
      <c r="J138" s="4">
        <v>0.43869999999999998</v>
      </c>
      <c r="K138" s="4">
        <f t="shared" si="318"/>
        <v>0.1817333333333333</v>
      </c>
      <c r="L138" s="4">
        <f t="shared" si="319"/>
        <v>0.44176666666666664</v>
      </c>
      <c r="M138" s="7">
        <f t="shared" si="320"/>
        <v>20.162191999999997</v>
      </c>
      <c r="N138" s="7">
        <f t="shared" si="321"/>
        <v>7.0128960000000014</v>
      </c>
      <c r="O138" s="7">
        <f t="shared" si="322"/>
        <v>27.175087999999995</v>
      </c>
      <c r="P138" s="9">
        <f t="shared" ref="P138" si="343">AVERAGE(M138:M140)</f>
        <v>19.56438</v>
      </c>
      <c r="Q138" s="9">
        <f t="shared" ref="Q138" si="344">AVERAGE(N138:N140)</f>
        <v>6.8868133333333335</v>
      </c>
      <c r="R138" s="9">
        <f t="shared" ref="R138" si="345">AVERAGE(O138:O140)</f>
        <v>26.451193333333332</v>
      </c>
      <c r="S138" s="9">
        <f t="shared" ref="S138" si="346">STDEV(M138:M140)</f>
        <v>0.88009619383438498</v>
      </c>
      <c r="T138" s="9">
        <f t="shared" ref="T138" si="347">STDEV(N138:N140)</f>
        <v>0.44269976015253482</v>
      </c>
      <c r="U138" s="9">
        <f t="shared" ref="U138" si="348">STDEV(O138:O140)</f>
        <v>1.3016507661567438</v>
      </c>
      <c r="V138" s="1">
        <f t="shared" si="329"/>
        <v>3.7226147945205472</v>
      </c>
      <c r="W138" s="1">
        <f t="shared" si="330"/>
        <v>2.7619441095890407</v>
      </c>
      <c r="X138" s="1">
        <f t="shared" si="331"/>
        <v>0.96067068493150709</v>
      </c>
      <c r="Y138" s="1">
        <f t="shared" si="332"/>
        <v>96.113347952182195</v>
      </c>
      <c r="Z138" s="1">
        <f t="shared" si="333"/>
        <v>71.310009195727517</v>
      </c>
      <c r="AA138" s="1">
        <f t="shared" si="334"/>
        <v>24.8033387564547</v>
      </c>
    </row>
    <row r="139" spans="1:27" x14ac:dyDescent="0.2">
      <c r="A139">
        <v>46</v>
      </c>
      <c r="B139" s="2" t="s">
        <v>2</v>
      </c>
      <c r="C139" s="3">
        <v>7.3</v>
      </c>
      <c r="D139" s="10"/>
      <c r="E139" s="4">
        <v>0.16930000000000001</v>
      </c>
      <c r="F139" s="4">
        <v>0.16520000000000001</v>
      </c>
      <c r="G139" s="4">
        <v>0.16520000000000001</v>
      </c>
      <c r="H139" s="4">
        <v>0.41160000000000002</v>
      </c>
      <c r="I139" s="4">
        <v>0.40450000000000003</v>
      </c>
      <c r="J139" s="4">
        <v>0.40300000000000002</v>
      </c>
      <c r="K139" s="4">
        <f t="shared" si="318"/>
        <v>0.16656666666666667</v>
      </c>
      <c r="L139" s="4">
        <f t="shared" si="319"/>
        <v>0.40636666666666671</v>
      </c>
      <c r="M139" s="7">
        <f t="shared" si="320"/>
        <v>18.553761333333338</v>
      </c>
      <c r="N139" s="7">
        <f t="shared" si="321"/>
        <v>6.3947493333333334</v>
      </c>
      <c r="O139" s="7">
        <f t="shared" si="322"/>
        <v>24.948510666666667</v>
      </c>
      <c r="P139" s="9"/>
      <c r="Q139" s="9"/>
      <c r="R139" s="9"/>
      <c r="S139" s="9"/>
      <c r="T139" s="9"/>
      <c r="U139" s="9"/>
      <c r="V139" s="1">
        <f t="shared" si="329"/>
        <v>3.4176042009132424</v>
      </c>
      <c r="W139" s="1">
        <f t="shared" si="330"/>
        <v>2.541611141552512</v>
      </c>
      <c r="X139" s="1">
        <f t="shared" si="331"/>
        <v>0.87599305936073057</v>
      </c>
      <c r="Y139" s="1">
        <f t="shared" si="332"/>
        <v>88.238348541651931</v>
      </c>
      <c r="Z139" s="1">
        <f t="shared" si="333"/>
        <v>65.621282214519823</v>
      </c>
      <c r="AA139" s="1">
        <f t="shared" si="334"/>
        <v>22.617066327132111</v>
      </c>
    </row>
    <row r="140" spans="1:27" x14ac:dyDescent="0.2">
      <c r="A140">
        <v>46</v>
      </c>
      <c r="B140" s="2" t="s">
        <v>3</v>
      </c>
      <c r="C140" s="3">
        <v>7</v>
      </c>
      <c r="D140" s="10"/>
      <c r="E140" s="4">
        <v>0.18290000000000001</v>
      </c>
      <c r="F140" s="4">
        <v>0.1842</v>
      </c>
      <c r="G140" s="4">
        <v>0.1835</v>
      </c>
      <c r="H140" s="4">
        <v>0.44030000000000002</v>
      </c>
      <c r="I140" s="4">
        <v>0.439</v>
      </c>
      <c r="J140" s="4">
        <v>0.43630000000000002</v>
      </c>
      <c r="K140" s="4">
        <f t="shared" si="318"/>
        <v>0.18353333333333333</v>
      </c>
      <c r="L140" s="4">
        <f t="shared" si="319"/>
        <v>0.43853333333333328</v>
      </c>
      <c r="M140" s="7">
        <f t="shared" si="320"/>
        <v>19.977186666666665</v>
      </c>
      <c r="N140" s="7">
        <f t="shared" si="321"/>
        <v>7.2527946666666683</v>
      </c>
      <c r="O140" s="7">
        <f t="shared" si="322"/>
        <v>27.229981333333331</v>
      </c>
      <c r="P140" s="9"/>
      <c r="Q140" s="9"/>
      <c r="R140" s="9"/>
      <c r="S140" s="9"/>
      <c r="T140" s="9"/>
      <c r="U140" s="9"/>
      <c r="V140" s="1">
        <f t="shared" si="329"/>
        <v>3.8899973333333331</v>
      </c>
      <c r="W140" s="1">
        <f t="shared" si="330"/>
        <v>2.853883809523809</v>
      </c>
      <c r="X140" s="1">
        <f t="shared" si="331"/>
        <v>1.036113523809524</v>
      </c>
      <c r="Y140" s="1">
        <f t="shared" si="332"/>
        <v>96.307495696871086</v>
      </c>
      <c r="Z140" s="1">
        <f t="shared" si="333"/>
        <v>70.655678951215478</v>
      </c>
      <c r="AA140" s="1">
        <f t="shared" si="334"/>
        <v>25.651816745655612</v>
      </c>
    </row>
    <row r="141" spans="1:27" x14ac:dyDescent="0.2">
      <c r="A141">
        <v>47</v>
      </c>
      <c r="B141" s="2" t="s">
        <v>1</v>
      </c>
      <c r="C141" s="3">
        <v>6.4</v>
      </c>
      <c r="D141" s="10">
        <f t="shared" ref="D141" si="349">AVERAGE(C141:C143)</f>
        <v>6.8000000000000007</v>
      </c>
      <c r="E141" s="4">
        <v>0.14549999999999999</v>
      </c>
      <c r="F141" s="4">
        <v>0.1452</v>
      </c>
      <c r="G141" s="4">
        <v>0.14510000000000001</v>
      </c>
      <c r="H141" s="4">
        <v>0.37680000000000002</v>
      </c>
      <c r="I141" s="4">
        <v>0.37440000000000001</v>
      </c>
      <c r="J141" s="4">
        <v>0.37359999999999999</v>
      </c>
      <c r="K141" s="4">
        <f t="shared" si="318"/>
        <v>0.14526666666666666</v>
      </c>
      <c r="L141" s="4">
        <f t="shared" si="319"/>
        <v>0.37493333333333334</v>
      </c>
      <c r="M141" s="7">
        <f t="shared" si="320"/>
        <v>17.219240000000003</v>
      </c>
      <c r="N141" s="7">
        <f t="shared" si="321"/>
        <v>5.1171040000000012</v>
      </c>
      <c r="O141" s="7">
        <f t="shared" si="322"/>
        <v>22.336344</v>
      </c>
      <c r="P141" s="9">
        <f t="shared" ref="P141" si="350">AVERAGE(M141:M143)</f>
        <v>17.650572444444446</v>
      </c>
      <c r="Q141" s="9">
        <f t="shared" ref="Q141" si="351">AVERAGE(N141:N143)</f>
        <v>5.3101191111111126</v>
      </c>
      <c r="R141" s="9">
        <f t="shared" ref="R141" si="352">AVERAGE(O141:O143)</f>
        <v>22.960691555555556</v>
      </c>
      <c r="S141" s="9">
        <f t="shared" ref="S141" si="353">STDEV(M141:M143)</f>
        <v>0.46639722774349052</v>
      </c>
      <c r="T141" s="9">
        <f t="shared" ref="T141" si="354">STDEV(N141:N143)</f>
        <v>0.18704286680311</v>
      </c>
      <c r="U141" s="9">
        <f t="shared" ref="U141" si="355">STDEV(O141:O143)</f>
        <v>0.65135914594956623</v>
      </c>
      <c r="V141" s="1">
        <f t="shared" si="329"/>
        <v>3.49005375</v>
      </c>
      <c r="W141" s="1">
        <f t="shared" si="330"/>
        <v>2.6905062500000003</v>
      </c>
      <c r="X141" s="1">
        <f t="shared" si="331"/>
        <v>0.79954750000000019</v>
      </c>
      <c r="Y141" s="1">
        <f t="shared" si="332"/>
        <v>78.999589729079716</v>
      </c>
      <c r="Z141" s="1">
        <f t="shared" si="333"/>
        <v>60.901322770036082</v>
      </c>
      <c r="AA141" s="1">
        <f t="shared" si="334"/>
        <v>18.098266959043649</v>
      </c>
    </row>
    <row r="142" spans="1:27" x14ac:dyDescent="0.2">
      <c r="A142">
        <v>47</v>
      </c>
      <c r="B142" s="2" t="s">
        <v>2</v>
      </c>
      <c r="C142" s="3">
        <v>6.7</v>
      </c>
      <c r="D142" s="10"/>
      <c r="E142" s="4">
        <v>0.14949999999999999</v>
      </c>
      <c r="F142" s="4">
        <v>0.14949999999999999</v>
      </c>
      <c r="G142" s="4">
        <v>0.14940000000000001</v>
      </c>
      <c r="H142" s="4">
        <v>0.38569999999999999</v>
      </c>
      <c r="I142" s="4">
        <v>0.38290000000000002</v>
      </c>
      <c r="J142" s="4">
        <v>0.38100000000000001</v>
      </c>
      <c r="K142" s="4">
        <f t="shared" si="318"/>
        <v>0.14946666666666666</v>
      </c>
      <c r="L142" s="4">
        <f t="shared" si="319"/>
        <v>0.38319999999999999</v>
      </c>
      <c r="M142" s="7">
        <f t="shared" si="320"/>
        <v>17.586970666666666</v>
      </c>
      <c r="N142" s="7">
        <f t="shared" si="321"/>
        <v>5.3226986666666676</v>
      </c>
      <c r="O142" s="7">
        <f t="shared" si="322"/>
        <v>22.909669333333333</v>
      </c>
      <c r="P142" s="9"/>
      <c r="Q142" s="9"/>
      <c r="R142" s="9"/>
      <c r="S142" s="9"/>
      <c r="T142" s="9"/>
      <c r="U142" s="9"/>
      <c r="V142" s="1">
        <f t="shared" si="329"/>
        <v>3.4193536318407958</v>
      </c>
      <c r="W142" s="1">
        <f t="shared" si="330"/>
        <v>2.6249209950248753</v>
      </c>
      <c r="X142" s="1">
        <f t="shared" si="331"/>
        <v>0.79443263681592047</v>
      </c>
      <c r="Y142" s="1">
        <f t="shared" si="332"/>
        <v>81.02733724741222</v>
      </c>
      <c r="Z142" s="1">
        <f t="shared" si="333"/>
        <v>62.201919313385673</v>
      </c>
      <c r="AA142" s="1">
        <f t="shared" si="334"/>
        <v>18.825417934026554</v>
      </c>
    </row>
    <row r="143" spans="1:27" x14ac:dyDescent="0.2">
      <c r="A143">
        <v>47</v>
      </c>
      <c r="B143" s="2" t="s">
        <v>3</v>
      </c>
      <c r="C143" s="3">
        <v>7.3</v>
      </c>
      <c r="D143" s="10"/>
      <c r="E143" s="4">
        <v>0.153</v>
      </c>
      <c r="F143" s="4">
        <v>0.155</v>
      </c>
      <c r="G143" s="4">
        <v>0.15459999999999999</v>
      </c>
      <c r="H143" s="4">
        <v>0.39660000000000001</v>
      </c>
      <c r="I143" s="4">
        <v>0.39529999999999998</v>
      </c>
      <c r="J143" s="4">
        <v>0.39419999999999999</v>
      </c>
      <c r="K143" s="4">
        <f t="shared" si="318"/>
        <v>0.1542</v>
      </c>
      <c r="L143" s="4">
        <f t="shared" si="319"/>
        <v>0.3953666666666667</v>
      </c>
      <c r="M143" s="7">
        <f t="shared" si="320"/>
        <v>18.145506666666666</v>
      </c>
      <c r="N143" s="7">
        <f t="shared" si="321"/>
        <v>5.490554666666668</v>
      </c>
      <c r="O143" s="7">
        <f t="shared" si="322"/>
        <v>23.636061333333334</v>
      </c>
      <c r="P143" s="9"/>
      <c r="Q143" s="9"/>
      <c r="R143" s="9"/>
      <c r="S143" s="9"/>
      <c r="T143" s="9"/>
      <c r="U143" s="9"/>
      <c r="V143" s="1">
        <f t="shared" si="329"/>
        <v>3.2378166210045665</v>
      </c>
      <c r="W143" s="1">
        <f t="shared" si="330"/>
        <v>2.4856858447488586</v>
      </c>
      <c r="X143" s="1">
        <f t="shared" si="331"/>
        <v>0.75213077625570801</v>
      </c>
      <c r="Y143" s="1">
        <f t="shared" si="332"/>
        <v>83.596453750206308</v>
      </c>
      <c r="Z143" s="1">
        <f t="shared" si="333"/>
        <v>64.177359647261312</v>
      </c>
      <c r="AA143" s="1">
        <f t="shared" si="334"/>
        <v>19.419094102944996</v>
      </c>
    </row>
    <row r="144" spans="1:27" x14ac:dyDescent="0.2">
      <c r="A144">
        <v>48</v>
      </c>
      <c r="B144" s="2" t="s">
        <v>1</v>
      </c>
      <c r="C144" s="3">
        <v>5.9</v>
      </c>
      <c r="D144" s="10">
        <f t="shared" ref="D144" si="356">AVERAGE(C144:C146)</f>
        <v>5.4333333333333336</v>
      </c>
      <c r="E144" s="4">
        <v>0.1169</v>
      </c>
      <c r="F144" s="4">
        <v>0.1157</v>
      </c>
      <c r="G144" s="4">
        <v>0.1152</v>
      </c>
      <c r="H144" s="4">
        <v>0.30359999999999998</v>
      </c>
      <c r="I144" s="4">
        <v>0.30070000000000002</v>
      </c>
      <c r="J144" s="4">
        <v>0.29959999999999998</v>
      </c>
      <c r="K144" s="4">
        <f t="shared" si="318"/>
        <v>0.11593333333333333</v>
      </c>
      <c r="L144" s="4">
        <f t="shared" si="319"/>
        <v>0.30130000000000001</v>
      </c>
      <c r="M144" s="7">
        <f t="shared" si="320"/>
        <v>13.847165333333335</v>
      </c>
      <c r="N144" s="7">
        <f t="shared" si="321"/>
        <v>4.0373173333333341</v>
      </c>
      <c r="O144" s="7">
        <f t="shared" si="322"/>
        <v>17.884482666666667</v>
      </c>
      <c r="P144" s="9">
        <f t="shared" ref="P144" si="357">AVERAGE(M144:M146)</f>
        <v>14.322485333333335</v>
      </c>
      <c r="Q144" s="9">
        <f t="shared" ref="Q144" si="358">AVERAGE(N144:N146)</f>
        <v>4.1601493333333339</v>
      </c>
      <c r="R144" s="9">
        <f t="shared" ref="R144" si="359">AVERAGE(O144:O146)</f>
        <v>18.482634666666666</v>
      </c>
      <c r="S144" s="9">
        <f t="shared" ref="S144" si="360">STDEV(M144:M146)</f>
        <v>0.41658717581797938</v>
      </c>
      <c r="T144" s="9">
        <f t="shared" ref="T144" si="361">STDEV(N144:N146)</f>
        <v>0.13127715853110203</v>
      </c>
      <c r="U144" s="9">
        <f t="shared" ref="U144" si="362">STDEV(O144:O146)</f>
        <v>0.53684687990524815</v>
      </c>
      <c r="V144" s="1">
        <f t="shared" si="329"/>
        <v>3.0312682485875704</v>
      </c>
      <c r="W144" s="1">
        <f t="shared" si="330"/>
        <v>2.3469771751412432</v>
      </c>
      <c r="X144" s="1">
        <f t="shared" si="331"/>
        <v>0.68429107344632778</v>
      </c>
      <c r="Y144" s="1">
        <f t="shared" si="332"/>
        <v>63.254165192992389</v>
      </c>
      <c r="Z144" s="1">
        <f t="shared" si="333"/>
        <v>48.974907453255057</v>
      </c>
      <c r="AA144" s="1">
        <f t="shared" si="334"/>
        <v>14.279257739737334</v>
      </c>
    </row>
    <row r="145" spans="1:27" x14ac:dyDescent="0.2">
      <c r="A145">
        <v>48</v>
      </c>
      <c r="B145" s="2" t="s">
        <v>2</v>
      </c>
      <c r="C145" s="3">
        <v>5.4</v>
      </c>
      <c r="D145" s="10"/>
      <c r="E145" s="4">
        <v>0.1245</v>
      </c>
      <c r="F145" s="4">
        <v>0.1225</v>
      </c>
      <c r="G145" s="4">
        <v>0.1215</v>
      </c>
      <c r="H145" s="4">
        <v>0.32290000000000002</v>
      </c>
      <c r="I145" s="4">
        <v>0.31759999999999999</v>
      </c>
      <c r="J145" s="4">
        <v>0.31440000000000001</v>
      </c>
      <c r="K145" s="4">
        <f t="shared" si="318"/>
        <v>0.12283333333333334</v>
      </c>
      <c r="L145" s="4">
        <f t="shared" si="319"/>
        <v>0.31830000000000003</v>
      </c>
      <c r="M145" s="7">
        <f t="shared" si="320"/>
        <v>14.624161333333335</v>
      </c>
      <c r="N145" s="7">
        <f t="shared" si="321"/>
        <v>4.2984933333333348</v>
      </c>
      <c r="O145" s="7">
        <f t="shared" si="322"/>
        <v>18.922654666666666</v>
      </c>
      <c r="P145" s="9"/>
      <c r="Q145" s="9"/>
      <c r="R145" s="9"/>
      <c r="S145" s="9"/>
      <c r="T145" s="9"/>
      <c r="U145" s="9"/>
      <c r="V145" s="1">
        <f t="shared" si="329"/>
        <v>3.5041953086419748</v>
      </c>
      <c r="W145" s="1">
        <f t="shared" si="330"/>
        <v>2.708178024691358</v>
      </c>
      <c r="X145" s="1">
        <f t="shared" si="331"/>
        <v>0.79601728395061755</v>
      </c>
      <c r="Y145" s="1">
        <f t="shared" si="332"/>
        <v>66.925990898587628</v>
      </c>
      <c r="Z145" s="1">
        <f t="shared" si="333"/>
        <v>51.723001108203071</v>
      </c>
      <c r="AA145" s="1">
        <f t="shared" si="334"/>
        <v>15.202989790384576</v>
      </c>
    </row>
    <row r="146" spans="1:27" x14ac:dyDescent="0.2">
      <c r="A146">
        <v>48</v>
      </c>
      <c r="B146" s="2" t="s">
        <v>3</v>
      </c>
      <c r="C146" s="3">
        <v>5</v>
      </c>
      <c r="D146" s="10"/>
      <c r="E146" s="4">
        <v>0.1206</v>
      </c>
      <c r="F146" s="4">
        <v>0.12039999999999999</v>
      </c>
      <c r="G146" s="4">
        <v>0.1203</v>
      </c>
      <c r="H146" s="4">
        <v>0.31769999999999998</v>
      </c>
      <c r="I146" s="4">
        <v>0.31469999999999998</v>
      </c>
      <c r="J146" s="4">
        <v>0.31319999999999998</v>
      </c>
      <c r="K146" s="4">
        <f t="shared" si="318"/>
        <v>0.12043333333333334</v>
      </c>
      <c r="L146" s="4">
        <f t="shared" si="319"/>
        <v>0.31519999999999998</v>
      </c>
      <c r="M146" s="7">
        <f t="shared" si="320"/>
        <v>14.496129333333334</v>
      </c>
      <c r="N146" s="7">
        <f t="shared" si="321"/>
        <v>4.1446373333333346</v>
      </c>
      <c r="O146" s="7">
        <f t="shared" si="322"/>
        <v>18.640766666666668</v>
      </c>
      <c r="P146" s="9"/>
      <c r="Q146" s="9"/>
      <c r="R146" s="9"/>
      <c r="S146" s="9"/>
      <c r="T146" s="9"/>
      <c r="U146" s="9"/>
      <c r="V146" s="1">
        <f t="shared" si="329"/>
        <v>3.7281533333333337</v>
      </c>
      <c r="W146" s="1">
        <f t="shared" si="330"/>
        <v>2.8992258666666668</v>
      </c>
      <c r="X146" s="1">
        <f t="shared" si="331"/>
        <v>0.82892746666666695</v>
      </c>
      <c r="Y146" s="1">
        <f t="shared" si="332"/>
        <v>65.929004267760732</v>
      </c>
      <c r="Z146" s="1">
        <f t="shared" si="333"/>
        <v>51.270175190398717</v>
      </c>
      <c r="AA146" s="1">
        <f t="shared" si="334"/>
        <v>14.658829077362009</v>
      </c>
    </row>
    <row r="147" spans="1:27" x14ac:dyDescent="0.2">
      <c r="A147">
        <v>49</v>
      </c>
      <c r="B147" s="2" t="s">
        <v>1</v>
      </c>
      <c r="C147" s="3">
        <v>4.4000000000000004</v>
      </c>
      <c r="D147" s="10">
        <f t="shared" ref="D147" si="363">AVERAGE(C147:C149)</f>
        <v>4.5666666666666664</v>
      </c>
      <c r="E147" s="4">
        <v>2.1399999999999999E-2</v>
      </c>
      <c r="F147" s="5">
        <v>2.1600000000000001E-2</v>
      </c>
      <c r="G147" s="5">
        <v>2.1600000000000001E-2</v>
      </c>
      <c r="H147" s="4">
        <v>5.6000000000000001E-2</v>
      </c>
      <c r="I147" s="5">
        <v>5.5599999999999997E-2</v>
      </c>
      <c r="J147" s="5">
        <v>5.5500000000000001E-2</v>
      </c>
      <c r="K147" s="4">
        <f t="shared" si="318"/>
        <v>2.1533333333333331E-2</v>
      </c>
      <c r="L147" s="4">
        <f t="shared" si="319"/>
        <v>5.57E-2</v>
      </c>
      <c r="M147" s="7">
        <f t="shared" si="320"/>
        <v>2.5586533333333334</v>
      </c>
      <c r="N147" s="7">
        <f t="shared" si="321"/>
        <v>0.75578133333333319</v>
      </c>
      <c r="O147" s="7">
        <f t="shared" si="322"/>
        <v>3.3144346666666662</v>
      </c>
      <c r="P147" s="9">
        <f t="shared" ref="P147" si="364">AVERAGE(M147:M149)</f>
        <v>2.6037888888888889</v>
      </c>
      <c r="Q147" s="9">
        <f t="shared" ref="Q147" si="365">AVERAGE(N147:N149)</f>
        <v>0.74260888888888898</v>
      </c>
      <c r="R147" s="9">
        <f t="shared" ref="R147" si="366">AVERAGE(O147:O149)</f>
        <v>3.3463977777777778</v>
      </c>
      <c r="S147" s="9">
        <f t="shared" ref="S147" si="367">STDEV(M147:M149)</f>
        <v>0.19212438943945015</v>
      </c>
      <c r="T147" s="9">
        <f t="shared" ref="T147" si="368">STDEV(N147:N149)</f>
        <v>0.1321214038431375</v>
      </c>
      <c r="U147" s="9">
        <f t="shared" ref="U147" si="369">STDEV(O147:O149)</f>
        <v>0.32092999409517009</v>
      </c>
      <c r="V147" s="1">
        <f t="shared" si="329"/>
        <v>0.75328060606060587</v>
      </c>
      <c r="W147" s="1">
        <f t="shared" si="330"/>
        <v>0.58151212121212115</v>
      </c>
      <c r="X147" s="1">
        <f t="shared" si="331"/>
        <v>0.17176848484848481</v>
      </c>
      <c r="Y147" s="1">
        <f t="shared" si="332"/>
        <v>11.722553111221144</v>
      </c>
      <c r="Z147" s="1">
        <f t="shared" si="333"/>
        <v>9.0494918771073554</v>
      </c>
      <c r="AA147" s="1">
        <f t="shared" si="334"/>
        <v>2.6730612341137903</v>
      </c>
    </row>
    <row r="148" spans="1:27" x14ac:dyDescent="0.2">
      <c r="A148">
        <v>49</v>
      </c>
      <c r="B148" s="2" t="s">
        <v>2</v>
      </c>
      <c r="C148" s="3">
        <v>4.5</v>
      </c>
      <c r="D148" s="10"/>
      <c r="E148" s="4">
        <v>1.8599999999999998E-2</v>
      </c>
      <c r="F148" s="5">
        <v>1.8800000000000001E-2</v>
      </c>
      <c r="G148" s="5">
        <v>2.0199999999999999E-2</v>
      </c>
      <c r="H148" s="4">
        <v>5.2600000000000001E-2</v>
      </c>
      <c r="I148" s="5">
        <v>5.2200000000000003E-2</v>
      </c>
      <c r="J148" s="5">
        <v>5.3499999999999999E-2</v>
      </c>
      <c r="K148" s="4">
        <f t="shared" si="318"/>
        <v>1.9199999999999998E-2</v>
      </c>
      <c r="L148" s="4">
        <f t="shared" si="319"/>
        <v>5.2766666666666663E-2</v>
      </c>
      <c r="M148" s="7">
        <f t="shared" si="320"/>
        <v>2.4382506666666663</v>
      </c>
      <c r="N148" s="7">
        <f t="shared" si="321"/>
        <v>0.60439466666666686</v>
      </c>
      <c r="O148" s="7">
        <f t="shared" si="322"/>
        <v>3.0426453333333332</v>
      </c>
      <c r="P148" s="9"/>
      <c r="Q148" s="9"/>
      <c r="R148" s="9"/>
      <c r="S148" s="9"/>
      <c r="T148" s="9"/>
      <c r="U148" s="9"/>
      <c r="V148" s="1">
        <f t="shared" si="329"/>
        <v>0.67614340740740742</v>
      </c>
      <c r="W148" s="1">
        <f t="shared" si="330"/>
        <v>0.54183348148148136</v>
      </c>
      <c r="X148" s="1">
        <f t="shared" si="331"/>
        <v>0.13430992592592597</v>
      </c>
      <c r="Y148" s="1">
        <f t="shared" si="332"/>
        <v>10.761283629247128</v>
      </c>
      <c r="Z148" s="1">
        <f t="shared" si="333"/>
        <v>8.6236495248874103</v>
      </c>
      <c r="AA148" s="1">
        <f t="shared" si="334"/>
        <v>2.1376341043597189</v>
      </c>
    </row>
    <row r="149" spans="1:27" x14ac:dyDescent="0.2">
      <c r="A149">
        <v>49</v>
      </c>
      <c r="B149" s="2" t="s">
        <v>3</v>
      </c>
      <c r="C149" s="3">
        <v>4.8</v>
      </c>
      <c r="D149" s="10"/>
      <c r="E149" s="4">
        <v>2.41E-2</v>
      </c>
      <c r="F149" s="5">
        <v>2.3900000000000001E-2</v>
      </c>
      <c r="G149" s="5">
        <v>2.4299999999999999E-2</v>
      </c>
      <c r="H149" s="4">
        <v>6.1699999999999998E-2</v>
      </c>
      <c r="I149" s="5">
        <v>6.1100000000000002E-2</v>
      </c>
      <c r="J149" s="5">
        <v>6.13E-2</v>
      </c>
      <c r="K149" s="4">
        <f t="shared" si="318"/>
        <v>2.41E-2</v>
      </c>
      <c r="L149" s="4">
        <f t="shared" si="319"/>
        <v>6.136666666666666E-2</v>
      </c>
      <c r="M149" s="7">
        <f t="shared" si="320"/>
        <v>2.8144626666666666</v>
      </c>
      <c r="N149" s="7">
        <f t="shared" si="321"/>
        <v>0.86765066666666701</v>
      </c>
      <c r="O149" s="7">
        <f t="shared" si="322"/>
        <v>3.6821133333333331</v>
      </c>
      <c r="P149" s="9"/>
      <c r="Q149" s="9"/>
      <c r="R149" s="9"/>
      <c r="S149" s="9"/>
      <c r="T149" s="9"/>
      <c r="U149" s="9"/>
      <c r="V149" s="1">
        <f t="shared" si="329"/>
        <v>0.76710694444444438</v>
      </c>
      <c r="W149" s="1">
        <f t="shared" si="330"/>
        <v>0.5863463888888889</v>
      </c>
      <c r="X149" s="1">
        <f t="shared" si="331"/>
        <v>0.18076055555555565</v>
      </c>
      <c r="Y149" s="1">
        <f t="shared" si="332"/>
        <v>13.022965740020275</v>
      </c>
      <c r="Z149" s="1">
        <f t="shared" si="333"/>
        <v>9.9542430029945059</v>
      </c>
      <c r="AA149" s="1">
        <f t="shared" si="334"/>
        <v>3.0687227370257726</v>
      </c>
    </row>
    <row r="150" spans="1:27" x14ac:dyDescent="0.2">
      <c r="A150">
        <v>50</v>
      </c>
      <c r="B150" s="2" t="s">
        <v>1</v>
      </c>
      <c r="C150" s="3">
        <v>4.4000000000000004</v>
      </c>
      <c r="D150" s="10">
        <f t="shared" ref="D150" si="370">AVERAGE(C150:C152)</f>
        <v>4.5</v>
      </c>
      <c r="E150" s="4">
        <v>2.5600000000000001E-2</v>
      </c>
      <c r="F150" s="5">
        <v>2.53E-2</v>
      </c>
      <c r="G150" s="5">
        <v>2.53E-2</v>
      </c>
      <c r="H150" s="4">
        <v>6.5199999999999994E-2</v>
      </c>
      <c r="I150" s="5">
        <v>6.4799999999999996E-2</v>
      </c>
      <c r="J150" s="5">
        <v>6.4399999999999999E-2</v>
      </c>
      <c r="K150" s="4">
        <f t="shared" si="318"/>
        <v>2.5400000000000002E-2</v>
      </c>
      <c r="L150" s="4">
        <f t="shared" si="319"/>
        <v>6.480000000000001E-2</v>
      </c>
      <c r="M150" s="7">
        <f t="shared" si="320"/>
        <v>2.9725040000000007</v>
      </c>
      <c r="N150" s="7">
        <f t="shared" si="321"/>
        <v>0.91169600000000028</v>
      </c>
      <c r="O150" s="7">
        <f t="shared" si="322"/>
        <v>3.8842000000000008</v>
      </c>
      <c r="P150" s="9">
        <f t="shared" ref="P150" si="371">AVERAGE(M150:M152)</f>
        <v>2.9977475555555557</v>
      </c>
      <c r="Q150" s="9">
        <f t="shared" ref="Q150" si="372">AVERAGE(N150:N152)</f>
        <v>0.85956622222222245</v>
      </c>
      <c r="R150" s="9">
        <f t="shared" ref="R150" si="373">AVERAGE(O150:O152)</f>
        <v>3.8573137777777782</v>
      </c>
      <c r="S150" s="9">
        <f t="shared" ref="S150" si="374">STDEV(M150:M152)</f>
        <v>9.3095273171169779E-2</v>
      </c>
      <c r="T150" s="9">
        <f t="shared" ref="T150" si="375">STDEV(N150:N152)</f>
        <v>7.2262044493429711E-2</v>
      </c>
      <c r="U150" s="9">
        <f t="shared" ref="U150" si="376">STDEV(O150:O152)</f>
        <v>0.14874966475604937</v>
      </c>
      <c r="V150" s="1">
        <f t="shared" si="329"/>
        <v>0.88277272727272738</v>
      </c>
      <c r="W150" s="1">
        <f t="shared" si="330"/>
        <v>0.67556909090909101</v>
      </c>
      <c r="X150" s="1">
        <f t="shared" si="331"/>
        <v>0.20720363636363642</v>
      </c>
      <c r="Y150" s="1">
        <f t="shared" si="332"/>
        <v>13.73770955648299</v>
      </c>
      <c r="Z150" s="1">
        <f t="shared" si="333"/>
        <v>10.513206479451087</v>
      </c>
      <c r="AA150" s="1">
        <f t="shared" si="334"/>
        <v>3.224503077031903</v>
      </c>
    </row>
    <row r="151" spans="1:27" x14ac:dyDescent="0.2">
      <c r="A151">
        <v>50</v>
      </c>
      <c r="B151" s="2" t="s">
        <v>2</v>
      </c>
      <c r="C151" s="3">
        <v>4.9000000000000004</v>
      </c>
      <c r="D151" s="10"/>
      <c r="E151" s="4">
        <v>2.4400000000000002E-2</v>
      </c>
      <c r="F151" s="5">
        <v>2.5899999999999999E-2</v>
      </c>
      <c r="G151" s="5">
        <v>2.7099999999999999E-2</v>
      </c>
      <c r="H151" s="4">
        <v>6.6699999999999995E-2</v>
      </c>
      <c r="I151" s="5">
        <v>6.7500000000000004E-2</v>
      </c>
      <c r="J151" s="5">
        <v>6.8099999999999994E-2</v>
      </c>
      <c r="K151" s="4">
        <f t="shared" si="318"/>
        <v>2.58E-2</v>
      </c>
      <c r="L151" s="4">
        <f t="shared" si="319"/>
        <v>6.7433333333333331E-2</v>
      </c>
      <c r="M151" s="7">
        <f t="shared" si="320"/>
        <v>3.100861333333333</v>
      </c>
      <c r="N151" s="7">
        <f t="shared" si="321"/>
        <v>0.8899253333333339</v>
      </c>
      <c r="O151" s="7">
        <f t="shared" si="322"/>
        <v>3.9907866666666667</v>
      </c>
      <c r="P151" s="9"/>
      <c r="Q151" s="9"/>
      <c r="R151" s="9"/>
      <c r="S151" s="9"/>
      <c r="T151" s="9"/>
      <c r="U151" s="9"/>
      <c r="V151" s="1">
        <f t="shared" si="329"/>
        <v>0.81444625850340135</v>
      </c>
      <c r="W151" s="1">
        <f t="shared" si="330"/>
        <v>0.63282884353741486</v>
      </c>
      <c r="X151" s="1">
        <f t="shared" si="331"/>
        <v>0.18161741496598649</v>
      </c>
      <c r="Y151" s="1">
        <f t="shared" si="332"/>
        <v>14.114687227370258</v>
      </c>
      <c r="Z151" s="1">
        <f t="shared" si="333"/>
        <v>10.967183042135293</v>
      </c>
      <c r="AA151" s="1">
        <f t="shared" si="334"/>
        <v>3.1475041852349643</v>
      </c>
    </row>
    <row r="152" spans="1:27" x14ac:dyDescent="0.2">
      <c r="A152">
        <v>50</v>
      </c>
      <c r="B152" s="2" t="s">
        <v>3</v>
      </c>
      <c r="C152" s="3">
        <v>4.2</v>
      </c>
      <c r="D152" s="10"/>
      <c r="E152" s="4">
        <v>2.24E-2</v>
      </c>
      <c r="F152" s="5">
        <v>2.47E-2</v>
      </c>
      <c r="G152" s="5">
        <v>2.3699999999999999E-2</v>
      </c>
      <c r="H152" s="4">
        <v>6.2700000000000006E-2</v>
      </c>
      <c r="I152" s="5">
        <v>6.4299999999999996E-2</v>
      </c>
      <c r="J152" s="5">
        <v>6.3E-2</v>
      </c>
      <c r="K152" s="4">
        <f t="shared" si="318"/>
        <v>2.3599999999999999E-2</v>
      </c>
      <c r="L152" s="4">
        <f t="shared" si="319"/>
        <v>6.3333333333333339E-2</v>
      </c>
      <c r="M152" s="7">
        <f t="shared" si="320"/>
        <v>2.9198773333333339</v>
      </c>
      <c r="N152" s="7">
        <f t="shared" si="321"/>
        <v>0.77707733333333318</v>
      </c>
      <c r="O152" s="7">
        <f t="shared" si="322"/>
        <v>3.6969546666666666</v>
      </c>
      <c r="P152" s="9"/>
      <c r="Q152" s="9"/>
      <c r="R152" s="9"/>
      <c r="S152" s="9"/>
      <c r="T152" s="9"/>
      <c r="U152" s="9"/>
      <c r="V152" s="1">
        <f t="shared" si="329"/>
        <v>0.88022730158730156</v>
      </c>
      <c r="W152" s="1">
        <f t="shared" si="330"/>
        <v>0.69520888888888899</v>
      </c>
      <c r="X152" s="1">
        <f t="shared" si="331"/>
        <v>0.18501841269841265</v>
      </c>
      <c r="Y152" s="1">
        <f t="shared" si="332"/>
        <v>13.075456839027611</v>
      </c>
      <c r="Z152" s="1">
        <f t="shared" si="333"/>
        <v>10.327075522859637</v>
      </c>
      <c r="AA152" s="1">
        <f t="shared" si="334"/>
        <v>2.7483813161679747</v>
      </c>
    </row>
    <row r="153" spans="1:27" x14ac:dyDescent="0.2">
      <c r="A153">
        <v>51</v>
      </c>
      <c r="B153" s="2" t="s">
        <v>1</v>
      </c>
      <c r="C153" s="3">
        <v>4.8</v>
      </c>
      <c r="D153" s="10">
        <f t="shared" ref="D153" si="377">AVERAGE(C153:C155)</f>
        <v>4.6000000000000005</v>
      </c>
      <c r="E153" s="4">
        <v>2.81E-2</v>
      </c>
      <c r="F153" s="5">
        <v>2.7900000000000001E-2</v>
      </c>
      <c r="G153" s="5">
        <v>2.76E-2</v>
      </c>
      <c r="H153" s="4">
        <v>7.4300000000000005E-2</v>
      </c>
      <c r="I153" s="5">
        <v>7.3200000000000001E-2</v>
      </c>
      <c r="J153" s="5">
        <v>7.2300000000000003E-2</v>
      </c>
      <c r="K153" s="4">
        <f t="shared" si="318"/>
        <v>2.7866666666666668E-2</v>
      </c>
      <c r="L153" s="4">
        <f t="shared" si="319"/>
        <v>7.3266666666666674E-2</v>
      </c>
      <c r="M153" s="7">
        <f t="shared" si="320"/>
        <v>3.3710773333333339</v>
      </c>
      <c r="N153" s="7">
        <f t="shared" si="321"/>
        <v>0.95154133333333379</v>
      </c>
      <c r="O153" s="7">
        <f t="shared" si="322"/>
        <v>4.3226186666666671</v>
      </c>
      <c r="P153" s="9">
        <f t="shared" ref="P153" si="378">AVERAGE(M153:M155)</f>
        <v>3.4205924444444449</v>
      </c>
      <c r="Q153" s="9">
        <f t="shared" ref="Q153" si="379">AVERAGE(N153:N155)</f>
        <v>0.95787644444444464</v>
      </c>
      <c r="R153" s="9">
        <f t="shared" ref="R153" si="380">AVERAGE(O153:O155)</f>
        <v>4.3784688888888885</v>
      </c>
      <c r="S153" s="9">
        <f t="shared" ref="S153" si="381">STDEV(M153:M155)</f>
        <v>4.3933933639466329E-2</v>
      </c>
      <c r="T153" s="9">
        <f t="shared" ref="T153" si="382">STDEV(N153:N155)</f>
        <v>8.1311884967925716E-3</v>
      </c>
      <c r="U153" s="9">
        <f t="shared" ref="U153" si="383">STDEV(O153:O155)</f>
        <v>5.0809151132593947E-2</v>
      </c>
      <c r="V153" s="1">
        <f t="shared" si="329"/>
        <v>0.90054555555555571</v>
      </c>
      <c r="W153" s="1">
        <f t="shared" si="330"/>
        <v>0.70230777777777798</v>
      </c>
      <c r="X153" s="1">
        <f t="shared" si="331"/>
        <v>0.19823777777777787</v>
      </c>
      <c r="Y153" s="1">
        <f t="shared" si="332"/>
        <v>15.288316710287427</v>
      </c>
      <c r="Z153" s="1">
        <f t="shared" si="333"/>
        <v>11.922887930018158</v>
      </c>
      <c r="AA153" s="1">
        <f t="shared" si="334"/>
        <v>3.3654287802692711</v>
      </c>
    </row>
    <row r="154" spans="1:27" x14ac:dyDescent="0.2">
      <c r="A154">
        <v>51</v>
      </c>
      <c r="B154" s="2" t="s">
        <v>2</v>
      </c>
      <c r="C154" s="3">
        <v>4.5</v>
      </c>
      <c r="D154" s="10"/>
      <c r="E154" s="4">
        <v>2.7900000000000001E-2</v>
      </c>
      <c r="F154" s="5">
        <v>2.8299999999999999E-2</v>
      </c>
      <c r="G154" s="5">
        <v>2.8500000000000001E-2</v>
      </c>
      <c r="H154" s="4">
        <v>7.51E-2</v>
      </c>
      <c r="I154" s="5">
        <v>7.4499999999999997E-2</v>
      </c>
      <c r="J154" s="5">
        <v>7.4300000000000005E-2</v>
      </c>
      <c r="K154" s="4">
        <f t="shared" si="318"/>
        <v>2.8233333333333333E-2</v>
      </c>
      <c r="L154" s="4">
        <f t="shared" si="319"/>
        <v>7.4633333333333343E-2</v>
      </c>
      <c r="M154" s="7">
        <f t="shared" si="320"/>
        <v>3.4357906666666675</v>
      </c>
      <c r="N154" s="7">
        <f t="shared" si="321"/>
        <v>0.95504266666666648</v>
      </c>
      <c r="O154" s="7">
        <f t="shared" si="322"/>
        <v>4.3908333333333331</v>
      </c>
      <c r="P154" s="9"/>
      <c r="Q154" s="9"/>
      <c r="R154" s="9"/>
      <c r="S154" s="9"/>
      <c r="T154" s="9"/>
      <c r="U154" s="9"/>
      <c r="V154" s="1">
        <f t="shared" si="329"/>
        <v>0.97574074074074069</v>
      </c>
      <c r="W154" s="1">
        <f t="shared" si="330"/>
        <v>0.76350903703703721</v>
      </c>
      <c r="X154" s="1">
        <f t="shared" si="331"/>
        <v>0.21223170370370367</v>
      </c>
      <c r="Y154" s="1">
        <f t="shared" si="332"/>
        <v>15.529579590200655</v>
      </c>
      <c r="Z154" s="1">
        <f t="shared" si="333"/>
        <v>12.151767230199715</v>
      </c>
      <c r="AA154" s="1">
        <f t="shared" si="334"/>
        <v>3.3778123600009424</v>
      </c>
    </row>
    <row r="155" spans="1:27" x14ac:dyDescent="0.2">
      <c r="A155">
        <v>51</v>
      </c>
      <c r="B155" s="2" t="s">
        <v>3</v>
      </c>
      <c r="C155" s="3">
        <v>4.5</v>
      </c>
      <c r="D155" s="10"/>
      <c r="E155" s="4">
        <v>2.6700000000000002E-2</v>
      </c>
      <c r="F155" s="5">
        <v>2.9000000000000001E-2</v>
      </c>
      <c r="G155" s="5">
        <v>2.9700000000000001E-2</v>
      </c>
      <c r="H155" s="4">
        <v>7.4099999999999999E-2</v>
      </c>
      <c r="I155" s="5">
        <v>7.5600000000000001E-2</v>
      </c>
      <c r="J155" s="5">
        <v>7.5499999999999998E-2</v>
      </c>
      <c r="K155" s="4">
        <f t="shared" si="318"/>
        <v>2.8466666666666668E-2</v>
      </c>
      <c r="L155" s="4">
        <f t="shared" si="319"/>
        <v>7.506666666666667E-2</v>
      </c>
      <c r="M155" s="7">
        <f t="shared" si="320"/>
        <v>3.4549093333333336</v>
      </c>
      <c r="N155" s="7">
        <f t="shared" si="321"/>
        <v>0.96704533333333376</v>
      </c>
      <c r="O155" s="7">
        <f t="shared" si="322"/>
        <v>4.4219546666666663</v>
      </c>
      <c r="P155" s="9"/>
      <c r="Q155" s="9"/>
      <c r="R155" s="9"/>
      <c r="S155" s="9"/>
      <c r="T155" s="9"/>
      <c r="U155" s="9"/>
      <c r="V155" s="1">
        <f t="shared" si="329"/>
        <v>0.98265659259259253</v>
      </c>
      <c r="W155" s="1">
        <f t="shared" si="330"/>
        <v>0.76775762962962968</v>
      </c>
      <c r="X155" s="1">
        <f t="shared" si="331"/>
        <v>0.21489896296296307</v>
      </c>
      <c r="Y155" s="1">
        <f t="shared" si="332"/>
        <v>15.639650090778334</v>
      </c>
      <c r="Z155" s="1">
        <f t="shared" si="333"/>
        <v>12.219386479922663</v>
      </c>
      <c r="AA155" s="1">
        <f t="shared" si="334"/>
        <v>3.4202636108556757</v>
      </c>
    </row>
    <row r="156" spans="1:27" x14ac:dyDescent="0.2">
      <c r="A156">
        <v>52</v>
      </c>
      <c r="B156" s="2" t="s">
        <v>1</v>
      </c>
      <c r="C156" s="3">
        <v>4.5</v>
      </c>
      <c r="D156" s="10">
        <f t="shared" ref="D156" si="384">AVERAGE(C156:C158)</f>
        <v>4.8</v>
      </c>
      <c r="E156" s="4">
        <v>2.7300000000000001E-2</v>
      </c>
      <c r="F156" s="5">
        <v>2.7400000000000001E-2</v>
      </c>
      <c r="G156" s="5">
        <v>2.7E-2</v>
      </c>
      <c r="H156" s="4">
        <v>7.22E-2</v>
      </c>
      <c r="I156" s="5">
        <v>7.1199999999999999E-2</v>
      </c>
      <c r="J156" s="5">
        <v>7.0900000000000005E-2</v>
      </c>
      <c r="K156" s="4">
        <f t="shared" si="318"/>
        <v>2.7233333333333332E-2</v>
      </c>
      <c r="L156" s="4">
        <f t="shared" si="319"/>
        <v>7.1433333333333335E-2</v>
      </c>
      <c r="M156" s="7">
        <f t="shared" si="320"/>
        <v>3.2859586666666667</v>
      </c>
      <c r="N156" s="7">
        <f t="shared" si="321"/>
        <v>0.93368266666666688</v>
      </c>
      <c r="O156" s="7">
        <f t="shared" si="322"/>
        <v>4.2196413333333336</v>
      </c>
      <c r="P156" s="9">
        <f t="shared" ref="P156" si="385">AVERAGE(M156:M158)</f>
        <v>3.2982573333333334</v>
      </c>
      <c r="Q156" s="9">
        <f t="shared" ref="Q156" si="386">AVERAGE(N156:N158)</f>
        <v>0.92043466666666685</v>
      </c>
      <c r="R156" s="9">
        <f t="shared" ref="R156" si="387">AVERAGE(O156:O158)</f>
        <v>4.2186919999999999</v>
      </c>
      <c r="S156" s="9">
        <f t="shared" ref="S156" si="388">STDEV(M156:M158)</f>
        <v>0.1101176424092786</v>
      </c>
      <c r="T156" s="9">
        <f t="shared" ref="T156" si="389">STDEV(N156:N158)</f>
        <v>1.7235023153773826E-2</v>
      </c>
      <c r="U156" s="9">
        <f t="shared" ref="U156" si="390">STDEV(O156:O158)</f>
        <v>0.12246542635554164</v>
      </c>
      <c r="V156" s="1">
        <f t="shared" si="329"/>
        <v>0.93769807407407413</v>
      </c>
      <c r="W156" s="1">
        <f t="shared" si="330"/>
        <v>0.73021303703703699</v>
      </c>
      <c r="X156" s="1">
        <f t="shared" si="331"/>
        <v>0.20748503703703708</v>
      </c>
      <c r="Y156" s="1">
        <f t="shared" si="332"/>
        <v>14.924104595505883</v>
      </c>
      <c r="Z156" s="1">
        <f t="shared" si="333"/>
        <v>11.621838673928933</v>
      </c>
      <c r="AA156" s="1">
        <f t="shared" si="334"/>
        <v>3.3022659215769501</v>
      </c>
    </row>
    <row r="157" spans="1:27" x14ac:dyDescent="0.2">
      <c r="A157">
        <v>52</v>
      </c>
      <c r="B157" s="2" t="s">
        <v>2</v>
      </c>
      <c r="C157" s="3">
        <v>5.4</v>
      </c>
      <c r="D157" s="10"/>
      <c r="E157" s="4">
        <v>2.64E-2</v>
      </c>
      <c r="F157" s="5">
        <v>2.8299999999999999E-2</v>
      </c>
      <c r="G157" s="5">
        <v>2.87E-2</v>
      </c>
      <c r="H157" s="4">
        <v>7.3499999999999996E-2</v>
      </c>
      <c r="I157" s="5">
        <v>7.4300000000000005E-2</v>
      </c>
      <c r="J157" s="5">
        <v>7.4499999999999997E-2</v>
      </c>
      <c r="K157" s="4">
        <f t="shared" si="318"/>
        <v>2.7800000000000002E-2</v>
      </c>
      <c r="L157" s="4">
        <f t="shared" si="319"/>
        <v>7.4099999999999999E-2</v>
      </c>
      <c r="M157" s="7">
        <f t="shared" si="320"/>
        <v>3.4140079999999999</v>
      </c>
      <c r="N157" s="7">
        <f t="shared" si="321"/>
        <v>0.92667200000000038</v>
      </c>
      <c r="O157" s="7">
        <f t="shared" si="322"/>
        <v>4.3406800000000008</v>
      </c>
      <c r="P157" s="9"/>
      <c r="Q157" s="9"/>
      <c r="R157" s="9"/>
      <c r="S157" s="9"/>
      <c r="T157" s="9"/>
      <c r="U157" s="9"/>
      <c r="V157" s="1">
        <f t="shared" si="329"/>
        <v>0.80382962962962967</v>
      </c>
      <c r="W157" s="1">
        <f t="shared" si="330"/>
        <v>0.63222370370370362</v>
      </c>
      <c r="X157" s="1">
        <f t="shared" si="331"/>
        <v>0.171605925925926</v>
      </c>
      <c r="Y157" s="1">
        <f t="shared" si="332"/>
        <v>15.352196364150814</v>
      </c>
      <c r="Z157" s="1">
        <f t="shared" si="333"/>
        <v>12.074725896583434</v>
      </c>
      <c r="AA157" s="1">
        <f t="shared" si="334"/>
        <v>3.2774704675673774</v>
      </c>
    </row>
    <row r="158" spans="1:27" x14ac:dyDescent="0.2">
      <c r="A158">
        <v>52</v>
      </c>
      <c r="B158" s="2" t="s">
        <v>3</v>
      </c>
      <c r="C158" s="3">
        <v>4.5</v>
      </c>
      <c r="D158" s="10"/>
      <c r="E158" s="4">
        <v>2.6499999999999999E-2</v>
      </c>
      <c r="F158" s="5">
        <v>2.63E-2</v>
      </c>
      <c r="G158" s="5">
        <v>2.64E-2</v>
      </c>
      <c r="H158" s="4">
        <v>7.0099999999999996E-2</v>
      </c>
      <c r="I158" s="5">
        <v>6.9199999999999998E-2</v>
      </c>
      <c r="J158" s="5">
        <v>6.9000000000000006E-2</v>
      </c>
      <c r="K158" s="4">
        <f t="shared" si="318"/>
        <v>2.6399999999999996E-2</v>
      </c>
      <c r="L158" s="4">
        <f t="shared" si="319"/>
        <v>6.9433333333333333E-2</v>
      </c>
      <c r="M158" s="7">
        <f t="shared" si="320"/>
        <v>3.1948053333333335</v>
      </c>
      <c r="N158" s="7">
        <f t="shared" si="321"/>
        <v>0.90094933333333316</v>
      </c>
      <c r="O158" s="7">
        <f t="shared" si="322"/>
        <v>4.0957546666666662</v>
      </c>
      <c r="P158" s="9"/>
      <c r="Q158" s="9"/>
      <c r="R158" s="9"/>
      <c r="S158" s="9"/>
      <c r="T158" s="9"/>
      <c r="U158" s="9"/>
      <c r="V158" s="1">
        <f t="shared" si="329"/>
        <v>0.91016770370370359</v>
      </c>
      <c r="W158" s="1">
        <f t="shared" si="330"/>
        <v>0.70995674074074078</v>
      </c>
      <c r="X158" s="1">
        <f t="shared" si="331"/>
        <v>0.20021096296296292</v>
      </c>
      <c r="Y158" s="1">
        <f t="shared" si="332"/>
        <v>14.485939968404422</v>
      </c>
      <c r="Z158" s="1">
        <f t="shared" si="333"/>
        <v>11.299445898469738</v>
      </c>
      <c r="AA158" s="1">
        <f t="shared" si="334"/>
        <v>3.1864940699346862</v>
      </c>
    </row>
    <row r="159" spans="1:27" x14ac:dyDescent="0.2">
      <c r="A159">
        <v>53</v>
      </c>
      <c r="B159" s="2" t="s">
        <v>1</v>
      </c>
      <c r="C159" s="3">
        <v>5.4</v>
      </c>
      <c r="D159" s="10">
        <f t="shared" ref="D159" si="391">AVERAGE(C159:C161)</f>
        <v>5.3666666666666671</v>
      </c>
      <c r="E159" s="4">
        <v>7.0900000000000005E-2</v>
      </c>
      <c r="F159" s="5">
        <v>7.0800000000000002E-2</v>
      </c>
      <c r="G159" s="5">
        <v>7.0800000000000002E-2</v>
      </c>
      <c r="H159" s="4">
        <v>0.1971</v>
      </c>
      <c r="I159" s="5">
        <v>0.1953</v>
      </c>
      <c r="J159" s="5">
        <v>0.1943</v>
      </c>
      <c r="K159" s="4">
        <f t="shared" si="318"/>
        <v>7.0833333333333331E-2</v>
      </c>
      <c r="L159" s="4">
        <f t="shared" si="319"/>
        <v>0.19556666666666667</v>
      </c>
      <c r="M159" s="7">
        <f t="shared" si="320"/>
        <v>9.0406840000000006</v>
      </c>
      <c r="N159" s="7">
        <f t="shared" si="321"/>
        <v>2.2096400000000003</v>
      </c>
      <c r="O159" s="7">
        <f t="shared" si="322"/>
        <v>11.250323999999999</v>
      </c>
      <c r="P159" s="9">
        <f t="shared" ref="P159" si="392">AVERAGE(M159:M161)</f>
        <v>9.214062666666667</v>
      </c>
      <c r="Q159" s="9">
        <f t="shared" ref="Q159" si="393">AVERAGE(N159:N161)</f>
        <v>2.2868613333333339</v>
      </c>
      <c r="R159" s="9">
        <f t="shared" ref="R159" si="394">AVERAGE(O159:O161)</f>
        <v>11.500923999999999</v>
      </c>
      <c r="S159" s="9">
        <f t="shared" ref="S159" si="395">STDEV(M159:M161)</f>
        <v>0.20081093774106104</v>
      </c>
      <c r="T159" s="9">
        <f t="shared" ref="T159" si="396">STDEV(N159:N161)</f>
        <v>0.10083037027492196</v>
      </c>
      <c r="U159" s="9">
        <f t="shared" ref="U159" si="397">STDEV(O159:O161)</f>
        <v>0.30116245384694235</v>
      </c>
      <c r="V159" s="1">
        <f t="shared" si="329"/>
        <v>2.083393333333333</v>
      </c>
      <c r="W159" s="1">
        <f t="shared" si="330"/>
        <v>1.6742007407407407</v>
      </c>
      <c r="X159" s="1">
        <f t="shared" si="331"/>
        <v>0.40919259259259261</v>
      </c>
      <c r="Y159" s="1">
        <f t="shared" si="332"/>
        <v>39.790351559736855</v>
      </c>
      <c r="Z159" s="1">
        <f t="shared" si="333"/>
        <v>31.975256419325177</v>
      </c>
      <c r="AA159" s="1">
        <f t="shared" si="334"/>
        <v>7.8150951404116862</v>
      </c>
    </row>
    <row r="160" spans="1:27" x14ac:dyDescent="0.2">
      <c r="A160">
        <v>53</v>
      </c>
      <c r="B160" s="2" t="s">
        <v>2</v>
      </c>
      <c r="C160" s="3">
        <v>5.3</v>
      </c>
      <c r="D160" s="10"/>
      <c r="E160" s="4">
        <v>7.2099999999999997E-2</v>
      </c>
      <c r="F160" s="5">
        <v>7.1999999999999995E-2</v>
      </c>
      <c r="G160" s="5">
        <v>7.17E-2</v>
      </c>
      <c r="H160" s="4">
        <v>0.20039999999999999</v>
      </c>
      <c r="I160" s="5">
        <v>0.19800000000000001</v>
      </c>
      <c r="J160" s="5">
        <v>0.1966</v>
      </c>
      <c r="K160" s="4">
        <f t="shared" si="318"/>
        <v>7.1933333333333335E-2</v>
      </c>
      <c r="L160" s="4">
        <f t="shared" si="319"/>
        <v>0.19833333333333333</v>
      </c>
      <c r="M160" s="7">
        <f t="shared" si="320"/>
        <v>9.167410666666667</v>
      </c>
      <c r="N160" s="7">
        <f t="shared" si="321"/>
        <v>2.2500106666666673</v>
      </c>
      <c r="O160" s="7">
        <f t="shared" si="322"/>
        <v>11.417421333333333</v>
      </c>
      <c r="P160" s="9"/>
      <c r="Q160" s="9"/>
      <c r="R160" s="9"/>
      <c r="S160" s="9"/>
      <c r="T160" s="9"/>
      <c r="U160" s="9"/>
      <c r="V160" s="1">
        <f t="shared" si="329"/>
        <v>2.1542304402515726</v>
      </c>
      <c r="W160" s="1">
        <f t="shared" si="330"/>
        <v>1.7297001257861637</v>
      </c>
      <c r="X160" s="1">
        <f t="shared" si="331"/>
        <v>0.42453031446540895</v>
      </c>
      <c r="Y160" s="1">
        <f t="shared" si="332"/>
        <v>40.381344462521518</v>
      </c>
      <c r="Z160" s="1">
        <f t="shared" si="333"/>
        <v>32.42346561033694</v>
      </c>
      <c r="AA160" s="1">
        <f t="shared" si="334"/>
        <v>7.9578788521845771</v>
      </c>
    </row>
    <row r="161" spans="1:27" x14ac:dyDescent="0.2">
      <c r="A161">
        <v>53</v>
      </c>
      <c r="B161" s="2" t="s">
        <v>3</v>
      </c>
      <c r="C161" s="3">
        <v>5.4</v>
      </c>
      <c r="D161" s="10"/>
      <c r="E161" s="4">
        <v>7.4999999999999997E-2</v>
      </c>
      <c r="F161" s="5">
        <v>7.4899999999999994E-2</v>
      </c>
      <c r="G161" s="5">
        <v>7.51E-2</v>
      </c>
      <c r="H161" s="4">
        <v>0.2059</v>
      </c>
      <c r="I161" s="5">
        <v>0.2039</v>
      </c>
      <c r="J161" s="5">
        <v>0.20319999999999999</v>
      </c>
      <c r="K161" s="4">
        <f t="shared" si="318"/>
        <v>7.4999999999999997E-2</v>
      </c>
      <c r="L161" s="4">
        <f t="shared" si="319"/>
        <v>0.20433333333333334</v>
      </c>
      <c r="M161" s="7">
        <f t="shared" si="320"/>
        <v>9.4340933333333332</v>
      </c>
      <c r="N161" s="7">
        <f t="shared" si="321"/>
        <v>2.4009333333333345</v>
      </c>
      <c r="O161" s="7">
        <f t="shared" si="322"/>
        <v>11.835026666666668</v>
      </c>
      <c r="P161" s="9"/>
      <c r="Q161" s="9"/>
      <c r="R161" s="9"/>
      <c r="S161" s="9"/>
      <c r="T161" s="9"/>
      <c r="U161" s="9"/>
      <c r="V161" s="1">
        <f t="shared" si="329"/>
        <v>2.1916716049382718</v>
      </c>
      <c r="W161" s="1">
        <f t="shared" si="330"/>
        <v>1.7470543209876541</v>
      </c>
      <c r="X161" s="1">
        <f t="shared" si="331"/>
        <v>0.44461728395061745</v>
      </c>
      <c r="Y161" s="1">
        <f t="shared" si="332"/>
        <v>41.858338638560753</v>
      </c>
      <c r="Z161" s="1">
        <f t="shared" si="333"/>
        <v>33.36667374030322</v>
      </c>
      <c r="AA161" s="1">
        <f t="shared" si="334"/>
        <v>8.4916648982575307</v>
      </c>
    </row>
    <row r="162" spans="1:27" x14ac:dyDescent="0.2">
      <c r="A162">
        <v>54</v>
      </c>
      <c r="B162" s="2" t="s">
        <v>1</v>
      </c>
      <c r="C162" s="3">
        <v>5.0999999999999996</v>
      </c>
      <c r="D162" s="10">
        <f t="shared" ref="D162" si="398">AVERAGE(C162:C164)</f>
        <v>4.9999999999999991</v>
      </c>
      <c r="E162" s="4">
        <v>7.9000000000000001E-2</v>
      </c>
      <c r="F162" s="5">
        <v>7.9299999999999995E-2</v>
      </c>
      <c r="G162" s="5">
        <v>7.7499999999999999E-2</v>
      </c>
      <c r="H162" s="4">
        <v>0.21990000000000001</v>
      </c>
      <c r="I162" s="5">
        <v>0.21759999999999999</v>
      </c>
      <c r="J162" s="5">
        <v>0.21579999999999999</v>
      </c>
      <c r="K162" s="4">
        <f t="shared" si="318"/>
        <v>7.8600000000000003E-2</v>
      </c>
      <c r="L162" s="4">
        <f t="shared" si="319"/>
        <v>0.21776666666666666</v>
      </c>
      <c r="M162" s="7">
        <f t="shared" si="320"/>
        <v>10.070226666666667</v>
      </c>
      <c r="N162" s="7">
        <f t="shared" si="321"/>
        <v>2.4349706666666675</v>
      </c>
      <c r="O162" s="7">
        <f t="shared" si="322"/>
        <v>12.505197333333335</v>
      </c>
      <c r="P162" s="9">
        <f t="shared" ref="P162" si="399">AVERAGE(M162:M164)</f>
        <v>10.236767111111112</v>
      </c>
      <c r="Q162" s="9">
        <f t="shared" ref="Q162" si="400">AVERAGE(N162:N164)</f>
        <v>2.4664764444444454</v>
      </c>
      <c r="R162" s="9">
        <f t="shared" ref="R162" si="401">AVERAGE(O162:O164)</f>
        <v>12.703243555555554</v>
      </c>
      <c r="S162" s="9">
        <f t="shared" ref="S162" si="402">STDEV(M162:M164)</f>
        <v>0.21875489869240886</v>
      </c>
      <c r="T162" s="9">
        <f t="shared" ref="T162" si="403">STDEV(N162:N164)</f>
        <v>6.2130379634132128E-2</v>
      </c>
      <c r="U162" s="9">
        <f t="shared" ref="U162" si="404">STDEV(O162:O164)</f>
        <v>0.27918789786357256</v>
      </c>
      <c r="V162" s="1">
        <f t="shared" si="329"/>
        <v>2.4519994771241835</v>
      </c>
      <c r="W162" s="1">
        <f t="shared" si="330"/>
        <v>1.9745542483660132</v>
      </c>
      <c r="X162" s="1">
        <f t="shared" si="331"/>
        <v>0.47744522875817014</v>
      </c>
      <c r="Y162" s="1">
        <f t="shared" si="332"/>
        <v>44.228610501992414</v>
      </c>
      <c r="Z162" s="1">
        <f t="shared" si="333"/>
        <v>35.616561741057744</v>
      </c>
      <c r="AA162" s="1">
        <f t="shared" si="334"/>
        <v>8.6120487609346661</v>
      </c>
    </row>
    <row r="163" spans="1:27" x14ac:dyDescent="0.2">
      <c r="A163">
        <v>54</v>
      </c>
      <c r="B163" s="2" t="s">
        <v>2</v>
      </c>
      <c r="C163" s="3">
        <v>4.8</v>
      </c>
      <c r="D163" s="10"/>
      <c r="E163" s="4">
        <v>7.9200000000000007E-2</v>
      </c>
      <c r="F163" s="5">
        <v>7.8700000000000006E-2</v>
      </c>
      <c r="G163" s="5">
        <v>7.8899999999999998E-2</v>
      </c>
      <c r="H163" s="4">
        <v>0.22209999999999999</v>
      </c>
      <c r="I163" s="5">
        <v>0.21870000000000001</v>
      </c>
      <c r="J163" s="5">
        <v>0.21779999999999999</v>
      </c>
      <c r="K163" s="4">
        <f t="shared" si="318"/>
        <v>7.8933333333333341E-2</v>
      </c>
      <c r="L163" s="4">
        <f t="shared" si="319"/>
        <v>0.21953333333333333</v>
      </c>
      <c r="M163" s="7">
        <f t="shared" si="320"/>
        <v>10.155562666666667</v>
      </c>
      <c r="N163" s="7">
        <f t="shared" si="321"/>
        <v>2.4264106666666683</v>
      </c>
      <c r="O163" s="7">
        <f t="shared" si="322"/>
        <v>12.581973333333334</v>
      </c>
      <c r="P163" s="9"/>
      <c r="Q163" s="9"/>
      <c r="R163" s="9"/>
      <c r="S163" s="9"/>
      <c r="T163" s="9"/>
      <c r="U163" s="9"/>
      <c r="V163" s="1">
        <f t="shared" si="329"/>
        <v>2.6212444444444447</v>
      </c>
      <c r="W163" s="1">
        <f t="shared" si="330"/>
        <v>2.1157422222222224</v>
      </c>
      <c r="X163" s="1">
        <f t="shared" si="331"/>
        <v>0.50550222222222263</v>
      </c>
      <c r="Y163" s="1">
        <f t="shared" si="332"/>
        <v>44.500153262125387</v>
      </c>
      <c r="Z163" s="1">
        <f t="shared" si="333"/>
        <v>35.918379665652772</v>
      </c>
      <c r="AA163" s="1">
        <f t="shared" si="334"/>
        <v>8.5817735964726189</v>
      </c>
    </row>
    <row r="164" spans="1:27" x14ac:dyDescent="0.2">
      <c r="A164">
        <v>54</v>
      </c>
      <c r="B164" s="2" t="s">
        <v>3</v>
      </c>
      <c r="C164" s="3">
        <v>5.0999999999999996</v>
      </c>
      <c r="D164" s="10"/>
      <c r="E164" s="4">
        <v>8.1900000000000001E-2</v>
      </c>
      <c r="F164" s="5">
        <v>8.2000000000000003E-2</v>
      </c>
      <c r="G164" s="5">
        <v>8.1699999999999995E-2</v>
      </c>
      <c r="H164" s="4">
        <v>0.22800000000000001</v>
      </c>
      <c r="I164" s="5">
        <v>0.2266</v>
      </c>
      <c r="J164" s="5">
        <v>0.22559999999999999</v>
      </c>
      <c r="K164" s="4">
        <f t="shared" si="318"/>
        <v>8.1866666666666657E-2</v>
      </c>
      <c r="L164" s="4">
        <f t="shared" si="319"/>
        <v>0.22673333333333334</v>
      </c>
      <c r="M164" s="7">
        <f t="shared" si="320"/>
        <v>10.484512</v>
      </c>
      <c r="N164" s="7">
        <f t="shared" si="321"/>
        <v>2.5380479999999999</v>
      </c>
      <c r="O164" s="7">
        <f t="shared" si="322"/>
        <v>13.022559999999999</v>
      </c>
      <c r="P164" s="9"/>
      <c r="Q164" s="9"/>
      <c r="R164" s="9"/>
      <c r="S164" s="9"/>
      <c r="T164" s="9"/>
      <c r="U164" s="9"/>
      <c r="V164" s="1">
        <f t="shared" si="329"/>
        <v>2.5534431372549018</v>
      </c>
      <c r="W164" s="1">
        <f t="shared" si="330"/>
        <v>2.0557866666666671</v>
      </c>
      <c r="X164" s="1">
        <f t="shared" si="331"/>
        <v>0.49765647058823531</v>
      </c>
      <c r="Y164" s="1">
        <f t="shared" si="332"/>
        <v>46.058428237957131</v>
      </c>
      <c r="Z164" s="1">
        <f t="shared" si="333"/>
        <v>37.081813680413099</v>
      </c>
      <c r="AA164" s="1">
        <f t="shared" si="334"/>
        <v>8.9766145575440337</v>
      </c>
    </row>
    <row r="165" spans="1:27" x14ac:dyDescent="0.2">
      <c r="A165">
        <v>55</v>
      </c>
      <c r="B165" s="2" t="s">
        <v>1</v>
      </c>
      <c r="C165" s="3">
        <v>5.0999999999999996</v>
      </c>
      <c r="D165" s="10">
        <f t="shared" ref="D165" si="405">AVERAGE(C165:C167)</f>
        <v>5.5666666666666664</v>
      </c>
      <c r="E165" s="4">
        <v>0.1043</v>
      </c>
      <c r="F165" s="5">
        <v>0.1047</v>
      </c>
      <c r="G165" s="5">
        <v>0.1047</v>
      </c>
      <c r="H165" s="4">
        <v>0.28299999999999997</v>
      </c>
      <c r="I165" s="5">
        <v>0.28170000000000001</v>
      </c>
      <c r="J165" s="5">
        <v>0.28070000000000001</v>
      </c>
      <c r="K165" s="4">
        <f t="shared" si="318"/>
        <v>0.10456666666666668</v>
      </c>
      <c r="L165" s="4">
        <f t="shared" si="319"/>
        <v>0.28179999999999999</v>
      </c>
      <c r="M165" s="7">
        <f t="shared" si="320"/>
        <v>12.997190666666667</v>
      </c>
      <c r="N165" s="7">
        <f t="shared" si="321"/>
        <v>3.4165626666666693</v>
      </c>
      <c r="O165" s="7">
        <f t="shared" si="322"/>
        <v>16.413753333333336</v>
      </c>
      <c r="P165" s="9">
        <f t="shared" ref="P165" si="406">AVERAGE(M165:M167)</f>
        <v>13.102031999999999</v>
      </c>
      <c r="Q165" s="9">
        <f t="shared" ref="Q165" si="407">AVERAGE(N165:N167)</f>
        <v>3.4334826666666687</v>
      </c>
      <c r="R165" s="9">
        <f t="shared" ref="R165" si="408">AVERAGE(O165:O167)</f>
        <v>16.535514666666668</v>
      </c>
      <c r="S165" s="9">
        <f t="shared" ref="S165" si="409">STDEV(M165:M167)</f>
        <v>0.11687538542111009</v>
      </c>
      <c r="T165" s="9">
        <f t="shared" ref="T165" si="410">STDEV(N165:N167)</f>
        <v>0.19461243125761593</v>
      </c>
      <c r="U165" s="9">
        <f t="shared" ref="U165" si="411">STDEV(O165:O167)</f>
        <v>0.28767695499871587</v>
      </c>
      <c r="V165" s="1">
        <f t="shared" si="329"/>
        <v>3.2183830065359484</v>
      </c>
      <c r="W165" s="1">
        <f t="shared" si="330"/>
        <v>2.548468758169935</v>
      </c>
      <c r="X165" s="1">
        <f t="shared" si="331"/>
        <v>0.66991424836601365</v>
      </c>
      <c r="Y165" s="1">
        <f t="shared" si="332"/>
        <v>58.052462804461115</v>
      </c>
      <c r="Z165" s="1">
        <f t="shared" si="333"/>
        <v>45.968701516116099</v>
      </c>
      <c r="AA165" s="1">
        <f t="shared" si="334"/>
        <v>12.083761288345013</v>
      </c>
    </row>
    <row r="166" spans="1:27" x14ac:dyDescent="0.2">
      <c r="A166">
        <v>55</v>
      </c>
      <c r="B166" s="2" t="s">
        <v>2</v>
      </c>
      <c r="C166" s="3">
        <v>5.6</v>
      </c>
      <c r="D166" s="10"/>
      <c r="E166" s="4">
        <v>0.1009</v>
      </c>
      <c r="F166" s="5">
        <v>0.1043</v>
      </c>
      <c r="G166" s="5">
        <v>0.104</v>
      </c>
      <c r="H166" s="4">
        <v>0.28349999999999997</v>
      </c>
      <c r="I166" s="5">
        <v>0.2838</v>
      </c>
      <c r="J166" s="5">
        <v>0.28199999999999997</v>
      </c>
      <c r="K166" s="4">
        <f t="shared" si="318"/>
        <v>0.10306666666666665</v>
      </c>
      <c r="L166" s="4">
        <f t="shared" si="319"/>
        <v>0.28309999999999996</v>
      </c>
      <c r="M166" s="7">
        <f t="shared" si="320"/>
        <v>13.080858666666666</v>
      </c>
      <c r="N166" s="7">
        <f t="shared" si="321"/>
        <v>3.2478826666666674</v>
      </c>
      <c r="O166" s="7">
        <f t="shared" si="322"/>
        <v>16.328741333333333</v>
      </c>
      <c r="P166" s="9"/>
      <c r="Q166" s="9"/>
      <c r="R166" s="9"/>
      <c r="S166" s="9"/>
      <c r="T166" s="9"/>
      <c r="U166" s="9"/>
      <c r="V166" s="1">
        <f t="shared" si="329"/>
        <v>2.9158466666666669</v>
      </c>
      <c r="W166" s="1">
        <f t="shared" si="330"/>
        <v>2.3358676190476189</v>
      </c>
      <c r="X166" s="1">
        <f t="shared" si="331"/>
        <v>0.57997904761904773</v>
      </c>
      <c r="Y166" s="1">
        <f t="shared" si="332"/>
        <v>57.751790808988233</v>
      </c>
      <c r="Z166" s="1">
        <f t="shared" si="333"/>
        <v>46.264620027822964</v>
      </c>
      <c r="AA166" s="1">
        <f t="shared" si="334"/>
        <v>11.487170781165267</v>
      </c>
    </row>
    <row r="167" spans="1:27" x14ac:dyDescent="0.2">
      <c r="A167">
        <v>55</v>
      </c>
      <c r="B167" s="2" t="s">
        <v>3</v>
      </c>
      <c r="C167" s="3">
        <v>6</v>
      </c>
      <c r="D167" s="10"/>
      <c r="E167" s="4">
        <v>0.10780000000000001</v>
      </c>
      <c r="F167" s="5">
        <v>0.1084</v>
      </c>
      <c r="G167" s="5">
        <v>0.1085</v>
      </c>
      <c r="H167" s="4">
        <v>0.28639999999999999</v>
      </c>
      <c r="I167" s="5">
        <v>0.2883</v>
      </c>
      <c r="J167" s="5">
        <v>0.28699999999999998</v>
      </c>
      <c r="K167" s="4">
        <f t="shared" si="318"/>
        <v>0.10823333333333333</v>
      </c>
      <c r="L167" s="4">
        <f t="shared" si="319"/>
        <v>0.28723333333333328</v>
      </c>
      <c r="M167" s="7">
        <f t="shared" si="320"/>
        <v>13.228046666666664</v>
      </c>
      <c r="N167" s="7">
        <f t="shared" si="321"/>
        <v>3.6360026666666689</v>
      </c>
      <c r="O167" s="7">
        <f t="shared" si="322"/>
        <v>16.864049333333334</v>
      </c>
      <c r="P167" s="9"/>
      <c r="Q167" s="9"/>
      <c r="R167" s="9"/>
      <c r="S167" s="9"/>
      <c r="T167" s="9"/>
      <c r="U167" s="9"/>
      <c r="V167" s="1">
        <f t="shared" si="329"/>
        <v>2.8106748888888888</v>
      </c>
      <c r="W167" s="1">
        <f t="shared" si="330"/>
        <v>2.2046744444444442</v>
      </c>
      <c r="X167" s="1">
        <f t="shared" si="331"/>
        <v>0.60600044444444479</v>
      </c>
      <c r="Y167" s="1">
        <f t="shared" si="332"/>
        <v>59.645077927896068</v>
      </c>
      <c r="Z167" s="1">
        <f t="shared" si="333"/>
        <v>46.785197236565978</v>
      </c>
      <c r="AA167" s="1">
        <f t="shared" si="334"/>
        <v>12.859880691330087</v>
      </c>
    </row>
    <row r="168" spans="1:27" x14ac:dyDescent="0.2">
      <c r="A168">
        <v>56</v>
      </c>
      <c r="B168" s="2" t="s">
        <v>1</v>
      </c>
      <c r="C168" s="3">
        <v>5.8</v>
      </c>
      <c r="D168" s="10">
        <f t="shared" ref="D168" si="412">AVERAGE(C168:C170)</f>
        <v>6.0666666666666673</v>
      </c>
      <c r="E168" s="4">
        <v>9.06E-2</v>
      </c>
      <c r="F168" s="5">
        <v>9.06E-2</v>
      </c>
      <c r="G168" s="5">
        <v>9.0300000000000005E-2</v>
      </c>
      <c r="H168" s="4">
        <v>0.24510000000000001</v>
      </c>
      <c r="I168" s="5">
        <v>0.24299999999999999</v>
      </c>
      <c r="J168" s="5">
        <v>0.24160000000000001</v>
      </c>
      <c r="K168" s="4">
        <f t="shared" si="318"/>
        <v>9.0500000000000011E-2</v>
      </c>
      <c r="L168" s="4">
        <f t="shared" si="319"/>
        <v>0.24323333333333333</v>
      </c>
      <c r="M168" s="7">
        <f t="shared" si="320"/>
        <v>11.215497333333333</v>
      </c>
      <c r="N168" s="7">
        <f t="shared" si="321"/>
        <v>2.9716933333333344</v>
      </c>
      <c r="O168" s="7">
        <f t="shared" si="322"/>
        <v>14.187190666666668</v>
      </c>
      <c r="P168" s="9">
        <f t="shared" ref="P168" si="413">AVERAGE(M168:M170)</f>
        <v>11.195279111111113</v>
      </c>
      <c r="Q168" s="9">
        <f t="shared" ref="Q168" si="414">AVERAGE(N168:N170)</f>
        <v>2.9270311111111114</v>
      </c>
      <c r="R168" s="9">
        <f t="shared" ref="R168" si="415">AVERAGE(O168:O170)</f>
        <v>14.122310222222223</v>
      </c>
      <c r="S168" s="9">
        <f t="shared" ref="S168" si="416">STDEV(M168:M170)</f>
        <v>3.6694316855359427E-2</v>
      </c>
      <c r="T168" s="9">
        <f t="shared" ref="T168" si="417">STDEV(N168:N170)</f>
        <v>0.12706846343139191</v>
      </c>
      <c r="U168" s="9">
        <f t="shared" ref="U168" si="418">STDEV(O168:O170)</f>
        <v>0.10507618630590106</v>
      </c>
      <c r="V168" s="1">
        <f t="shared" si="329"/>
        <v>2.4460673563218394</v>
      </c>
      <c r="W168" s="1">
        <f t="shared" si="330"/>
        <v>1.9337064367816093</v>
      </c>
      <c r="X168" s="1">
        <f t="shared" si="331"/>
        <v>0.51236091954023011</v>
      </c>
      <c r="Y168" s="1">
        <f t="shared" si="332"/>
        <v>50.177515267265569</v>
      </c>
      <c r="Z168" s="1">
        <f t="shared" si="333"/>
        <v>39.667175968498732</v>
      </c>
      <c r="AA168" s="1">
        <f t="shared" si="334"/>
        <v>10.510339298766834</v>
      </c>
    </row>
    <row r="169" spans="1:27" x14ac:dyDescent="0.2">
      <c r="A169">
        <v>56</v>
      </c>
      <c r="B169" s="2" t="s">
        <v>2</v>
      </c>
      <c r="C169" s="3">
        <v>6</v>
      </c>
      <c r="D169" s="10"/>
      <c r="E169" s="4">
        <v>9.2899999999999996E-2</v>
      </c>
      <c r="F169" s="5">
        <v>8.9399999999999993E-2</v>
      </c>
      <c r="G169" s="5">
        <v>9.01E-2</v>
      </c>
      <c r="H169" s="4">
        <v>0.24529999999999999</v>
      </c>
      <c r="I169" s="5">
        <v>0.2404</v>
      </c>
      <c r="J169" s="5">
        <v>0.24049999999999999</v>
      </c>
      <c r="K169" s="4">
        <f t="shared" si="318"/>
        <v>9.0799999999999992E-2</v>
      </c>
      <c r="L169" s="4">
        <f t="shared" si="319"/>
        <v>0.24206666666666665</v>
      </c>
      <c r="M169" s="7">
        <f t="shared" si="320"/>
        <v>11.152922666666667</v>
      </c>
      <c r="N169" s="7">
        <f t="shared" si="321"/>
        <v>3.0257386666666672</v>
      </c>
      <c r="O169" s="7">
        <f t="shared" si="322"/>
        <v>14.178661333333332</v>
      </c>
      <c r="P169" s="9"/>
      <c r="Q169" s="9"/>
      <c r="R169" s="9"/>
      <c r="S169" s="9"/>
      <c r="T169" s="9"/>
      <c r="U169" s="9"/>
      <c r="V169" s="1">
        <f t="shared" si="329"/>
        <v>2.3631102222222222</v>
      </c>
      <c r="W169" s="1">
        <f t="shared" si="330"/>
        <v>1.8588204444444445</v>
      </c>
      <c r="X169" s="1">
        <f t="shared" si="331"/>
        <v>0.50428977777777784</v>
      </c>
      <c r="Y169" s="1">
        <f t="shared" si="332"/>
        <v>50.147348565230715</v>
      </c>
      <c r="Z169" s="1">
        <f t="shared" si="333"/>
        <v>39.445860743674984</v>
      </c>
      <c r="AA169" s="1">
        <f t="shared" si="334"/>
        <v>10.70148782155573</v>
      </c>
    </row>
    <row r="170" spans="1:27" x14ac:dyDescent="0.2">
      <c r="A170">
        <v>56</v>
      </c>
      <c r="B170" s="2" t="s">
        <v>3</v>
      </c>
      <c r="C170" s="3">
        <v>6.4</v>
      </c>
      <c r="D170" s="10"/>
      <c r="E170" s="4">
        <v>8.4599999999999995E-2</v>
      </c>
      <c r="F170" s="5">
        <v>0.09</v>
      </c>
      <c r="G170" s="5">
        <v>9.0499999999999997E-2</v>
      </c>
      <c r="H170" s="4">
        <v>0.24160000000000001</v>
      </c>
      <c r="I170" s="5">
        <v>0.24410000000000001</v>
      </c>
      <c r="J170" s="5">
        <v>0.24260000000000001</v>
      </c>
      <c r="K170" s="4">
        <f t="shared" si="318"/>
        <v>8.8366666666666663E-2</v>
      </c>
      <c r="L170" s="4">
        <f t="shared" si="319"/>
        <v>0.24276666666666669</v>
      </c>
      <c r="M170" s="7">
        <f t="shared" si="320"/>
        <v>11.217417333333335</v>
      </c>
      <c r="N170" s="7">
        <f t="shared" si="321"/>
        <v>2.7836613333333329</v>
      </c>
      <c r="O170" s="7">
        <f t="shared" si="322"/>
        <v>14.001078666666668</v>
      </c>
      <c r="P170" s="9"/>
      <c r="Q170" s="9"/>
      <c r="R170" s="9"/>
      <c r="S170" s="9"/>
      <c r="T170" s="9"/>
      <c r="U170" s="9"/>
      <c r="V170" s="1">
        <f t="shared" si="329"/>
        <v>2.1876685416666666</v>
      </c>
      <c r="W170" s="1">
        <f t="shared" si="330"/>
        <v>1.7527214583333335</v>
      </c>
      <c r="X170" s="1">
        <f t="shared" si="331"/>
        <v>0.43494708333333326</v>
      </c>
      <c r="Y170" s="1">
        <f t="shared" si="332"/>
        <v>49.519270943858906</v>
      </c>
      <c r="Z170" s="1">
        <f t="shared" si="333"/>
        <v>39.673966659593034</v>
      </c>
      <c r="AA170" s="1">
        <f t="shared" si="334"/>
        <v>9.8453042842658718</v>
      </c>
    </row>
    <row r="171" spans="1:27" x14ac:dyDescent="0.2">
      <c r="A171">
        <v>57</v>
      </c>
      <c r="B171" s="2" t="s">
        <v>1</v>
      </c>
      <c r="C171" s="3">
        <v>6.5</v>
      </c>
      <c r="D171" s="10">
        <f t="shared" ref="D171" si="419">AVERAGE(C171:C173)</f>
        <v>6.1333333333333329</v>
      </c>
      <c r="E171" s="4">
        <v>0.16259999999999999</v>
      </c>
      <c r="F171" s="5">
        <v>0.1623</v>
      </c>
      <c r="G171" s="5">
        <v>0.16220000000000001</v>
      </c>
      <c r="H171" s="4">
        <v>0.40870000000000001</v>
      </c>
      <c r="I171" s="5">
        <v>0.4047</v>
      </c>
      <c r="J171" s="5">
        <v>0.40329999999999999</v>
      </c>
      <c r="K171" s="4">
        <f t="shared" si="318"/>
        <v>0.16236666666666666</v>
      </c>
      <c r="L171" s="4">
        <f t="shared" si="319"/>
        <v>0.40556666666666663</v>
      </c>
      <c r="M171" s="7">
        <f t="shared" si="320"/>
        <v>18.56354533333333</v>
      </c>
      <c r="N171" s="7">
        <f t="shared" si="321"/>
        <v>6.021901333333334</v>
      </c>
      <c r="O171" s="7">
        <f t="shared" si="322"/>
        <v>24.585446666666662</v>
      </c>
      <c r="P171" s="9">
        <f t="shared" ref="P171" si="420">AVERAGE(M171:M173)</f>
        <v>18.927052444444442</v>
      </c>
      <c r="Q171" s="9">
        <f t="shared" ref="Q171" si="421">AVERAGE(N171:N173)</f>
        <v>5.9924657777777783</v>
      </c>
      <c r="R171" s="9">
        <f t="shared" ref="R171" si="422">AVERAGE(O171:O173)</f>
        <v>24.919518222222223</v>
      </c>
      <c r="S171" s="9">
        <f t="shared" ref="S171" si="423">STDEV(M171:M173)</f>
        <v>0.34554965656043973</v>
      </c>
      <c r="T171" s="9">
        <f t="shared" ref="T171" si="424">STDEV(N171:N173)</f>
        <v>3.6818836563991757E-2</v>
      </c>
      <c r="U171" s="9">
        <f t="shared" ref="U171" si="425">STDEV(O171:O173)</f>
        <v>0.3116721463085772</v>
      </c>
      <c r="V171" s="1">
        <f t="shared" si="329"/>
        <v>3.7823764102564095</v>
      </c>
      <c r="W171" s="1">
        <f t="shared" si="330"/>
        <v>2.8559300512820509</v>
      </c>
      <c r="X171" s="1">
        <f t="shared" si="331"/>
        <v>0.92644635897435912</v>
      </c>
      <c r="Y171" s="1">
        <f t="shared" si="332"/>
        <v>86.954257150267594</v>
      </c>
      <c r="Z171" s="1">
        <f t="shared" si="333"/>
        <v>65.655886444554469</v>
      </c>
      <c r="AA171" s="1">
        <f t="shared" si="334"/>
        <v>21.298370705713143</v>
      </c>
    </row>
    <row r="172" spans="1:27" x14ac:dyDescent="0.2">
      <c r="A172">
        <v>57</v>
      </c>
      <c r="B172" s="2" t="s">
        <v>2</v>
      </c>
      <c r="C172" s="3">
        <v>5.9</v>
      </c>
      <c r="D172" s="10"/>
      <c r="E172" s="4">
        <v>0.1673</v>
      </c>
      <c r="F172" s="5">
        <v>0.1628</v>
      </c>
      <c r="G172" s="5">
        <v>0.16250000000000001</v>
      </c>
      <c r="H172" s="4">
        <v>0.42120000000000002</v>
      </c>
      <c r="I172" s="5">
        <v>0.41199999999999998</v>
      </c>
      <c r="J172" s="5">
        <v>0.40870000000000001</v>
      </c>
      <c r="K172" s="4">
        <f t="shared" si="318"/>
        <v>0.16420000000000001</v>
      </c>
      <c r="L172" s="4">
        <f t="shared" si="319"/>
        <v>0.41396666666666665</v>
      </c>
      <c r="M172" s="7">
        <f t="shared" si="320"/>
        <v>18.966322666666667</v>
      </c>
      <c r="N172" s="7">
        <f t="shared" si="321"/>
        <v>6.0043146666666694</v>
      </c>
      <c r="O172" s="7">
        <f t="shared" si="322"/>
        <v>24.970637333333336</v>
      </c>
      <c r="P172" s="9"/>
      <c r="Q172" s="9"/>
      <c r="R172" s="9"/>
      <c r="S172" s="9"/>
      <c r="T172" s="9"/>
      <c r="U172" s="9"/>
      <c r="V172" s="1">
        <f t="shared" si="329"/>
        <v>4.2323114124293788</v>
      </c>
      <c r="W172" s="1">
        <f t="shared" si="330"/>
        <v>3.2146309604519772</v>
      </c>
      <c r="X172" s="1">
        <f t="shared" si="331"/>
        <v>1.0176804519774014</v>
      </c>
      <c r="Y172" s="1">
        <f t="shared" si="332"/>
        <v>88.316606540755942</v>
      </c>
      <c r="Z172" s="1">
        <f t="shared" si="333"/>
        <v>67.080436679163427</v>
      </c>
      <c r="AA172" s="1">
        <f t="shared" si="334"/>
        <v>21.236169861592519</v>
      </c>
    </row>
    <row r="173" spans="1:27" x14ac:dyDescent="0.2">
      <c r="A173">
        <v>57</v>
      </c>
      <c r="B173" s="2" t="s">
        <v>3</v>
      </c>
      <c r="C173" s="3">
        <v>6</v>
      </c>
      <c r="D173" s="10"/>
      <c r="E173" s="4">
        <v>0.1656</v>
      </c>
      <c r="F173" s="5">
        <v>0.1648</v>
      </c>
      <c r="G173" s="5">
        <v>0.16470000000000001</v>
      </c>
      <c r="H173" s="4">
        <v>0.42480000000000001</v>
      </c>
      <c r="I173" s="5">
        <v>0.41889999999999999</v>
      </c>
      <c r="J173" s="5">
        <v>0.41570000000000001</v>
      </c>
      <c r="K173" s="4">
        <f t="shared" si="318"/>
        <v>0.16503333333333334</v>
      </c>
      <c r="L173" s="4">
        <f t="shared" si="319"/>
        <v>0.41980000000000001</v>
      </c>
      <c r="M173" s="7">
        <f t="shared" si="320"/>
        <v>19.251289333333332</v>
      </c>
      <c r="N173" s="7">
        <f t="shared" si="321"/>
        <v>5.9511813333333343</v>
      </c>
      <c r="O173" s="7">
        <f t="shared" si="322"/>
        <v>25.20247066666667</v>
      </c>
      <c r="P173" s="9"/>
      <c r="Q173" s="9"/>
      <c r="R173" s="9"/>
      <c r="S173" s="9"/>
      <c r="T173" s="9"/>
      <c r="U173" s="9"/>
      <c r="V173" s="1">
        <f t="shared" si="329"/>
        <v>4.2004117777777781</v>
      </c>
      <c r="W173" s="1">
        <f t="shared" si="330"/>
        <v>3.2085482222222219</v>
      </c>
      <c r="X173" s="1">
        <f t="shared" si="331"/>
        <v>0.99186355555555572</v>
      </c>
      <c r="Y173" s="1">
        <f t="shared" si="332"/>
        <v>89.136558911603117</v>
      </c>
      <c r="Z173" s="1">
        <f t="shared" si="333"/>
        <v>68.088311994529718</v>
      </c>
      <c r="AA173" s="1">
        <f t="shared" si="334"/>
        <v>21.048246917073403</v>
      </c>
    </row>
    <row r="174" spans="1:27" x14ac:dyDescent="0.2">
      <c r="A174">
        <v>58</v>
      </c>
      <c r="B174" s="2" t="s">
        <v>1</v>
      </c>
      <c r="C174" s="3">
        <v>6.4</v>
      </c>
      <c r="D174" s="10">
        <f t="shared" ref="D174" si="426">AVERAGE(C174:C176)</f>
        <v>6.166666666666667</v>
      </c>
      <c r="E174" s="4">
        <v>0.1613</v>
      </c>
      <c r="F174" s="5">
        <v>0.16059999999999999</v>
      </c>
      <c r="G174" s="5">
        <v>0.16089999999999999</v>
      </c>
      <c r="H174" s="4">
        <v>0.41189999999999999</v>
      </c>
      <c r="I174" s="5">
        <v>0.40789999999999998</v>
      </c>
      <c r="J174" s="5">
        <v>0.40639999999999998</v>
      </c>
      <c r="K174" s="4">
        <f t="shared" si="318"/>
        <v>0.16093333333333332</v>
      </c>
      <c r="L174" s="4">
        <f t="shared" si="319"/>
        <v>0.40873333333333334</v>
      </c>
      <c r="M174" s="7">
        <f t="shared" si="320"/>
        <v>18.74079466666667</v>
      </c>
      <c r="N174" s="7">
        <f t="shared" si="321"/>
        <v>5.8176106666666669</v>
      </c>
      <c r="O174" s="7">
        <f t="shared" si="322"/>
        <v>24.558405333333333</v>
      </c>
      <c r="P174" s="9">
        <f t="shared" ref="P174" si="427">AVERAGE(M174:M176)</f>
        <v>18.812816444444447</v>
      </c>
      <c r="Q174" s="9">
        <f t="shared" ref="Q174" si="428">AVERAGE(N174:N176)</f>
        <v>5.6735884444444453</v>
      </c>
      <c r="R174" s="9">
        <f t="shared" ref="R174" si="429">AVERAGE(O174:O176)</f>
        <v>24.486404888888888</v>
      </c>
      <c r="S174" s="9">
        <f t="shared" ref="S174" si="430">STDEV(M174:M176)</f>
        <v>0.18180664464245688</v>
      </c>
      <c r="T174" s="9">
        <f t="shared" ref="T174" si="431">STDEV(N174:N176)</f>
        <v>0.22403348613726276</v>
      </c>
      <c r="U174" s="9">
        <f t="shared" ref="U174" si="432">STDEV(O174:O176)</f>
        <v>0.36228172951713383</v>
      </c>
      <c r="V174" s="1">
        <f t="shared" si="329"/>
        <v>3.8372508333333331</v>
      </c>
      <c r="W174" s="1">
        <f t="shared" si="330"/>
        <v>2.9282491666666668</v>
      </c>
      <c r="X174" s="1">
        <f t="shared" si="331"/>
        <v>0.90900166666666671</v>
      </c>
      <c r="Y174" s="1">
        <f t="shared" si="332"/>
        <v>86.858616868265315</v>
      </c>
      <c r="Z174" s="1">
        <f t="shared" si="333"/>
        <v>66.282785126500215</v>
      </c>
      <c r="AA174" s="1">
        <f t="shared" si="334"/>
        <v>20.575831741765107</v>
      </c>
    </row>
    <row r="175" spans="1:27" x14ac:dyDescent="0.2">
      <c r="A175">
        <v>58</v>
      </c>
      <c r="B175" s="2" t="s">
        <v>2</v>
      </c>
      <c r="C175" s="3">
        <v>5.7</v>
      </c>
      <c r="D175" s="10"/>
      <c r="E175" s="4">
        <v>0.1535</v>
      </c>
      <c r="F175" s="5">
        <v>0.15709999999999999</v>
      </c>
      <c r="G175" s="5">
        <v>0.1575</v>
      </c>
      <c r="H175" s="4">
        <v>0.40860000000000002</v>
      </c>
      <c r="I175" s="5">
        <v>0.40560000000000002</v>
      </c>
      <c r="J175" s="5">
        <v>0.40479999999999999</v>
      </c>
      <c r="K175" s="4">
        <f t="shared" si="318"/>
        <v>0.15603333333333333</v>
      </c>
      <c r="L175" s="4">
        <f t="shared" si="319"/>
        <v>0.40633333333333338</v>
      </c>
      <c r="M175" s="7">
        <f t="shared" si="320"/>
        <v>18.678054666666668</v>
      </c>
      <c r="N175" s="7">
        <f t="shared" si="321"/>
        <v>5.4154746666666664</v>
      </c>
      <c r="O175" s="7">
        <f t="shared" si="322"/>
        <v>24.093529333333333</v>
      </c>
      <c r="P175" s="9"/>
      <c r="Q175" s="9"/>
      <c r="R175" s="9"/>
      <c r="S175" s="9"/>
      <c r="T175" s="9"/>
      <c r="U175" s="9"/>
      <c r="V175" s="1">
        <f t="shared" si="329"/>
        <v>4.2269349707602339</v>
      </c>
      <c r="W175" s="1">
        <f t="shared" si="330"/>
        <v>3.2768516959064331</v>
      </c>
      <c r="X175" s="1">
        <f t="shared" si="331"/>
        <v>0.95008327485380106</v>
      </c>
      <c r="Y175" s="1">
        <f t="shared" si="332"/>
        <v>85.21443493433307</v>
      </c>
      <c r="Z175" s="1">
        <f t="shared" si="333"/>
        <v>66.060885147721109</v>
      </c>
      <c r="AA175" s="1">
        <f t="shared" si="334"/>
        <v>19.153549786611961</v>
      </c>
    </row>
    <row r="176" spans="1:27" x14ac:dyDescent="0.2">
      <c r="A176">
        <v>58</v>
      </c>
      <c r="B176" s="2" t="s">
        <v>3</v>
      </c>
      <c r="C176" s="3">
        <v>6.4</v>
      </c>
      <c r="D176" s="10"/>
      <c r="E176" s="4">
        <v>0.16259999999999999</v>
      </c>
      <c r="F176" s="5">
        <v>0.16209999999999999</v>
      </c>
      <c r="G176" s="5">
        <v>0.1613</v>
      </c>
      <c r="H176" s="4">
        <v>0.41839999999999999</v>
      </c>
      <c r="I176" s="5">
        <v>0.4138</v>
      </c>
      <c r="J176" s="5">
        <v>0.4113</v>
      </c>
      <c r="K176" s="4">
        <f t="shared" si="318"/>
        <v>0.16200000000000001</v>
      </c>
      <c r="L176" s="4">
        <f t="shared" si="319"/>
        <v>0.41450000000000004</v>
      </c>
      <c r="M176" s="7">
        <f t="shared" si="320"/>
        <v>19.019600000000004</v>
      </c>
      <c r="N176" s="7">
        <f t="shared" si="321"/>
        <v>5.7876800000000017</v>
      </c>
      <c r="O176" s="7">
        <f t="shared" si="322"/>
        <v>24.807279999999999</v>
      </c>
      <c r="P176" s="9"/>
      <c r="Q176" s="9"/>
      <c r="R176" s="9"/>
      <c r="S176" s="9"/>
      <c r="T176" s="9"/>
      <c r="U176" s="9"/>
      <c r="V176" s="1">
        <f t="shared" si="329"/>
        <v>3.8761374999999996</v>
      </c>
      <c r="W176" s="1">
        <f t="shared" si="330"/>
        <v>2.9718125000000004</v>
      </c>
      <c r="X176" s="1">
        <f t="shared" si="331"/>
        <v>0.90432500000000027</v>
      </c>
      <c r="Y176" s="1">
        <f t="shared" si="332"/>
        <v>87.738841338332037</v>
      </c>
      <c r="Z176" s="1">
        <f t="shared" si="333"/>
        <v>67.268868925514624</v>
      </c>
      <c r="AA176" s="1">
        <f t="shared" si="334"/>
        <v>20.469972412817434</v>
      </c>
    </row>
    <row r="177" spans="1:27" x14ac:dyDescent="0.2">
      <c r="A177">
        <v>59</v>
      </c>
      <c r="B177" s="2" t="s">
        <v>1</v>
      </c>
      <c r="C177" s="3">
        <v>6</v>
      </c>
      <c r="D177" s="10">
        <f t="shared" ref="D177" si="433">AVERAGE(C177:C179)</f>
        <v>6.3</v>
      </c>
      <c r="E177" s="4">
        <v>0.12959999999999999</v>
      </c>
      <c r="F177" s="5">
        <v>0.12970000000000001</v>
      </c>
      <c r="G177" s="5">
        <v>0.12970000000000001</v>
      </c>
      <c r="H177" s="4">
        <v>0.3458</v>
      </c>
      <c r="I177" s="5">
        <v>0.3412</v>
      </c>
      <c r="J177" s="5">
        <v>0.34100000000000003</v>
      </c>
      <c r="K177" s="4">
        <f t="shared" si="318"/>
        <v>0.12966666666666668</v>
      </c>
      <c r="L177" s="4">
        <f t="shared" si="319"/>
        <v>0.34266666666666667</v>
      </c>
      <c r="M177" s="7">
        <f t="shared" si="320"/>
        <v>15.774413333333335</v>
      </c>
      <c r="N177" s="7">
        <f t="shared" si="321"/>
        <v>4.3884533333333353</v>
      </c>
      <c r="O177" s="7">
        <f t="shared" si="322"/>
        <v>20.162866666666666</v>
      </c>
      <c r="P177" s="9">
        <f t="shared" ref="P177" si="434">AVERAGE(M177:M179)</f>
        <v>16.110636000000003</v>
      </c>
      <c r="Q177" s="9">
        <f t="shared" ref="Q177" si="435">AVERAGE(N177:N179)</f>
        <v>4.5836346666666676</v>
      </c>
      <c r="R177" s="9">
        <f t="shared" ref="R177" si="436">AVERAGE(O177:O179)</f>
        <v>20.694270666666668</v>
      </c>
      <c r="S177" s="9">
        <f t="shared" ref="S177" si="437">STDEV(M177:M179)</f>
        <v>0.29132749375993422</v>
      </c>
      <c r="T177" s="9">
        <f t="shared" ref="T177" si="438">STDEV(N177:N179)</f>
        <v>0.19056031471193338</v>
      </c>
      <c r="U177" s="9">
        <f t="shared" ref="U177" si="439">STDEV(O177:O179)</f>
        <v>0.47039035395060858</v>
      </c>
      <c r="V177" s="1">
        <f t="shared" si="329"/>
        <v>3.3604777777777777</v>
      </c>
      <c r="W177" s="1">
        <f t="shared" si="330"/>
        <v>2.6290688888888893</v>
      </c>
      <c r="X177" s="1">
        <f t="shared" si="331"/>
        <v>0.73140888888888922</v>
      </c>
      <c r="Y177" s="1">
        <f t="shared" si="332"/>
        <v>71.312395369125937</v>
      </c>
      <c r="Z177" s="1">
        <f t="shared" si="333"/>
        <v>55.79123340642758</v>
      </c>
      <c r="AA177" s="1">
        <f t="shared" si="334"/>
        <v>15.521161962698363</v>
      </c>
    </row>
    <row r="178" spans="1:27" x14ac:dyDescent="0.2">
      <c r="A178">
        <v>59</v>
      </c>
      <c r="B178" s="2" t="s">
        <v>2</v>
      </c>
      <c r="C178" s="3">
        <v>6.5</v>
      </c>
      <c r="D178" s="10"/>
      <c r="E178" s="4">
        <v>0.13650000000000001</v>
      </c>
      <c r="F178" s="5">
        <v>0.13650000000000001</v>
      </c>
      <c r="G178" s="5">
        <v>0.1368</v>
      </c>
      <c r="H178" s="4">
        <v>0.35560000000000003</v>
      </c>
      <c r="I178" s="5">
        <v>0.35410000000000003</v>
      </c>
      <c r="J178" s="5">
        <v>0.35370000000000001</v>
      </c>
      <c r="K178" s="4">
        <f t="shared" si="318"/>
        <v>0.13660000000000003</v>
      </c>
      <c r="L178" s="4">
        <f t="shared" si="319"/>
        <v>0.35446666666666671</v>
      </c>
      <c r="M178" s="7">
        <f t="shared" si="320"/>
        <v>16.28809866666667</v>
      </c>
      <c r="N178" s="7">
        <f t="shared" si="321"/>
        <v>4.7692106666666687</v>
      </c>
      <c r="O178" s="7">
        <f t="shared" si="322"/>
        <v>21.057309333333336</v>
      </c>
      <c r="P178" s="9"/>
      <c r="Q178" s="9"/>
      <c r="R178" s="9"/>
      <c r="S178" s="9"/>
      <c r="T178" s="9"/>
      <c r="U178" s="9"/>
      <c r="V178" s="1">
        <f t="shared" si="329"/>
        <v>3.2395860512820516</v>
      </c>
      <c r="W178" s="1">
        <f t="shared" si="330"/>
        <v>2.5058613333333337</v>
      </c>
      <c r="X178" s="1">
        <f t="shared" si="331"/>
        <v>0.7337247179487183</v>
      </c>
      <c r="Y178" s="1">
        <f t="shared" si="332"/>
        <v>74.475876541463307</v>
      </c>
      <c r="Z178" s="1">
        <f t="shared" si="333"/>
        <v>57.608045082643663</v>
      </c>
      <c r="AA178" s="1">
        <f t="shared" si="334"/>
        <v>16.867831458819651</v>
      </c>
    </row>
    <row r="179" spans="1:27" x14ac:dyDescent="0.2">
      <c r="A179">
        <v>59</v>
      </c>
      <c r="B179" s="2" t="s">
        <v>3</v>
      </c>
      <c r="C179" s="3">
        <v>6.4</v>
      </c>
      <c r="D179" s="10"/>
      <c r="E179" s="4">
        <v>0.13420000000000001</v>
      </c>
      <c r="F179" s="5">
        <v>0.13439999999999999</v>
      </c>
      <c r="G179" s="5">
        <v>0.13489999999999999</v>
      </c>
      <c r="H179" s="4">
        <v>0.35549999999999998</v>
      </c>
      <c r="I179" s="5">
        <v>0.35249999999999998</v>
      </c>
      <c r="J179" s="5">
        <v>0.3528</v>
      </c>
      <c r="K179" s="4">
        <f t="shared" si="318"/>
        <v>0.13449999999999998</v>
      </c>
      <c r="L179" s="4">
        <f t="shared" si="319"/>
        <v>0.35359999999999997</v>
      </c>
      <c r="M179" s="7">
        <f t="shared" si="320"/>
        <v>16.269396</v>
      </c>
      <c r="N179" s="7">
        <f t="shared" si="321"/>
        <v>4.5932399999999998</v>
      </c>
      <c r="O179" s="7">
        <f t="shared" si="322"/>
        <v>20.862635999999998</v>
      </c>
      <c r="P179" s="9"/>
      <c r="Q179" s="9"/>
      <c r="R179" s="9"/>
      <c r="S179" s="9"/>
      <c r="T179" s="9"/>
      <c r="U179" s="9"/>
      <c r="V179" s="1">
        <f t="shared" si="329"/>
        <v>3.2597868749999996</v>
      </c>
      <c r="W179" s="1">
        <f t="shared" si="330"/>
        <v>2.5420931250000001</v>
      </c>
      <c r="X179" s="1">
        <f t="shared" si="331"/>
        <v>0.71769374999999991</v>
      </c>
      <c r="Y179" s="1">
        <f t="shared" si="332"/>
        <v>73.787352337836865</v>
      </c>
      <c r="Z179" s="1">
        <f t="shared" si="333"/>
        <v>57.54189714932447</v>
      </c>
      <c r="AA179" s="1">
        <f t="shared" si="334"/>
        <v>16.245455188512413</v>
      </c>
    </row>
    <row r="180" spans="1:27" x14ac:dyDescent="0.2">
      <c r="A180">
        <v>60</v>
      </c>
      <c r="B180" s="2" t="s">
        <v>1</v>
      </c>
      <c r="C180" s="3">
        <v>4.8</v>
      </c>
      <c r="D180" s="10">
        <f t="shared" ref="D180" si="440">AVERAGE(C180:C182)</f>
        <v>5.0333333333333323</v>
      </c>
      <c r="E180" s="4">
        <v>0.13320000000000001</v>
      </c>
      <c r="F180" s="5">
        <v>0.129</v>
      </c>
      <c r="G180" s="5">
        <v>0.12889999999999999</v>
      </c>
      <c r="H180" s="4">
        <v>0.33539999999999998</v>
      </c>
      <c r="I180" s="5">
        <v>0.3276</v>
      </c>
      <c r="J180" s="5">
        <v>0.32619999999999999</v>
      </c>
      <c r="K180" s="4">
        <f t="shared" si="318"/>
        <v>0.13036666666666666</v>
      </c>
      <c r="L180" s="4">
        <f t="shared" si="319"/>
        <v>0.32973333333333338</v>
      </c>
      <c r="M180" s="7">
        <f t="shared" si="320"/>
        <v>15.112132000000004</v>
      </c>
      <c r="N180" s="7">
        <f t="shared" si="321"/>
        <v>4.7432880000000006</v>
      </c>
      <c r="O180" s="7">
        <f t="shared" si="322"/>
        <v>19.855420000000002</v>
      </c>
      <c r="P180" s="9">
        <f t="shared" ref="P180" si="441">AVERAGE(M180:M182)</f>
        <v>14.807943555555559</v>
      </c>
      <c r="Q180" s="9">
        <f t="shared" ref="Q180" si="442">AVERAGE(N180:N182)</f>
        <v>4.6986728888888898</v>
      </c>
      <c r="R180" s="9">
        <f t="shared" ref="R180" si="443">AVERAGE(O180:O182)</f>
        <v>19.506616444444447</v>
      </c>
      <c r="S180" s="9">
        <f t="shared" ref="S180" si="444">STDEV(M180:M182)</f>
        <v>0.27101605883156343</v>
      </c>
      <c r="T180" s="9">
        <f t="shared" ref="T180" si="445">STDEV(N180:N182)</f>
        <v>4.9097526913653343E-2</v>
      </c>
      <c r="U180" s="9">
        <f t="shared" ref="U180" si="446">STDEV(O180:O182)</f>
        <v>0.31634461660335922</v>
      </c>
      <c r="V180" s="1">
        <f t="shared" si="329"/>
        <v>4.1365458333333338</v>
      </c>
      <c r="W180" s="1">
        <f t="shared" si="330"/>
        <v>3.1483608333333342</v>
      </c>
      <c r="X180" s="1">
        <f t="shared" si="331"/>
        <v>0.9881850000000002</v>
      </c>
      <c r="Y180" s="1">
        <f t="shared" si="332"/>
        <v>70.22501237886398</v>
      </c>
      <c r="Z180" s="1">
        <f t="shared" si="333"/>
        <v>53.448864681332687</v>
      </c>
      <c r="AA180" s="1">
        <f t="shared" si="334"/>
        <v>16.776147697531304</v>
      </c>
    </row>
    <row r="181" spans="1:27" x14ac:dyDescent="0.2">
      <c r="A181">
        <v>60</v>
      </c>
      <c r="B181" s="2" t="s">
        <v>2</v>
      </c>
      <c r="C181" s="3">
        <v>5.0999999999999996</v>
      </c>
      <c r="D181" s="10"/>
      <c r="E181" s="4">
        <v>0.1249</v>
      </c>
      <c r="F181" s="5">
        <v>0.12939999999999999</v>
      </c>
      <c r="G181" s="5">
        <v>0.12959999999999999</v>
      </c>
      <c r="H181" s="4">
        <v>0.32140000000000002</v>
      </c>
      <c r="I181" s="5">
        <v>0.32129999999999997</v>
      </c>
      <c r="J181" s="5">
        <v>0.32150000000000001</v>
      </c>
      <c r="K181" s="4">
        <f t="shared" si="318"/>
        <v>0.12796666666666665</v>
      </c>
      <c r="L181" s="4">
        <f t="shared" si="319"/>
        <v>0.32140000000000002</v>
      </c>
      <c r="M181" s="7">
        <f t="shared" si="320"/>
        <v>14.719502666666669</v>
      </c>
      <c r="N181" s="7">
        <f t="shared" si="321"/>
        <v>4.7066586666666668</v>
      </c>
      <c r="O181" s="7">
        <f t="shared" si="322"/>
        <v>19.426161333333333</v>
      </c>
      <c r="P181" s="9"/>
      <c r="Q181" s="9"/>
      <c r="R181" s="9"/>
      <c r="S181" s="9"/>
      <c r="T181" s="9"/>
      <c r="U181" s="9"/>
      <c r="V181" s="1">
        <f t="shared" si="329"/>
        <v>3.8090512418300655</v>
      </c>
      <c r="W181" s="1">
        <f t="shared" si="330"/>
        <v>2.8861769934640531</v>
      </c>
      <c r="X181" s="1">
        <f t="shared" si="331"/>
        <v>0.92287424836601317</v>
      </c>
      <c r="Y181" s="1">
        <f t="shared" si="332"/>
        <v>68.706802480488548</v>
      </c>
      <c r="Z181" s="1">
        <f t="shared" si="333"/>
        <v>52.060206078611692</v>
      </c>
      <c r="AA181" s="1">
        <f t="shared" si="334"/>
        <v>16.64659640187687</v>
      </c>
    </row>
    <row r="182" spans="1:27" x14ac:dyDescent="0.2">
      <c r="A182">
        <v>60</v>
      </c>
      <c r="B182" s="2" t="s">
        <v>3</v>
      </c>
      <c r="C182" s="3">
        <v>5.2</v>
      </c>
      <c r="D182" s="10"/>
      <c r="E182" s="4">
        <v>0.1265</v>
      </c>
      <c r="F182" s="5">
        <v>0.12690000000000001</v>
      </c>
      <c r="G182" s="5">
        <v>0.1265</v>
      </c>
      <c r="H182" s="4">
        <v>0.31919999999999998</v>
      </c>
      <c r="I182" s="5">
        <v>0.31869999999999998</v>
      </c>
      <c r="J182" s="5">
        <v>0.31780000000000003</v>
      </c>
      <c r="K182" s="4">
        <f t="shared" si="318"/>
        <v>0.12663333333333335</v>
      </c>
      <c r="L182" s="4">
        <f t="shared" si="319"/>
        <v>0.31856666666666666</v>
      </c>
      <c r="M182" s="7">
        <f t="shared" si="320"/>
        <v>14.592196000000001</v>
      </c>
      <c r="N182" s="7">
        <f t="shared" si="321"/>
        <v>4.6460720000000029</v>
      </c>
      <c r="O182" s="7">
        <f t="shared" si="322"/>
        <v>19.238268000000001</v>
      </c>
      <c r="P182" s="9"/>
      <c r="Q182" s="9"/>
      <c r="R182" s="9"/>
      <c r="S182" s="9"/>
      <c r="T182" s="9"/>
      <c r="U182" s="9"/>
      <c r="V182" s="1">
        <f t="shared" si="329"/>
        <v>3.699666923076923</v>
      </c>
      <c r="W182" s="1">
        <f t="shared" si="330"/>
        <v>2.8061915384615386</v>
      </c>
      <c r="X182" s="1">
        <f t="shared" si="331"/>
        <v>0.89347538461538512</v>
      </c>
      <c r="Y182" s="1">
        <f t="shared" si="332"/>
        <v>68.042257904788855</v>
      </c>
      <c r="Z182" s="1">
        <f t="shared" si="333"/>
        <v>51.609945532998516</v>
      </c>
      <c r="AA182" s="1">
        <f t="shared" si="334"/>
        <v>16.432312371790346</v>
      </c>
    </row>
    <row r="183" spans="1:27" x14ac:dyDescent="0.2">
      <c r="A183">
        <v>61</v>
      </c>
      <c r="B183" s="2" t="s">
        <v>1</v>
      </c>
      <c r="C183" s="3">
        <v>4.8</v>
      </c>
      <c r="D183" s="10">
        <f t="shared" ref="D183:D246" si="447">AVERAGE(C183:C185)</f>
        <v>5.0333333333333341</v>
      </c>
      <c r="E183" s="4">
        <v>1.2200000000000001E-2</v>
      </c>
      <c r="F183" s="4">
        <v>1.5100000000000001E-2</v>
      </c>
      <c r="G183" s="4">
        <v>1.4999999999999999E-2</v>
      </c>
      <c r="H183" s="4">
        <v>3.8899999999999997E-2</v>
      </c>
      <c r="I183" s="4">
        <v>4.1099999999999998E-2</v>
      </c>
      <c r="J183" s="4">
        <v>4.1099999999999998E-2</v>
      </c>
      <c r="K183" s="4">
        <f t="shared" si="318"/>
        <v>1.4100000000000001E-2</v>
      </c>
      <c r="L183" s="4">
        <f t="shared" si="319"/>
        <v>4.0366666666666662E-2</v>
      </c>
      <c r="M183" s="7">
        <f t="shared" si="320"/>
        <v>1.8723026666666664</v>
      </c>
      <c r="N183" s="7">
        <f t="shared" si="321"/>
        <v>0.40765066666666694</v>
      </c>
      <c r="O183" s="7">
        <f t="shared" si="322"/>
        <v>2.2799533333333333</v>
      </c>
      <c r="P183" s="9">
        <f t="shared" ref="P183" si="448">AVERAGE(M183:M185)</f>
        <v>1.9718706666666665</v>
      </c>
      <c r="Q183" s="9">
        <f t="shared" ref="Q183:R198" si="449">AVERAGE(N183:N185)</f>
        <v>0.45322933333333354</v>
      </c>
      <c r="R183" s="9">
        <f t="shared" si="449"/>
        <v>2.4251</v>
      </c>
      <c r="S183" s="9">
        <f t="shared" ref="S183" si="450">STDEV(M183:M185)</f>
        <v>9.1710746802711865E-2</v>
      </c>
      <c r="T183" s="9">
        <f t="shared" ref="T183" si="451">STDEV(N183:N185)</f>
        <v>6.1822685343740788E-2</v>
      </c>
      <c r="U183" s="9">
        <f t="shared" ref="U183" si="452">STDEV(O183:O185)</f>
        <v>0.14836582428278791</v>
      </c>
      <c r="V183" s="1">
        <f t="shared" si="329"/>
        <v>0.4749902777777778</v>
      </c>
      <c r="W183" s="1">
        <f t="shared" si="330"/>
        <v>0.39006305555555554</v>
      </c>
      <c r="X183" s="1">
        <f t="shared" si="331"/>
        <v>8.4927222222222279E-2</v>
      </c>
      <c r="Y183" s="1">
        <f t="shared" si="332"/>
        <v>8.063780622951592</v>
      </c>
      <c r="Z183" s="1">
        <f t="shared" si="333"/>
        <v>6.6219942939331764</v>
      </c>
      <c r="AA183" s="1">
        <f t="shared" si="334"/>
        <v>1.4417863290184159</v>
      </c>
    </row>
    <row r="184" spans="1:27" x14ac:dyDescent="0.2">
      <c r="A184">
        <v>61</v>
      </c>
      <c r="B184" s="2" t="s">
        <v>2</v>
      </c>
      <c r="C184" s="3">
        <v>5</v>
      </c>
      <c r="D184" s="10"/>
      <c r="E184" s="4">
        <v>1.37E-2</v>
      </c>
      <c r="F184" s="4">
        <v>1.5599999999999999E-2</v>
      </c>
      <c r="G184" s="4">
        <v>1.55E-2</v>
      </c>
      <c r="H184" s="4">
        <v>4.2000000000000003E-2</v>
      </c>
      <c r="I184" s="4">
        <v>4.3400000000000001E-2</v>
      </c>
      <c r="J184" s="4">
        <v>4.3299999999999998E-2</v>
      </c>
      <c r="K184" s="4">
        <f t="shared" si="318"/>
        <v>1.4933333333333333E-2</v>
      </c>
      <c r="L184" s="4">
        <f t="shared" si="319"/>
        <v>4.2900000000000001E-2</v>
      </c>
      <c r="M184" s="7">
        <f t="shared" si="320"/>
        <v>1.9904213333333336</v>
      </c>
      <c r="N184" s="7">
        <f t="shared" si="321"/>
        <v>0.42843733333333345</v>
      </c>
      <c r="O184" s="7">
        <f t="shared" si="322"/>
        <v>2.4188586666666669</v>
      </c>
      <c r="P184" s="9"/>
      <c r="Q184" s="9"/>
      <c r="R184" s="9"/>
      <c r="S184" s="9"/>
      <c r="T184" s="9"/>
      <c r="U184" s="9"/>
      <c r="V184" s="1">
        <f t="shared" si="329"/>
        <v>0.4837717333333334</v>
      </c>
      <c r="W184" s="1">
        <f t="shared" si="330"/>
        <v>0.39808426666666674</v>
      </c>
      <c r="X184" s="1">
        <f t="shared" si="331"/>
        <v>8.5687466666666684E-2</v>
      </c>
      <c r="Y184" s="1">
        <f t="shared" si="332"/>
        <v>8.5550635448350665</v>
      </c>
      <c r="Z184" s="1">
        <f t="shared" si="333"/>
        <v>7.0397585532055373</v>
      </c>
      <c r="AA184" s="1">
        <f t="shared" si="334"/>
        <v>1.5153049916295305</v>
      </c>
    </row>
    <row r="185" spans="1:27" x14ac:dyDescent="0.2">
      <c r="A185">
        <v>61</v>
      </c>
      <c r="B185" s="2" t="s">
        <v>3</v>
      </c>
      <c r="C185" s="3">
        <v>5.3</v>
      </c>
      <c r="D185" s="10"/>
      <c r="E185" s="4">
        <v>1.7600000000000001E-2</v>
      </c>
      <c r="F185" s="4">
        <v>1.5900000000000001E-2</v>
      </c>
      <c r="G185" s="4">
        <v>1.55E-2</v>
      </c>
      <c r="H185" s="4">
        <v>4.6100000000000002E-2</v>
      </c>
      <c r="I185" s="4">
        <v>4.3999999999999997E-2</v>
      </c>
      <c r="J185" s="4">
        <v>4.3299999999999998E-2</v>
      </c>
      <c r="K185" s="4">
        <f t="shared" si="318"/>
        <v>1.6333333333333335E-2</v>
      </c>
      <c r="L185" s="4">
        <f t="shared" si="319"/>
        <v>4.4466666666666661E-2</v>
      </c>
      <c r="M185" s="7">
        <f t="shared" si="320"/>
        <v>2.0528879999999998</v>
      </c>
      <c r="N185" s="7">
        <f t="shared" si="321"/>
        <v>0.5236000000000004</v>
      </c>
      <c r="O185" s="7">
        <f t="shared" si="322"/>
        <v>2.5764879999999999</v>
      </c>
      <c r="P185" s="9"/>
      <c r="Q185" s="9"/>
      <c r="R185" s="9"/>
      <c r="S185" s="9"/>
      <c r="T185" s="9"/>
      <c r="U185" s="9"/>
      <c r="V185" s="1">
        <f t="shared" si="329"/>
        <v>0.48612981132075472</v>
      </c>
      <c r="W185" s="1">
        <f t="shared" si="330"/>
        <v>0.387337358490566</v>
      </c>
      <c r="X185" s="1">
        <f t="shared" si="331"/>
        <v>9.8792452830188754E-2</v>
      </c>
      <c r="Y185" s="1">
        <f t="shared" si="332"/>
        <v>9.1125698521609948</v>
      </c>
      <c r="Z185" s="1">
        <f t="shared" si="333"/>
        <v>7.2606918016552298</v>
      </c>
      <c r="AA185" s="1">
        <f t="shared" si="334"/>
        <v>1.8518780505057664</v>
      </c>
    </row>
    <row r="186" spans="1:27" x14ac:dyDescent="0.2">
      <c r="A186">
        <v>62</v>
      </c>
      <c r="B186" s="2" t="s">
        <v>1</v>
      </c>
      <c r="C186" s="3">
        <v>3.9</v>
      </c>
      <c r="D186" s="10">
        <f t="shared" si="447"/>
        <v>4.9666666666666668</v>
      </c>
      <c r="E186" s="4">
        <v>2.6599999999999999E-2</v>
      </c>
      <c r="F186" s="4">
        <v>2.6499999999999999E-2</v>
      </c>
      <c r="G186" s="4">
        <v>2.6200000000000001E-2</v>
      </c>
      <c r="H186" s="4">
        <v>7.17E-2</v>
      </c>
      <c r="I186" s="4">
        <v>7.0900000000000005E-2</v>
      </c>
      <c r="J186" s="4">
        <v>7.0300000000000001E-2</v>
      </c>
      <c r="K186" s="4">
        <f t="shared" si="318"/>
        <v>2.6433333333333333E-2</v>
      </c>
      <c r="L186" s="4">
        <f t="shared" si="319"/>
        <v>7.0966666666666664E-2</v>
      </c>
      <c r="M186" s="7">
        <f t="shared" si="320"/>
        <v>3.2719319999999996</v>
      </c>
      <c r="N186" s="7">
        <f t="shared" si="321"/>
        <v>0.86970400000000048</v>
      </c>
      <c r="O186" s="7">
        <f t="shared" si="322"/>
        <v>4.1416360000000001</v>
      </c>
      <c r="P186" s="9">
        <f t="shared" ref="P186" si="453">AVERAGE(M186:M188)</f>
        <v>3.5030528888888894</v>
      </c>
      <c r="Q186" s="9">
        <f t="shared" ref="Q186" si="454">AVERAGE(N186:N188)</f>
        <v>0.90574488888888938</v>
      </c>
      <c r="R186" s="9">
        <f t="shared" si="449"/>
        <v>4.408797777777778</v>
      </c>
      <c r="S186" s="9">
        <f t="shared" ref="S186" si="455">STDEV(M186:M188)</f>
        <v>0.20268895520129537</v>
      </c>
      <c r="T186" s="9">
        <f t="shared" ref="T186" si="456">STDEV(N186:N188)</f>
        <v>4.3098580648623687E-2</v>
      </c>
      <c r="U186" s="9">
        <f t="shared" ref="U186" si="457">STDEV(O186:O188)</f>
        <v>0.23944418395324832</v>
      </c>
      <c r="V186" s="1">
        <f t="shared" si="329"/>
        <v>1.0619579487179487</v>
      </c>
      <c r="W186" s="1">
        <f t="shared" si="330"/>
        <v>0.83895692307692304</v>
      </c>
      <c r="X186" s="1">
        <f t="shared" si="331"/>
        <v>0.22300102564102578</v>
      </c>
      <c r="Y186" s="1">
        <f t="shared" si="332"/>
        <v>14.64821390676947</v>
      </c>
      <c r="Z186" s="1">
        <f t="shared" si="333"/>
        <v>11.572228902878967</v>
      </c>
      <c r="AA186" s="1">
        <f t="shared" si="334"/>
        <v>3.0759850038905014</v>
      </c>
    </row>
    <row r="187" spans="1:27" x14ac:dyDescent="0.2">
      <c r="A187">
        <v>62</v>
      </c>
      <c r="B187" s="2" t="s">
        <v>2</v>
      </c>
      <c r="C187" s="3">
        <v>5.6</v>
      </c>
      <c r="D187" s="10"/>
      <c r="E187" s="4">
        <v>2.6700000000000002E-2</v>
      </c>
      <c r="F187" s="4">
        <v>2.9000000000000001E-2</v>
      </c>
      <c r="G187" s="4">
        <v>2.92E-2</v>
      </c>
      <c r="H187" s="4">
        <v>7.6799999999999993E-2</v>
      </c>
      <c r="I187" s="4">
        <v>7.8E-2</v>
      </c>
      <c r="J187" s="4">
        <v>7.8100000000000003E-2</v>
      </c>
      <c r="K187" s="4">
        <f t="shared" si="318"/>
        <v>2.8300000000000002E-2</v>
      </c>
      <c r="L187" s="4">
        <f t="shared" si="319"/>
        <v>7.7633333333333332E-2</v>
      </c>
      <c r="M187" s="7">
        <f t="shared" si="320"/>
        <v>3.5866733333333332</v>
      </c>
      <c r="N187" s="7">
        <f t="shared" si="321"/>
        <v>0.89404533333333402</v>
      </c>
      <c r="O187" s="7">
        <f t="shared" si="322"/>
        <v>4.4807186666666663</v>
      </c>
      <c r="P187" s="9"/>
      <c r="Q187" s="9"/>
      <c r="R187" s="9"/>
      <c r="S187" s="9"/>
      <c r="T187" s="9"/>
      <c r="U187" s="9"/>
      <c r="V187" s="1">
        <f t="shared" si="329"/>
        <v>0.80012833333333333</v>
      </c>
      <c r="W187" s="1">
        <f t="shared" si="330"/>
        <v>0.64047738095238094</v>
      </c>
      <c r="X187" s="1">
        <f t="shared" si="331"/>
        <v>0.1596509523809525</v>
      </c>
      <c r="Y187" s="1">
        <f t="shared" si="332"/>
        <v>15.847487680082995</v>
      </c>
      <c r="Z187" s="1">
        <f t="shared" si="333"/>
        <v>12.685411803541532</v>
      </c>
      <c r="AA187" s="1">
        <f t="shared" si="334"/>
        <v>3.1620758765414658</v>
      </c>
    </row>
    <row r="188" spans="1:27" x14ac:dyDescent="0.2">
      <c r="A188">
        <v>62</v>
      </c>
      <c r="B188" s="2" t="s">
        <v>3</v>
      </c>
      <c r="C188" s="3">
        <v>5.4</v>
      </c>
      <c r="D188" s="10"/>
      <c r="E188" s="4">
        <v>2.8400000000000002E-2</v>
      </c>
      <c r="F188" s="4">
        <v>2.98E-2</v>
      </c>
      <c r="G188" s="4">
        <v>2.9700000000000001E-2</v>
      </c>
      <c r="H188" s="4">
        <v>7.85E-2</v>
      </c>
      <c r="I188" s="4">
        <v>7.9699999999999993E-2</v>
      </c>
      <c r="J188" s="4">
        <v>7.9200000000000007E-2</v>
      </c>
      <c r="K188" s="4">
        <f t="shared" si="318"/>
        <v>2.9300000000000003E-2</v>
      </c>
      <c r="L188" s="4">
        <f t="shared" si="319"/>
        <v>7.9133333333333333E-2</v>
      </c>
      <c r="M188" s="7">
        <f t="shared" si="320"/>
        <v>3.6505533333333338</v>
      </c>
      <c r="N188" s="7">
        <f t="shared" si="321"/>
        <v>0.95348533333333374</v>
      </c>
      <c r="O188" s="7">
        <f t="shared" si="322"/>
        <v>4.6040386666666668</v>
      </c>
      <c r="P188" s="9"/>
      <c r="Q188" s="9"/>
      <c r="R188" s="9"/>
      <c r="S188" s="9"/>
      <c r="T188" s="9"/>
      <c r="U188" s="9"/>
      <c r="V188" s="1">
        <f t="shared" si="329"/>
        <v>0.85259975308641978</v>
      </c>
      <c r="W188" s="1">
        <f t="shared" si="330"/>
        <v>0.6760283950617284</v>
      </c>
      <c r="X188" s="1">
        <f t="shared" si="331"/>
        <v>0.17657135802469143</v>
      </c>
      <c r="Y188" s="1">
        <f t="shared" si="332"/>
        <v>16.283648110160101</v>
      </c>
      <c r="Z188" s="1">
        <f t="shared" si="333"/>
        <v>12.91134375515786</v>
      </c>
      <c r="AA188" s="1">
        <f t="shared" si="334"/>
        <v>3.3723043550022416</v>
      </c>
    </row>
    <row r="189" spans="1:27" x14ac:dyDescent="0.2">
      <c r="A189">
        <v>63</v>
      </c>
      <c r="B189" s="2" t="s">
        <v>1</v>
      </c>
      <c r="C189" s="3">
        <v>4.8</v>
      </c>
      <c r="D189" s="10">
        <f t="shared" si="447"/>
        <v>4.4666666666666659</v>
      </c>
      <c r="E189" s="4">
        <v>2.5700000000000001E-2</v>
      </c>
      <c r="F189" s="4">
        <v>2.69E-2</v>
      </c>
      <c r="G189" s="4">
        <v>2.7E-2</v>
      </c>
      <c r="H189" s="4">
        <v>7.22E-2</v>
      </c>
      <c r="I189" s="4">
        <v>7.2099999999999997E-2</v>
      </c>
      <c r="J189" s="4">
        <v>7.1999999999999995E-2</v>
      </c>
      <c r="K189" s="4">
        <f t="shared" si="318"/>
        <v>2.6533333333333336E-2</v>
      </c>
      <c r="L189" s="4">
        <f t="shared" si="319"/>
        <v>7.2099999999999997E-2</v>
      </c>
      <c r="M189" s="7">
        <f t="shared" si="320"/>
        <v>3.3280373333333335</v>
      </c>
      <c r="N189" s="7">
        <f t="shared" si="321"/>
        <v>0.85362133333333401</v>
      </c>
      <c r="O189" s="7">
        <f t="shared" si="322"/>
        <v>4.1816586666666673</v>
      </c>
      <c r="P189" s="9">
        <f t="shared" ref="P189" si="458">AVERAGE(M189:M191)</f>
        <v>3.476764444444445</v>
      </c>
      <c r="Q189" s="9">
        <f t="shared" ref="Q189" si="459">AVERAGE(N189:N191)</f>
        <v>0.98660977777777814</v>
      </c>
      <c r="R189" s="9">
        <f t="shared" si="449"/>
        <v>4.4633742222222228</v>
      </c>
      <c r="S189" s="9">
        <f t="shared" ref="S189" si="460">STDEV(M189:M191)</f>
        <v>0.12987478448504577</v>
      </c>
      <c r="T189" s="9">
        <f t="shared" ref="T189" si="461">STDEV(N189:N191)</f>
        <v>0.14394669893375828</v>
      </c>
      <c r="U189" s="9">
        <f t="shared" ref="U189" si="462">STDEV(O189:O191)</f>
        <v>0.25373011684187702</v>
      </c>
      <c r="V189" s="1">
        <f t="shared" si="329"/>
        <v>0.87117888888888906</v>
      </c>
      <c r="W189" s="1">
        <f t="shared" si="330"/>
        <v>0.69334111111111119</v>
      </c>
      <c r="X189" s="1">
        <f t="shared" si="331"/>
        <v>0.17783777777777793</v>
      </c>
      <c r="Y189" s="1">
        <f t="shared" si="332"/>
        <v>14.78976680578152</v>
      </c>
      <c r="Z189" s="1">
        <f t="shared" si="333"/>
        <v>11.770663271321119</v>
      </c>
      <c r="AA189" s="1">
        <f t="shared" si="334"/>
        <v>3.019103534460402</v>
      </c>
    </row>
    <row r="190" spans="1:27" x14ac:dyDescent="0.2">
      <c r="A190">
        <v>63</v>
      </c>
      <c r="B190" s="2" t="s">
        <v>2</v>
      </c>
      <c r="C190" s="3">
        <v>4.5999999999999996</v>
      </c>
      <c r="D190" s="10"/>
      <c r="E190" s="4">
        <v>2.8799999999999999E-2</v>
      </c>
      <c r="F190" s="4">
        <v>2.8899999999999999E-2</v>
      </c>
      <c r="G190" s="4">
        <v>2.9399999999999999E-2</v>
      </c>
      <c r="H190" s="4">
        <v>7.8200000000000006E-2</v>
      </c>
      <c r="I190" s="4">
        <v>7.7100000000000002E-2</v>
      </c>
      <c r="J190" s="4">
        <v>7.6999999999999999E-2</v>
      </c>
      <c r="K190" s="4">
        <f t="shared" si="318"/>
        <v>2.9033333333333331E-2</v>
      </c>
      <c r="L190" s="4">
        <f t="shared" si="319"/>
        <v>7.743333333333334E-2</v>
      </c>
      <c r="M190" s="7">
        <f t="shared" si="320"/>
        <v>3.5677906666666672</v>
      </c>
      <c r="N190" s="7">
        <f t="shared" si="321"/>
        <v>0.96675466666666687</v>
      </c>
      <c r="O190" s="7">
        <f t="shared" si="322"/>
        <v>4.5345453333333339</v>
      </c>
      <c r="P190" s="9"/>
      <c r="Q190" s="9"/>
      <c r="R190" s="9"/>
      <c r="S190" s="9"/>
      <c r="T190" s="9"/>
      <c r="U190" s="9"/>
      <c r="V190" s="1">
        <f t="shared" si="329"/>
        <v>0.98577072463768134</v>
      </c>
      <c r="W190" s="1">
        <f t="shared" si="330"/>
        <v>0.77560666666666689</v>
      </c>
      <c r="X190" s="1">
        <f t="shared" si="331"/>
        <v>0.21016405797101456</v>
      </c>
      <c r="Y190" s="1">
        <f t="shared" si="332"/>
        <v>16.037862818608382</v>
      </c>
      <c r="Z190" s="1">
        <f t="shared" si="333"/>
        <v>12.618627242932259</v>
      </c>
      <c r="AA190" s="1">
        <f t="shared" si="334"/>
        <v>3.4192355756761228</v>
      </c>
    </row>
    <row r="191" spans="1:27" x14ac:dyDescent="0.2">
      <c r="A191">
        <v>63</v>
      </c>
      <c r="B191" s="2" t="s">
        <v>3</v>
      </c>
      <c r="C191" s="3">
        <v>4</v>
      </c>
      <c r="D191" s="10"/>
      <c r="E191" s="4">
        <v>3.1E-2</v>
      </c>
      <c r="F191" s="4">
        <v>3.0800000000000001E-2</v>
      </c>
      <c r="G191" s="4">
        <v>3.0700000000000002E-2</v>
      </c>
      <c r="H191" s="4">
        <v>7.6999999999999999E-2</v>
      </c>
      <c r="I191" s="4">
        <v>7.7700000000000005E-2</v>
      </c>
      <c r="J191" s="4">
        <v>7.6899999999999996E-2</v>
      </c>
      <c r="K191" s="4">
        <f t="shared" si="318"/>
        <v>3.0833333333333334E-2</v>
      </c>
      <c r="L191" s="4">
        <f t="shared" si="319"/>
        <v>7.7200000000000005E-2</v>
      </c>
      <c r="M191" s="7">
        <f t="shared" si="320"/>
        <v>3.5344653333333338</v>
      </c>
      <c r="N191" s="7">
        <f t="shared" si="321"/>
        <v>1.1394533333333337</v>
      </c>
      <c r="O191" s="7">
        <f t="shared" si="322"/>
        <v>4.6739186666666672</v>
      </c>
      <c r="P191" s="9"/>
      <c r="Q191" s="9"/>
      <c r="R191" s="9"/>
      <c r="S191" s="9"/>
      <c r="T191" s="9"/>
      <c r="U191" s="9"/>
      <c r="V191" s="1">
        <f t="shared" si="329"/>
        <v>1.1684796666666668</v>
      </c>
      <c r="W191" s="1">
        <f t="shared" si="330"/>
        <v>0.88361633333333345</v>
      </c>
      <c r="X191" s="1">
        <f t="shared" si="331"/>
        <v>0.28486333333333341</v>
      </c>
      <c r="Y191" s="1">
        <f t="shared" si="332"/>
        <v>16.530800971446087</v>
      </c>
      <c r="Z191" s="1">
        <f t="shared" si="333"/>
        <v>12.500761594869257</v>
      </c>
      <c r="AA191" s="1">
        <f t="shared" si="334"/>
        <v>4.0300393765768323</v>
      </c>
    </row>
    <row r="192" spans="1:27" x14ac:dyDescent="0.2">
      <c r="A192">
        <v>64</v>
      </c>
      <c r="B192" s="2" t="s">
        <v>1</v>
      </c>
      <c r="C192" s="3">
        <v>4.9000000000000004</v>
      </c>
      <c r="D192" s="10">
        <f t="shared" si="447"/>
        <v>4.2</v>
      </c>
      <c r="E192" s="4">
        <v>3.2899999999999999E-2</v>
      </c>
      <c r="F192" s="4">
        <v>3.2599999999999997E-2</v>
      </c>
      <c r="G192" s="4">
        <v>3.2599999999999997E-2</v>
      </c>
      <c r="H192" s="4">
        <v>8.6499999999999994E-2</v>
      </c>
      <c r="I192" s="4">
        <v>8.5300000000000001E-2</v>
      </c>
      <c r="J192" s="4">
        <v>8.5000000000000006E-2</v>
      </c>
      <c r="K192" s="4">
        <f t="shared" si="318"/>
        <v>3.27E-2</v>
      </c>
      <c r="L192" s="4">
        <f t="shared" si="319"/>
        <v>8.5600000000000009E-2</v>
      </c>
      <c r="M192" s="7">
        <f t="shared" si="320"/>
        <v>3.9368440000000002</v>
      </c>
      <c r="N192" s="7">
        <f t="shared" si="321"/>
        <v>1.124968</v>
      </c>
      <c r="O192" s="7">
        <f t="shared" si="322"/>
        <v>5.0618119999999998</v>
      </c>
      <c r="P192" s="9">
        <f t="shared" ref="P192" si="463">AVERAGE(M192:M194)</f>
        <v>3.8613480000000009</v>
      </c>
      <c r="Q192" s="9">
        <f t="shared" ref="Q192" si="464">AVERAGE(N192:N194)</f>
        <v>1.0940720000000004</v>
      </c>
      <c r="R192" s="9">
        <f t="shared" si="449"/>
        <v>4.9554200000000002</v>
      </c>
      <c r="S192" s="9">
        <f t="shared" ref="S192" si="465">STDEV(M192:M194)</f>
        <v>6.9435108020206304E-2</v>
      </c>
      <c r="T192" s="9">
        <f t="shared" ref="T192" si="466">STDEV(N192:N194)</f>
        <v>3.1157887932984768E-2</v>
      </c>
      <c r="U192" s="9">
        <f t="shared" ref="U192" si="467">STDEV(O192:O194)</f>
        <v>0.10018626985991819</v>
      </c>
      <c r="V192" s="1">
        <f t="shared" si="329"/>
        <v>1.033022857142857</v>
      </c>
      <c r="W192" s="1">
        <f t="shared" si="330"/>
        <v>0.80343755102040815</v>
      </c>
      <c r="X192" s="1">
        <f t="shared" si="331"/>
        <v>0.22958530612244896</v>
      </c>
      <c r="Y192" s="1">
        <f t="shared" si="332"/>
        <v>17.902709202801159</v>
      </c>
      <c r="Z192" s="1">
        <f t="shared" si="333"/>
        <v>13.923901817924596</v>
      </c>
      <c r="AA192" s="1">
        <f t="shared" si="334"/>
        <v>3.9788073848765646</v>
      </c>
    </row>
    <row r="193" spans="1:27" x14ac:dyDescent="0.2">
      <c r="A193">
        <v>64</v>
      </c>
      <c r="B193" s="2" t="s">
        <v>2</v>
      </c>
      <c r="C193" s="3">
        <v>3.9</v>
      </c>
      <c r="D193" s="10"/>
      <c r="E193" s="4">
        <v>3.15E-2</v>
      </c>
      <c r="F193" s="4">
        <v>3.1300000000000001E-2</v>
      </c>
      <c r="G193" s="4">
        <v>3.1099999999999999E-2</v>
      </c>
      <c r="H193" s="4">
        <v>8.3299999999999999E-2</v>
      </c>
      <c r="I193" s="4">
        <v>8.2400000000000001E-2</v>
      </c>
      <c r="J193" s="4">
        <v>8.2000000000000003E-2</v>
      </c>
      <c r="K193" s="4">
        <f t="shared" si="318"/>
        <v>3.1300000000000001E-2</v>
      </c>
      <c r="L193" s="4">
        <f t="shared" si="319"/>
        <v>8.2566666666666677E-2</v>
      </c>
      <c r="M193" s="7">
        <f t="shared" si="320"/>
        <v>3.8002226666666679</v>
      </c>
      <c r="N193" s="7">
        <f t="shared" si="321"/>
        <v>1.0626586666666669</v>
      </c>
      <c r="O193" s="7">
        <f t="shared" si="322"/>
        <v>4.8628813333333341</v>
      </c>
      <c r="P193" s="9"/>
      <c r="Q193" s="9"/>
      <c r="R193" s="9"/>
      <c r="S193" s="9"/>
      <c r="T193" s="9"/>
      <c r="U193" s="9"/>
      <c r="V193" s="1">
        <f t="shared" si="329"/>
        <v>1.2468926495726498</v>
      </c>
      <c r="W193" s="1">
        <f t="shared" si="330"/>
        <v>0.97441606837606876</v>
      </c>
      <c r="X193" s="1">
        <f t="shared" si="331"/>
        <v>0.27247658119658125</v>
      </c>
      <c r="Y193" s="1">
        <f t="shared" si="332"/>
        <v>17.199127584824694</v>
      </c>
      <c r="Z193" s="1">
        <f t="shared" si="333"/>
        <v>13.440696988988709</v>
      </c>
      <c r="AA193" s="1">
        <f t="shared" si="334"/>
        <v>3.7584305958359865</v>
      </c>
    </row>
    <row r="194" spans="1:27" x14ac:dyDescent="0.2">
      <c r="A194">
        <v>64</v>
      </c>
      <c r="B194" s="2" t="s">
        <v>3</v>
      </c>
      <c r="C194" s="3">
        <v>3.8</v>
      </c>
      <c r="D194" s="10"/>
      <c r="E194" s="4">
        <v>3.1600000000000003E-2</v>
      </c>
      <c r="F194" s="4">
        <v>3.2399999999999998E-2</v>
      </c>
      <c r="G194" s="4">
        <v>3.1699999999999999E-2</v>
      </c>
      <c r="H194" s="4">
        <v>8.3799999999999999E-2</v>
      </c>
      <c r="I194" s="4">
        <v>8.4000000000000005E-2</v>
      </c>
      <c r="J194" s="4">
        <v>8.3099999999999993E-2</v>
      </c>
      <c r="K194" s="4">
        <f t="shared" si="318"/>
        <v>3.1900000000000005E-2</v>
      </c>
      <c r="L194" s="4">
        <f t="shared" si="319"/>
        <v>8.3633333333333337E-2</v>
      </c>
      <c r="M194" s="7">
        <f t="shared" si="320"/>
        <v>3.8469773333333337</v>
      </c>
      <c r="N194" s="7">
        <f t="shared" si="321"/>
        <v>1.0945893333333341</v>
      </c>
      <c r="O194" s="7">
        <f t="shared" si="322"/>
        <v>4.9415666666666667</v>
      </c>
      <c r="P194" s="9"/>
      <c r="Q194" s="9"/>
      <c r="R194" s="9"/>
      <c r="S194" s="9"/>
      <c r="T194" s="9"/>
      <c r="U194" s="9"/>
      <c r="V194" s="1">
        <f t="shared" si="329"/>
        <v>1.3004122807017544</v>
      </c>
      <c r="W194" s="1">
        <f t="shared" si="330"/>
        <v>1.012362456140351</v>
      </c>
      <c r="X194" s="1">
        <f t="shared" si="331"/>
        <v>0.28804982456140371</v>
      </c>
      <c r="Y194" s="1">
        <f t="shared" si="332"/>
        <v>17.477423309990332</v>
      </c>
      <c r="Z194" s="1">
        <f t="shared" si="333"/>
        <v>13.606059748650114</v>
      </c>
      <c r="AA194" s="1">
        <f t="shared" si="334"/>
        <v>3.8713635613402206</v>
      </c>
    </row>
    <row r="195" spans="1:27" x14ac:dyDescent="0.2">
      <c r="A195">
        <v>65</v>
      </c>
      <c r="B195" s="2" t="s">
        <v>1</v>
      </c>
      <c r="C195" s="3">
        <v>5.9</v>
      </c>
      <c r="D195" s="10">
        <f t="shared" si="447"/>
        <v>5.85</v>
      </c>
      <c r="E195" s="4">
        <v>9.3799999999999994E-2</v>
      </c>
      <c r="F195" s="4">
        <v>9.3799999999999994E-2</v>
      </c>
      <c r="G195" s="4">
        <v>9.4200000000000006E-2</v>
      </c>
      <c r="H195" s="4">
        <v>0.25469999999999998</v>
      </c>
      <c r="I195" s="4">
        <v>0.25240000000000001</v>
      </c>
      <c r="J195" s="4">
        <v>0.2515</v>
      </c>
      <c r="K195" s="4">
        <f t="shared" si="318"/>
        <v>9.3933333333333327E-2</v>
      </c>
      <c r="L195" s="4">
        <f t="shared" si="319"/>
        <v>0.25286666666666663</v>
      </c>
      <c r="M195" s="7">
        <f t="shared" si="320"/>
        <v>11.661496</v>
      </c>
      <c r="N195" s="7">
        <f t="shared" si="321"/>
        <v>3.0753440000000021</v>
      </c>
      <c r="O195" s="7">
        <f t="shared" si="322"/>
        <v>14.736839999999999</v>
      </c>
      <c r="P195" s="9">
        <f t="shared" ref="P195" si="468">AVERAGE(M195:M197)</f>
        <v>11.570282222222223</v>
      </c>
      <c r="Q195" s="9">
        <f t="shared" ref="Q195" si="469">AVERAGE(N195:N197)</f>
        <v>3.0348382222222234</v>
      </c>
      <c r="R195" s="9">
        <f t="shared" si="449"/>
        <v>14.605120444444443</v>
      </c>
      <c r="S195" s="9">
        <f t="shared" ref="S195" si="470">STDEV(M195:M197)</f>
        <v>7.9048662596973934E-2</v>
      </c>
      <c r="T195" s="9">
        <f t="shared" ref="T195" si="471">STDEV(N195:N197)</f>
        <v>4.3949028442470631E-2</v>
      </c>
      <c r="U195" s="9">
        <f t="shared" ref="U195" si="472">STDEV(O195:O197)</f>
        <v>0.11780770724708446</v>
      </c>
      <c r="V195" s="1">
        <f t="shared" si="329"/>
        <v>2.4977694915254234</v>
      </c>
      <c r="W195" s="1">
        <f t="shared" si="330"/>
        <v>1.9765247457627118</v>
      </c>
      <c r="X195" s="1">
        <f t="shared" si="331"/>
        <v>0.52124474576271218</v>
      </c>
      <c r="Y195" s="1">
        <f t="shared" si="332"/>
        <v>52.121525076041593</v>
      </c>
      <c r="Z195" s="1">
        <f t="shared" si="333"/>
        <v>41.244592204852509</v>
      </c>
      <c r="AA195" s="1">
        <f t="shared" si="334"/>
        <v>10.876932871189085</v>
      </c>
    </row>
    <row r="196" spans="1:27" x14ac:dyDescent="0.2">
      <c r="A196">
        <v>65</v>
      </c>
      <c r="B196" s="2" t="s">
        <v>2</v>
      </c>
      <c r="C196" s="3">
        <v>5.8</v>
      </c>
      <c r="D196" s="10"/>
      <c r="E196" s="4">
        <v>9.2700000000000005E-2</v>
      </c>
      <c r="F196" s="4">
        <v>9.2799999999999994E-2</v>
      </c>
      <c r="G196" s="4">
        <v>9.3100000000000002E-2</v>
      </c>
      <c r="H196" s="4">
        <v>0.25159999999999999</v>
      </c>
      <c r="I196" s="4">
        <v>0.24940000000000001</v>
      </c>
      <c r="J196" s="4">
        <v>0.24890000000000001</v>
      </c>
      <c r="K196" s="4">
        <f t="shared" ref="K196:K259" si="473">AVERAGE(E196:G196)</f>
        <v>9.2866666666666667E-2</v>
      </c>
      <c r="L196" s="4">
        <f t="shared" ref="L196:L259" si="474">AVERAGE(H196:J196)</f>
        <v>0.24996666666666667</v>
      </c>
      <c r="M196" s="7">
        <f t="shared" ref="M196:M259" si="475">((-2.99*K196)+(12.64*L196))*(4/(1))</f>
        <v>11.527629333333334</v>
      </c>
      <c r="N196" s="7">
        <f t="shared" ref="N196:N259" si="476">((23.26*K196)-(5.6*L196))*(4/(1))</f>
        <v>3.0410613333333334</v>
      </c>
      <c r="O196" s="7">
        <f t="shared" ref="O196:O259" si="477">((20.27*K196)+(7.04*L196))*(4/(1))</f>
        <v>14.568690666666667</v>
      </c>
      <c r="P196" s="9"/>
      <c r="Q196" s="9"/>
      <c r="R196" s="9"/>
      <c r="S196" s="9"/>
      <c r="T196" s="9"/>
      <c r="U196" s="9"/>
      <c r="V196" s="1">
        <f t="shared" ref="V196:V259" si="478">O196/C196</f>
        <v>2.5118432183908048</v>
      </c>
      <c r="W196" s="1">
        <f t="shared" ref="W196:W259" si="479">M196/C196</f>
        <v>1.9875222988505747</v>
      </c>
      <c r="X196" s="1">
        <f t="shared" ref="X196:X259" si="480">N196/C196</f>
        <v>0.52432091954022986</v>
      </c>
      <c r="Y196" s="1">
        <f t="shared" ref="Y196:Y259" si="481">O196*100/28.274</f>
        <v>51.52681144042819</v>
      </c>
      <c r="Z196" s="1">
        <f t="shared" ref="Z196:Z259" si="482">M196*100/28.274</f>
        <v>40.771130131333855</v>
      </c>
      <c r="AA196" s="1">
        <f t="shared" ref="AA196:AA259" si="483">N196*100/28.274</f>
        <v>10.755681309094339</v>
      </c>
    </row>
    <row r="197" spans="1:27" x14ac:dyDescent="0.2">
      <c r="A197">
        <v>65</v>
      </c>
      <c r="B197" s="2" t="s">
        <v>3</v>
      </c>
      <c r="C197" s="3" t="s">
        <v>12</v>
      </c>
      <c r="D197" s="10"/>
      <c r="E197" s="4">
        <v>9.2700000000000005E-2</v>
      </c>
      <c r="F197" s="4">
        <v>9.1800000000000007E-2</v>
      </c>
      <c r="G197" s="4">
        <v>9.2200000000000004E-2</v>
      </c>
      <c r="H197" s="4">
        <v>0.25209999999999999</v>
      </c>
      <c r="I197" s="4">
        <v>0.249</v>
      </c>
      <c r="J197" s="4">
        <v>0.248</v>
      </c>
      <c r="K197" s="4">
        <f t="shared" si="473"/>
        <v>9.2233333333333334E-2</v>
      </c>
      <c r="L197" s="4">
        <f t="shared" si="474"/>
        <v>0.24970000000000001</v>
      </c>
      <c r="M197" s="7">
        <f t="shared" si="475"/>
        <v>11.521721333333335</v>
      </c>
      <c r="N197" s="7">
        <f t="shared" si="476"/>
        <v>2.988109333333334</v>
      </c>
      <c r="O197" s="7">
        <f t="shared" si="477"/>
        <v>14.509830666666666</v>
      </c>
      <c r="P197" s="9"/>
      <c r="Q197" s="9"/>
      <c r="R197" s="9"/>
      <c r="S197" s="9"/>
      <c r="T197" s="9"/>
      <c r="U197" s="9"/>
      <c r="V197" s="1" t="e">
        <f t="shared" si="478"/>
        <v>#VALUE!</v>
      </c>
      <c r="W197" s="1" t="e">
        <f t="shared" si="479"/>
        <v>#VALUE!</v>
      </c>
      <c r="X197" s="1" t="e">
        <f t="shared" si="480"/>
        <v>#VALUE!</v>
      </c>
      <c r="Y197" s="1">
        <f t="shared" si="481"/>
        <v>51.318634316568811</v>
      </c>
      <c r="Z197" s="1">
        <f t="shared" si="482"/>
        <v>40.750234608945796</v>
      </c>
      <c r="AA197" s="1">
        <f t="shared" si="483"/>
        <v>10.568399707623024</v>
      </c>
    </row>
    <row r="198" spans="1:27" x14ac:dyDescent="0.2">
      <c r="A198">
        <v>66</v>
      </c>
      <c r="B198" s="2" t="s">
        <v>1</v>
      </c>
      <c r="C198" s="3">
        <v>4.8</v>
      </c>
      <c r="D198" s="10">
        <f t="shared" si="447"/>
        <v>4.833333333333333</v>
      </c>
      <c r="E198" s="4">
        <v>7.8299999999999995E-2</v>
      </c>
      <c r="F198" s="4">
        <v>7.8200000000000006E-2</v>
      </c>
      <c r="G198" s="4">
        <v>7.7899999999999997E-2</v>
      </c>
      <c r="H198" s="4">
        <v>0.2092</v>
      </c>
      <c r="I198" s="4">
        <v>0.20669999999999999</v>
      </c>
      <c r="J198" s="4">
        <v>0.20610000000000001</v>
      </c>
      <c r="K198" s="4">
        <f t="shared" si="473"/>
        <v>7.8133333333333332E-2</v>
      </c>
      <c r="L198" s="4">
        <f t="shared" si="474"/>
        <v>0.20733333333333334</v>
      </c>
      <c r="M198" s="7">
        <f t="shared" si="475"/>
        <v>9.5482986666666676</v>
      </c>
      <c r="N198" s="7">
        <f t="shared" si="476"/>
        <v>2.6252586666666673</v>
      </c>
      <c r="O198" s="7">
        <f t="shared" si="477"/>
        <v>12.173557333333333</v>
      </c>
      <c r="P198" s="9">
        <f t="shared" ref="P198" si="484">AVERAGE(M198:M200)</f>
        <v>9.6786013333333347</v>
      </c>
      <c r="Q198" s="9">
        <f t="shared" ref="Q198" si="485">AVERAGE(N198:N200)</f>
        <v>2.6542960000000004</v>
      </c>
      <c r="R198" s="9">
        <f t="shared" si="449"/>
        <v>12.332897333333335</v>
      </c>
      <c r="S198" s="9">
        <f t="shared" ref="S198" si="486">STDEV(M198:M200)</f>
        <v>0.26970562356597388</v>
      </c>
      <c r="T198" s="9">
        <f t="shared" ref="T198" si="487">STDEV(N198:N200)</f>
        <v>0.10652410630045764</v>
      </c>
      <c r="U198" s="9">
        <f t="shared" ref="U198" si="488">STDEV(O198:O200)</f>
        <v>0.37480383390663258</v>
      </c>
      <c r="V198" s="1">
        <f t="shared" si="478"/>
        <v>2.536157777777778</v>
      </c>
      <c r="W198" s="1">
        <f t="shared" si="479"/>
        <v>1.9892288888888892</v>
      </c>
      <c r="X198" s="1">
        <f t="shared" si="480"/>
        <v>0.54692888888888902</v>
      </c>
      <c r="Y198" s="1">
        <f t="shared" si="481"/>
        <v>43.055660088184666</v>
      </c>
      <c r="Z198" s="1">
        <f t="shared" si="482"/>
        <v>33.770597250713259</v>
      </c>
      <c r="AA198" s="1">
        <f t="shared" si="483"/>
        <v>9.285062837471413</v>
      </c>
    </row>
    <row r="199" spans="1:27" x14ac:dyDescent="0.2">
      <c r="A199">
        <v>66</v>
      </c>
      <c r="B199" s="2" t="s">
        <v>2</v>
      </c>
      <c r="C199" s="3">
        <v>4.9000000000000004</v>
      </c>
      <c r="D199" s="10"/>
      <c r="E199" s="4">
        <v>8.2799999999999999E-2</v>
      </c>
      <c r="F199" s="4">
        <v>8.1600000000000006E-2</v>
      </c>
      <c r="G199" s="4">
        <v>8.1699999999999995E-2</v>
      </c>
      <c r="H199" s="4">
        <v>0.21970000000000001</v>
      </c>
      <c r="I199" s="4">
        <v>0.21579999999999999</v>
      </c>
      <c r="J199" s="4">
        <v>0.21540000000000001</v>
      </c>
      <c r="K199" s="4">
        <f t="shared" si="473"/>
        <v>8.2033333333333333E-2</v>
      </c>
      <c r="L199" s="4">
        <f t="shared" si="474"/>
        <v>0.21696666666666667</v>
      </c>
      <c r="M199" s="7">
        <f t="shared" si="475"/>
        <v>9.9887160000000002</v>
      </c>
      <c r="N199" s="7">
        <f t="shared" si="476"/>
        <v>2.7723280000000008</v>
      </c>
      <c r="O199" s="7">
        <f t="shared" si="477"/>
        <v>12.761044</v>
      </c>
      <c r="P199" s="9"/>
      <c r="Q199" s="9"/>
      <c r="R199" s="9"/>
      <c r="S199" s="9"/>
      <c r="T199" s="9"/>
      <c r="U199" s="9"/>
      <c r="V199" s="1">
        <f t="shared" si="478"/>
        <v>2.6042946938775509</v>
      </c>
      <c r="W199" s="1">
        <f t="shared" si="479"/>
        <v>2.0385134693877549</v>
      </c>
      <c r="X199" s="1">
        <f t="shared" si="480"/>
        <v>0.56578122448979606</v>
      </c>
      <c r="Y199" s="1">
        <f t="shared" si="481"/>
        <v>45.13349366909528</v>
      </c>
      <c r="Z199" s="1">
        <f t="shared" si="482"/>
        <v>35.328273325316545</v>
      </c>
      <c r="AA199" s="1">
        <f t="shared" si="483"/>
        <v>9.8052203437787391</v>
      </c>
    </row>
    <row r="200" spans="1:27" x14ac:dyDescent="0.2">
      <c r="A200">
        <v>66</v>
      </c>
      <c r="B200" s="2" t="s">
        <v>3</v>
      </c>
      <c r="C200" s="3">
        <v>4.8</v>
      </c>
      <c r="D200" s="10"/>
      <c r="E200" s="4">
        <v>7.7600000000000002E-2</v>
      </c>
      <c r="F200" s="4">
        <v>7.6999999999999999E-2</v>
      </c>
      <c r="G200" s="4">
        <v>7.6999999999999999E-2</v>
      </c>
      <c r="H200" s="4">
        <v>0.20810000000000001</v>
      </c>
      <c r="I200" s="4">
        <v>0.20580000000000001</v>
      </c>
      <c r="J200" s="4">
        <v>0.20449999999999999</v>
      </c>
      <c r="K200" s="4">
        <f t="shared" si="473"/>
        <v>7.7200000000000005E-2</v>
      </c>
      <c r="L200" s="4">
        <f t="shared" si="474"/>
        <v>0.20613333333333336</v>
      </c>
      <c r="M200" s="7">
        <f t="shared" si="475"/>
        <v>9.4987893333333346</v>
      </c>
      <c r="N200" s="7">
        <f t="shared" si="476"/>
        <v>2.5653013333333332</v>
      </c>
      <c r="O200" s="7">
        <f t="shared" si="477"/>
        <v>12.064090666666669</v>
      </c>
      <c r="P200" s="9"/>
      <c r="Q200" s="9"/>
      <c r="R200" s="9"/>
      <c r="S200" s="9"/>
      <c r="T200" s="9"/>
      <c r="U200" s="9"/>
      <c r="V200" s="1">
        <f t="shared" si="478"/>
        <v>2.5133522222222227</v>
      </c>
      <c r="W200" s="1">
        <f t="shared" si="479"/>
        <v>1.9789144444444449</v>
      </c>
      <c r="X200" s="1">
        <f t="shared" si="480"/>
        <v>0.53443777777777779</v>
      </c>
      <c r="Y200" s="1">
        <f t="shared" si="481"/>
        <v>42.668496380655967</v>
      </c>
      <c r="Z200" s="1">
        <f t="shared" si="482"/>
        <v>33.595491735634624</v>
      </c>
      <c r="AA200" s="1">
        <f t="shared" si="483"/>
        <v>9.0730046450213369</v>
      </c>
    </row>
    <row r="201" spans="1:27" x14ac:dyDescent="0.2">
      <c r="A201">
        <v>67</v>
      </c>
      <c r="B201" s="2" t="s">
        <v>1</v>
      </c>
      <c r="C201" s="3">
        <v>4.5</v>
      </c>
      <c r="D201" s="10">
        <f t="shared" si="447"/>
        <v>4.7</v>
      </c>
      <c r="E201" s="4">
        <v>8.0199999999999994E-2</v>
      </c>
      <c r="F201" s="4">
        <v>7.9799999999999996E-2</v>
      </c>
      <c r="G201" s="4">
        <v>7.9799999999999996E-2</v>
      </c>
      <c r="H201" s="4">
        <v>0.21560000000000001</v>
      </c>
      <c r="I201" s="4">
        <v>0.21329999999999999</v>
      </c>
      <c r="J201" s="4">
        <v>0.2127</v>
      </c>
      <c r="K201" s="4">
        <f t="shared" si="473"/>
        <v>7.9933333333333315E-2</v>
      </c>
      <c r="L201" s="4">
        <f t="shared" si="474"/>
        <v>0.21386666666666665</v>
      </c>
      <c r="M201" s="7">
        <f t="shared" si="475"/>
        <v>9.8570960000000003</v>
      </c>
      <c r="N201" s="7">
        <f t="shared" si="476"/>
        <v>2.6463839999999994</v>
      </c>
      <c r="O201" s="7">
        <f t="shared" si="477"/>
        <v>12.503479999999998</v>
      </c>
      <c r="P201" s="9">
        <f t="shared" ref="P201" si="489">AVERAGE(M201:M203)</f>
        <v>9.783409866666668</v>
      </c>
      <c r="Q201" s="9">
        <f t="shared" ref="Q201:R216" si="490">AVERAGE(N201:N203)</f>
        <v>2.6343792000000006</v>
      </c>
      <c r="R201" s="9">
        <f t="shared" si="490"/>
        <v>12.417789066666666</v>
      </c>
      <c r="S201" s="9">
        <f t="shared" ref="S201" si="491">STDEV(M201:M203)</f>
        <v>6.6669887899244648E-2</v>
      </c>
      <c r="T201" s="9">
        <f t="shared" ref="T201" si="492">STDEV(N201:N203)</f>
        <v>8.5381194266444194E-2</v>
      </c>
      <c r="U201" s="9">
        <f t="shared" ref="U201" si="493">STDEV(O201:O203)</f>
        <v>0.12780277402463169</v>
      </c>
      <c r="V201" s="1">
        <f t="shared" si="478"/>
        <v>2.7785511111111107</v>
      </c>
      <c r="W201" s="1">
        <f t="shared" si="479"/>
        <v>2.1904657777777778</v>
      </c>
      <c r="X201" s="1">
        <f t="shared" si="480"/>
        <v>0.58808533333333324</v>
      </c>
      <c r="Y201" s="1">
        <f t="shared" si="481"/>
        <v>44.22253660606917</v>
      </c>
      <c r="Z201" s="1">
        <f t="shared" si="482"/>
        <v>34.862757303529747</v>
      </c>
      <c r="AA201" s="1">
        <f t="shared" si="483"/>
        <v>9.3597793025394331</v>
      </c>
    </row>
    <row r="202" spans="1:27" x14ac:dyDescent="0.2">
      <c r="A202">
        <v>67</v>
      </c>
      <c r="B202" s="2" t="s">
        <v>2</v>
      </c>
      <c r="C202" s="3">
        <v>5.2</v>
      </c>
      <c r="D202" s="10"/>
      <c r="E202" s="4">
        <v>8.0699999999999994E-2</v>
      </c>
      <c r="F202" s="4">
        <v>0.08</v>
      </c>
      <c r="G202" s="4">
        <v>0.08</v>
      </c>
      <c r="H202" s="4">
        <v>0.21410000000000001</v>
      </c>
      <c r="I202" s="4">
        <v>0.2112</v>
      </c>
      <c r="J202" s="4">
        <v>0.21110000000000001</v>
      </c>
      <c r="K202" s="4">
        <f t="shared" si="473"/>
        <v>8.0233333333333337E-2</v>
      </c>
      <c r="L202" s="4">
        <f t="shared" si="474"/>
        <v>0.21213333333333337</v>
      </c>
      <c r="M202" s="7">
        <f t="shared" si="475"/>
        <v>9.7658706666666681</v>
      </c>
      <c r="N202" s="7">
        <f t="shared" si="476"/>
        <v>2.713122666666667</v>
      </c>
      <c r="O202" s="7">
        <f t="shared" si="477"/>
        <v>12.478993333333335</v>
      </c>
      <c r="P202" s="9"/>
      <c r="Q202" s="9"/>
      <c r="R202" s="9"/>
      <c r="S202" s="9"/>
      <c r="T202" s="9"/>
      <c r="U202" s="9"/>
      <c r="V202" s="1">
        <f t="shared" si="478"/>
        <v>2.3998064102564105</v>
      </c>
      <c r="W202" s="1">
        <f t="shared" si="479"/>
        <v>1.8780520512820515</v>
      </c>
      <c r="X202" s="1">
        <f t="shared" si="480"/>
        <v>0.52175435897435907</v>
      </c>
      <c r="Y202" s="1">
        <f t="shared" si="481"/>
        <v>44.135931715828448</v>
      </c>
      <c r="Z202" s="1">
        <f t="shared" si="482"/>
        <v>34.540109877154514</v>
      </c>
      <c r="AA202" s="1">
        <f t="shared" si="483"/>
        <v>9.5958218386739293</v>
      </c>
    </row>
    <row r="203" spans="1:27" x14ac:dyDescent="0.2">
      <c r="A203">
        <v>67</v>
      </c>
      <c r="B203" s="2" t="s">
        <v>3</v>
      </c>
      <c r="C203" s="3">
        <v>4.4000000000000004</v>
      </c>
      <c r="D203" s="10"/>
      <c r="E203" s="4">
        <v>7.8299999999999995E-2</v>
      </c>
      <c r="F203" s="4">
        <v>7.8E-2</v>
      </c>
      <c r="G203" s="4">
        <v>7.8020000000000006E-2</v>
      </c>
      <c r="H203" s="4">
        <v>0.21249999999999999</v>
      </c>
      <c r="I203" s="4">
        <v>0.2102</v>
      </c>
      <c r="J203" s="4">
        <v>0.2099</v>
      </c>
      <c r="K203" s="4">
        <f t="shared" si="473"/>
        <v>7.8106666666666671E-2</v>
      </c>
      <c r="L203" s="4">
        <f t="shared" si="474"/>
        <v>0.21086666666666665</v>
      </c>
      <c r="M203" s="7">
        <f t="shared" si="475"/>
        <v>9.727262933333332</v>
      </c>
      <c r="N203" s="7">
        <f t="shared" si="476"/>
        <v>2.5436309333333353</v>
      </c>
      <c r="O203" s="7">
        <f t="shared" si="477"/>
        <v>12.270893866666666</v>
      </c>
      <c r="P203" s="9"/>
      <c r="Q203" s="9"/>
      <c r="R203" s="9"/>
      <c r="S203" s="9"/>
      <c r="T203" s="9"/>
      <c r="U203" s="9"/>
      <c r="V203" s="1">
        <f t="shared" si="478"/>
        <v>2.7888395151515151</v>
      </c>
      <c r="W203" s="1">
        <f t="shared" si="479"/>
        <v>2.2107415757575755</v>
      </c>
      <c r="X203" s="1">
        <f t="shared" si="480"/>
        <v>0.57809793939393983</v>
      </c>
      <c r="Y203" s="1">
        <f t="shared" si="481"/>
        <v>43.3999217184221</v>
      </c>
      <c r="Z203" s="1">
        <f t="shared" si="482"/>
        <v>34.403561340218332</v>
      </c>
      <c r="AA203" s="1">
        <f t="shared" si="483"/>
        <v>8.9963603782037751</v>
      </c>
    </row>
    <row r="204" spans="1:27" x14ac:dyDescent="0.2">
      <c r="A204">
        <v>68</v>
      </c>
      <c r="B204" s="2" t="s">
        <v>1</v>
      </c>
      <c r="C204" s="3">
        <v>6</v>
      </c>
      <c r="D204" s="10">
        <f t="shared" si="447"/>
        <v>5.8</v>
      </c>
      <c r="E204" s="4">
        <v>0.1037</v>
      </c>
      <c r="F204" s="4">
        <v>0.1036</v>
      </c>
      <c r="G204" s="4">
        <v>0.10340000000000001</v>
      </c>
      <c r="H204" s="4">
        <v>0.27460000000000001</v>
      </c>
      <c r="I204" s="4">
        <v>0.27200000000000002</v>
      </c>
      <c r="J204" s="4">
        <v>0.27079999999999999</v>
      </c>
      <c r="K204" s="4">
        <f t="shared" si="473"/>
        <v>0.10356666666666665</v>
      </c>
      <c r="L204" s="4">
        <f t="shared" si="474"/>
        <v>0.27246666666666663</v>
      </c>
      <c r="M204" s="7">
        <f t="shared" si="475"/>
        <v>12.537257333333333</v>
      </c>
      <c r="N204" s="7">
        <f t="shared" si="476"/>
        <v>3.5325893333333349</v>
      </c>
      <c r="O204" s="7">
        <f t="shared" si="477"/>
        <v>16.069846666666663</v>
      </c>
      <c r="P204" s="9">
        <f t="shared" ref="P204" si="494">AVERAGE(M204:M206)</f>
        <v>12.268768444444445</v>
      </c>
      <c r="Q204" s="9">
        <f t="shared" ref="Q204" si="495">AVERAGE(N204:N206)</f>
        <v>3.3668684444444459</v>
      </c>
      <c r="R204" s="9">
        <f t="shared" si="490"/>
        <v>15.635636888888888</v>
      </c>
      <c r="S204" s="9">
        <f t="shared" ref="S204" si="496">STDEV(M204:M206)</f>
        <v>0.35212972287012717</v>
      </c>
      <c r="T204" s="9">
        <f t="shared" ref="T204" si="497">STDEV(N204:N206)</f>
        <v>0.14588175644881915</v>
      </c>
      <c r="U204" s="9">
        <f t="shared" ref="U204" si="498">STDEV(O204:O206)</f>
        <v>0.47523639754796554</v>
      </c>
      <c r="V204" s="1">
        <f t="shared" si="478"/>
        <v>2.6783077777777771</v>
      </c>
      <c r="W204" s="1">
        <f t="shared" si="479"/>
        <v>2.0895428888888889</v>
      </c>
      <c r="X204" s="1">
        <f t="shared" si="480"/>
        <v>0.58876488888888912</v>
      </c>
      <c r="Y204" s="1">
        <f t="shared" si="481"/>
        <v>56.836127419773156</v>
      </c>
      <c r="Z204" s="1">
        <f t="shared" si="482"/>
        <v>44.342000895993955</v>
      </c>
      <c r="AA204" s="1">
        <f t="shared" si="483"/>
        <v>12.494126523779215</v>
      </c>
    </row>
    <row r="205" spans="1:27" x14ac:dyDescent="0.2">
      <c r="A205">
        <v>68</v>
      </c>
      <c r="B205" s="2" t="s">
        <v>2</v>
      </c>
      <c r="C205" s="3">
        <v>5.7</v>
      </c>
      <c r="D205" s="10"/>
      <c r="E205" s="4">
        <v>0.1007</v>
      </c>
      <c r="F205" s="4">
        <v>0.1002</v>
      </c>
      <c r="G205" s="4">
        <v>0.10009999999999999</v>
      </c>
      <c r="H205" s="4">
        <v>0.27179999999999999</v>
      </c>
      <c r="I205" s="1">
        <v>0.26790000000000003</v>
      </c>
      <c r="J205" s="4">
        <v>0.26719999999999999</v>
      </c>
      <c r="K205" s="4">
        <f t="shared" si="473"/>
        <v>0.10033333333333333</v>
      </c>
      <c r="L205" s="4">
        <f t="shared" si="474"/>
        <v>0.26896666666666669</v>
      </c>
      <c r="M205" s="7">
        <f t="shared" si="475"/>
        <v>12.398968</v>
      </c>
      <c r="N205" s="7">
        <f t="shared" si="476"/>
        <v>3.3101600000000007</v>
      </c>
      <c r="O205" s="7">
        <f t="shared" si="477"/>
        <v>15.709128</v>
      </c>
      <c r="P205" s="9"/>
      <c r="Q205" s="9"/>
      <c r="R205" s="9"/>
      <c r="S205" s="9"/>
      <c r="T205" s="9"/>
      <c r="U205" s="9"/>
      <c r="V205" s="1">
        <f t="shared" si="478"/>
        <v>2.7559873684210525</v>
      </c>
      <c r="W205" s="1">
        <f t="shared" si="479"/>
        <v>2.1752575438596491</v>
      </c>
      <c r="X205" s="1">
        <f t="shared" si="480"/>
        <v>0.58072982456140365</v>
      </c>
      <c r="Y205" s="1">
        <f t="shared" si="481"/>
        <v>55.560331046190846</v>
      </c>
      <c r="Z205" s="1">
        <f t="shared" si="482"/>
        <v>43.852896654169903</v>
      </c>
      <c r="AA205" s="1">
        <f t="shared" si="483"/>
        <v>11.707434392020941</v>
      </c>
    </row>
    <row r="206" spans="1:27" x14ac:dyDescent="0.2">
      <c r="A206">
        <v>68</v>
      </c>
      <c r="B206" s="2" t="s">
        <v>3</v>
      </c>
      <c r="C206" s="3">
        <v>5.7</v>
      </c>
      <c r="D206" s="10"/>
      <c r="E206" s="4">
        <v>9.64E-2</v>
      </c>
      <c r="F206" s="4">
        <v>9.7299999999999998E-2</v>
      </c>
      <c r="G206" s="4">
        <v>9.7500000000000003E-2</v>
      </c>
      <c r="H206" s="4">
        <v>0.25900000000000001</v>
      </c>
      <c r="I206" s="1">
        <v>0.25740000000000002</v>
      </c>
      <c r="J206" s="4">
        <v>0.25679999999999997</v>
      </c>
      <c r="K206" s="4">
        <f t="shared" si="473"/>
        <v>9.7066666666666676E-2</v>
      </c>
      <c r="L206" s="4">
        <f t="shared" si="474"/>
        <v>0.25773333333333331</v>
      </c>
      <c r="M206" s="7">
        <f t="shared" si="475"/>
        <v>11.87008</v>
      </c>
      <c r="N206" s="7">
        <f t="shared" si="476"/>
        <v>3.2578560000000021</v>
      </c>
      <c r="O206" s="7">
        <f t="shared" si="477"/>
        <v>15.127936000000002</v>
      </c>
      <c r="P206" s="9"/>
      <c r="Q206" s="9"/>
      <c r="R206" s="9"/>
      <c r="S206" s="9"/>
      <c r="T206" s="9"/>
      <c r="U206" s="9"/>
      <c r="V206" s="1">
        <f t="shared" si="478"/>
        <v>2.654023859649123</v>
      </c>
      <c r="W206" s="1">
        <f t="shared" si="479"/>
        <v>2.0824701754385964</v>
      </c>
      <c r="X206" s="1">
        <f t="shared" si="480"/>
        <v>0.57155368421052666</v>
      </c>
      <c r="Y206" s="1">
        <f t="shared" si="481"/>
        <v>53.504760557402562</v>
      </c>
      <c r="Z206" s="1">
        <f t="shared" si="482"/>
        <v>41.982315908608612</v>
      </c>
      <c r="AA206" s="1">
        <f t="shared" si="483"/>
        <v>11.522444648793952</v>
      </c>
    </row>
    <row r="207" spans="1:27" x14ac:dyDescent="0.2">
      <c r="A207">
        <v>69</v>
      </c>
      <c r="B207" s="2" t="s">
        <v>1</v>
      </c>
      <c r="C207" s="3">
        <v>5.4</v>
      </c>
      <c r="D207" s="10">
        <f t="shared" si="447"/>
        <v>4.9666666666666668</v>
      </c>
      <c r="E207" s="4">
        <v>2.2800000000000001E-2</v>
      </c>
      <c r="F207" s="4">
        <v>2.4199999999999999E-2</v>
      </c>
      <c r="G207" s="4">
        <v>2.29E-2</v>
      </c>
      <c r="H207" s="4">
        <v>6.0199999999999997E-2</v>
      </c>
      <c r="I207" s="4">
        <v>6.2E-2</v>
      </c>
      <c r="J207" s="4">
        <v>6.0900000000000003E-2</v>
      </c>
      <c r="K207" s="4">
        <f t="shared" si="473"/>
        <v>2.3300000000000001E-2</v>
      </c>
      <c r="L207" s="4">
        <f t="shared" si="474"/>
        <v>6.1033333333333335E-2</v>
      </c>
      <c r="M207" s="7">
        <f t="shared" si="475"/>
        <v>2.8071773333333336</v>
      </c>
      <c r="N207" s="7">
        <f t="shared" si="476"/>
        <v>0.80068533333333347</v>
      </c>
      <c r="O207" s="7">
        <f t="shared" si="477"/>
        <v>3.6078626666666667</v>
      </c>
      <c r="P207" s="9">
        <f t="shared" ref="P207" si="499">AVERAGE(M207:M209)</f>
        <v>2.9090408888888888</v>
      </c>
      <c r="Q207" s="9">
        <f t="shared" ref="Q207" si="500">AVERAGE(N207:N209)</f>
        <v>0.86961955555555581</v>
      </c>
      <c r="R207" s="9">
        <f t="shared" si="490"/>
        <v>3.7786604444444443</v>
      </c>
      <c r="S207" s="9">
        <f t="shared" ref="S207" si="501">STDEV(M207:M209)</f>
        <v>0.16518511587688264</v>
      </c>
      <c r="T207" s="9">
        <f t="shared" ref="T207" si="502">STDEV(N207:N209)</f>
        <v>7.4686276964478618E-2</v>
      </c>
      <c r="U207" s="9">
        <f t="shared" ref="U207" si="503">STDEV(O207:O209)</f>
        <v>0.23649989412009204</v>
      </c>
      <c r="V207" s="1">
        <f t="shared" si="478"/>
        <v>0.66812271604938267</v>
      </c>
      <c r="W207" s="1">
        <f t="shared" si="479"/>
        <v>0.51984765432098767</v>
      </c>
      <c r="X207" s="1">
        <f t="shared" si="480"/>
        <v>0.14827506172839508</v>
      </c>
      <c r="Y207" s="1">
        <f t="shared" si="481"/>
        <v>12.760354624979369</v>
      </c>
      <c r="Z207" s="1">
        <f t="shared" si="482"/>
        <v>9.9284761028978323</v>
      </c>
      <c r="AA207" s="1">
        <f t="shared" si="483"/>
        <v>2.8318785220815359</v>
      </c>
    </row>
    <row r="208" spans="1:27" x14ac:dyDescent="0.2">
      <c r="A208">
        <v>69</v>
      </c>
      <c r="B208" s="2" t="s">
        <v>2</v>
      </c>
      <c r="C208" s="3">
        <v>4</v>
      </c>
      <c r="D208" s="10"/>
      <c r="E208" s="4">
        <v>2.4E-2</v>
      </c>
      <c r="F208" s="4">
        <v>2.4199999999999999E-2</v>
      </c>
      <c r="G208" s="4">
        <v>2.3900000000000001E-2</v>
      </c>
      <c r="H208" s="4">
        <v>6.1899999999999997E-2</v>
      </c>
      <c r="I208" s="4">
        <v>6.1499999999999999E-2</v>
      </c>
      <c r="J208" s="4">
        <v>6.0999999999999999E-2</v>
      </c>
      <c r="K208" s="4">
        <f t="shared" si="473"/>
        <v>2.4033333333333334E-2</v>
      </c>
      <c r="L208" s="4">
        <f t="shared" si="474"/>
        <v>6.1466666666666669E-2</v>
      </c>
      <c r="M208" s="7">
        <f t="shared" si="475"/>
        <v>2.8203160000000005</v>
      </c>
      <c r="N208" s="7">
        <f t="shared" si="476"/>
        <v>0.85920800000000042</v>
      </c>
      <c r="O208" s="7">
        <f t="shared" si="477"/>
        <v>3.6795239999999998</v>
      </c>
      <c r="P208" s="9"/>
      <c r="Q208" s="9"/>
      <c r="R208" s="9"/>
      <c r="S208" s="9"/>
      <c r="T208" s="9"/>
      <c r="U208" s="9"/>
      <c r="V208" s="1">
        <f t="shared" si="478"/>
        <v>0.91988099999999995</v>
      </c>
      <c r="W208" s="1">
        <f t="shared" si="479"/>
        <v>0.70507900000000012</v>
      </c>
      <c r="X208" s="1">
        <f t="shared" si="480"/>
        <v>0.2148020000000001</v>
      </c>
      <c r="Y208" s="1">
        <f t="shared" si="481"/>
        <v>13.013807738558391</v>
      </c>
      <c r="Z208" s="1">
        <f t="shared" si="482"/>
        <v>9.9749451793166877</v>
      </c>
      <c r="AA208" s="1">
        <f t="shared" si="483"/>
        <v>3.0388625592417076</v>
      </c>
    </row>
    <row r="209" spans="1:27" x14ac:dyDescent="0.2">
      <c r="A209">
        <v>69</v>
      </c>
      <c r="B209" s="2" t="s">
        <v>3</v>
      </c>
      <c r="C209" s="3">
        <v>5.5</v>
      </c>
      <c r="D209" s="10"/>
      <c r="E209" s="4">
        <v>2.6800000000000001E-2</v>
      </c>
      <c r="F209" s="4">
        <v>2.6100000000000002E-2</v>
      </c>
      <c r="G209" s="4">
        <v>2.6499999999999999E-2</v>
      </c>
      <c r="H209" s="4">
        <v>6.83E-2</v>
      </c>
      <c r="I209" s="4">
        <v>6.7199999999999996E-2</v>
      </c>
      <c r="J209" s="4">
        <v>6.7199999999999996E-2</v>
      </c>
      <c r="K209" s="4">
        <f t="shared" si="473"/>
        <v>2.6466666666666666E-2</v>
      </c>
      <c r="L209" s="4">
        <f t="shared" si="474"/>
        <v>6.7566666666666664E-2</v>
      </c>
      <c r="M209" s="7">
        <f t="shared" si="475"/>
        <v>3.0996293333333331</v>
      </c>
      <c r="N209" s="7">
        <f t="shared" si="476"/>
        <v>0.94896533333333344</v>
      </c>
      <c r="O209" s="7">
        <f t="shared" si="477"/>
        <v>4.0485946666666663</v>
      </c>
      <c r="P209" s="9"/>
      <c r="Q209" s="9"/>
      <c r="R209" s="9"/>
      <c r="S209" s="9"/>
      <c r="T209" s="9"/>
      <c r="U209" s="9"/>
      <c r="V209" s="1">
        <f t="shared" si="478"/>
        <v>0.7361081212121211</v>
      </c>
      <c r="W209" s="1">
        <f t="shared" si="479"/>
        <v>0.56356896969696968</v>
      </c>
      <c r="X209" s="1">
        <f t="shared" si="480"/>
        <v>0.17253915151515153</v>
      </c>
      <c r="Y209" s="1">
        <f t="shared" si="481"/>
        <v>14.319143618400886</v>
      </c>
      <c r="Z209" s="1">
        <f t="shared" si="482"/>
        <v>10.962825682016456</v>
      </c>
      <c r="AA209" s="1">
        <f t="shared" si="483"/>
        <v>3.3563179363844284</v>
      </c>
    </row>
    <row r="210" spans="1:27" x14ac:dyDescent="0.2">
      <c r="A210">
        <v>70</v>
      </c>
      <c r="B210" s="2" t="s">
        <v>1</v>
      </c>
      <c r="C210" s="3">
        <v>3.9</v>
      </c>
      <c r="D210" s="10">
        <f t="shared" si="447"/>
        <v>4.3999999999999995</v>
      </c>
      <c r="E210" s="4">
        <v>3.2300000000000002E-2</v>
      </c>
      <c r="F210" s="4">
        <v>3.2399999999999998E-2</v>
      </c>
      <c r="G210" s="4">
        <v>3.1899999999999998E-2</v>
      </c>
      <c r="H210" s="4">
        <v>8.3500000000000005E-2</v>
      </c>
      <c r="I210" s="4">
        <v>8.2799999999999999E-2</v>
      </c>
      <c r="J210" s="4">
        <v>8.2400000000000001E-2</v>
      </c>
      <c r="K210" s="4">
        <f t="shared" si="473"/>
        <v>3.2199999999999999E-2</v>
      </c>
      <c r="L210" s="4">
        <f t="shared" si="474"/>
        <v>8.2900000000000001E-2</v>
      </c>
      <c r="M210" s="7">
        <f t="shared" si="475"/>
        <v>3.8063120000000006</v>
      </c>
      <c r="N210" s="7">
        <f t="shared" si="476"/>
        <v>1.1389280000000004</v>
      </c>
      <c r="O210" s="7">
        <f t="shared" si="477"/>
        <v>4.9452400000000001</v>
      </c>
      <c r="P210" s="9">
        <f t="shared" ref="P210" si="504">AVERAGE(M210:M212)</f>
        <v>3.8720160000000003</v>
      </c>
      <c r="Q210" s="9">
        <f t="shared" ref="Q210" si="505">AVERAGE(N210:N212)</f>
        <v>1.1429653333333336</v>
      </c>
      <c r="R210" s="9">
        <f t="shared" si="490"/>
        <v>5.014981333333334</v>
      </c>
      <c r="S210" s="9">
        <f t="shared" ref="S210" si="506">STDEV(M210:M212)</f>
        <v>0.1263713757462501</v>
      </c>
      <c r="T210" s="9">
        <f t="shared" ref="T210" si="507">STDEV(N210:N212)</f>
        <v>7.0483647276039499E-3</v>
      </c>
      <c r="U210" s="9">
        <f t="shared" ref="U210" si="508">STDEV(O210:O212)</f>
        <v>0.12262216291247409</v>
      </c>
      <c r="V210" s="1">
        <f t="shared" si="478"/>
        <v>1.2680102564102564</v>
      </c>
      <c r="W210" s="1">
        <f t="shared" si="479"/>
        <v>0.97597743589743602</v>
      </c>
      <c r="X210" s="1">
        <f t="shared" si="480"/>
        <v>0.29203282051282065</v>
      </c>
      <c r="Y210" s="1">
        <f t="shared" si="481"/>
        <v>17.49041522246587</v>
      </c>
      <c r="Z210" s="1">
        <f t="shared" si="482"/>
        <v>13.462233854424561</v>
      </c>
      <c r="AA210" s="1">
        <f t="shared" si="483"/>
        <v>4.0281813680413112</v>
      </c>
    </row>
    <row r="211" spans="1:27" x14ac:dyDescent="0.2">
      <c r="A211">
        <v>70</v>
      </c>
      <c r="B211" s="2" t="s">
        <v>2</v>
      </c>
      <c r="C211" s="3">
        <v>5</v>
      </c>
      <c r="D211" s="10"/>
      <c r="E211" s="4">
        <v>3.2899999999999999E-2</v>
      </c>
      <c r="F211" s="4">
        <v>3.3599999999999998E-2</v>
      </c>
      <c r="G211" s="4">
        <v>3.3300000000000003E-2</v>
      </c>
      <c r="H211" s="4">
        <v>8.7999999999999995E-2</v>
      </c>
      <c r="I211" s="4">
        <v>8.72E-2</v>
      </c>
      <c r="J211" s="4">
        <v>8.6800000000000002E-2</v>
      </c>
      <c r="K211" s="4">
        <f t="shared" si="473"/>
        <v>3.3266666666666667E-2</v>
      </c>
      <c r="L211" s="4">
        <f t="shared" si="474"/>
        <v>8.7333333333333332E-2</v>
      </c>
      <c r="M211" s="7">
        <f t="shared" si="475"/>
        <v>4.0177040000000002</v>
      </c>
      <c r="N211" s="7">
        <f t="shared" si="476"/>
        <v>1.1388640000000003</v>
      </c>
      <c r="O211" s="7">
        <f t="shared" si="477"/>
        <v>5.156568</v>
      </c>
      <c r="P211" s="9"/>
      <c r="Q211" s="9"/>
      <c r="R211" s="9"/>
      <c r="S211" s="9"/>
      <c r="T211" s="9"/>
      <c r="U211" s="9"/>
      <c r="V211" s="1">
        <f t="shared" si="478"/>
        <v>1.0313136000000001</v>
      </c>
      <c r="W211" s="1">
        <f t="shared" si="479"/>
        <v>0.80354080000000006</v>
      </c>
      <c r="X211" s="1">
        <f t="shared" si="480"/>
        <v>0.22777280000000005</v>
      </c>
      <c r="Y211" s="1">
        <f t="shared" si="481"/>
        <v>18.23784395557756</v>
      </c>
      <c r="Z211" s="1">
        <f t="shared" si="482"/>
        <v>14.209888943906062</v>
      </c>
      <c r="AA211" s="1">
        <f t="shared" si="483"/>
        <v>4.0279550116715015</v>
      </c>
    </row>
    <row r="212" spans="1:27" x14ac:dyDescent="0.2">
      <c r="A212">
        <v>70</v>
      </c>
      <c r="B212" s="2" t="s">
        <v>3</v>
      </c>
      <c r="C212" s="3">
        <v>4.3</v>
      </c>
      <c r="D212" s="10"/>
      <c r="E212" s="4">
        <v>3.2099999999999997E-2</v>
      </c>
      <c r="F212" s="4">
        <v>3.1899999999999998E-2</v>
      </c>
      <c r="G212" s="4">
        <v>3.2800000000000003E-2</v>
      </c>
      <c r="H212" s="4">
        <v>8.3299999999999999E-2</v>
      </c>
      <c r="I212" s="4">
        <v>8.2299999999999998E-2</v>
      </c>
      <c r="J212" s="4">
        <v>8.2299999999999998E-2</v>
      </c>
      <c r="K212" s="4">
        <f t="shared" si="473"/>
        <v>3.2266666666666666E-2</v>
      </c>
      <c r="L212" s="4">
        <f t="shared" si="474"/>
        <v>8.2633333333333336E-2</v>
      </c>
      <c r="M212" s="7">
        <f t="shared" si="475"/>
        <v>3.7920320000000007</v>
      </c>
      <c r="N212" s="7">
        <f t="shared" si="476"/>
        <v>1.1511040000000001</v>
      </c>
      <c r="O212" s="7">
        <f t="shared" si="477"/>
        <v>4.943136</v>
      </c>
      <c r="P212" s="9"/>
      <c r="Q212" s="9"/>
      <c r="R212" s="9"/>
      <c r="S212" s="9"/>
      <c r="T212" s="9"/>
      <c r="U212" s="9"/>
      <c r="V212" s="1">
        <f t="shared" si="478"/>
        <v>1.149566511627907</v>
      </c>
      <c r="W212" s="1">
        <f t="shared" si="479"/>
        <v>0.88186790697674444</v>
      </c>
      <c r="X212" s="1">
        <f t="shared" si="480"/>
        <v>0.26769860465116285</v>
      </c>
      <c r="Y212" s="1">
        <f t="shared" si="481"/>
        <v>17.482973756808374</v>
      </c>
      <c r="Z212" s="1">
        <f t="shared" si="482"/>
        <v>13.411728089410769</v>
      </c>
      <c r="AA212" s="1">
        <f t="shared" si="483"/>
        <v>4.0712456673976094</v>
      </c>
    </row>
    <row r="213" spans="1:27" x14ac:dyDescent="0.2">
      <c r="A213">
        <v>71</v>
      </c>
      <c r="B213" s="2" t="s">
        <v>1</v>
      </c>
      <c r="C213" s="3">
        <v>5.6</v>
      </c>
      <c r="D213" s="10">
        <f t="shared" si="447"/>
        <v>5.1999999999999993</v>
      </c>
      <c r="E213" s="4">
        <v>4.1000000000000002E-2</v>
      </c>
      <c r="F213" s="4">
        <v>4.1799999999999997E-2</v>
      </c>
      <c r="G213" s="4">
        <v>4.1700000000000001E-2</v>
      </c>
      <c r="H213" s="4">
        <v>0.10390000000000001</v>
      </c>
      <c r="I213" s="4">
        <v>0.10349999999999999</v>
      </c>
      <c r="J213" s="4">
        <v>0.1031</v>
      </c>
      <c r="K213" s="4">
        <f t="shared" si="473"/>
        <v>4.1500000000000002E-2</v>
      </c>
      <c r="L213" s="4">
        <f t="shared" si="474"/>
        <v>0.10349999999999999</v>
      </c>
      <c r="M213" s="7">
        <f t="shared" si="475"/>
        <v>4.7366200000000003</v>
      </c>
      <c r="N213" s="7">
        <f t="shared" si="476"/>
        <v>1.5427600000000008</v>
      </c>
      <c r="O213" s="7">
        <f t="shared" si="477"/>
        <v>6.2793799999999997</v>
      </c>
      <c r="P213" s="9">
        <f t="shared" ref="P213" si="509">AVERAGE(M213:M215)</f>
        <v>4.154064533333333</v>
      </c>
      <c r="Q213" s="9">
        <f t="shared" ref="Q213" si="510">AVERAGE(N213:N215)</f>
        <v>1.7257866666666672</v>
      </c>
      <c r="R213" s="9">
        <f t="shared" si="490"/>
        <v>5.8798512000000001</v>
      </c>
      <c r="S213" s="9">
        <f t="shared" ref="S213" si="511">STDEV(M213:M215)</f>
        <v>0.87176981273594034</v>
      </c>
      <c r="T213" s="9">
        <f t="shared" ref="T213" si="512">STDEV(N213:N215)</f>
        <v>0.3776390210628835</v>
      </c>
      <c r="U213" s="9">
        <f t="shared" ref="U213" si="513">STDEV(O213:O215)</f>
        <v>0.50525313805925032</v>
      </c>
      <c r="V213" s="1">
        <f t="shared" si="478"/>
        <v>1.1213178571428573</v>
      </c>
      <c r="W213" s="1">
        <f t="shared" si="479"/>
        <v>0.84582500000000005</v>
      </c>
      <c r="X213" s="1">
        <f t="shared" si="480"/>
        <v>0.27549285714285732</v>
      </c>
      <c r="Y213" s="1">
        <f t="shared" si="481"/>
        <v>22.209025960246162</v>
      </c>
      <c r="Z213" s="1">
        <f t="shared" si="482"/>
        <v>16.75256419325175</v>
      </c>
      <c r="AA213" s="1">
        <f t="shared" si="483"/>
        <v>5.4564617669944138</v>
      </c>
    </row>
    <row r="214" spans="1:27" x14ac:dyDescent="0.2">
      <c r="A214">
        <v>71</v>
      </c>
      <c r="B214" s="2" t="s">
        <v>2</v>
      </c>
      <c r="C214" s="3">
        <v>4.3</v>
      </c>
      <c r="D214" s="10"/>
      <c r="E214" s="4">
        <v>3.9699999999999999E-2</v>
      </c>
      <c r="F214" s="4">
        <v>3.9899999999999998E-2</v>
      </c>
      <c r="G214" s="4">
        <v>4.0099999999999997E-2</v>
      </c>
      <c r="H214" s="4">
        <v>0.1003</v>
      </c>
      <c r="I214" s="4">
        <v>9.98E-2</v>
      </c>
      <c r="J214" s="4">
        <v>9.9599999999999994E-2</v>
      </c>
      <c r="K214" s="4">
        <f t="shared" si="473"/>
        <v>3.9899999999999998E-2</v>
      </c>
      <c r="L214" s="4">
        <f t="shared" si="474"/>
        <v>9.9899999999999989E-2</v>
      </c>
      <c r="M214" s="7">
        <f t="shared" si="475"/>
        <v>4.573739999999999</v>
      </c>
      <c r="N214" s="7">
        <f t="shared" si="476"/>
        <v>1.4745360000000005</v>
      </c>
      <c r="O214" s="7">
        <f t="shared" si="477"/>
        <v>6.0482759999999995</v>
      </c>
      <c r="P214" s="9"/>
      <c r="Q214" s="9"/>
      <c r="R214" s="9"/>
      <c r="S214" s="9"/>
      <c r="T214" s="9"/>
      <c r="U214" s="9"/>
      <c r="V214" s="1">
        <f t="shared" si="478"/>
        <v>1.4065758139534883</v>
      </c>
      <c r="W214" s="1">
        <f t="shared" si="479"/>
        <v>1.0636604651162789</v>
      </c>
      <c r="X214" s="1">
        <f t="shared" si="480"/>
        <v>0.34291534883720942</v>
      </c>
      <c r="Y214" s="1">
        <f t="shared" si="481"/>
        <v>21.391653108863263</v>
      </c>
      <c r="Z214" s="1">
        <f t="shared" si="482"/>
        <v>16.176487232086011</v>
      </c>
      <c r="AA214" s="1">
        <f t="shared" si="483"/>
        <v>5.2151658767772524</v>
      </c>
    </row>
    <row r="215" spans="1:27" x14ac:dyDescent="0.2">
      <c r="A215">
        <v>71</v>
      </c>
      <c r="B215" s="2" t="s">
        <v>3</v>
      </c>
      <c r="C215" s="3">
        <v>5.7</v>
      </c>
      <c r="D215" s="10"/>
      <c r="E215" s="4">
        <v>4.0300000000000002E-2</v>
      </c>
      <c r="F215" s="4">
        <v>4.07E-2</v>
      </c>
      <c r="G215" s="4">
        <v>4.0599999999999997E-2</v>
      </c>
      <c r="H215" s="4">
        <v>0.1031</v>
      </c>
      <c r="I215" s="4">
        <v>0.10249999999999999</v>
      </c>
      <c r="J215" s="4">
        <v>1.018E-2</v>
      </c>
      <c r="K215" s="4">
        <f t="shared" si="473"/>
        <v>4.0533333333333331E-2</v>
      </c>
      <c r="L215" s="4">
        <f t="shared" si="474"/>
        <v>7.1926666666666667E-2</v>
      </c>
      <c r="M215" s="7">
        <f t="shared" si="475"/>
        <v>3.1518336000000002</v>
      </c>
      <c r="N215" s="7">
        <f t="shared" si="476"/>
        <v>2.1600640000000002</v>
      </c>
      <c r="O215" s="7">
        <f t="shared" si="477"/>
        <v>5.3118976</v>
      </c>
      <c r="P215" s="9"/>
      <c r="Q215" s="9"/>
      <c r="R215" s="9"/>
      <c r="S215" s="9"/>
      <c r="T215" s="9"/>
      <c r="U215" s="9"/>
      <c r="V215" s="1">
        <f t="shared" si="478"/>
        <v>0.93191185964912282</v>
      </c>
      <c r="W215" s="1">
        <f t="shared" si="479"/>
        <v>0.55295326315789473</v>
      </c>
      <c r="X215" s="1">
        <f t="shared" si="480"/>
        <v>0.37895859649122809</v>
      </c>
      <c r="Y215" s="1">
        <f t="shared" si="481"/>
        <v>18.787216524014994</v>
      </c>
      <c r="Z215" s="1">
        <f t="shared" si="482"/>
        <v>11.147462686567165</v>
      </c>
      <c r="AA215" s="1">
        <f t="shared" si="483"/>
        <v>7.6397538374478318</v>
      </c>
    </row>
    <row r="216" spans="1:27" x14ac:dyDescent="0.2">
      <c r="A216">
        <v>72</v>
      </c>
      <c r="B216" s="2" t="s">
        <v>1</v>
      </c>
      <c r="C216" s="3">
        <v>5.8</v>
      </c>
      <c r="D216" s="10">
        <f t="shared" si="447"/>
        <v>5.2666666666666666</v>
      </c>
      <c r="E216" s="4">
        <v>2.81E-2</v>
      </c>
      <c r="F216" s="4">
        <v>2.5399999999999999E-2</v>
      </c>
      <c r="G216" s="4">
        <v>2.4199999999999999E-2</v>
      </c>
      <c r="H216" s="4">
        <v>7.3099999999999998E-2</v>
      </c>
      <c r="I216" s="4">
        <v>7.0400000000000004E-2</v>
      </c>
      <c r="J216" s="4">
        <v>6.8599999999999994E-2</v>
      </c>
      <c r="K216" s="4">
        <f t="shared" si="473"/>
        <v>2.5899999999999996E-2</v>
      </c>
      <c r="L216" s="4">
        <f t="shared" si="474"/>
        <v>7.0699999999999999E-2</v>
      </c>
      <c r="M216" s="7">
        <f t="shared" si="475"/>
        <v>3.2648280000000001</v>
      </c>
      <c r="N216" s="7">
        <f t="shared" si="476"/>
        <v>0.82605599999999968</v>
      </c>
      <c r="O216" s="7">
        <f t="shared" si="477"/>
        <v>4.090884</v>
      </c>
      <c r="P216" s="9">
        <f t="shared" ref="P216" si="514">AVERAGE(M216:M218)</f>
        <v>3.2316226666666665</v>
      </c>
      <c r="Q216" s="9">
        <f t="shared" ref="Q216" si="515">AVERAGE(N216:N218)</f>
        <v>0.83296800000000004</v>
      </c>
      <c r="R216" s="9">
        <f t="shared" si="490"/>
        <v>4.0645906666666667</v>
      </c>
      <c r="S216" s="9">
        <f t="shared" ref="S216" si="516">STDEV(M216:M218)</f>
        <v>3.4954098688295507E-2</v>
      </c>
      <c r="T216" s="9">
        <f t="shared" ref="T216" si="517">STDEV(N216:N218)</f>
        <v>5.9860394623196238E-3</v>
      </c>
      <c r="U216" s="9">
        <f t="shared" ref="U216" si="518">STDEV(O216:O218)</f>
        <v>3.0202368148504334E-2</v>
      </c>
      <c r="V216" s="1">
        <f t="shared" si="478"/>
        <v>0.70532482758620696</v>
      </c>
      <c r="W216" s="1">
        <f t="shared" si="479"/>
        <v>0.5629013793103449</v>
      </c>
      <c r="X216" s="1">
        <f t="shared" si="480"/>
        <v>0.14242344827586201</v>
      </c>
      <c r="Y216" s="1">
        <f t="shared" si="481"/>
        <v>14.468713305510361</v>
      </c>
      <c r="Z216" s="1">
        <f t="shared" si="482"/>
        <v>11.547103345830092</v>
      </c>
      <c r="AA216" s="1">
        <f t="shared" si="483"/>
        <v>2.9216099596802705</v>
      </c>
    </row>
    <row r="217" spans="1:27" x14ac:dyDescent="0.2">
      <c r="A217">
        <v>72</v>
      </c>
      <c r="B217" s="2" t="s">
        <v>2</v>
      </c>
      <c r="C217" s="3">
        <v>5</v>
      </c>
      <c r="D217" s="10"/>
      <c r="E217" s="4">
        <v>2.5700000000000001E-2</v>
      </c>
      <c r="F217" s="4">
        <v>2.5899999999999999E-2</v>
      </c>
      <c r="G217" s="4">
        <v>2.5999999999999999E-2</v>
      </c>
      <c r="H217" s="4">
        <v>7.0499999999999993E-2</v>
      </c>
      <c r="I217" s="4">
        <v>6.9900000000000004E-2</v>
      </c>
      <c r="J217" s="4">
        <v>6.9900000000000004E-2</v>
      </c>
      <c r="K217" s="4">
        <f t="shared" si="473"/>
        <v>2.5866666666666666E-2</v>
      </c>
      <c r="L217" s="4">
        <f t="shared" si="474"/>
        <v>7.0099999999999996E-2</v>
      </c>
      <c r="M217" s="7">
        <f t="shared" si="475"/>
        <v>3.2348906666666664</v>
      </c>
      <c r="N217" s="7">
        <f t="shared" si="476"/>
        <v>0.83639466666666684</v>
      </c>
      <c r="O217" s="7">
        <f t="shared" si="477"/>
        <v>4.071285333333333</v>
      </c>
      <c r="P217" s="9"/>
      <c r="Q217" s="9"/>
      <c r="R217" s="9"/>
      <c r="S217" s="9"/>
      <c r="T217" s="9"/>
      <c r="U217" s="9"/>
      <c r="V217" s="1">
        <f t="shared" si="478"/>
        <v>0.81425706666666664</v>
      </c>
      <c r="W217" s="1">
        <f t="shared" si="479"/>
        <v>0.64697813333333332</v>
      </c>
      <c r="X217" s="1">
        <f t="shared" si="480"/>
        <v>0.16727893333333338</v>
      </c>
      <c r="Y217" s="1">
        <f t="shared" si="481"/>
        <v>14.399396383013839</v>
      </c>
      <c r="Z217" s="1">
        <f t="shared" si="482"/>
        <v>11.44122043809389</v>
      </c>
      <c r="AA217" s="1">
        <f t="shared" si="483"/>
        <v>2.9581759449199505</v>
      </c>
    </row>
    <row r="218" spans="1:27" x14ac:dyDescent="0.2">
      <c r="A218">
        <v>72</v>
      </c>
      <c r="B218" s="2" t="s">
        <v>3</v>
      </c>
      <c r="C218" s="3">
        <v>5</v>
      </c>
      <c r="D218" s="10"/>
      <c r="E218" s="4">
        <v>2.58E-2</v>
      </c>
      <c r="F218" s="4">
        <v>2.5700000000000001E-2</v>
      </c>
      <c r="G218" s="4">
        <v>2.5499999999999998E-2</v>
      </c>
      <c r="H218" s="4">
        <v>6.9800000000000001E-2</v>
      </c>
      <c r="I218" s="4">
        <v>6.9000000000000006E-2</v>
      </c>
      <c r="J218" s="4">
        <v>6.9000000000000006E-2</v>
      </c>
      <c r="K218" s="4">
        <f t="shared" si="473"/>
        <v>2.5666666666666667E-2</v>
      </c>
      <c r="L218" s="4">
        <f t="shared" si="474"/>
        <v>6.9266666666666671E-2</v>
      </c>
      <c r="M218" s="7">
        <f t="shared" si="475"/>
        <v>3.1951493333333336</v>
      </c>
      <c r="N218" s="7">
        <f t="shared" si="476"/>
        <v>0.83645333333333349</v>
      </c>
      <c r="O218" s="7">
        <f t="shared" si="477"/>
        <v>4.0316026666666662</v>
      </c>
      <c r="P218" s="9"/>
      <c r="Q218" s="9"/>
      <c r="R218" s="9"/>
      <c r="S218" s="9"/>
      <c r="T218" s="9"/>
      <c r="U218" s="9"/>
      <c r="V218" s="1">
        <f t="shared" si="478"/>
        <v>0.8063205333333332</v>
      </c>
      <c r="W218" s="1">
        <f t="shared" si="479"/>
        <v>0.63902986666666672</v>
      </c>
      <c r="X218" s="1">
        <f t="shared" si="480"/>
        <v>0.1672906666666667</v>
      </c>
      <c r="Y218" s="1">
        <f t="shared" si="481"/>
        <v>14.259046002216405</v>
      </c>
      <c r="Z218" s="1">
        <f t="shared" si="482"/>
        <v>11.300662563957465</v>
      </c>
      <c r="AA218" s="1">
        <f t="shared" si="483"/>
        <v>2.9583834382589429</v>
      </c>
    </row>
    <row r="219" spans="1:27" x14ac:dyDescent="0.2">
      <c r="A219">
        <v>73</v>
      </c>
      <c r="B219" s="2" t="s">
        <v>1</v>
      </c>
      <c r="C219" s="3">
        <v>5.0999999999999996</v>
      </c>
      <c r="D219" s="10">
        <f t="shared" si="447"/>
        <v>5.666666666666667</v>
      </c>
      <c r="E219" s="4">
        <v>0.12139999999999999</v>
      </c>
      <c r="F219" s="4">
        <v>0.1205</v>
      </c>
      <c r="G219" s="4">
        <v>0.1203</v>
      </c>
      <c r="H219" s="4">
        <v>0.33400000000000002</v>
      </c>
      <c r="I219" s="4">
        <v>0.33050000000000002</v>
      </c>
      <c r="J219" s="4">
        <v>0.32890000000000003</v>
      </c>
      <c r="K219" s="4">
        <f t="shared" si="473"/>
        <v>0.12073333333333335</v>
      </c>
      <c r="L219" s="4">
        <f t="shared" si="474"/>
        <v>0.33113333333333334</v>
      </c>
      <c r="M219" s="7">
        <f t="shared" si="475"/>
        <v>15.298130666666667</v>
      </c>
      <c r="N219" s="7">
        <f t="shared" si="476"/>
        <v>3.8156426666666681</v>
      </c>
      <c r="O219" s="7">
        <f t="shared" si="477"/>
        <v>19.113773333333334</v>
      </c>
      <c r="P219" s="9">
        <f t="shared" ref="P219" si="519">AVERAGE(M219:M221)</f>
        <v>15.643753777777777</v>
      </c>
      <c r="Q219" s="9">
        <f t="shared" ref="Q219:R234" si="520">AVERAGE(N219:N221)</f>
        <v>3.0268817777777799</v>
      </c>
      <c r="R219" s="9">
        <f t="shared" si="520"/>
        <v>18.670635555555556</v>
      </c>
      <c r="S219" s="9">
        <f t="shared" ref="S219" si="521">STDEV(M219:M221)</f>
        <v>0.3251114887045729</v>
      </c>
      <c r="T219" s="9">
        <f t="shared" ref="T219" si="522">STDEV(N219:N221)</f>
        <v>1.6598077824719242</v>
      </c>
      <c r="U219" s="9">
        <f t="shared" ref="U219" si="523">STDEV(O219:O221)</f>
        <v>1.4379774287144238</v>
      </c>
      <c r="V219" s="1">
        <f t="shared" si="478"/>
        <v>3.7477986928104579</v>
      </c>
      <c r="W219" s="1">
        <f t="shared" si="479"/>
        <v>2.9996334640522879</v>
      </c>
      <c r="X219" s="1">
        <f t="shared" si="480"/>
        <v>0.74816522875817026</v>
      </c>
      <c r="Y219" s="1">
        <f t="shared" si="481"/>
        <v>67.601942892174193</v>
      </c>
      <c r="Z219" s="1">
        <f t="shared" si="482"/>
        <v>54.106708165334467</v>
      </c>
      <c r="AA219" s="1">
        <f t="shared" si="483"/>
        <v>13.49523472683974</v>
      </c>
    </row>
    <row r="220" spans="1:27" x14ac:dyDescent="0.2">
      <c r="A220">
        <v>73</v>
      </c>
      <c r="B220" s="2" t="s">
        <v>2</v>
      </c>
      <c r="C220" s="3">
        <v>6.4</v>
      </c>
      <c r="D220" s="10"/>
      <c r="E220" s="4">
        <v>0.12709999999999999</v>
      </c>
      <c r="F220" s="4">
        <v>2.64E-2</v>
      </c>
      <c r="G220" s="4">
        <v>0.1263</v>
      </c>
      <c r="H220" s="4">
        <v>0.33960000000000001</v>
      </c>
      <c r="I220" s="4">
        <v>0.3367</v>
      </c>
      <c r="J220" s="4">
        <v>0.33589999999999998</v>
      </c>
      <c r="K220" s="4">
        <f t="shared" si="473"/>
        <v>9.3266666666666664E-2</v>
      </c>
      <c r="L220" s="4">
        <f t="shared" si="474"/>
        <v>0.33739999999999998</v>
      </c>
      <c r="M220" s="7">
        <f t="shared" si="475"/>
        <v>15.943474666666667</v>
      </c>
      <c r="N220" s="7">
        <f t="shared" si="476"/>
        <v>1.1197706666666685</v>
      </c>
      <c r="O220" s="7">
        <f t="shared" si="477"/>
        <v>17.063245333333334</v>
      </c>
      <c r="P220" s="9"/>
      <c r="Q220" s="9"/>
      <c r="R220" s="9"/>
      <c r="S220" s="9"/>
      <c r="T220" s="9"/>
      <c r="U220" s="9"/>
      <c r="V220" s="1">
        <f t="shared" si="478"/>
        <v>2.6661320833333333</v>
      </c>
      <c r="W220" s="1">
        <f t="shared" si="479"/>
        <v>2.4911679166666665</v>
      </c>
      <c r="X220" s="1">
        <f t="shared" si="480"/>
        <v>0.17496416666666695</v>
      </c>
      <c r="Y220" s="1">
        <f t="shared" si="481"/>
        <v>60.349597981655705</v>
      </c>
      <c r="Z220" s="1">
        <f t="shared" si="482"/>
        <v>56.389172620310767</v>
      </c>
      <c r="AA220" s="1">
        <f t="shared" si="483"/>
        <v>3.9604253613449401</v>
      </c>
    </row>
    <row r="221" spans="1:27" x14ac:dyDescent="0.2">
      <c r="A221">
        <v>73</v>
      </c>
      <c r="B221" s="2" t="s">
        <v>3</v>
      </c>
      <c r="C221" s="3">
        <v>5.5</v>
      </c>
      <c r="D221" s="10"/>
      <c r="E221" s="4">
        <v>0.12620000000000001</v>
      </c>
      <c r="F221" s="4">
        <v>0.12659999999999999</v>
      </c>
      <c r="G221" s="4">
        <v>0.12659999999999999</v>
      </c>
      <c r="H221" s="4">
        <v>0.34200000000000003</v>
      </c>
      <c r="I221" s="4">
        <v>0.33960000000000001</v>
      </c>
      <c r="J221" s="4">
        <v>0.33910000000000001</v>
      </c>
      <c r="K221" s="4">
        <f t="shared" si="473"/>
        <v>0.12646666666666667</v>
      </c>
      <c r="L221" s="4">
        <f t="shared" si="474"/>
        <v>0.34023333333333333</v>
      </c>
      <c r="M221" s="7">
        <f t="shared" si="475"/>
        <v>15.689656000000001</v>
      </c>
      <c r="N221" s="7">
        <f t="shared" si="476"/>
        <v>4.1452320000000027</v>
      </c>
      <c r="O221" s="7">
        <f t="shared" si="477"/>
        <v>19.834887999999999</v>
      </c>
      <c r="P221" s="9"/>
      <c r="Q221" s="9"/>
      <c r="R221" s="9"/>
      <c r="S221" s="9"/>
      <c r="T221" s="9"/>
      <c r="U221" s="9"/>
      <c r="V221" s="1">
        <f t="shared" si="478"/>
        <v>3.6063432727272726</v>
      </c>
      <c r="W221" s="1">
        <f t="shared" si="479"/>
        <v>2.8526647272727277</v>
      </c>
      <c r="X221" s="1">
        <f t="shared" si="480"/>
        <v>0.75367854545454593</v>
      </c>
      <c r="Y221" s="1">
        <f t="shared" si="481"/>
        <v>70.152394425974393</v>
      </c>
      <c r="Z221" s="1">
        <f t="shared" si="482"/>
        <v>55.491462120676246</v>
      </c>
      <c r="AA221" s="1">
        <f t="shared" si="483"/>
        <v>14.660932305298163</v>
      </c>
    </row>
    <row r="222" spans="1:27" x14ac:dyDescent="0.2">
      <c r="A222">
        <v>74</v>
      </c>
      <c r="B222" s="2" t="s">
        <v>1</v>
      </c>
      <c r="C222" s="3">
        <v>4.3</v>
      </c>
      <c r="D222" s="10">
        <f t="shared" si="447"/>
        <v>5</v>
      </c>
      <c r="E222" s="4">
        <v>7.7600000000000002E-2</v>
      </c>
      <c r="F222" s="4">
        <v>7.6600000000000001E-2</v>
      </c>
      <c r="G222" s="4">
        <v>7.6499999999999999E-2</v>
      </c>
      <c r="H222" s="4">
        <v>0.20979999999999999</v>
      </c>
      <c r="I222" s="4">
        <v>0.20780000000000001</v>
      </c>
      <c r="J222" s="4">
        <v>0.20669999999999999</v>
      </c>
      <c r="K222" s="4">
        <f t="shared" si="473"/>
        <v>7.690000000000001E-2</v>
      </c>
      <c r="L222" s="4">
        <f t="shared" si="474"/>
        <v>0.20809999999999998</v>
      </c>
      <c r="M222" s="7">
        <f t="shared" si="475"/>
        <v>9.6018119999999989</v>
      </c>
      <c r="N222" s="7">
        <f t="shared" si="476"/>
        <v>2.4933360000000029</v>
      </c>
      <c r="O222" s="7">
        <f t="shared" si="477"/>
        <v>12.095148</v>
      </c>
      <c r="P222" s="9">
        <f t="shared" ref="P222" si="524">AVERAGE(M222:M224)</f>
        <v>8.6232804444444451</v>
      </c>
      <c r="Q222" s="9">
        <f t="shared" ref="Q222" si="525">AVERAGE(N222:N224)</f>
        <v>3.0828471111111124</v>
      </c>
      <c r="R222" s="9">
        <f t="shared" si="520"/>
        <v>11.706127555555554</v>
      </c>
      <c r="S222" s="9">
        <f t="shared" ref="S222" si="526">STDEV(M222:M224)</f>
        <v>1.8427008752084313</v>
      </c>
      <c r="T222" s="9">
        <f t="shared" ref="T222" si="527">STDEV(N222:N224)</f>
        <v>0.90589254289146692</v>
      </c>
      <c r="U222" s="9">
        <f t="shared" ref="U222" si="528">STDEV(O222:O224)</f>
        <v>0.94971151540415688</v>
      </c>
      <c r="V222" s="1">
        <f t="shared" si="478"/>
        <v>2.8128251162790701</v>
      </c>
      <c r="W222" s="1">
        <f t="shared" si="479"/>
        <v>2.2329795348837207</v>
      </c>
      <c r="X222" s="1">
        <f t="shared" si="480"/>
        <v>0.57984558139534959</v>
      </c>
      <c r="Y222" s="1">
        <f t="shared" si="481"/>
        <v>42.778340524863829</v>
      </c>
      <c r="Z222" s="1">
        <f t="shared" si="482"/>
        <v>33.959864186178109</v>
      </c>
      <c r="AA222" s="1">
        <f t="shared" si="483"/>
        <v>8.818476338685727</v>
      </c>
    </row>
    <row r="223" spans="1:27" x14ac:dyDescent="0.2">
      <c r="A223">
        <v>74</v>
      </c>
      <c r="B223" s="2" t="s">
        <v>2</v>
      </c>
      <c r="C223" s="3">
        <v>5.3</v>
      </c>
      <c r="D223" s="10"/>
      <c r="E223" s="4">
        <v>8.0100000000000005E-2</v>
      </c>
      <c r="F223" s="4">
        <v>7.9899999999999999E-2</v>
      </c>
      <c r="G223" s="4">
        <v>7.9500000000000001E-2</v>
      </c>
      <c r="H223" s="4">
        <v>2.1299999999999999E-2</v>
      </c>
      <c r="I223" s="4">
        <v>0.2109</v>
      </c>
      <c r="J223" s="4">
        <v>0.21</v>
      </c>
      <c r="K223" s="4">
        <f t="shared" si="473"/>
        <v>7.9833333333333326E-2</v>
      </c>
      <c r="L223" s="4">
        <f t="shared" si="474"/>
        <v>0.1474</v>
      </c>
      <c r="M223" s="7">
        <f t="shared" si="475"/>
        <v>6.4977373333333341</v>
      </c>
      <c r="N223" s="7">
        <f t="shared" si="476"/>
        <v>4.1259333333333332</v>
      </c>
      <c r="O223" s="7">
        <f t="shared" si="477"/>
        <v>10.623670666666666</v>
      </c>
      <c r="P223" s="9"/>
      <c r="Q223" s="9"/>
      <c r="R223" s="9"/>
      <c r="S223" s="9"/>
      <c r="T223" s="9"/>
      <c r="U223" s="9"/>
      <c r="V223" s="1">
        <f t="shared" si="478"/>
        <v>2.0044661635220122</v>
      </c>
      <c r="W223" s="1">
        <f t="shared" si="479"/>
        <v>1.225988176100629</v>
      </c>
      <c r="X223" s="1">
        <f t="shared" si="480"/>
        <v>0.77847798742138363</v>
      </c>
      <c r="Y223" s="1">
        <f t="shared" si="481"/>
        <v>37.573992596260396</v>
      </c>
      <c r="Z223" s="1">
        <f t="shared" si="482"/>
        <v>22.981316167975294</v>
      </c>
      <c r="AA223" s="1">
        <f t="shared" si="483"/>
        <v>14.592676428285113</v>
      </c>
    </row>
    <row r="224" spans="1:27" x14ac:dyDescent="0.2">
      <c r="A224">
        <v>74</v>
      </c>
      <c r="B224" s="2" t="s">
        <v>3</v>
      </c>
      <c r="C224" s="3">
        <v>5.4</v>
      </c>
      <c r="D224" s="10"/>
      <c r="E224" s="4">
        <v>7.9299999999999995E-2</v>
      </c>
      <c r="F224" s="4">
        <v>7.9600000000000004E-2</v>
      </c>
      <c r="G224" s="4">
        <v>7.9000000000000001E-2</v>
      </c>
      <c r="H224" s="4">
        <v>0.21310000000000001</v>
      </c>
      <c r="I224" s="4">
        <v>0.2117</v>
      </c>
      <c r="J224" s="4">
        <v>0.2112</v>
      </c>
      <c r="K224" s="4">
        <f t="shared" si="473"/>
        <v>7.9299999999999995E-2</v>
      </c>
      <c r="L224" s="4">
        <f t="shared" si="474"/>
        <v>0.21199999999999999</v>
      </c>
      <c r="M224" s="7">
        <f t="shared" si="475"/>
        <v>9.7702919999999995</v>
      </c>
      <c r="N224" s="7">
        <f t="shared" si="476"/>
        <v>2.6292720000000012</v>
      </c>
      <c r="O224" s="7">
        <f t="shared" si="477"/>
        <v>12.399564</v>
      </c>
      <c r="P224" s="9"/>
      <c r="Q224" s="9"/>
      <c r="R224" s="9"/>
      <c r="S224" s="9"/>
      <c r="T224" s="9"/>
      <c r="U224" s="9"/>
      <c r="V224" s="1">
        <f t="shared" si="478"/>
        <v>2.2962155555555555</v>
      </c>
      <c r="W224" s="1">
        <f t="shared" si="479"/>
        <v>1.8093133333333331</v>
      </c>
      <c r="X224" s="1">
        <f t="shared" si="480"/>
        <v>0.4869022222222224</v>
      </c>
      <c r="Y224" s="1">
        <f t="shared" si="481"/>
        <v>43.855004597863761</v>
      </c>
      <c r="Z224" s="1">
        <f t="shared" si="482"/>
        <v>34.5557473297022</v>
      </c>
      <c r="AA224" s="1">
        <f t="shared" si="483"/>
        <v>9.2992572681615666</v>
      </c>
    </row>
    <row r="225" spans="1:27" x14ac:dyDescent="0.2">
      <c r="A225">
        <v>75</v>
      </c>
      <c r="B225" s="2" t="s">
        <v>1</v>
      </c>
      <c r="C225" s="3">
        <v>4.7</v>
      </c>
      <c r="D225" s="10">
        <f t="shared" si="447"/>
        <v>5.166666666666667</v>
      </c>
      <c r="E225" s="4">
        <v>8.5999999999999993E-2</v>
      </c>
      <c r="F225" s="4">
        <v>8.6099999999999996E-2</v>
      </c>
      <c r="G225" s="4">
        <v>8.5999999999999993E-2</v>
      </c>
      <c r="H225" s="4">
        <v>0.23169999999999999</v>
      </c>
      <c r="I225" s="4">
        <v>0.2303</v>
      </c>
      <c r="J225" s="4">
        <v>0.22989999999999999</v>
      </c>
      <c r="K225" s="4">
        <f t="shared" si="473"/>
        <v>8.6033333333333337E-2</v>
      </c>
      <c r="L225" s="4">
        <f t="shared" si="474"/>
        <v>0.23063333333333333</v>
      </c>
      <c r="M225" s="7">
        <f t="shared" si="475"/>
        <v>10.631862666666667</v>
      </c>
      <c r="N225" s="7">
        <f t="shared" si="476"/>
        <v>2.8383546666666675</v>
      </c>
      <c r="O225" s="7">
        <f t="shared" si="477"/>
        <v>13.470217333333334</v>
      </c>
      <c r="P225" s="9">
        <f t="shared" ref="P225" si="529">AVERAGE(M225:M227)</f>
        <v>10.439202666666668</v>
      </c>
      <c r="Q225" s="9">
        <f t="shared" ref="Q225" si="530">AVERAGE(N225:N227)</f>
        <v>2.8369440000000004</v>
      </c>
      <c r="R225" s="9">
        <f t="shared" si="520"/>
        <v>13.276146666666667</v>
      </c>
      <c r="S225" s="9">
        <f t="shared" ref="S225" si="531">STDEV(M225:M227)</f>
        <v>0.16709530512188975</v>
      </c>
      <c r="T225" s="9">
        <f t="shared" ref="T225" si="532">STDEV(N225:N227)</f>
        <v>5.3023409035800557E-2</v>
      </c>
      <c r="U225" s="9">
        <f t="shared" ref="U225" si="533">STDEV(O225:O227)</f>
        <v>0.17917190146275136</v>
      </c>
      <c r="V225" s="1">
        <f t="shared" si="478"/>
        <v>2.8660036879432624</v>
      </c>
      <c r="W225" s="1">
        <f t="shared" si="479"/>
        <v>2.2620984397163122</v>
      </c>
      <c r="X225" s="1">
        <f t="shared" si="480"/>
        <v>0.60390524822695046</v>
      </c>
      <c r="Y225" s="1">
        <f t="shared" si="481"/>
        <v>47.641710876895146</v>
      </c>
      <c r="Z225" s="1">
        <f t="shared" si="482"/>
        <v>37.602966211596048</v>
      </c>
      <c r="AA225" s="1">
        <f t="shared" si="483"/>
        <v>10.038744665299101</v>
      </c>
    </row>
    <row r="226" spans="1:27" x14ac:dyDescent="0.2">
      <c r="A226">
        <v>75</v>
      </c>
      <c r="B226" s="2" t="s">
        <v>2</v>
      </c>
      <c r="C226" s="3">
        <v>5</v>
      </c>
      <c r="D226" s="10"/>
      <c r="E226" s="4">
        <v>8.3900000000000002E-2</v>
      </c>
      <c r="F226" s="4">
        <v>8.4000000000000005E-2</v>
      </c>
      <c r="G226" s="4">
        <v>8.3799999999999999E-2</v>
      </c>
      <c r="H226" s="4">
        <v>0.22509999999999999</v>
      </c>
      <c r="I226" s="4">
        <v>0.2243</v>
      </c>
      <c r="J226" s="4">
        <v>0.2233</v>
      </c>
      <c r="K226" s="4">
        <f t="shared" si="473"/>
        <v>8.3899999999999988E-2</v>
      </c>
      <c r="L226" s="4">
        <f t="shared" si="474"/>
        <v>0.22423333333333337</v>
      </c>
      <c r="M226" s="7">
        <f t="shared" si="475"/>
        <v>10.333793333333336</v>
      </c>
      <c r="N226" s="7">
        <f t="shared" si="476"/>
        <v>2.7832293333333329</v>
      </c>
      <c r="O226" s="7">
        <f t="shared" si="477"/>
        <v>13.117022666666667</v>
      </c>
      <c r="P226" s="9"/>
      <c r="Q226" s="9"/>
      <c r="R226" s="9"/>
      <c r="S226" s="9"/>
      <c r="T226" s="9"/>
      <c r="U226" s="9"/>
      <c r="V226" s="1">
        <f t="shared" si="478"/>
        <v>2.6234045333333333</v>
      </c>
      <c r="W226" s="1">
        <f t="shared" si="479"/>
        <v>2.0667586666666673</v>
      </c>
      <c r="X226" s="1">
        <f t="shared" si="480"/>
        <v>0.5566458666666666</v>
      </c>
      <c r="Y226" s="1">
        <f t="shared" si="481"/>
        <v>46.392525524038575</v>
      </c>
      <c r="Z226" s="1">
        <f t="shared" si="482"/>
        <v>36.548749145268921</v>
      </c>
      <c r="AA226" s="1">
        <f t="shared" si="483"/>
        <v>9.8437763787696575</v>
      </c>
    </row>
    <row r="227" spans="1:27" x14ac:dyDescent="0.2">
      <c r="A227">
        <v>75</v>
      </c>
      <c r="B227" s="2" t="s">
        <v>3</v>
      </c>
      <c r="C227" s="3">
        <v>5.8</v>
      </c>
      <c r="D227" s="10"/>
      <c r="E227" s="4">
        <v>8.5199999999999998E-2</v>
      </c>
      <c r="F227" s="4">
        <v>8.5199999999999998E-2</v>
      </c>
      <c r="G227" s="4">
        <v>8.5199999999999998E-2</v>
      </c>
      <c r="H227" s="4">
        <v>0.2258</v>
      </c>
      <c r="I227" s="4">
        <v>0.22470000000000001</v>
      </c>
      <c r="J227" s="4">
        <v>0.22420000000000001</v>
      </c>
      <c r="K227" s="4">
        <f t="shared" si="473"/>
        <v>8.5199999999999998E-2</v>
      </c>
      <c r="L227" s="4">
        <f t="shared" si="474"/>
        <v>0.22490000000000002</v>
      </c>
      <c r="M227" s="7">
        <f t="shared" si="475"/>
        <v>10.351952000000001</v>
      </c>
      <c r="N227" s="7">
        <f t="shared" si="476"/>
        <v>2.8892480000000003</v>
      </c>
      <c r="O227" s="7">
        <f t="shared" si="477"/>
        <v>13.241199999999999</v>
      </c>
      <c r="P227" s="9"/>
      <c r="Q227" s="9"/>
      <c r="R227" s="9"/>
      <c r="S227" s="9"/>
      <c r="T227" s="9"/>
      <c r="U227" s="9"/>
      <c r="V227" s="1">
        <f t="shared" si="478"/>
        <v>2.2829655172413794</v>
      </c>
      <c r="W227" s="1">
        <f t="shared" si="479"/>
        <v>1.7848193103448278</v>
      </c>
      <c r="X227" s="1">
        <f t="shared" si="480"/>
        <v>0.49814620689655176</v>
      </c>
      <c r="Y227" s="1">
        <f t="shared" si="481"/>
        <v>46.831718186319584</v>
      </c>
      <c r="Z227" s="1">
        <f t="shared" si="482"/>
        <v>36.612973049444726</v>
      </c>
      <c r="AA227" s="1">
        <f t="shared" si="483"/>
        <v>10.218745136874867</v>
      </c>
    </row>
    <row r="228" spans="1:27" x14ac:dyDescent="0.2">
      <c r="A228">
        <v>76</v>
      </c>
      <c r="B228" s="2" t="s">
        <v>1</v>
      </c>
      <c r="C228" s="3">
        <v>4.4000000000000004</v>
      </c>
      <c r="D228" s="10">
        <f t="shared" si="447"/>
        <v>4.3</v>
      </c>
      <c r="E228" s="4">
        <v>8.0199999999999994E-2</v>
      </c>
      <c r="F228" s="4">
        <v>8.0399999999999999E-2</v>
      </c>
      <c r="G228" s="4">
        <v>8.0299999999999996E-2</v>
      </c>
      <c r="H228" s="4">
        <v>0.2155</v>
      </c>
      <c r="I228" s="4">
        <v>0.21410000000000001</v>
      </c>
      <c r="J228" s="4">
        <v>0.21410000000000001</v>
      </c>
      <c r="K228" s="4">
        <f t="shared" si="473"/>
        <v>8.0299999999999996E-2</v>
      </c>
      <c r="L228" s="4">
        <f t="shared" si="474"/>
        <v>0.21456666666666666</v>
      </c>
      <c r="M228" s="7">
        <f t="shared" si="475"/>
        <v>9.8881026666666667</v>
      </c>
      <c r="N228" s="7">
        <f t="shared" si="476"/>
        <v>2.6648186666666671</v>
      </c>
      <c r="O228" s="7">
        <f t="shared" si="477"/>
        <v>12.552921333333334</v>
      </c>
      <c r="P228" s="9">
        <f t="shared" ref="P228" si="534">AVERAGE(M228:M230)</f>
        <v>9.9228302222222222</v>
      </c>
      <c r="Q228" s="9">
        <f t="shared" ref="Q228" si="535">AVERAGE(N228:N230)</f>
        <v>2.6543075555555555</v>
      </c>
      <c r="R228" s="9">
        <f t="shared" si="520"/>
        <v>12.577137777777779</v>
      </c>
      <c r="S228" s="9">
        <f t="shared" ref="S228" si="536">STDEV(M228:M230)</f>
        <v>7.0777589928932919E-2</v>
      </c>
      <c r="T228" s="9">
        <f t="shared" ref="T228" si="537">STDEV(N228:N230)</f>
        <v>9.3948692695854479E-3</v>
      </c>
      <c r="U228" s="9">
        <f t="shared" ref="U228" si="538">STDEV(O228:O230)</f>
        <v>6.962751160387666E-2</v>
      </c>
      <c r="V228" s="1">
        <f t="shared" si="478"/>
        <v>2.8529366666666665</v>
      </c>
      <c r="W228" s="1">
        <f t="shared" si="479"/>
        <v>2.2472960606060606</v>
      </c>
      <c r="X228" s="1">
        <f t="shared" si="480"/>
        <v>0.6056406060606061</v>
      </c>
      <c r="Y228" s="1">
        <f t="shared" si="481"/>
        <v>44.39740161750489</v>
      </c>
      <c r="Z228" s="1">
        <f t="shared" si="482"/>
        <v>34.972422248944845</v>
      </c>
      <c r="AA228" s="1">
        <f t="shared" si="483"/>
        <v>9.4249793685600434</v>
      </c>
    </row>
    <row r="229" spans="1:27" x14ac:dyDescent="0.2">
      <c r="A229">
        <v>76</v>
      </c>
      <c r="B229" s="2" t="s">
        <v>2</v>
      </c>
      <c r="C229" s="3">
        <v>4.3</v>
      </c>
      <c r="D229" s="10"/>
      <c r="E229" s="4">
        <v>8.0100000000000005E-2</v>
      </c>
      <c r="F229" s="4">
        <v>7.9899999999999999E-2</v>
      </c>
      <c r="G229" s="4">
        <v>8.0100000000000005E-2</v>
      </c>
      <c r="H229" s="4">
        <v>0.2155</v>
      </c>
      <c r="I229" s="4">
        <v>0.214</v>
      </c>
      <c r="J229" s="4">
        <v>0.21329999999999999</v>
      </c>
      <c r="K229" s="4">
        <f t="shared" si="473"/>
        <v>8.0033333333333331E-2</v>
      </c>
      <c r="L229" s="4">
        <f t="shared" si="474"/>
        <v>0.21426666666666669</v>
      </c>
      <c r="M229" s="7">
        <f t="shared" si="475"/>
        <v>9.8761240000000008</v>
      </c>
      <c r="N229" s="7">
        <f t="shared" si="476"/>
        <v>2.6467279999999995</v>
      </c>
      <c r="O229" s="7">
        <f t="shared" si="477"/>
        <v>12.522852</v>
      </c>
      <c r="P229" s="9"/>
      <c r="Q229" s="9"/>
      <c r="R229" s="9"/>
      <c r="S229" s="9"/>
      <c r="T229" s="9"/>
      <c r="U229" s="9"/>
      <c r="V229" s="1">
        <f t="shared" si="478"/>
        <v>2.912291162790698</v>
      </c>
      <c r="W229" s="1">
        <f t="shared" si="479"/>
        <v>2.2967730232558141</v>
      </c>
      <c r="X229" s="1">
        <f t="shared" si="480"/>
        <v>0.61551813953488366</v>
      </c>
      <c r="Y229" s="1">
        <f t="shared" si="481"/>
        <v>44.291051849755959</v>
      </c>
      <c r="Z229" s="1">
        <f t="shared" si="482"/>
        <v>34.930055881728798</v>
      </c>
      <c r="AA229" s="1">
        <f t="shared" si="483"/>
        <v>9.3609959680271597</v>
      </c>
    </row>
    <row r="230" spans="1:27" x14ac:dyDescent="0.2">
      <c r="A230">
        <v>76</v>
      </c>
      <c r="B230" s="2" t="s">
        <v>3</v>
      </c>
      <c r="C230" s="3">
        <v>4.2</v>
      </c>
      <c r="D230" s="10"/>
      <c r="E230" s="4">
        <v>8.0799999999999997E-2</v>
      </c>
      <c r="F230" s="4">
        <v>8.0699999999999994E-2</v>
      </c>
      <c r="G230" s="4">
        <v>8.0699999999999994E-2</v>
      </c>
      <c r="H230" s="4">
        <v>0.21790000000000001</v>
      </c>
      <c r="I230" s="4">
        <v>0.21709999999999999</v>
      </c>
      <c r="J230" s="4">
        <v>0.21590000000000001</v>
      </c>
      <c r="K230" s="4">
        <f t="shared" si="473"/>
        <v>8.0733333333333324E-2</v>
      </c>
      <c r="L230" s="4">
        <f t="shared" si="474"/>
        <v>0.21696666666666667</v>
      </c>
      <c r="M230" s="7">
        <f t="shared" si="475"/>
        <v>10.004264000000001</v>
      </c>
      <c r="N230" s="7">
        <f t="shared" si="476"/>
        <v>2.651376</v>
      </c>
      <c r="O230" s="7">
        <f t="shared" si="477"/>
        <v>12.655639999999998</v>
      </c>
      <c r="P230" s="9"/>
      <c r="Q230" s="9"/>
      <c r="R230" s="9"/>
      <c r="S230" s="9"/>
      <c r="T230" s="9"/>
      <c r="U230" s="9"/>
      <c r="V230" s="1">
        <f t="shared" si="478"/>
        <v>3.0132476190476183</v>
      </c>
      <c r="W230" s="1">
        <f t="shared" si="479"/>
        <v>2.3819676190476193</v>
      </c>
      <c r="X230" s="1">
        <f t="shared" si="480"/>
        <v>0.63127999999999995</v>
      </c>
      <c r="Y230" s="1">
        <f t="shared" si="481"/>
        <v>44.76069887529178</v>
      </c>
      <c r="Z230" s="1">
        <f t="shared" si="482"/>
        <v>35.383263775907196</v>
      </c>
      <c r="AA230" s="1">
        <f t="shared" si="483"/>
        <v>9.3774350993845932</v>
      </c>
    </row>
    <row r="231" spans="1:27" x14ac:dyDescent="0.2">
      <c r="A231">
        <v>77</v>
      </c>
      <c r="B231" s="2" t="s">
        <v>1</v>
      </c>
      <c r="C231" s="3">
        <v>6</v>
      </c>
      <c r="D231" s="10">
        <f t="shared" si="447"/>
        <v>5.5666666666666664</v>
      </c>
      <c r="E231" s="4">
        <v>7.8899999999999998E-2</v>
      </c>
      <c r="F231" s="4">
        <v>7.22E-2</v>
      </c>
      <c r="G231" s="4">
        <v>7.7700000000000005E-2</v>
      </c>
      <c r="H231" s="4">
        <v>0.21179999999999999</v>
      </c>
      <c r="I231" s="4">
        <v>0.20799999999999999</v>
      </c>
      <c r="J231" s="4">
        <v>0.20780000000000001</v>
      </c>
      <c r="K231" s="4">
        <f t="shared" si="473"/>
        <v>7.6266666666666663E-2</v>
      </c>
      <c r="L231" s="4">
        <f t="shared" si="474"/>
        <v>0.20919999999999997</v>
      </c>
      <c r="M231" s="7">
        <f t="shared" si="475"/>
        <v>9.6650026666666644</v>
      </c>
      <c r="N231" s="7">
        <f t="shared" si="476"/>
        <v>2.4097706666666685</v>
      </c>
      <c r="O231" s="7">
        <f t="shared" si="477"/>
        <v>12.074773333333333</v>
      </c>
      <c r="P231" s="9">
        <f t="shared" ref="P231" si="539">AVERAGE(M231:M233)</f>
        <v>9.5401671111111099</v>
      </c>
      <c r="Q231" s="9">
        <f t="shared" ref="Q231" si="540">AVERAGE(N231:N233)</f>
        <v>2.4494791111111121</v>
      </c>
      <c r="R231" s="9">
        <f t="shared" si="520"/>
        <v>11.989646222222222</v>
      </c>
      <c r="S231" s="9">
        <f t="shared" ref="S231" si="541">STDEV(M231:M233)</f>
        <v>0.17782572449493278</v>
      </c>
      <c r="T231" s="9">
        <f t="shared" ref="T231" si="542">STDEV(N231:N233)</f>
        <v>6.1935906905026275E-2</v>
      </c>
      <c r="U231" s="9">
        <f t="shared" ref="U231" si="543">STDEV(O231:O233)</f>
        <v>0.20632076673130115</v>
      </c>
      <c r="V231" s="1">
        <f t="shared" si="478"/>
        <v>2.0124622222222222</v>
      </c>
      <c r="W231" s="1">
        <f t="shared" si="479"/>
        <v>1.6108337777777775</v>
      </c>
      <c r="X231" s="1">
        <f t="shared" si="480"/>
        <v>0.40162844444444473</v>
      </c>
      <c r="Y231" s="1">
        <f t="shared" si="481"/>
        <v>42.70627903138336</v>
      </c>
      <c r="Z231" s="1">
        <f t="shared" si="482"/>
        <v>34.183358091061272</v>
      </c>
      <c r="AA231" s="1">
        <f t="shared" si="483"/>
        <v>8.5229209403220914</v>
      </c>
    </row>
    <row r="232" spans="1:27" x14ac:dyDescent="0.2">
      <c r="A232">
        <v>77</v>
      </c>
      <c r="B232" s="2" t="s">
        <v>2</v>
      </c>
      <c r="C232" s="3">
        <v>5.6</v>
      </c>
      <c r="D232" s="10"/>
      <c r="E232" s="4">
        <v>7.4800000000000005E-2</v>
      </c>
      <c r="F232" s="4">
        <v>7.4700000000000003E-2</v>
      </c>
      <c r="G232" s="4">
        <v>7.46E-2</v>
      </c>
      <c r="H232" s="4">
        <v>0.2036</v>
      </c>
      <c r="I232" s="4">
        <v>0.2021</v>
      </c>
      <c r="J232" s="4">
        <v>0.20130000000000001</v>
      </c>
      <c r="K232" s="4">
        <f t="shared" si="473"/>
        <v>7.4700000000000003E-2</v>
      </c>
      <c r="L232" s="4">
        <f t="shared" si="474"/>
        <v>0.20233333333333334</v>
      </c>
      <c r="M232" s="7">
        <f t="shared" si="475"/>
        <v>9.3365613333333339</v>
      </c>
      <c r="N232" s="7">
        <f t="shared" si="476"/>
        <v>2.4178213333333343</v>
      </c>
      <c r="O232" s="7">
        <f t="shared" si="477"/>
        <v>11.754382666666668</v>
      </c>
      <c r="P232" s="9"/>
      <c r="Q232" s="9"/>
      <c r="R232" s="9"/>
      <c r="S232" s="9"/>
      <c r="T232" s="9"/>
      <c r="U232" s="9"/>
      <c r="V232" s="1">
        <f t="shared" si="478"/>
        <v>2.098996904761905</v>
      </c>
      <c r="W232" s="1">
        <f t="shared" si="479"/>
        <v>1.6672430952380954</v>
      </c>
      <c r="X232" s="1">
        <f t="shared" si="480"/>
        <v>0.43175380952380971</v>
      </c>
      <c r="Y232" s="1">
        <f t="shared" si="481"/>
        <v>41.573115465327398</v>
      </c>
      <c r="Z232" s="1">
        <f t="shared" si="482"/>
        <v>33.021720779986325</v>
      </c>
      <c r="AA232" s="1">
        <f t="shared" si="483"/>
        <v>8.5513946853410712</v>
      </c>
    </row>
    <row r="233" spans="1:27" x14ac:dyDescent="0.2">
      <c r="A233">
        <v>77</v>
      </c>
      <c r="B233" s="2" t="s">
        <v>3</v>
      </c>
      <c r="C233" s="3">
        <v>5.0999999999999996</v>
      </c>
      <c r="D233" s="10"/>
      <c r="E233" s="4">
        <v>8.0100000000000005E-2</v>
      </c>
      <c r="F233" s="4">
        <v>7.5899999999999995E-2</v>
      </c>
      <c r="G233" s="4">
        <v>7.5899999999999995E-2</v>
      </c>
      <c r="H233" s="4">
        <v>0.21179999999999999</v>
      </c>
      <c r="I233" s="4">
        <v>0.20710000000000001</v>
      </c>
      <c r="J233" s="4">
        <v>0.20669999999999999</v>
      </c>
      <c r="K233" s="4">
        <f t="shared" si="473"/>
        <v>7.7299999999999994E-2</v>
      </c>
      <c r="L233" s="4">
        <f t="shared" si="474"/>
        <v>0.20853333333333332</v>
      </c>
      <c r="M233" s="7">
        <f t="shared" si="475"/>
        <v>9.6189373333333332</v>
      </c>
      <c r="N233" s="7">
        <f t="shared" si="476"/>
        <v>2.5208453333333338</v>
      </c>
      <c r="O233" s="7">
        <f t="shared" si="477"/>
        <v>12.139782666666665</v>
      </c>
      <c r="P233" s="9"/>
      <c r="Q233" s="9"/>
      <c r="R233" s="9"/>
      <c r="S233" s="9"/>
      <c r="T233" s="9"/>
      <c r="U233" s="9"/>
      <c r="V233" s="1">
        <f t="shared" si="478"/>
        <v>2.38034954248366</v>
      </c>
      <c r="W233" s="1">
        <f t="shared" si="479"/>
        <v>1.8860661437908497</v>
      </c>
      <c r="X233" s="1">
        <f t="shared" si="480"/>
        <v>0.49428339869281057</v>
      </c>
      <c r="Y233" s="1">
        <f t="shared" si="481"/>
        <v>42.93620522977529</v>
      </c>
      <c r="Z233" s="1">
        <f t="shared" si="482"/>
        <v>34.020433378133028</v>
      </c>
      <c r="AA233" s="1">
        <f t="shared" si="483"/>
        <v>8.9157718516422637</v>
      </c>
    </row>
    <row r="234" spans="1:27" x14ac:dyDescent="0.2">
      <c r="A234">
        <v>78</v>
      </c>
      <c r="B234" s="2" t="s">
        <v>1</v>
      </c>
      <c r="C234" s="3">
        <v>5.7</v>
      </c>
      <c r="D234" s="10">
        <f t="shared" si="447"/>
        <v>5.2</v>
      </c>
      <c r="E234" s="4">
        <v>2.1000000000000001E-2</v>
      </c>
      <c r="F234" s="4">
        <v>2.1100000000000001E-2</v>
      </c>
      <c r="G234" s="4">
        <v>2.1000000000000001E-2</v>
      </c>
      <c r="H234" s="4">
        <v>5.8200000000000002E-2</v>
      </c>
      <c r="I234" s="4">
        <v>5.7700000000000001E-2</v>
      </c>
      <c r="J234" s="4">
        <v>5.7500000000000002E-2</v>
      </c>
      <c r="K234" s="4">
        <f t="shared" si="473"/>
        <v>2.1033333333333334E-2</v>
      </c>
      <c r="L234" s="4">
        <f t="shared" si="474"/>
        <v>5.7799999999999997E-2</v>
      </c>
      <c r="M234" s="7">
        <f t="shared" si="475"/>
        <v>2.6708093333333336</v>
      </c>
      <c r="N234" s="7">
        <f t="shared" si="476"/>
        <v>0.66222133333333377</v>
      </c>
      <c r="O234" s="7">
        <f t="shared" si="477"/>
        <v>3.3330306666666667</v>
      </c>
      <c r="P234" s="9">
        <f t="shared" ref="P234" si="544">AVERAGE(M234:M236)</f>
        <v>2.6187813333333336</v>
      </c>
      <c r="Q234" s="9">
        <f t="shared" ref="Q234" si="545">AVERAGE(N234:N236)</f>
        <v>0.6589493333333335</v>
      </c>
      <c r="R234" s="9">
        <f t="shared" si="520"/>
        <v>3.2777306666666668</v>
      </c>
      <c r="S234" s="9">
        <f t="shared" ref="S234" si="546">STDEV(M234:M236)</f>
        <v>4.5236012025818492E-2</v>
      </c>
      <c r="T234" s="9">
        <f t="shared" ref="T234" si="547">STDEV(N234:N236)</f>
        <v>2.8512004489339498E-3</v>
      </c>
      <c r="U234" s="9">
        <f t="shared" ref="U234" si="548">STDEV(O234:O236)</f>
        <v>4.803376628997541E-2</v>
      </c>
      <c r="V234" s="1">
        <f t="shared" si="478"/>
        <v>0.58474222222222216</v>
      </c>
      <c r="W234" s="1">
        <f t="shared" si="479"/>
        <v>0.46856304093567253</v>
      </c>
      <c r="X234" s="1">
        <f t="shared" si="480"/>
        <v>0.11617918128654978</v>
      </c>
      <c r="Y234" s="1">
        <f t="shared" si="481"/>
        <v>11.788323783923982</v>
      </c>
      <c r="Z234" s="1">
        <f t="shared" si="482"/>
        <v>9.4461672679257749</v>
      </c>
      <c r="AA234" s="1">
        <f t="shared" si="483"/>
        <v>2.3421565159982092</v>
      </c>
    </row>
    <row r="235" spans="1:27" x14ac:dyDescent="0.2">
      <c r="A235">
        <v>78</v>
      </c>
      <c r="B235" s="2" t="s">
        <v>2</v>
      </c>
      <c r="C235" s="3">
        <v>4.9000000000000004</v>
      </c>
      <c r="D235" s="10"/>
      <c r="E235" s="4">
        <v>2.0199999999999999E-2</v>
      </c>
      <c r="F235" s="4">
        <v>2.06E-2</v>
      </c>
      <c r="G235" s="4">
        <v>2.0899999999999998E-2</v>
      </c>
      <c r="H235" s="4">
        <v>5.6000000000000001E-2</v>
      </c>
      <c r="I235" s="4">
        <v>5.6099999999999997E-2</v>
      </c>
      <c r="J235" s="4">
        <v>5.6099999999999997E-2</v>
      </c>
      <c r="K235" s="4">
        <f t="shared" si="473"/>
        <v>2.0566666666666667E-2</v>
      </c>
      <c r="L235" s="4">
        <f t="shared" si="474"/>
        <v>5.6066666666666674E-2</v>
      </c>
      <c r="M235" s="7">
        <f t="shared" si="475"/>
        <v>2.5887533333333339</v>
      </c>
      <c r="N235" s="7">
        <f t="shared" si="476"/>
        <v>0.6576293333333334</v>
      </c>
      <c r="O235" s="7">
        <f t="shared" si="477"/>
        <v>3.2463826666666673</v>
      </c>
      <c r="P235" s="9"/>
      <c r="Q235" s="9"/>
      <c r="R235" s="9"/>
      <c r="S235" s="9"/>
      <c r="T235" s="9"/>
      <c r="U235" s="9"/>
      <c r="V235" s="1">
        <f t="shared" si="478"/>
        <v>0.66252707482993201</v>
      </c>
      <c r="W235" s="1">
        <f t="shared" si="479"/>
        <v>0.5283170068027212</v>
      </c>
      <c r="X235" s="1">
        <f t="shared" si="480"/>
        <v>0.13421006802721089</v>
      </c>
      <c r="Y235" s="1">
        <f t="shared" si="481"/>
        <v>11.48186555374785</v>
      </c>
      <c r="Z235" s="1">
        <f t="shared" si="482"/>
        <v>9.1559501072834895</v>
      </c>
      <c r="AA235" s="1">
        <f t="shared" si="483"/>
        <v>2.3259154464643608</v>
      </c>
    </row>
    <row r="236" spans="1:27" x14ac:dyDescent="0.2">
      <c r="A236">
        <v>78</v>
      </c>
      <c r="B236" s="2" t="s">
        <v>3</v>
      </c>
      <c r="C236" s="3">
        <v>5</v>
      </c>
      <c r="D236" s="10"/>
      <c r="E236" s="4">
        <v>2.0500000000000001E-2</v>
      </c>
      <c r="F236" s="4">
        <v>2.07E-2</v>
      </c>
      <c r="G236" s="4">
        <v>2.06E-2</v>
      </c>
      <c r="H236" s="4">
        <v>5.6599999999999998E-2</v>
      </c>
      <c r="I236" s="4">
        <v>5.6000000000000001E-2</v>
      </c>
      <c r="J236" s="4">
        <v>5.6099999999999997E-2</v>
      </c>
      <c r="K236" s="4">
        <f t="shared" si="473"/>
        <v>2.06E-2</v>
      </c>
      <c r="L236" s="4">
        <f t="shared" si="474"/>
        <v>5.6233333333333337E-2</v>
      </c>
      <c r="M236" s="7">
        <f t="shared" si="475"/>
        <v>2.5967813333333334</v>
      </c>
      <c r="N236" s="7">
        <f t="shared" si="476"/>
        <v>0.65699733333333343</v>
      </c>
      <c r="O236" s="7">
        <f t="shared" si="477"/>
        <v>3.2537786666666668</v>
      </c>
      <c r="P236" s="9"/>
      <c r="Q236" s="9"/>
      <c r="R236" s="9"/>
      <c r="S236" s="9"/>
      <c r="T236" s="9"/>
      <c r="U236" s="9"/>
      <c r="V236" s="1">
        <f t="shared" si="478"/>
        <v>0.65075573333333336</v>
      </c>
      <c r="W236" s="1">
        <f t="shared" si="479"/>
        <v>0.51935626666666668</v>
      </c>
      <c r="X236" s="1">
        <f t="shared" si="480"/>
        <v>0.13139946666666669</v>
      </c>
      <c r="Y236" s="1">
        <f t="shared" si="481"/>
        <v>11.508023861733985</v>
      </c>
      <c r="Z236" s="1">
        <f t="shared" si="482"/>
        <v>9.1843436844214938</v>
      </c>
      <c r="AA236" s="1">
        <f t="shared" si="483"/>
        <v>2.32368017731249</v>
      </c>
    </row>
    <row r="237" spans="1:27" x14ac:dyDescent="0.2">
      <c r="A237">
        <v>79</v>
      </c>
      <c r="B237" s="2" t="s">
        <v>1</v>
      </c>
      <c r="C237" s="3">
        <v>4.5</v>
      </c>
      <c r="D237" s="10">
        <f t="shared" si="447"/>
        <v>4.3</v>
      </c>
      <c r="E237" s="4">
        <v>3.1600000000000003E-2</v>
      </c>
      <c r="F237" s="4">
        <v>3.1850000000000003E-2</v>
      </c>
      <c r="G237" s="4">
        <v>3.1199999999999999E-2</v>
      </c>
      <c r="H237" s="4">
        <v>8.7499999999999994E-2</v>
      </c>
      <c r="I237" s="4">
        <v>8.6900000000000005E-2</v>
      </c>
      <c r="J237" s="4">
        <v>8.6300000000000002E-2</v>
      </c>
      <c r="K237" s="4">
        <f t="shared" si="473"/>
        <v>3.1550000000000002E-2</v>
      </c>
      <c r="L237" s="4">
        <f t="shared" si="474"/>
        <v>8.6899999999999991E-2</v>
      </c>
      <c r="M237" s="7">
        <f t="shared" si="475"/>
        <v>4.0163259999999994</v>
      </c>
      <c r="N237" s="7">
        <f t="shared" si="476"/>
        <v>0.98885200000000073</v>
      </c>
      <c r="O237" s="7">
        <f t="shared" si="477"/>
        <v>5.0051779999999999</v>
      </c>
      <c r="P237" s="9">
        <f t="shared" ref="P237" si="549">AVERAGE(M237:M239)</f>
        <v>3.7427451111111112</v>
      </c>
      <c r="Q237" s="9">
        <f t="shared" ref="Q237:R252" si="550">AVERAGE(N237:N239)</f>
        <v>0.87510711111111161</v>
      </c>
      <c r="R237" s="9">
        <f t="shared" si="550"/>
        <v>4.617852222222222</v>
      </c>
      <c r="S237" s="9">
        <f t="shared" ref="S237" si="551">STDEV(M237:M239)</f>
        <v>0.26411174131865128</v>
      </c>
      <c r="T237" s="9">
        <f t="shared" ref="T237" si="552">STDEV(N237:N239)</f>
        <v>0.11356376871624527</v>
      </c>
      <c r="U237" s="9">
        <f t="shared" ref="U237" si="553">STDEV(O237:O239)</f>
        <v>0.37751723715191421</v>
      </c>
      <c r="V237" s="1">
        <f t="shared" si="478"/>
        <v>1.1122617777777777</v>
      </c>
      <c r="W237" s="1">
        <f t="shared" si="479"/>
        <v>0.8925168888888888</v>
      </c>
      <c r="X237" s="1">
        <f t="shared" si="480"/>
        <v>0.21974488888888905</v>
      </c>
      <c r="Y237" s="1">
        <f t="shared" si="481"/>
        <v>17.702405036429226</v>
      </c>
      <c r="Z237" s="1">
        <f t="shared" si="482"/>
        <v>14.205015208318594</v>
      </c>
      <c r="AA237" s="1">
        <f t="shared" si="483"/>
        <v>3.4973898281106339</v>
      </c>
    </row>
    <row r="238" spans="1:27" x14ac:dyDescent="0.2">
      <c r="A238">
        <v>79</v>
      </c>
      <c r="B238" s="2" t="s">
        <v>2</v>
      </c>
      <c r="C238" s="3">
        <v>4.5</v>
      </c>
      <c r="D238" s="10"/>
      <c r="E238" s="4">
        <v>2.8799999999999999E-2</v>
      </c>
      <c r="F238" s="4">
        <v>2.86E-2</v>
      </c>
      <c r="G238" s="4">
        <v>2.8899999999999999E-2</v>
      </c>
      <c r="H238" s="4">
        <v>8.0799999999999997E-2</v>
      </c>
      <c r="I238" s="4">
        <v>8.0299999999999996E-2</v>
      </c>
      <c r="J238" s="4">
        <v>8.0199999999999994E-2</v>
      </c>
      <c r="K238" s="4">
        <f t="shared" si="473"/>
        <v>2.8766666666666666E-2</v>
      </c>
      <c r="L238" s="4">
        <f t="shared" si="474"/>
        <v>8.0433333333333329E-2</v>
      </c>
      <c r="M238" s="7">
        <f t="shared" si="475"/>
        <v>3.7226600000000003</v>
      </c>
      <c r="N238" s="7">
        <f t="shared" si="476"/>
        <v>0.87474400000000041</v>
      </c>
      <c r="O238" s="7">
        <f t="shared" si="477"/>
        <v>4.597404</v>
      </c>
      <c r="P238" s="9"/>
      <c r="Q238" s="9"/>
      <c r="R238" s="9"/>
      <c r="S238" s="9"/>
      <c r="T238" s="9"/>
      <c r="U238" s="9"/>
      <c r="V238" s="1">
        <f t="shared" si="478"/>
        <v>1.0216453333333333</v>
      </c>
      <c r="W238" s="1">
        <f t="shared" si="479"/>
        <v>0.82725777777777787</v>
      </c>
      <c r="X238" s="1">
        <f t="shared" si="480"/>
        <v>0.19438755555555565</v>
      </c>
      <c r="Y238" s="1">
        <f t="shared" si="481"/>
        <v>16.260182499823159</v>
      </c>
      <c r="Z238" s="1">
        <f t="shared" si="482"/>
        <v>13.166371931810144</v>
      </c>
      <c r="AA238" s="1">
        <f t="shared" si="483"/>
        <v>3.093810568013017</v>
      </c>
    </row>
    <row r="239" spans="1:27" x14ac:dyDescent="0.2">
      <c r="A239">
        <v>79</v>
      </c>
      <c r="B239" s="2" t="s">
        <v>3</v>
      </c>
      <c r="C239" s="3">
        <v>3.9</v>
      </c>
      <c r="D239" s="10"/>
      <c r="E239" s="4">
        <v>2.4500000000000001E-2</v>
      </c>
      <c r="F239" s="4">
        <v>2.7099999999999999E-2</v>
      </c>
      <c r="G239" s="4">
        <v>2.7300000000000001E-2</v>
      </c>
      <c r="H239" s="4">
        <v>7.4200000000000002E-2</v>
      </c>
      <c r="I239" s="4">
        <v>7.5899999999999995E-2</v>
      </c>
      <c r="J239" s="4">
        <v>7.5600000000000001E-2</v>
      </c>
      <c r="K239" s="4">
        <f t="shared" si="473"/>
        <v>2.63E-2</v>
      </c>
      <c r="L239" s="4">
        <f t="shared" si="474"/>
        <v>7.5233333333333333E-2</v>
      </c>
      <c r="M239" s="7">
        <f t="shared" si="475"/>
        <v>3.4892493333333334</v>
      </c>
      <c r="N239" s="7">
        <f t="shared" si="476"/>
        <v>0.76172533333333337</v>
      </c>
      <c r="O239" s="7">
        <f t="shared" si="477"/>
        <v>4.250974666666667</v>
      </c>
      <c r="P239" s="9"/>
      <c r="Q239" s="9"/>
      <c r="R239" s="9"/>
      <c r="S239" s="9"/>
      <c r="T239" s="9"/>
      <c r="U239" s="9"/>
      <c r="V239" s="1">
        <f t="shared" si="478"/>
        <v>1.0899935042735043</v>
      </c>
      <c r="W239" s="1">
        <f t="shared" si="479"/>
        <v>0.89467931623931629</v>
      </c>
      <c r="X239" s="1">
        <f t="shared" si="480"/>
        <v>0.19531418803418804</v>
      </c>
      <c r="Y239" s="1">
        <f t="shared" si="481"/>
        <v>15.03492490155856</v>
      </c>
      <c r="Z239" s="1">
        <f t="shared" si="482"/>
        <v>12.340840819598689</v>
      </c>
      <c r="AA239" s="1">
        <f t="shared" si="483"/>
        <v>2.6940840819598688</v>
      </c>
    </row>
    <row r="240" spans="1:27" x14ac:dyDescent="0.2">
      <c r="A240">
        <v>80</v>
      </c>
      <c r="B240" s="2" t="s">
        <v>1</v>
      </c>
      <c r="C240" s="3">
        <v>4.8</v>
      </c>
      <c r="D240" s="10">
        <f t="shared" si="447"/>
        <v>5.1333333333333337</v>
      </c>
      <c r="E240" s="4">
        <v>6.6500000000000004E-2</v>
      </c>
      <c r="F240" s="4">
        <v>6.5699999999999995E-2</v>
      </c>
      <c r="G240" s="4">
        <v>6.5799999999999997E-2</v>
      </c>
      <c r="H240" s="4">
        <v>0.18720000000000001</v>
      </c>
      <c r="I240" s="4">
        <v>0.1837</v>
      </c>
      <c r="J240" s="4">
        <v>0.18390000000000001</v>
      </c>
      <c r="K240" s="4">
        <f t="shared" si="473"/>
        <v>6.5999999999999989E-2</v>
      </c>
      <c r="L240" s="4">
        <f t="shared" si="474"/>
        <v>0.18493333333333331</v>
      </c>
      <c r="M240" s="7">
        <f t="shared" si="475"/>
        <v>8.5608693333333328</v>
      </c>
      <c r="N240" s="7">
        <f t="shared" si="476"/>
        <v>1.9981333333333335</v>
      </c>
      <c r="O240" s="7">
        <f t="shared" si="477"/>
        <v>10.559002666666665</v>
      </c>
      <c r="P240" s="9">
        <f t="shared" ref="P240" si="554">AVERAGE(M240:M242)</f>
        <v>7.958505333333334</v>
      </c>
      <c r="Q240" s="9">
        <f t="shared" ref="Q240" si="555">AVERAGE(N240:N242)</f>
        <v>8.5716506666666685</v>
      </c>
      <c r="R240" s="9">
        <f t="shared" si="550"/>
        <v>16.530155999999998</v>
      </c>
      <c r="S240" s="9">
        <f t="shared" ref="S240" si="556">STDEV(M240:M242)</f>
        <v>1.1937441271033644</v>
      </c>
      <c r="T240" s="9">
        <f t="shared" ref="T240" si="557">STDEV(N240:N242)</f>
        <v>11.40791045317107</v>
      </c>
      <c r="U240" s="9">
        <f t="shared" ref="U240" si="558">STDEV(O240:O242)</f>
        <v>10.217451133890576</v>
      </c>
      <c r="V240" s="1">
        <f t="shared" si="478"/>
        <v>2.1997922222222219</v>
      </c>
      <c r="W240" s="1">
        <f t="shared" si="479"/>
        <v>1.7835144444444444</v>
      </c>
      <c r="X240" s="1">
        <f t="shared" si="480"/>
        <v>0.41627777777777786</v>
      </c>
      <c r="Y240" s="1">
        <f t="shared" si="481"/>
        <v>37.34527363184079</v>
      </c>
      <c r="Z240" s="1">
        <f t="shared" si="482"/>
        <v>30.278239136073186</v>
      </c>
      <c r="AA240" s="1">
        <f t="shared" si="483"/>
        <v>7.0670344957676079</v>
      </c>
    </row>
    <row r="241" spans="1:27" x14ac:dyDescent="0.2">
      <c r="A241">
        <v>80</v>
      </c>
      <c r="B241" s="2" t="s">
        <v>2</v>
      </c>
      <c r="C241" s="3">
        <v>5.7</v>
      </c>
      <c r="D241" s="10"/>
      <c r="E241" s="4">
        <v>0.70399999999999996</v>
      </c>
      <c r="F241" s="4">
        <v>7.0300000000000001E-2</v>
      </c>
      <c r="G241" s="4">
        <v>6.8900000000000003E-2</v>
      </c>
      <c r="H241" s="4">
        <v>0.19850000000000001</v>
      </c>
      <c r="I241" s="4">
        <v>0.19620000000000001</v>
      </c>
      <c r="J241" s="4">
        <v>0.19539999999999999</v>
      </c>
      <c r="K241" s="4">
        <f t="shared" si="473"/>
        <v>0.28106666666666663</v>
      </c>
      <c r="L241" s="4">
        <f t="shared" si="474"/>
        <v>0.19670000000000001</v>
      </c>
      <c r="M241" s="7">
        <f t="shared" si="475"/>
        <v>6.5835946666666683</v>
      </c>
      <c r="N241" s="7">
        <f t="shared" si="476"/>
        <v>21.744362666666667</v>
      </c>
      <c r="O241" s="7">
        <f t="shared" si="477"/>
        <v>28.32795733333333</v>
      </c>
      <c r="P241" s="9"/>
      <c r="Q241" s="9"/>
      <c r="R241" s="9"/>
      <c r="S241" s="9"/>
      <c r="T241" s="9"/>
      <c r="U241" s="9"/>
      <c r="V241" s="1">
        <f t="shared" si="478"/>
        <v>4.9698170760233911</v>
      </c>
      <c r="W241" s="1">
        <f t="shared" si="479"/>
        <v>1.1550166081871347</v>
      </c>
      <c r="X241" s="1">
        <f t="shared" si="480"/>
        <v>3.8148004678362573</v>
      </c>
      <c r="Y241" s="1">
        <f t="shared" si="481"/>
        <v>100.19083728278039</v>
      </c>
      <c r="Z241" s="1">
        <f t="shared" si="482"/>
        <v>23.284977953832737</v>
      </c>
      <c r="AA241" s="1">
        <f t="shared" si="483"/>
        <v>76.90585932894767</v>
      </c>
    </row>
    <row r="242" spans="1:27" x14ac:dyDescent="0.2">
      <c r="A242">
        <v>80</v>
      </c>
      <c r="B242" s="2" t="s">
        <v>3</v>
      </c>
      <c r="C242" s="3">
        <v>4.9000000000000004</v>
      </c>
      <c r="D242" s="10"/>
      <c r="E242" s="4">
        <v>6.6699999999999995E-2</v>
      </c>
      <c r="F242" s="4">
        <v>6.6199999999999995E-2</v>
      </c>
      <c r="G242" s="4">
        <v>6.6799999999999998E-2</v>
      </c>
      <c r="H242" s="4">
        <v>0.18990000000000001</v>
      </c>
      <c r="I242" s="4">
        <v>0.18770000000000001</v>
      </c>
      <c r="J242" s="4">
        <v>0.18770000000000001</v>
      </c>
      <c r="K242" s="4">
        <f t="shared" si="473"/>
        <v>6.6566666666666663E-2</v>
      </c>
      <c r="L242" s="4">
        <f t="shared" si="474"/>
        <v>0.18843333333333334</v>
      </c>
      <c r="M242" s="7">
        <f t="shared" si="475"/>
        <v>8.731052</v>
      </c>
      <c r="N242" s="7">
        <f t="shared" si="476"/>
        <v>1.9724560000000002</v>
      </c>
      <c r="O242" s="7">
        <f t="shared" si="477"/>
        <v>10.703507999999999</v>
      </c>
      <c r="P242" s="9"/>
      <c r="Q242" s="9"/>
      <c r="R242" s="9"/>
      <c r="S242" s="9"/>
      <c r="T242" s="9"/>
      <c r="U242" s="9"/>
      <c r="V242" s="1">
        <f t="shared" si="478"/>
        <v>2.1843893877551017</v>
      </c>
      <c r="W242" s="1">
        <f t="shared" si="479"/>
        <v>1.7818473469387754</v>
      </c>
      <c r="X242" s="1">
        <f t="shared" si="480"/>
        <v>0.40254204081632655</v>
      </c>
      <c r="Y242" s="1">
        <f t="shared" si="481"/>
        <v>37.856362736082616</v>
      </c>
      <c r="Z242" s="1">
        <f t="shared" si="482"/>
        <v>30.880144302185752</v>
      </c>
      <c r="AA242" s="1">
        <f t="shared" si="483"/>
        <v>6.9762184338968671</v>
      </c>
    </row>
    <row r="243" spans="1:27" x14ac:dyDescent="0.2">
      <c r="A243">
        <v>81</v>
      </c>
      <c r="B243" s="2" t="s">
        <v>1</v>
      </c>
      <c r="C243" s="3">
        <v>5.8</v>
      </c>
      <c r="D243" s="10">
        <f t="shared" si="447"/>
        <v>5.666666666666667</v>
      </c>
      <c r="E243" s="4">
        <v>0.10199999999999999</v>
      </c>
      <c r="F243" s="4">
        <v>0.1003</v>
      </c>
      <c r="G243" s="4">
        <v>0.1</v>
      </c>
      <c r="H243" s="4">
        <v>0.27600000000000002</v>
      </c>
      <c r="I243" s="4">
        <v>0.27250000000000002</v>
      </c>
      <c r="J243" s="4">
        <v>0.27100000000000002</v>
      </c>
      <c r="K243" s="4">
        <f t="shared" si="473"/>
        <v>0.10076666666666667</v>
      </c>
      <c r="L243" s="4">
        <f t="shared" si="474"/>
        <v>0.27316666666666667</v>
      </c>
      <c r="M243" s="7">
        <f t="shared" si="475"/>
        <v>12.606137333333333</v>
      </c>
      <c r="N243" s="7">
        <f t="shared" si="476"/>
        <v>3.2563973333333358</v>
      </c>
      <c r="O243" s="7">
        <f t="shared" si="477"/>
        <v>15.862534666666665</v>
      </c>
      <c r="P243" s="9">
        <f t="shared" ref="P243" si="559">AVERAGE(M243:M245)</f>
        <v>12.586590222222222</v>
      </c>
      <c r="Q243" s="9">
        <f t="shared" ref="Q243" si="560">AVERAGE(N243:N245)</f>
        <v>3.3342755555555574</v>
      </c>
      <c r="R243" s="9">
        <f t="shared" si="550"/>
        <v>15.920865777777777</v>
      </c>
      <c r="S243" s="9">
        <f t="shared" ref="S243" si="561">STDEV(M243:M245)</f>
        <v>3.7491973430373506E-2</v>
      </c>
      <c r="T243" s="9">
        <f t="shared" ref="T243" si="562">STDEV(N243:N245)</f>
        <v>0.10069961619993849</v>
      </c>
      <c r="U243" s="9">
        <f t="shared" ref="U243" si="563">STDEV(O243:O245)</f>
        <v>6.5265741148812256E-2</v>
      </c>
      <c r="V243" s="1">
        <f t="shared" si="478"/>
        <v>2.7349197701149421</v>
      </c>
      <c r="W243" s="1">
        <f t="shared" si="479"/>
        <v>2.1734719540229883</v>
      </c>
      <c r="X243" s="1">
        <f t="shared" si="480"/>
        <v>0.56144781609195449</v>
      </c>
      <c r="Y243" s="1">
        <f t="shared" si="481"/>
        <v>56.102902548867036</v>
      </c>
      <c r="Z243" s="1">
        <f t="shared" si="482"/>
        <v>44.585616939001675</v>
      </c>
      <c r="AA243" s="1">
        <f t="shared" si="483"/>
        <v>11.517285609865374</v>
      </c>
    </row>
    <row r="244" spans="1:27" x14ac:dyDescent="0.2">
      <c r="A244">
        <v>81</v>
      </c>
      <c r="B244" s="2" t="s">
        <v>2</v>
      </c>
      <c r="C244" s="3">
        <v>5.4</v>
      </c>
      <c r="D244" s="10"/>
      <c r="E244" s="4">
        <v>0.1009</v>
      </c>
      <c r="F244" s="4">
        <v>0.10150000000000001</v>
      </c>
      <c r="G244" s="4">
        <v>0.1014</v>
      </c>
      <c r="H244" s="4">
        <v>0.2752</v>
      </c>
      <c r="I244" s="4">
        <v>0.27300000000000002</v>
      </c>
      <c r="J244" s="4">
        <v>0.27189999999999998</v>
      </c>
      <c r="K244" s="4">
        <f t="shared" si="473"/>
        <v>0.10126666666666667</v>
      </c>
      <c r="L244" s="4">
        <f t="shared" si="474"/>
        <v>0.2733666666666667</v>
      </c>
      <c r="M244" s="7">
        <f t="shared" si="475"/>
        <v>12.610269333333337</v>
      </c>
      <c r="N244" s="7">
        <f t="shared" si="476"/>
        <v>3.2984373333333341</v>
      </c>
      <c r="O244" s="7">
        <f t="shared" si="477"/>
        <v>15.908706666666667</v>
      </c>
      <c r="P244" s="9"/>
      <c r="Q244" s="9"/>
      <c r="R244" s="9"/>
      <c r="S244" s="9"/>
      <c r="T244" s="9"/>
      <c r="U244" s="9"/>
      <c r="V244" s="1">
        <f t="shared" si="478"/>
        <v>2.9460567901234569</v>
      </c>
      <c r="W244" s="1">
        <f t="shared" si="479"/>
        <v>2.3352350617283957</v>
      </c>
      <c r="X244" s="1">
        <f t="shared" si="480"/>
        <v>0.61082172839506188</v>
      </c>
      <c r="Y244" s="1">
        <f t="shared" si="481"/>
        <v>56.266204522411641</v>
      </c>
      <c r="Z244" s="1">
        <f t="shared" si="482"/>
        <v>44.600231072127528</v>
      </c>
      <c r="AA244" s="1">
        <f t="shared" si="483"/>
        <v>11.665973450284127</v>
      </c>
    </row>
    <row r="245" spans="1:27" x14ac:dyDescent="0.2">
      <c r="A245">
        <v>81</v>
      </c>
      <c r="B245" s="2" t="s">
        <v>3</v>
      </c>
      <c r="C245" s="3">
        <v>5.8</v>
      </c>
      <c r="D245" s="10"/>
      <c r="E245" s="4">
        <v>0.10299999999999999</v>
      </c>
      <c r="F245" s="4">
        <v>0.1027</v>
      </c>
      <c r="G245" s="4">
        <v>0.1022</v>
      </c>
      <c r="H245" s="4">
        <v>0.27510000000000001</v>
      </c>
      <c r="I245" s="4">
        <v>0.27160000000000001</v>
      </c>
      <c r="J245" s="4">
        <v>0.27039999999999997</v>
      </c>
      <c r="K245" s="4">
        <f t="shared" si="473"/>
        <v>0.10263333333333334</v>
      </c>
      <c r="L245" s="4">
        <f t="shared" si="474"/>
        <v>0.27236666666666665</v>
      </c>
      <c r="M245" s="7">
        <f t="shared" si="475"/>
        <v>12.543363999999999</v>
      </c>
      <c r="N245" s="7">
        <f t="shared" si="476"/>
        <v>3.4479920000000028</v>
      </c>
      <c r="O245" s="7">
        <f t="shared" si="477"/>
        <v>15.991356</v>
      </c>
      <c r="P245" s="9"/>
      <c r="Q245" s="9"/>
      <c r="R245" s="9"/>
      <c r="S245" s="9"/>
      <c r="T245" s="9"/>
      <c r="U245" s="9"/>
      <c r="V245" s="1">
        <f t="shared" si="478"/>
        <v>2.7571303448275861</v>
      </c>
      <c r="W245" s="1">
        <f t="shared" si="479"/>
        <v>2.1626489655172412</v>
      </c>
      <c r="X245" s="1">
        <f t="shared" si="480"/>
        <v>0.59448137931034528</v>
      </c>
      <c r="Y245" s="1">
        <f t="shared" si="481"/>
        <v>56.558520195232369</v>
      </c>
      <c r="Z245" s="1">
        <f t="shared" si="482"/>
        <v>44.363599066279967</v>
      </c>
      <c r="AA245" s="1">
        <f t="shared" si="483"/>
        <v>12.194921128952403</v>
      </c>
    </row>
    <row r="246" spans="1:27" x14ac:dyDescent="0.2">
      <c r="A246">
        <v>82</v>
      </c>
      <c r="B246" s="2" t="s">
        <v>1</v>
      </c>
      <c r="C246" s="3">
        <v>5.3</v>
      </c>
      <c r="D246" s="10">
        <f t="shared" si="447"/>
        <v>5.333333333333333</v>
      </c>
      <c r="E246" s="4">
        <v>9.69E-2</v>
      </c>
      <c r="F246" s="4">
        <v>9.6799999999999997E-2</v>
      </c>
      <c r="G246" s="4">
        <v>9.7199999999999995E-2</v>
      </c>
      <c r="H246" s="4">
        <v>0.25950000000000001</v>
      </c>
      <c r="I246" s="4">
        <v>0.25750000000000001</v>
      </c>
      <c r="J246" s="4">
        <v>0.2571</v>
      </c>
      <c r="K246" s="4">
        <f t="shared" si="473"/>
        <v>9.6966666666666659E-2</v>
      </c>
      <c r="L246" s="4">
        <f t="shared" si="474"/>
        <v>0.25803333333333334</v>
      </c>
      <c r="M246" s="7">
        <f t="shared" si="475"/>
        <v>11.886444000000001</v>
      </c>
      <c r="N246" s="7">
        <f t="shared" si="476"/>
        <v>3.2418319999999996</v>
      </c>
      <c r="O246" s="7">
        <f t="shared" si="477"/>
        <v>15.128276</v>
      </c>
      <c r="P246" s="9">
        <f t="shared" ref="P246" si="564">AVERAGE(M246:M248)</f>
        <v>12.070592888888889</v>
      </c>
      <c r="Q246" s="9">
        <f t="shared" ref="Q246" si="565">AVERAGE(N246:N248)</f>
        <v>3.2723608888888891</v>
      </c>
      <c r="R246" s="9">
        <f t="shared" si="550"/>
        <v>15.342953777777778</v>
      </c>
      <c r="S246" s="9">
        <f t="shared" ref="S246" si="566">STDEV(M246:M248)</f>
        <v>0.16990840844713051</v>
      </c>
      <c r="T246" s="9">
        <f t="shared" ref="T246" si="567">STDEV(N246:N248)</f>
        <v>2.752757031965861E-2</v>
      </c>
      <c r="U246" s="9">
        <f t="shared" ref="U246" si="568">STDEV(O246:O248)</f>
        <v>0.19737790650800191</v>
      </c>
      <c r="V246" s="1">
        <f t="shared" si="478"/>
        <v>2.8543916981132074</v>
      </c>
      <c r="W246" s="1">
        <f t="shared" si="479"/>
        <v>2.242725283018868</v>
      </c>
      <c r="X246" s="1">
        <f t="shared" si="480"/>
        <v>0.61166641509433961</v>
      </c>
      <c r="Y246" s="1">
        <f t="shared" si="481"/>
        <v>53.505963075617174</v>
      </c>
      <c r="Z246" s="1">
        <f t="shared" si="482"/>
        <v>42.040192402914343</v>
      </c>
      <c r="AA246" s="1">
        <f t="shared" si="483"/>
        <v>11.465770672702835</v>
      </c>
    </row>
    <row r="247" spans="1:27" x14ac:dyDescent="0.2">
      <c r="A247">
        <v>82</v>
      </c>
      <c r="B247" s="2" t="s">
        <v>2</v>
      </c>
      <c r="C247" s="3">
        <v>5.4</v>
      </c>
      <c r="D247" s="10"/>
      <c r="E247" s="4">
        <v>9.8100000000000007E-2</v>
      </c>
      <c r="F247" s="4">
        <v>9.8900000000000002E-2</v>
      </c>
      <c r="G247" s="4">
        <v>9.8500000000000004E-2</v>
      </c>
      <c r="H247" s="4">
        <v>0.26440000000000002</v>
      </c>
      <c r="I247" s="4">
        <v>0.26240000000000002</v>
      </c>
      <c r="J247" s="4">
        <v>0.26129999999999998</v>
      </c>
      <c r="K247" s="4">
        <f t="shared" si="473"/>
        <v>9.849999999999999E-2</v>
      </c>
      <c r="L247" s="4">
        <f t="shared" si="474"/>
        <v>0.26269999999999999</v>
      </c>
      <c r="M247" s="7">
        <f t="shared" si="475"/>
        <v>12.104051999999999</v>
      </c>
      <c r="N247" s="7">
        <f t="shared" si="476"/>
        <v>3.27996</v>
      </c>
      <c r="O247" s="7">
        <f t="shared" si="477"/>
        <v>15.384011999999998</v>
      </c>
      <c r="P247" s="9"/>
      <c r="Q247" s="9"/>
      <c r="R247" s="9"/>
      <c r="S247" s="9"/>
      <c r="T247" s="9"/>
      <c r="U247" s="9"/>
      <c r="V247" s="1">
        <f t="shared" si="478"/>
        <v>2.8488911111111106</v>
      </c>
      <c r="W247" s="1">
        <f t="shared" si="479"/>
        <v>2.2414911111111109</v>
      </c>
      <c r="X247" s="1">
        <f t="shared" si="480"/>
        <v>0.60739999999999994</v>
      </c>
      <c r="Y247" s="1">
        <f t="shared" si="481"/>
        <v>54.410454834830574</v>
      </c>
      <c r="Z247" s="1">
        <f t="shared" si="482"/>
        <v>42.809832354813608</v>
      </c>
      <c r="AA247" s="1">
        <f t="shared" si="483"/>
        <v>11.600622480016975</v>
      </c>
    </row>
    <row r="248" spans="1:27" x14ac:dyDescent="0.2">
      <c r="A248">
        <v>82</v>
      </c>
      <c r="B248" s="2" t="s">
        <v>3</v>
      </c>
      <c r="C248" s="3">
        <v>5.3</v>
      </c>
      <c r="D248" s="10"/>
      <c r="E248" s="4">
        <v>9.9500000000000005E-2</v>
      </c>
      <c r="F248" s="4">
        <v>9.9299999999999999E-2</v>
      </c>
      <c r="G248" s="4">
        <v>9.9000000000000005E-2</v>
      </c>
      <c r="H248" s="4">
        <v>0.2676</v>
      </c>
      <c r="I248" s="4">
        <v>0.26490000000000002</v>
      </c>
      <c r="J248" s="4">
        <v>0.2631</v>
      </c>
      <c r="K248" s="4">
        <f t="shared" si="473"/>
        <v>9.926666666666667E-2</v>
      </c>
      <c r="L248" s="4">
        <f t="shared" si="474"/>
        <v>0.26519999999999999</v>
      </c>
      <c r="M248" s="7">
        <f t="shared" si="475"/>
        <v>12.221282666666667</v>
      </c>
      <c r="N248" s="7">
        <f t="shared" si="476"/>
        <v>3.2952906666666681</v>
      </c>
      <c r="O248" s="7">
        <f t="shared" si="477"/>
        <v>15.516573333333334</v>
      </c>
      <c r="P248" s="9"/>
      <c r="Q248" s="9"/>
      <c r="R248" s="9"/>
      <c r="S248" s="9"/>
      <c r="T248" s="9"/>
      <c r="U248" s="9"/>
      <c r="V248" s="1">
        <f t="shared" si="478"/>
        <v>2.9276553459119499</v>
      </c>
      <c r="W248" s="1">
        <f t="shared" si="479"/>
        <v>2.3059023899371072</v>
      </c>
      <c r="X248" s="1">
        <f t="shared" si="480"/>
        <v>0.62175295597484304</v>
      </c>
      <c r="Y248" s="1">
        <f t="shared" si="481"/>
        <v>54.879300181556673</v>
      </c>
      <c r="Z248" s="1">
        <f t="shared" si="482"/>
        <v>43.224455919454854</v>
      </c>
      <c r="AA248" s="1">
        <f t="shared" si="483"/>
        <v>11.654844262101818</v>
      </c>
    </row>
    <row r="249" spans="1:27" x14ac:dyDescent="0.2">
      <c r="A249">
        <v>83</v>
      </c>
      <c r="B249" s="2" t="s">
        <v>1</v>
      </c>
      <c r="C249" s="3">
        <v>5.4</v>
      </c>
      <c r="D249" s="10">
        <f t="shared" ref="D249:D300" si="569">AVERAGE(C249:C251)</f>
        <v>5.0666666666666673</v>
      </c>
      <c r="E249" s="4">
        <v>8.7400000000000005E-2</v>
      </c>
      <c r="F249" s="4">
        <v>8.6999999999999994E-2</v>
      </c>
      <c r="G249" s="4">
        <v>8.6999999999999994E-2</v>
      </c>
      <c r="H249" s="4">
        <v>0.23019999999999999</v>
      </c>
      <c r="I249" s="4">
        <v>0.2283</v>
      </c>
      <c r="J249" s="4">
        <v>0.22770000000000001</v>
      </c>
      <c r="K249" s="4">
        <f t="shared" si="473"/>
        <v>8.7133333333333327E-2</v>
      </c>
      <c r="L249" s="4">
        <f t="shared" si="474"/>
        <v>0.22873333333333334</v>
      </c>
      <c r="M249" s="7">
        <f t="shared" si="475"/>
        <v>10.522642666666668</v>
      </c>
      <c r="N249" s="7">
        <f t="shared" si="476"/>
        <v>2.9832586666666661</v>
      </c>
      <c r="O249" s="7">
        <f t="shared" si="477"/>
        <v>13.505901333333334</v>
      </c>
      <c r="P249" s="9">
        <f t="shared" ref="P249" si="570">AVERAGE(M249:M251)</f>
        <v>10.578542666666667</v>
      </c>
      <c r="Q249" s="9">
        <f t="shared" ref="Q249" si="571">AVERAGE(N249:N251)</f>
        <v>2.9770160000000003</v>
      </c>
      <c r="R249" s="9">
        <f t="shared" si="550"/>
        <v>13.555558666666665</v>
      </c>
      <c r="S249" s="9">
        <f t="shared" ref="S249" si="572">STDEV(M249:M251)</f>
        <v>8.4577774112219686E-2</v>
      </c>
      <c r="T249" s="9">
        <f t="shared" ref="T249" si="573">STDEV(N249:N251)</f>
        <v>2.972641988385185E-2</v>
      </c>
      <c r="U249" s="9">
        <f t="shared" ref="U249" si="574">STDEV(O249:O251)</f>
        <v>0.10755492399906322</v>
      </c>
      <c r="V249" s="1">
        <f t="shared" si="478"/>
        <v>2.5010928395061729</v>
      </c>
      <c r="W249" s="1">
        <f t="shared" si="479"/>
        <v>1.9486375308641977</v>
      </c>
      <c r="X249" s="1">
        <f t="shared" si="480"/>
        <v>0.55245530864197512</v>
      </c>
      <c r="Y249" s="1">
        <f t="shared" si="481"/>
        <v>47.767918700337177</v>
      </c>
      <c r="Z249" s="1">
        <f t="shared" si="482"/>
        <v>37.216674919242649</v>
      </c>
      <c r="AA249" s="1">
        <f t="shared" si="483"/>
        <v>10.551243781094525</v>
      </c>
    </row>
    <row r="250" spans="1:27" x14ac:dyDescent="0.2">
      <c r="A250">
        <v>83</v>
      </c>
      <c r="B250" s="2" t="s">
        <v>2</v>
      </c>
      <c r="C250" s="3">
        <v>4.9000000000000004</v>
      </c>
      <c r="D250" s="10"/>
      <c r="E250" s="4">
        <v>8.8099999999999998E-2</v>
      </c>
      <c r="F250" s="4">
        <v>8.8300000000000003E-2</v>
      </c>
      <c r="G250" s="4">
        <v>8.7999999999999995E-2</v>
      </c>
      <c r="H250" s="4">
        <v>0.23300000000000001</v>
      </c>
      <c r="I250" s="4">
        <v>0.23219999999999999</v>
      </c>
      <c r="J250" s="4">
        <v>0.23080000000000001</v>
      </c>
      <c r="K250" s="4">
        <f t="shared" si="473"/>
        <v>8.8133333333333327E-2</v>
      </c>
      <c r="L250" s="4">
        <f t="shared" si="474"/>
        <v>0.23199999999999998</v>
      </c>
      <c r="M250" s="7">
        <f t="shared" si="475"/>
        <v>10.675845333333333</v>
      </c>
      <c r="N250" s="7">
        <f t="shared" si="476"/>
        <v>3.0031253333333332</v>
      </c>
      <c r="O250" s="7">
        <f t="shared" si="477"/>
        <v>13.678970666666665</v>
      </c>
      <c r="P250" s="9"/>
      <c r="Q250" s="9"/>
      <c r="R250" s="9"/>
      <c r="S250" s="9"/>
      <c r="T250" s="9"/>
      <c r="U250" s="9"/>
      <c r="V250" s="1">
        <f t="shared" si="478"/>
        <v>2.7916266666666663</v>
      </c>
      <c r="W250" s="1">
        <f t="shared" si="479"/>
        <v>2.1787439455782311</v>
      </c>
      <c r="X250" s="1">
        <f t="shared" si="480"/>
        <v>0.61288272108843533</v>
      </c>
      <c r="Y250" s="1">
        <f t="shared" si="481"/>
        <v>48.380033481879693</v>
      </c>
      <c r="Z250" s="1">
        <f t="shared" si="482"/>
        <v>37.758524910990076</v>
      </c>
      <c r="AA250" s="1">
        <f t="shared" si="483"/>
        <v>10.621508570889626</v>
      </c>
    </row>
    <row r="251" spans="1:27" x14ac:dyDescent="0.2">
      <c r="A251">
        <v>83</v>
      </c>
      <c r="B251" s="2" t="s">
        <v>3</v>
      </c>
      <c r="C251" s="3">
        <v>4.9000000000000004</v>
      </c>
      <c r="D251" s="10"/>
      <c r="E251" s="4">
        <v>8.6900000000000005E-2</v>
      </c>
      <c r="F251" s="4">
        <v>8.6400000000000005E-2</v>
      </c>
      <c r="G251" s="4">
        <v>8.6999999999999994E-2</v>
      </c>
      <c r="H251" s="4">
        <v>0.23089999999999999</v>
      </c>
      <c r="I251" s="4">
        <v>0.22700000000000001</v>
      </c>
      <c r="J251" s="4">
        <v>0.22889999999999999</v>
      </c>
      <c r="K251" s="4">
        <f t="shared" si="473"/>
        <v>8.6766666666666659E-2</v>
      </c>
      <c r="L251" s="4">
        <f t="shared" si="474"/>
        <v>0.22893333333333332</v>
      </c>
      <c r="M251" s="7">
        <f t="shared" si="475"/>
        <v>10.537140000000001</v>
      </c>
      <c r="N251" s="7">
        <f t="shared" si="476"/>
        <v>2.9446640000000013</v>
      </c>
      <c r="O251" s="7">
        <f t="shared" si="477"/>
        <v>13.481803999999999</v>
      </c>
      <c r="P251" s="9"/>
      <c r="Q251" s="9"/>
      <c r="R251" s="9"/>
      <c r="S251" s="9"/>
      <c r="T251" s="9"/>
      <c r="U251" s="9"/>
      <c r="V251" s="1">
        <f t="shared" si="478"/>
        <v>2.7513885714285711</v>
      </c>
      <c r="W251" s="1">
        <f t="shared" si="479"/>
        <v>2.1504367346938777</v>
      </c>
      <c r="X251" s="1">
        <f t="shared" si="480"/>
        <v>0.6009518367346941</v>
      </c>
      <c r="Y251" s="1">
        <f t="shared" si="481"/>
        <v>47.682690811346113</v>
      </c>
      <c r="Z251" s="1">
        <f t="shared" si="482"/>
        <v>37.267949352762258</v>
      </c>
      <c r="AA251" s="1">
        <f t="shared" si="483"/>
        <v>10.414741458583862</v>
      </c>
    </row>
    <row r="252" spans="1:27" x14ac:dyDescent="0.2">
      <c r="A252">
        <v>84</v>
      </c>
      <c r="B252" s="2" t="s">
        <v>1</v>
      </c>
      <c r="C252" s="3">
        <v>5.8</v>
      </c>
      <c r="D252" s="10">
        <f t="shared" si="569"/>
        <v>6.6000000000000005</v>
      </c>
      <c r="E252" s="4">
        <v>0.1021</v>
      </c>
      <c r="F252" s="4">
        <v>0.1018</v>
      </c>
      <c r="G252" s="4">
        <v>0.1021</v>
      </c>
      <c r="H252" s="4">
        <v>0.27810000000000001</v>
      </c>
      <c r="I252" s="4">
        <v>0.27560000000000001</v>
      </c>
      <c r="J252" s="4">
        <v>0.27539999999999998</v>
      </c>
      <c r="K252" s="4">
        <f t="shared" si="473"/>
        <v>0.10199999999999999</v>
      </c>
      <c r="L252" s="4">
        <f t="shared" si="474"/>
        <v>0.2763666666666667</v>
      </c>
      <c r="M252" s="7">
        <f t="shared" si="475"/>
        <v>12.753178666666669</v>
      </c>
      <c r="N252" s="7">
        <f t="shared" si="476"/>
        <v>3.2994666666666665</v>
      </c>
      <c r="O252" s="7">
        <f t="shared" si="477"/>
        <v>16.052645333333334</v>
      </c>
      <c r="P252" s="9">
        <f t="shared" ref="P252" si="575">AVERAGE(M252:M254)</f>
        <v>12.838768444444446</v>
      </c>
      <c r="Q252" s="9">
        <f t="shared" ref="Q252" si="576">AVERAGE(N252:N254)</f>
        <v>3.3054177777777789</v>
      </c>
      <c r="R252" s="9">
        <f t="shared" si="550"/>
        <v>16.144186222222221</v>
      </c>
      <c r="S252" s="9">
        <f t="shared" ref="S252" si="577">STDEV(M252:M254)</f>
        <v>0.15437577904628655</v>
      </c>
      <c r="T252" s="9">
        <f t="shared" ref="T252" si="578">STDEV(N252:N254)</f>
        <v>0.15213398909197459</v>
      </c>
      <c r="U252" s="9">
        <f t="shared" ref="U252" si="579">STDEV(O252:O254)</f>
        <v>0.29819451498147437</v>
      </c>
      <c r="V252" s="1">
        <f t="shared" si="478"/>
        <v>2.767697471264368</v>
      </c>
      <c r="W252" s="1">
        <f t="shared" si="479"/>
        <v>2.1988239080459775</v>
      </c>
      <c r="X252" s="1">
        <f t="shared" si="480"/>
        <v>0.56887356321839078</v>
      </c>
      <c r="Y252" s="1">
        <f t="shared" si="481"/>
        <v>56.775289429629112</v>
      </c>
      <c r="Z252" s="1">
        <f t="shared" si="482"/>
        <v>45.105675414397211</v>
      </c>
      <c r="AA252" s="1">
        <f t="shared" si="483"/>
        <v>11.669614015231897</v>
      </c>
    </row>
    <row r="253" spans="1:27" x14ac:dyDescent="0.2">
      <c r="A253">
        <v>84</v>
      </c>
      <c r="B253" s="2" t="s">
        <v>2</v>
      </c>
      <c r="C253" s="3">
        <v>6.8</v>
      </c>
      <c r="D253" s="10"/>
      <c r="E253" s="4">
        <v>0.10539999999999999</v>
      </c>
      <c r="F253" s="4">
        <v>0.1051</v>
      </c>
      <c r="G253" s="4">
        <v>0.105</v>
      </c>
      <c r="H253" s="4">
        <v>0.28460000000000002</v>
      </c>
      <c r="I253" s="4">
        <v>0.28149999999999997</v>
      </c>
      <c r="J253" s="4">
        <v>0.28089999999999998</v>
      </c>
      <c r="K253" s="4">
        <f t="shared" si="473"/>
        <v>0.10516666666666667</v>
      </c>
      <c r="L253" s="4">
        <f t="shared" si="474"/>
        <v>0.28233333333333333</v>
      </c>
      <c r="M253" s="7">
        <f t="shared" si="475"/>
        <v>13.01698</v>
      </c>
      <c r="N253" s="7">
        <f t="shared" si="476"/>
        <v>3.460440000000002</v>
      </c>
      <c r="O253" s="7">
        <f t="shared" si="477"/>
        <v>16.477419999999999</v>
      </c>
      <c r="P253" s="9"/>
      <c r="Q253" s="9"/>
      <c r="R253" s="9"/>
      <c r="S253" s="9"/>
      <c r="T253" s="9"/>
      <c r="U253" s="9"/>
      <c r="V253" s="1">
        <f t="shared" si="478"/>
        <v>2.4231499999999997</v>
      </c>
      <c r="W253" s="1">
        <f t="shared" si="479"/>
        <v>1.9142617647058824</v>
      </c>
      <c r="X253" s="1">
        <f t="shared" si="480"/>
        <v>0.50888823529411797</v>
      </c>
      <c r="Y253" s="1">
        <f t="shared" si="481"/>
        <v>58.277640234844732</v>
      </c>
      <c r="Z253" s="1">
        <f t="shared" si="482"/>
        <v>46.038692791964351</v>
      </c>
      <c r="AA253" s="1">
        <f t="shared" si="483"/>
        <v>12.238947442880391</v>
      </c>
    </row>
    <row r="254" spans="1:27" x14ac:dyDescent="0.2">
      <c r="A254">
        <v>84</v>
      </c>
      <c r="B254" s="2" t="s">
        <v>3</v>
      </c>
      <c r="C254" s="3">
        <v>7.2</v>
      </c>
      <c r="D254" s="10"/>
      <c r="E254" s="4">
        <v>0.1</v>
      </c>
      <c r="F254" s="4">
        <v>0.10009999999999999</v>
      </c>
      <c r="G254" s="4">
        <v>0.1009</v>
      </c>
      <c r="H254" s="4">
        <v>0.27750000000000002</v>
      </c>
      <c r="I254" s="4">
        <v>0.27479999999999999</v>
      </c>
      <c r="J254" s="4">
        <v>0.2752</v>
      </c>
      <c r="K254" s="4">
        <f t="shared" si="473"/>
        <v>0.10033333333333333</v>
      </c>
      <c r="L254" s="4">
        <f t="shared" si="474"/>
        <v>0.27583333333333332</v>
      </c>
      <c r="M254" s="7">
        <f t="shared" si="475"/>
        <v>12.746146666666668</v>
      </c>
      <c r="N254" s="7">
        <f t="shared" si="476"/>
        <v>3.1563466666666686</v>
      </c>
      <c r="O254" s="7">
        <f t="shared" si="477"/>
        <v>15.902493333333332</v>
      </c>
      <c r="P254" s="9"/>
      <c r="Q254" s="9"/>
      <c r="R254" s="9"/>
      <c r="S254" s="9"/>
      <c r="T254" s="9"/>
      <c r="U254" s="9"/>
      <c r="V254" s="1">
        <f t="shared" si="478"/>
        <v>2.2086796296296294</v>
      </c>
      <c r="W254" s="1">
        <f t="shared" si="479"/>
        <v>1.7702981481481483</v>
      </c>
      <c r="X254" s="1">
        <f t="shared" si="480"/>
        <v>0.43838148148148176</v>
      </c>
      <c r="Y254" s="1">
        <f t="shared" si="481"/>
        <v>56.244229091509268</v>
      </c>
      <c r="Z254" s="1">
        <f t="shared" si="482"/>
        <v>45.080804508264372</v>
      </c>
      <c r="AA254" s="1">
        <f t="shared" si="483"/>
        <v>11.16342458324492</v>
      </c>
    </row>
    <row r="255" spans="1:27" x14ac:dyDescent="0.2">
      <c r="A255">
        <v>85</v>
      </c>
      <c r="B255" s="2" t="s">
        <v>1</v>
      </c>
      <c r="C255" s="3">
        <v>5.9</v>
      </c>
      <c r="D255" s="10">
        <f t="shared" si="569"/>
        <v>5.7333333333333334</v>
      </c>
      <c r="E255" s="4">
        <v>8.77E-2</v>
      </c>
      <c r="F255" s="4">
        <v>8.7099999999999997E-2</v>
      </c>
      <c r="G255" s="4">
        <v>8.7400000000000005E-2</v>
      </c>
      <c r="H255" s="4">
        <v>0.23400000000000001</v>
      </c>
      <c r="I255" s="4">
        <v>0.2316</v>
      </c>
      <c r="J255" s="4">
        <v>0.23089999999999999</v>
      </c>
      <c r="K255" s="4">
        <f t="shared" si="473"/>
        <v>8.7399999999999992E-2</v>
      </c>
      <c r="L255" s="4">
        <f t="shared" si="474"/>
        <v>0.23216666666666666</v>
      </c>
      <c r="M255" s="7">
        <f t="shared" si="475"/>
        <v>10.693042666666667</v>
      </c>
      <c r="N255" s="7">
        <f t="shared" si="476"/>
        <v>2.9311626666666672</v>
      </c>
      <c r="O255" s="7">
        <f t="shared" si="477"/>
        <v>13.624205333333332</v>
      </c>
      <c r="P255" s="9">
        <f t="shared" ref="P255" si="580">AVERAGE(M255:M257)</f>
        <v>10.756064444444442</v>
      </c>
      <c r="Q255" s="9">
        <f t="shared" ref="Q255:R270" si="581">AVERAGE(N255:N257)</f>
        <v>2.8983671111111122</v>
      </c>
      <c r="R255" s="9">
        <f t="shared" si="581"/>
        <v>13.654431555555556</v>
      </c>
      <c r="S255" s="9">
        <f t="shared" ref="S255" si="582">STDEV(M255:M257)</f>
        <v>7.9773418689945919E-2</v>
      </c>
      <c r="T255" s="9">
        <f t="shared" ref="T255" si="583">STDEV(N255:N257)</f>
        <v>6.6837369950693712E-2</v>
      </c>
      <c r="U255" s="9">
        <f t="shared" ref="U255" si="584">STDEV(O255:O257)</f>
        <v>0.12153580539693436</v>
      </c>
      <c r="V255" s="1">
        <f t="shared" si="478"/>
        <v>2.3091873446327682</v>
      </c>
      <c r="W255" s="1">
        <f t="shared" si="479"/>
        <v>1.8123801129943502</v>
      </c>
      <c r="X255" s="1">
        <f t="shared" si="480"/>
        <v>0.49680723163841817</v>
      </c>
      <c r="Y255" s="1">
        <f t="shared" si="481"/>
        <v>48.186338449930439</v>
      </c>
      <c r="Z255" s="1">
        <f t="shared" si="482"/>
        <v>37.819348753861028</v>
      </c>
      <c r="AA255" s="1">
        <f t="shared" si="483"/>
        <v>10.366989696069417</v>
      </c>
    </row>
    <row r="256" spans="1:27" x14ac:dyDescent="0.2">
      <c r="A256">
        <v>85</v>
      </c>
      <c r="B256" s="2" t="s">
        <v>2</v>
      </c>
      <c r="C256" s="3">
        <v>6</v>
      </c>
      <c r="D256" s="10"/>
      <c r="E256" s="4">
        <v>8.8400000000000006E-2</v>
      </c>
      <c r="F256" s="4">
        <v>8.8499999999999995E-2</v>
      </c>
      <c r="G256" s="4">
        <v>8.7999999999999995E-2</v>
      </c>
      <c r="H256" s="4">
        <v>0.23699999999999999</v>
      </c>
      <c r="I256" s="4">
        <v>0.2351</v>
      </c>
      <c r="J256" s="4">
        <v>0.2341</v>
      </c>
      <c r="K256" s="4">
        <f t="shared" si="473"/>
        <v>8.8300000000000003E-2</v>
      </c>
      <c r="L256" s="4">
        <f t="shared" si="474"/>
        <v>0.23539999999999997</v>
      </c>
      <c r="M256" s="7">
        <f t="shared" si="475"/>
        <v>10.845756</v>
      </c>
      <c r="N256" s="7">
        <f t="shared" si="476"/>
        <v>2.9424720000000022</v>
      </c>
      <c r="O256" s="7">
        <f t="shared" si="477"/>
        <v>13.788228</v>
      </c>
      <c r="P256" s="9"/>
      <c r="Q256" s="9"/>
      <c r="R256" s="9"/>
      <c r="S256" s="9"/>
      <c r="T256" s="9"/>
      <c r="U256" s="9"/>
      <c r="V256" s="1">
        <f t="shared" si="478"/>
        <v>2.298038</v>
      </c>
      <c r="W256" s="1">
        <f t="shared" si="479"/>
        <v>1.807626</v>
      </c>
      <c r="X256" s="1">
        <f t="shared" si="480"/>
        <v>0.49041200000000035</v>
      </c>
      <c r="Y256" s="1">
        <f t="shared" si="481"/>
        <v>48.766456815448819</v>
      </c>
      <c r="Z256" s="1">
        <f t="shared" si="482"/>
        <v>38.359468062530944</v>
      </c>
      <c r="AA256" s="1">
        <f t="shared" si="483"/>
        <v>10.406988752917883</v>
      </c>
    </row>
    <row r="257" spans="1:27" x14ac:dyDescent="0.2">
      <c r="A257">
        <v>85</v>
      </c>
      <c r="B257" s="2" t="s">
        <v>3</v>
      </c>
      <c r="C257" s="3">
        <v>5.3</v>
      </c>
      <c r="D257" s="10"/>
      <c r="E257" s="4">
        <v>8.6499999999999994E-2</v>
      </c>
      <c r="F257" s="4">
        <v>8.6300000000000002E-2</v>
      </c>
      <c r="G257" s="4">
        <v>8.6199999999999999E-2</v>
      </c>
      <c r="H257" s="4">
        <v>0.23430000000000001</v>
      </c>
      <c r="I257" s="4">
        <v>0.23230000000000001</v>
      </c>
      <c r="J257" s="4">
        <v>0.23130000000000001</v>
      </c>
      <c r="K257" s="4">
        <f t="shared" si="473"/>
        <v>8.6333333333333331E-2</v>
      </c>
      <c r="L257" s="4">
        <f t="shared" si="474"/>
        <v>0.23263333333333333</v>
      </c>
      <c r="M257" s="7">
        <f t="shared" si="475"/>
        <v>10.729394666666668</v>
      </c>
      <c r="N257" s="7">
        <f t="shared" si="476"/>
        <v>2.8214666666666686</v>
      </c>
      <c r="O257" s="7">
        <f t="shared" si="477"/>
        <v>13.550861333333334</v>
      </c>
      <c r="P257" s="9"/>
      <c r="Q257" s="9"/>
      <c r="R257" s="9"/>
      <c r="S257" s="9"/>
      <c r="T257" s="9"/>
      <c r="U257" s="9"/>
      <c r="V257" s="1">
        <f t="shared" si="478"/>
        <v>2.5567662893081762</v>
      </c>
      <c r="W257" s="1">
        <f t="shared" si="479"/>
        <v>2.0244140880503148</v>
      </c>
      <c r="X257" s="1">
        <f t="shared" si="480"/>
        <v>0.53235220125786198</v>
      </c>
      <c r="Y257" s="1">
        <f t="shared" si="481"/>
        <v>47.926934050128509</v>
      </c>
      <c r="Z257" s="1">
        <f t="shared" si="482"/>
        <v>37.94791917191295</v>
      </c>
      <c r="AA257" s="1">
        <f t="shared" si="483"/>
        <v>9.9790148782155637</v>
      </c>
    </row>
    <row r="258" spans="1:27" x14ac:dyDescent="0.2">
      <c r="A258">
        <v>86</v>
      </c>
      <c r="B258" s="2" t="s">
        <v>1</v>
      </c>
      <c r="C258" s="3">
        <v>4.7</v>
      </c>
      <c r="D258" s="10">
        <f t="shared" si="569"/>
        <v>4.833333333333333</v>
      </c>
      <c r="E258" s="4">
        <v>8.3599999999999994E-2</v>
      </c>
      <c r="F258" s="4">
        <v>8.3599999999999994E-2</v>
      </c>
      <c r="G258" s="4">
        <v>8.3299999999999999E-2</v>
      </c>
      <c r="H258" s="4">
        <v>0.21729999999999999</v>
      </c>
      <c r="I258" s="4">
        <v>0.2157</v>
      </c>
      <c r="J258" s="4">
        <v>0.2147</v>
      </c>
      <c r="K258" s="4">
        <f t="shared" si="473"/>
        <v>8.3500000000000005E-2</v>
      </c>
      <c r="L258" s="4">
        <f t="shared" si="474"/>
        <v>0.21589999999999998</v>
      </c>
      <c r="M258" s="7">
        <f t="shared" si="475"/>
        <v>9.9172440000000002</v>
      </c>
      <c r="N258" s="7">
        <f t="shared" si="476"/>
        <v>2.9326800000000013</v>
      </c>
      <c r="O258" s="7">
        <f t="shared" si="477"/>
        <v>12.849924</v>
      </c>
      <c r="P258" s="9">
        <f t="shared" ref="P258" si="585">AVERAGE(M258:M260)</f>
        <v>10.03538088888889</v>
      </c>
      <c r="Q258" s="9">
        <f t="shared" ref="Q258" si="586">AVERAGE(N258:N260)</f>
        <v>2.973931555555557</v>
      </c>
      <c r="R258" s="9">
        <f t="shared" si="581"/>
        <v>13.009312444444442</v>
      </c>
      <c r="S258" s="9">
        <f t="shared" ref="S258" si="587">STDEV(M258:M260)</f>
        <v>0.1070985789413624</v>
      </c>
      <c r="T258" s="9">
        <f t="shared" ref="T258" si="588">STDEV(N258:N260)</f>
        <v>3.6109467772522164E-2</v>
      </c>
      <c r="U258" s="9">
        <f t="shared" ref="U258" si="589">STDEV(O258:O260)</f>
        <v>0.14053861003587173</v>
      </c>
      <c r="V258" s="1">
        <f t="shared" si="478"/>
        <v>2.734026382978723</v>
      </c>
      <c r="W258" s="1">
        <f t="shared" si="479"/>
        <v>2.1100519148936168</v>
      </c>
      <c r="X258" s="1">
        <f t="shared" si="480"/>
        <v>0.62397446808510659</v>
      </c>
      <c r="Y258" s="1">
        <f t="shared" si="481"/>
        <v>45.447846077668522</v>
      </c>
      <c r="Z258" s="1">
        <f t="shared" si="482"/>
        <v>35.075489849331539</v>
      </c>
      <c r="AA258" s="1">
        <f t="shared" si="483"/>
        <v>10.372356228336992</v>
      </c>
    </row>
    <row r="259" spans="1:27" x14ac:dyDescent="0.2">
      <c r="A259">
        <v>86</v>
      </c>
      <c r="B259" s="2" t="s">
        <v>2</v>
      </c>
      <c r="C259" s="3">
        <v>4.8</v>
      </c>
      <c r="D259" s="10"/>
      <c r="E259" s="4">
        <v>8.5400000000000004E-2</v>
      </c>
      <c r="F259" s="4">
        <v>8.5099999999999995E-2</v>
      </c>
      <c r="G259" s="4">
        <v>8.5099999999999995E-2</v>
      </c>
      <c r="H259" s="4">
        <v>0.22170000000000001</v>
      </c>
      <c r="I259" s="4">
        <v>0.22020000000000001</v>
      </c>
      <c r="J259" s="4">
        <v>0.21940000000000001</v>
      </c>
      <c r="K259" s="4">
        <f t="shared" si="473"/>
        <v>8.5199999999999998E-2</v>
      </c>
      <c r="L259" s="4">
        <f t="shared" si="474"/>
        <v>0.22043333333333334</v>
      </c>
      <c r="M259" s="7">
        <f t="shared" si="475"/>
        <v>10.126117333333333</v>
      </c>
      <c r="N259" s="7">
        <f t="shared" si="476"/>
        <v>2.9893013333333345</v>
      </c>
      <c r="O259" s="7">
        <f t="shared" si="477"/>
        <v>13.115418666666667</v>
      </c>
      <c r="P259" s="9"/>
      <c r="Q259" s="9"/>
      <c r="R259" s="9"/>
      <c r="S259" s="9"/>
      <c r="T259" s="9"/>
      <c r="U259" s="9"/>
      <c r="V259" s="1">
        <f t="shared" si="478"/>
        <v>2.7323788888888889</v>
      </c>
      <c r="W259" s="1">
        <f t="shared" si="479"/>
        <v>2.1096077777777777</v>
      </c>
      <c r="X259" s="1">
        <f t="shared" si="480"/>
        <v>0.62277111111111139</v>
      </c>
      <c r="Y259" s="1">
        <f t="shared" si="481"/>
        <v>46.386852467520221</v>
      </c>
      <c r="Z259" s="1">
        <f t="shared" si="482"/>
        <v>35.81423687250949</v>
      </c>
      <c r="AA259" s="1">
        <f t="shared" si="483"/>
        <v>10.572615595010733</v>
      </c>
    </row>
    <row r="260" spans="1:27" x14ac:dyDescent="0.2">
      <c r="A260">
        <v>86</v>
      </c>
      <c r="B260" s="2" t="s">
        <v>3</v>
      </c>
      <c r="C260" s="3">
        <v>5</v>
      </c>
      <c r="D260" s="10"/>
      <c r="E260" s="4">
        <v>8.6099999999999996E-2</v>
      </c>
      <c r="F260" s="4">
        <v>8.43E-2</v>
      </c>
      <c r="G260" s="4">
        <v>8.4599999999999995E-2</v>
      </c>
      <c r="H260" s="4">
        <v>0.221</v>
      </c>
      <c r="I260" s="4">
        <v>0.21829999999999999</v>
      </c>
      <c r="J260" s="4">
        <v>0.21809999999999999</v>
      </c>
      <c r="K260" s="4">
        <f t="shared" ref="K260:K302" si="590">AVERAGE(E260:G260)</f>
        <v>8.5000000000000006E-2</v>
      </c>
      <c r="L260" s="4">
        <f t="shared" ref="L260:L302" si="591">AVERAGE(H260:J260)</f>
        <v>0.21913333333333332</v>
      </c>
      <c r="M260" s="7">
        <f t="shared" ref="M260:M302" si="592">((-2.99*K260)+(12.64*L260))*(4/(1))</f>
        <v>10.062781333333334</v>
      </c>
      <c r="N260" s="7">
        <f t="shared" ref="N260:N302" si="593">((23.26*K260)-(5.6*L260))*(4/(1))</f>
        <v>2.9998133333333348</v>
      </c>
      <c r="O260" s="7">
        <f t="shared" ref="O260:O302" si="594">((20.27*K260)+(7.04*L260))*(4/(1))</f>
        <v>13.062594666666666</v>
      </c>
      <c r="P260" s="9"/>
      <c r="Q260" s="9"/>
      <c r="R260" s="9"/>
      <c r="S260" s="9"/>
      <c r="T260" s="9"/>
      <c r="U260" s="9"/>
      <c r="V260" s="1">
        <f t="shared" ref="V260:V302" si="595">O260/C260</f>
        <v>2.612518933333333</v>
      </c>
      <c r="W260" s="1">
        <f t="shared" ref="W260:W302" si="596">M260/C260</f>
        <v>2.0125562666666665</v>
      </c>
      <c r="X260" s="1">
        <f t="shared" ref="X260:X302" si="597">N260/C260</f>
        <v>0.59996266666666698</v>
      </c>
      <c r="Y260" s="1">
        <f t="shared" ref="Y260:Y302" si="598">O260*100/28.274</f>
        <v>46.200023578788517</v>
      </c>
      <c r="Z260" s="1">
        <f t="shared" ref="Z260:Z302" si="599">M260*100/28.274</f>
        <v>35.590228950036547</v>
      </c>
      <c r="AA260" s="1">
        <f t="shared" ref="AA260:AA302" si="600">N260*100/28.274</f>
        <v>10.609794628751979</v>
      </c>
    </row>
    <row r="261" spans="1:27" x14ac:dyDescent="0.2">
      <c r="A261">
        <v>87</v>
      </c>
      <c r="B261" s="2" t="s">
        <v>1</v>
      </c>
      <c r="C261" s="3">
        <v>5</v>
      </c>
      <c r="D261" s="10">
        <f t="shared" si="569"/>
        <v>4.9333333333333336</v>
      </c>
      <c r="E261" s="4">
        <v>0.10730000000000001</v>
      </c>
      <c r="F261" s="4">
        <v>0.1071</v>
      </c>
      <c r="G261" s="4">
        <v>0.1069</v>
      </c>
      <c r="H261" s="4">
        <v>0.28000000000000003</v>
      </c>
      <c r="I261" s="1">
        <v>0.27829999999999999</v>
      </c>
      <c r="J261" s="4">
        <v>0.27729999999999999</v>
      </c>
      <c r="K261" s="4">
        <f t="shared" si="590"/>
        <v>0.10710000000000001</v>
      </c>
      <c r="L261" s="4">
        <f t="shared" si="591"/>
        <v>0.27853333333333335</v>
      </c>
      <c r="M261" s="7">
        <f t="shared" si="592"/>
        <v>12.801729333333336</v>
      </c>
      <c r="N261" s="7">
        <f t="shared" si="593"/>
        <v>3.7254373333333355</v>
      </c>
      <c r="O261" s="7">
        <f t="shared" si="594"/>
        <v>16.527166666666666</v>
      </c>
      <c r="P261" s="9">
        <f t="shared" ref="P261" si="601">AVERAGE(M261:M263)</f>
        <v>12.968777777777779</v>
      </c>
      <c r="Q261" s="9">
        <f t="shared" ref="Q261" si="602">AVERAGE(N261:N263)</f>
        <v>3.8766311111111129</v>
      </c>
      <c r="R261" s="9">
        <f t="shared" si="581"/>
        <v>16.845408888888887</v>
      </c>
      <c r="S261" s="9">
        <f t="shared" ref="S261" si="603">STDEV(M261:M263)</f>
        <v>0.14787440268512125</v>
      </c>
      <c r="T261" s="9">
        <f t="shared" ref="T261" si="604">STDEV(N261:N263)</f>
        <v>0.13098004066664898</v>
      </c>
      <c r="U261" s="9">
        <f t="shared" ref="U261" si="605">STDEV(O261:O263)</f>
        <v>0.2769540511343066</v>
      </c>
      <c r="V261" s="1">
        <f t="shared" si="595"/>
        <v>3.3054333333333332</v>
      </c>
      <c r="W261" s="1">
        <f t="shared" si="596"/>
        <v>2.5603458666666672</v>
      </c>
      <c r="X261" s="1">
        <f t="shared" si="597"/>
        <v>0.74508746666666714</v>
      </c>
      <c r="Y261" s="1">
        <f t="shared" si="598"/>
        <v>58.453585154794744</v>
      </c>
      <c r="Z261" s="1">
        <f t="shared" si="599"/>
        <v>45.277390299686409</v>
      </c>
      <c r="AA261" s="1">
        <f t="shared" si="600"/>
        <v>13.176194855108351</v>
      </c>
    </row>
    <row r="262" spans="1:27" x14ac:dyDescent="0.2">
      <c r="A262">
        <v>87</v>
      </c>
      <c r="B262" s="2" t="s">
        <v>2</v>
      </c>
      <c r="C262" s="3">
        <v>5</v>
      </c>
      <c r="D262" s="10"/>
      <c r="E262" s="4">
        <v>0.1116</v>
      </c>
      <c r="F262" s="4">
        <v>0.111</v>
      </c>
      <c r="G262" s="4">
        <v>0.1106</v>
      </c>
      <c r="H262" s="4">
        <v>0.2878</v>
      </c>
      <c r="I262" s="4">
        <v>0.28420000000000001</v>
      </c>
      <c r="J262" s="4">
        <v>0.28310000000000002</v>
      </c>
      <c r="K262" s="4">
        <f t="shared" si="590"/>
        <v>0.11106666666666669</v>
      </c>
      <c r="L262" s="4">
        <f t="shared" si="591"/>
        <v>0.28503333333333336</v>
      </c>
      <c r="M262" s="7">
        <f t="shared" si="592"/>
        <v>13.082928000000003</v>
      </c>
      <c r="N262" s="7">
        <f t="shared" si="593"/>
        <v>3.9488960000000031</v>
      </c>
      <c r="O262" s="7">
        <f t="shared" si="594"/>
        <v>17.031824</v>
      </c>
      <c r="P262" s="9"/>
      <c r="Q262" s="9"/>
      <c r="R262" s="9"/>
      <c r="S262" s="9"/>
      <c r="T262" s="9"/>
      <c r="U262" s="9"/>
      <c r="V262" s="1">
        <f t="shared" si="595"/>
        <v>3.4063648</v>
      </c>
      <c r="W262" s="1">
        <f t="shared" si="596"/>
        <v>2.6165856000000005</v>
      </c>
      <c r="X262" s="1">
        <f t="shared" si="597"/>
        <v>0.78977920000000057</v>
      </c>
      <c r="Y262" s="1">
        <f t="shared" si="598"/>
        <v>60.238466435594539</v>
      </c>
      <c r="Z262" s="1">
        <f t="shared" si="599"/>
        <v>46.271938883780159</v>
      </c>
      <c r="AA262" s="1">
        <f t="shared" si="600"/>
        <v>13.966527551814398</v>
      </c>
    </row>
    <row r="263" spans="1:27" x14ac:dyDescent="0.2">
      <c r="A263">
        <v>87</v>
      </c>
      <c r="B263" s="2" t="s">
        <v>3</v>
      </c>
      <c r="C263" s="3">
        <v>4.8</v>
      </c>
      <c r="D263" s="10"/>
      <c r="E263" s="4">
        <v>0.1111</v>
      </c>
      <c r="F263" s="4">
        <v>0.1109</v>
      </c>
      <c r="G263" s="4">
        <v>0.1105</v>
      </c>
      <c r="H263" s="4">
        <v>0.28610000000000002</v>
      </c>
      <c r="I263" s="4">
        <v>0.28320000000000001</v>
      </c>
      <c r="J263" s="4">
        <v>0.28199999999999997</v>
      </c>
      <c r="K263" s="4">
        <f t="shared" si="590"/>
        <v>0.11083333333333334</v>
      </c>
      <c r="L263" s="4">
        <f t="shared" si="591"/>
        <v>0.28376666666666667</v>
      </c>
      <c r="M263" s="7">
        <f t="shared" si="592"/>
        <v>13.021676000000001</v>
      </c>
      <c r="N263" s="7">
        <f t="shared" si="593"/>
        <v>3.9555600000000011</v>
      </c>
      <c r="O263" s="7">
        <f t="shared" si="594"/>
        <v>16.977236000000001</v>
      </c>
      <c r="P263" s="9"/>
      <c r="Q263" s="9"/>
      <c r="R263" s="9"/>
      <c r="S263" s="9"/>
      <c r="T263" s="9"/>
      <c r="U263" s="9"/>
      <c r="V263" s="1">
        <f t="shared" si="595"/>
        <v>3.5369241666666671</v>
      </c>
      <c r="W263" s="1">
        <f t="shared" si="596"/>
        <v>2.712849166666667</v>
      </c>
      <c r="X263" s="1">
        <f t="shared" si="597"/>
        <v>0.82407500000000022</v>
      </c>
      <c r="Y263" s="1">
        <f t="shared" si="598"/>
        <v>60.045398599419961</v>
      </c>
      <c r="Z263" s="1">
        <f t="shared" si="599"/>
        <v>46.055301690599144</v>
      </c>
      <c r="AA263" s="1">
        <f t="shared" si="600"/>
        <v>13.990096908820828</v>
      </c>
    </row>
    <row r="264" spans="1:27" x14ac:dyDescent="0.2">
      <c r="A264">
        <v>88</v>
      </c>
      <c r="B264" s="2" t="s">
        <v>1</v>
      </c>
      <c r="C264" s="3">
        <v>5</v>
      </c>
      <c r="D264" s="10">
        <f t="shared" si="569"/>
        <v>5.2</v>
      </c>
      <c r="E264" s="4">
        <v>0.109</v>
      </c>
      <c r="F264" s="4">
        <v>0.1079</v>
      </c>
      <c r="G264" s="4">
        <v>0.109</v>
      </c>
      <c r="H264" s="4">
        <v>0.28470000000000001</v>
      </c>
      <c r="I264" s="4">
        <v>0.28189999999999998</v>
      </c>
      <c r="J264" s="4">
        <v>0.28189999999999998</v>
      </c>
      <c r="K264" s="4">
        <f t="shared" si="590"/>
        <v>0.10863333333333332</v>
      </c>
      <c r="L264" s="4">
        <f t="shared" si="591"/>
        <v>0.28283333333333333</v>
      </c>
      <c r="M264" s="7">
        <f t="shared" si="592"/>
        <v>13.000798666666668</v>
      </c>
      <c r="N264" s="7">
        <f t="shared" si="593"/>
        <v>3.7717786666666671</v>
      </c>
      <c r="O264" s="7">
        <f t="shared" si="594"/>
        <v>16.772577333333331</v>
      </c>
      <c r="P264" s="9">
        <f t="shared" ref="P264" si="606">AVERAGE(M264:M266)</f>
        <v>13.039265777777779</v>
      </c>
      <c r="Q264" s="9">
        <f t="shared" ref="Q264" si="607">AVERAGE(N264:N266)</f>
        <v>3.8434524444444462</v>
      </c>
      <c r="R264" s="9">
        <f t="shared" si="581"/>
        <v>16.88271822222222</v>
      </c>
      <c r="S264" s="9">
        <f t="shared" ref="S264" si="608">STDEV(M264:M266)</f>
        <v>0.10856865766127051</v>
      </c>
      <c r="T264" s="9">
        <f t="shared" ref="T264" si="609">STDEV(N264:N266)</f>
        <v>7.9250925505521444E-2</v>
      </c>
      <c r="U264" s="9">
        <f t="shared" ref="U264" si="610">STDEV(O264:O266)</f>
        <v>0.17996234562366134</v>
      </c>
      <c r="V264" s="1">
        <f t="shared" si="595"/>
        <v>3.3545154666666663</v>
      </c>
      <c r="W264" s="1">
        <f t="shared" si="596"/>
        <v>2.6001597333333337</v>
      </c>
      <c r="X264" s="1">
        <f t="shared" si="597"/>
        <v>0.75435573333333339</v>
      </c>
      <c r="Y264" s="1">
        <f t="shared" si="598"/>
        <v>59.321558086345512</v>
      </c>
      <c r="Z264" s="1">
        <f t="shared" si="599"/>
        <v>45.981462356464135</v>
      </c>
      <c r="AA264" s="1">
        <f t="shared" si="600"/>
        <v>13.3400957298814</v>
      </c>
    </row>
    <row r="265" spans="1:27" x14ac:dyDescent="0.2">
      <c r="A265">
        <v>88</v>
      </c>
      <c r="B265" s="2" t="s">
        <v>2</v>
      </c>
      <c r="C265" s="3">
        <v>5.0999999999999996</v>
      </c>
      <c r="D265" s="10"/>
      <c r="E265" s="4">
        <v>0.1111</v>
      </c>
      <c r="F265" s="4">
        <v>0.1115</v>
      </c>
      <c r="G265" s="4">
        <v>0.1111</v>
      </c>
      <c r="H265" s="4">
        <v>0.28870000000000001</v>
      </c>
      <c r="I265" s="4">
        <v>0.28620000000000001</v>
      </c>
      <c r="J265" s="4">
        <v>0.28499999999999998</v>
      </c>
      <c r="K265" s="4">
        <f t="shared" si="590"/>
        <v>0.11123333333333334</v>
      </c>
      <c r="L265" s="4">
        <f t="shared" si="591"/>
        <v>0.2866333333333333</v>
      </c>
      <c r="M265" s="7">
        <f t="shared" si="592"/>
        <v>13.161830666666667</v>
      </c>
      <c r="N265" s="7">
        <f t="shared" si="593"/>
        <v>3.9285626666666698</v>
      </c>
      <c r="O265" s="7">
        <f t="shared" si="594"/>
        <v>17.090393333333331</v>
      </c>
      <c r="P265" s="9"/>
      <c r="Q265" s="9"/>
      <c r="R265" s="9"/>
      <c r="S265" s="9"/>
      <c r="T265" s="9"/>
      <c r="U265" s="9"/>
      <c r="V265" s="1">
        <f t="shared" si="595"/>
        <v>3.351057516339869</v>
      </c>
      <c r="W265" s="1">
        <f t="shared" si="596"/>
        <v>2.5807511111111112</v>
      </c>
      <c r="X265" s="1">
        <f t="shared" si="597"/>
        <v>0.77030640522875882</v>
      </c>
      <c r="Y265" s="1">
        <f t="shared" si="598"/>
        <v>60.445615524274352</v>
      </c>
      <c r="Z265" s="1">
        <f t="shared" si="599"/>
        <v>46.551003277451606</v>
      </c>
      <c r="AA265" s="1">
        <f t="shared" si="600"/>
        <v>13.894612246822769</v>
      </c>
    </row>
    <row r="266" spans="1:27" x14ac:dyDescent="0.2">
      <c r="A266">
        <v>88</v>
      </c>
      <c r="B266" s="2" t="s">
        <v>3</v>
      </c>
      <c r="C266" s="3">
        <v>5.5</v>
      </c>
      <c r="D266" s="10"/>
      <c r="E266" s="4">
        <v>0.11</v>
      </c>
      <c r="F266" s="4">
        <v>0.1087</v>
      </c>
      <c r="G266" s="4">
        <v>0.1085</v>
      </c>
      <c r="H266" s="4">
        <v>0.2848</v>
      </c>
      <c r="I266" s="4">
        <v>0.28129999999999999</v>
      </c>
      <c r="J266" s="4">
        <v>0.28000000000000003</v>
      </c>
      <c r="K266" s="4">
        <f t="shared" si="590"/>
        <v>0.10906666666666666</v>
      </c>
      <c r="L266" s="4">
        <f t="shared" si="591"/>
        <v>0.28203333333333336</v>
      </c>
      <c r="M266" s="7">
        <f t="shared" si="592"/>
        <v>12.955168000000002</v>
      </c>
      <c r="N266" s="7">
        <f t="shared" si="593"/>
        <v>3.8300160000000005</v>
      </c>
      <c r="O266" s="7">
        <f t="shared" si="594"/>
        <v>16.785184000000001</v>
      </c>
      <c r="P266" s="9"/>
      <c r="Q266" s="9"/>
      <c r="R266" s="9"/>
      <c r="S266" s="9"/>
      <c r="T266" s="9"/>
      <c r="U266" s="9"/>
      <c r="V266" s="1">
        <f t="shared" si="595"/>
        <v>3.0518516363636365</v>
      </c>
      <c r="W266" s="1">
        <f t="shared" si="596"/>
        <v>2.3554850909090912</v>
      </c>
      <c r="X266" s="1">
        <f t="shared" si="597"/>
        <v>0.69636654545454557</v>
      </c>
      <c r="Y266" s="1">
        <f t="shared" si="598"/>
        <v>59.366145575440335</v>
      </c>
      <c r="Z266" s="1">
        <f t="shared" si="599"/>
        <v>45.82007498054751</v>
      </c>
      <c r="AA266" s="1">
        <f t="shared" si="600"/>
        <v>13.546070594892836</v>
      </c>
    </row>
    <row r="267" spans="1:27" x14ac:dyDescent="0.2">
      <c r="A267">
        <v>89</v>
      </c>
      <c r="B267" s="2" t="s">
        <v>1</v>
      </c>
      <c r="C267" s="3">
        <v>5.3</v>
      </c>
      <c r="D267" s="10">
        <f t="shared" si="569"/>
        <v>5.7666666666666657</v>
      </c>
      <c r="E267" s="4">
        <v>0.1239</v>
      </c>
      <c r="F267" s="4">
        <v>0.1239</v>
      </c>
      <c r="G267" s="4">
        <v>0.12479999999999999</v>
      </c>
      <c r="H267" s="4">
        <v>0.33139999999999997</v>
      </c>
      <c r="I267" s="4">
        <v>0.32879999999999998</v>
      </c>
      <c r="J267" s="4">
        <v>0.32969999999999999</v>
      </c>
      <c r="K267" s="4">
        <f t="shared" si="590"/>
        <v>0.12419999999999999</v>
      </c>
      <c r="L267" s="4">
        <f t="shared" si="591"/>
        <v>0.32996666666666663</v>
      </c>
      <c r="M267" s="7">
        <f t="shared" si="592"/>
        <v>15.197682666666665</v>
      </c>
      <c r="N267" s="7">
        <f t="shared" si="593"/>
        <v>4.1643146666666668</v>
      </c>
      <c r="O267" s="7">
        <f t="shared" si="594"/>
        <v>19.361997333333331</v>
      </c>
      <c r="P267" s="9">
        <f t="shared" ref="P267" si="611">AVERAGE(M267:M269)</f>
        <v>15.323926222222221</v>
      </c>
      <c r="Q267" s="9">
        <f t="shared" ref="Q267" si="612">AVERAGE(N267:N269)</f>
        <v>4.2331715555555567</v>
      </c>
      <c r="R267" s="9">
        <f t="shared" si="581"/>
        <v>19.557097777777773</v>
      </c>
      <c r="S267" s="9">
        <f t="shared" ref="S267" si="613">STDEV(M267:M269)</f>
        <v>0.18523847944544122</v>
      </c>
      <c r="T267" s="9">
        <f t="shared" ref="T267" si="614">STDEV(N267:N269)</f>
        <v>0.10937163118943355</v>
      </c>
      <c r="U267" s="9">
        <f t="shared" ref="U267" si="615">STDEV(O267:O269)</f>
        <v>0.29450735596120453</v>
      </c>
      <c r="V267" s="1">
        <f t="shared" si="595"/>
        <v>3.6532070440251569</v>
      </c>
      <c r="W267" s="1">
        <f t="shared" si="596"/>
        <v>2.8674872955974839</v>
      </c>
      <c r="X267" s="1">
        <f t="shared" si="597"/>
        <v>0.785719748427673</v>
      </c>
      <c r="Y267" s="1">
        <f t="shared" si="598"/>
        <v>68.479866072481187</v>
      </c>
      <c r="Z267" s="1">
        <f t="shared" si="599"/>
        <v>53.751441842918105</v>
      </c>
      <c r="AA267" s="1">
        <f t="shared" si="600"/>
        <v>14.728424229563085</v>
      </c>
    </row>
    <row r="268" spans="1:27" x14ac:dyDescent="0.2">
      <c r="A268">
        <v>89</v>
      </c>
      <c r="B268" s="2" t="s">
        <v>2</v>
      </c>
      <c r="C268" s="3">
        <v>5.4</v>
      </c>
      <c r="D268" s="10"/>
      <c r="E268" s="4">
        <v>0.125</v>
      </c>
      <c r="F268" s="4">
        <v>0.125</v>
      </c>
      <c r="G268" s="4">
        <v>0.1236</v>
      </c>
      <c r="H268" s="4">
        <v>0.33040000000000003</v>
      </c>
      <c r="I268" s="4">
        <v>0.3367</v>
      </c>
      <c r="J268" s="4">
        <v>0.32540000000000002</v>
      </c>
      <c r="K268" s="4">
        <f t="shared" si="590"/>
        <v>0.12453333333333333</v>
      </c>
      <c r="L268" s="4">
        <f t="shared" si="591"/>
        <v>0.33083333333333337</v>
      </c>
      <c r="M268" s="7">
        <f t="shared" si="592"/>
        <v>15.237514666666668</v>
      </c>
      <c r="N268" s="7">
        <f t="shared" si="593"/>
        <v>4.1759146666666664</v>
      </c>
      <c r="O268" s="7">
        <f t="shared" si="594"/>
        <v>19.413429333333333</v>
      </c>
      <c r="P268" s="9"/>
      <c r="Q268" s="9"/>
      <c r="R268" s="9"/>
      <c r="S268" s="9"/>
      <c r="T268" s="9"/>
      <c r="U268" s="9"/>
      <c r="V268" s="1">
        <f t="shared" si="595"/>
        <v>3.5950795061728393</v>
      </c>
      <c r="W268" s="1">
        <f t="shared" si="596"/>
        <v>2.8217619753086418</v>
      </c>
      <c r="X268" s="1">
        <f t="shared" si="597"/>
        <v>0.77331753086419741</v>
      </c>
      <c r="Y268" s="1">
        <f t="shared" si="598"/>
        <v>68.661771710169532</v>
      </c>
      <c r="Z268" s="1">
        <f t="shared" si="599"/>
        <v>53.89232038857844</v>
      </c>
      <c r="AA268" s="1">
        <f t="shared" si="600"/>
        <v>14.769451321591095</v>
      </c>
    </row>
    <row r="269" spans="1:27" x14ac:dyDescent="0.2">
      <c r="A269">
        <v>89</v>
      </c>
      <c r="B269" s="2" t="s">
        <v>3</v>
      </c>
      <c r="C269" s="3">
        <v>6.6</v>
      </c>
      <c r="D269" s="10"/>
      <c r="E269" s="4">
        <v>0.1288</v>
      </c>
      <c r="F269" s="4">
        <v>0.12820000000000001</v>
      </c>
      <c r="G269" s="4">
        <v>0.12740000000000001</v>
      </c>
      <c r="H269" s="4">
        <v>0.34050000000000002</v>
      </c>
      <c r="I269" s="4">
        <v>0.33729999999999999</v>
      </c>
      <c r="J269" s="4">
        <v>0.33500000000000002</v>
      </c>
      <c r="K269" s="4">
        <f t="shared" si="590"/>
        <v>0.12813333333333335</v>
      </c>
      <c r="L269" s="4">
        <f t="shared" si="591"/>
        <v>0.33759999999999996</v>
      </c>
      <c r="M269" s="7">
        <f t="shared" si="592"/>
        <v>15.536581333333332</v>
      </c>
      <c r="N269" s="7">
        <f t="shared" si="593"/>
        <v>4.3592853333333368</v>
      </c>
      <c r="O269" s="7">
        <f t="shared" si="594"/>
        <v>19.895866666666667</v>
      </c>
      <c r="P269" s="9"/>
      <c r="Q269" s="9"/>
      <c r="R269" s="9"/>
      <c r="S269" s="9"/>
      <c r="T269" s="9"/>
      <c r="U269" s="9"/>
      <c r="V269" s="1">
        <f t="shared" si="595"/>
        <v>3.0145252525252526</v>
      </c>
      <c r="W269" s="1">
        <f t="shared" si="596"/>
        <v>2.3540274747474745</v>
      </c>
      <c r="X269" s="1">
        <f t="shared" si="597"/>
        <v>0.66049777777777829</v>
      </c>
      <c r="Y269" s="1">
        <f t="shared" si="598"/>
        <v>70.368064888826012</v>
      </c>
      <c r="Z269" s="1">
        <f t="shared" si="599"/>
        <v>54.950064841668436</v>
      </c>
      <c r="AA269" s="1">
        <f t="shared" si="600"/>
        <v>15.418000047157589</v>
      </c>
    </row>
    <row r="270" spans="1:27" x14ac:dyDescent="0.2">
      <c r="A270">
        <v>90</v>
      </c>
      <c r="B270" s="2" t="s">
        <v>1</v>
      </c>
      <c r="C270" s="3">
        <v>5.8</v>
      </c>
      <c r="D270" s="10">
        <f t="shared" si="569"/>
        <v>5.3666666666666671</v>
      </c>
      <c r="E270" s="4">
        <v>0.14630000000000001</v>
      </c>
      <c r="F270" s="4">
        <v>0.1447</v>
      </c>
      <c r="G270" s="4">
        <v>0.1449</v>
      </c>
      <c r="H270" s="4">
        <v>0.37069999999999997</v>
      </c>
      <c r="I270" s="4">
        <v>0.36649999999999999</v>
      </c>
      <c r="J270" s="4">
        <v>0.3649</v>
      </c>
      <c r="K270" s="4">
        <f t="shared" si="590"/>
        <v>0.14530000000000001</v>
      </c>
      <c r="L270" s="4">
        <f t="shared" si="591"/>
        <v>0.36736666666666667</v>
      </c>
      <c r="M270" s="7">
        <f t="shared" si="592"/>
        <v>16.836270666666667</v>
      </c>
      <c r="N270" s="7">
        <f t="shared" si="593"/>
        <v>5.2896986666666699</v>
      </c>
      <c r="O270" s="7">
        <f t="shared" si="594"/>
        <v>22.125969333333334</v>
      </c>
      <c r="P270" s="9">
        <f t="shared" ref="P270" si="616">AVERAGE(M270:M272)</f>
        <v>16.843694666666668</v>
      </c>
      <c r="Q270" s="9">
        <f t="shared" ref="Q270" si="617">AVERAGE(N270:N272)</f>
        <v>5.3020080000000016</v>
      </c>
      <c r="R270" s="9">
        <f t="shared" si="581"/>
        <v>22.145702666666665</v>
      </c>
      <c r="S270" s="9">
        <f t="shared" ref="S270" si="618">STDEV(M270:M272)</f>
        <v>0.30387335749252126</v>
      </c>
      <c r="T270" s="9">
        <f t="shared" ref="T270" si="619">STDEV(N270:N272)</f>
        <v>0.14072966617044227</v>
      </c>
      <c r="U270" s="9">
        <f t="shared" ref="U270" si="620">STDEV(O270:O272)</f>
        <v>0.44445933718070396</v>
      </c>
      <c r="V270" s="1">
        <f t="shared" si="595"/>
        <v>3.8148222988505749</v>
      </c>
      <c r="W270" s="1">
        <f t="shared" si="596"/>
        <v>2.9028052873563222</v>
      </c>
      <c r="X270" s="1">
        <f t="shared" si="597"/>
        <v>0.9120170114942534</v>
      </c>
      <c r="Y270" s="1">
        <f t="shared" si="598"/>
        <v>78.255532762726645</v>
      </c>
      <c r="Z270" s="1">
        <f t="shared" si="599"/>
        <v>59.546829831883237</v>
      </c>
      <c r="AA270" s="1">
        <f t="shared" si="600"/>
        <v>18.708702930843426</v>
      </c>
    </row>
    <row r="271" spans="1:27" x14ac:dyDescent="0.2">
      <c r="A271">
        <v>90</v>
      </c>
      <c r="B271" s="2" t="s">
        <v>2</v>
      </c>
      <c r="C271" s="3">
        <v>4.9000000000000004</v>
      </c>
      <c r="D271" s="10"/>
      <c r="E271" s="4">
        <v>0.1424</v>
      </c>
      <c r="F271" s="4">
        <v>0.14280000000000001</v>
      </c>
      <c r="G271" s="4">
        <v>0.1421</v>
      </c>
      <c r="H271" s="4">
        <v>0.36330000000000001</v>
      </c>
      <c r="I271" s="4">
        <v>0.36049999999999999</v>
      </c>
      <c r="J271" s="4">
        <v>0.3589</v>
      </c>
      <c r="K271" s="4">
        <f t="shared" si="590"/>
        <v>0.14243333333333333</v>
      </c>
      <c r="L271" s="4">
        <f t="shared" si="591"/>
        <v>0.3609</v>
      </c>
      <c r="M271" s="7">
        <f t="shared" si="592"/>
        <v>16.543601333333335</v>
      </c>
      <c r="N271" s="7">
        <f t="shared" si="593"/>
        <v>5.1678373333333347</v>
      </c>
      <c r="O271" s="7">
        <f t="shared" si="594"/>
        <v>21.711438666666666</v>
      </c>
      <c r="P271" s="9"/>
      <c r="Q271" s="9"/>
      <c r="R271" s="9"/>
      <c r="S271" s="9"/>
      <c r="T271" s="9"/>
      <c r="U271" s="9"/>
      <c r="V271" s="1">
        <f t="shared" si="595"/>
        <v>4.4309058503401353</v>
      </c>
      <c r="W271" s="1">
        <f t="shared" si="596"/>
        <v>3.3762451700680272</v>
      </c>
      <c r="X271" s="1">
        <f t="shared" si="597"/>
        <v>1.054660680272109</v>
      </c>
      <c r="Y271" s="1">
        <f t="shared" si="598"/>
        <v>76.789413123953693</v>
      </c>
      <c r="Z271" s="1">
        <f t="shared" si="599"/>
        <v>58.511711584258805</v>
      </c>
      <c r="AA271" s="1">
        <f t="shared" si="600"/>
        <v>18.277701539694892</v>
      </c>
    </row>
    <row r="272" spans="1:27" x14ac:dyDescent="0.2">
      <c r="A272">
        <v>90</v>
      </c>
      <c r="B272" s="2" t="s">
        <v>3</v>
      </c>
      <c r="C272" s="3">
        <v>5.4</v>
      </c>
      <c r="D272" s="10"/>
      <c r="E272" s="4">
        <v>0.14879999999999999</v>
      </c>
      <c r="F272" s="4">
        <v>0.1489</v>
      </c>
      <c r="G272" s="4">
        <v>0.1484</v>
      </c>
      <c r="H272" s="4">
        <v>0.37640000000000001</v>
      </c>
      <c r="I272" s="4">
        <v>0.37440000000000001</v>
      </c>
      <c r="J272" s="4">
        <v>0.37240000000000001</v>
      </c>
      <c r="K272" s="4">
        <f t="shared" si="590"/>
        <v>0.14869999999999997</v>
      </c>
      <c r="L272" s="4">
        <f t="shared" si="591"/>
        <v>0.37440000000000001</v>
      </c>
      <c r="M272" s="7">
        <f t="shared" si="592"/>
        <v>17.151212000000001</v>
      </c>
      <c r="N272" s="7">
        <f t="shared" si="593"/>
        <v>5.4484879999999993</v>
      </c>
      <c r="O272" s="7">
        <f t="shared" si="594"/>
        <v>22.599699999999999</v>
      </c>
      <c r="P272" s="9"/>
      <c r="Q272" s="9"/>
      <c r="R272" s="9"/>
      <c r="S272" s="9"/>
      <c r="T272" s="9"/>
      <c r="U272" s="9"/>
      <c r="V272" s="1">
        <f t="shared" si="595"/>
        <v>4.1851296296296292</v>
      </c>
      <c r="W272" s="1">
        <f t="shared" si="596"/>
        <v>3.1761503703703702</v>
      </c>
      <c r="X272" s="1">
        <f t="shared" si="597"/>
        <v>1.008979259259259</v>
      </c>
      <c r="Y272" s="1">
        <f t="shared" si="598"/>
        <v>79.931032043573595</v>
      </c>
      <c r="Z272" s="1">
        <f t="shared" si="599"/>
        <v>60.660720096201459</v>
      </c>
      <c r="AA272" s="1">
        <f t="shared" si="600"/>
        <v>19.270311947372143</v>
      </c>
    </row>
    <row r="273" spans="1:27" x14ac:dyDescent="0.2">
      <c r="A273">
        <v>91</v>
      </c>
      <c r="B273" s="2" t="s">
        <v>1</v>
      </c>
      <c r="C273" s="3">
        <v>5.4</v>
      </c>
      <c r="D273" s="10">
        <f t="shared" si="569"/>
        <v>5.3666666666666671</v>
      </c>
      <c r="E273" s="4">
        <v>0.1159</v>
      </c>
      <c r="F273" s="4">
        <v>0.1152</v>
      </c>
      <c r="G273" s="4">
        <v>0.11559999999999999</v>
      </c>
      <c r="H273" s="4">
        <v>0.31330000000000002</v>
      </c>
      <c r="I273" s="4">
        <v>0.31109999999999999</v>
      </c>
      <c r="J273" s="4">
        <v>0.3105</v>
      </c>
      <c r="K273" s="4">
        <f t="shared" si="590"/>
        <v>0.11556666666666666</v>
      </c>
      <c r="L273" s="4">
        <f t="shared" si="591"/>
        <v>0.31163333333333337</v>
      </c>
      <c r="M273" s="7">
        <f t="shared" si="592"/>
        <v>14.374004000000003</v>
      </c>
      <c r="N273" s="7">
        <f t="shared" si="593"/>
        <v>3.7717360000000006</v>
      </c>
      <c r="O273" s="7">
        <f t="shared" si="594"/>
        <v>18.145740000000004</v>
      </c>
      <c r="P273" s="9">
        <f t="shared" ref="P273" si="621">AVERAGE(M273:M275)</f>
        <v>14.185469333333335</v>
      </c>
      <c r="Q273" s="9">
        <f t="shared" ref="Q273:R288" si="622">AVERAGE(N273:N275)</f>
        <v>3.6846560000000022</v>
      </c>
      <c r="R273" s="9">
        <f t="shared" si="622"/>
        <v>17.870125333333334</v>
      </c>
      <c r="S273" s="9">
        <f t="shared" ref="S273" si="623">STDEV(M273:M275)</f>
        <v>0.1852446771309075</v>
      </c>
      <c r="T273" s="9">
        <f t="shared" ref="T273" si="624">STDEV(N273:N275)</f>
        <v>0.10971205337609834</v>
      </c>
      <c r="U273" s="9">
        <f t="shared" ref="U273" si="625">STDEV(O273:O275)</f>
        <v>0.29141678393211123</v>
      </c>
      <c r="V273" s="1">
        <f t="shared" si="595"/>
        <v>3.3603222222222229</v>
      </c>
      <c r="W273" s="1">
        <f t="shared" si="596"/>
        <v>2.6618525925925929</v>
      </c>
      <c r="X273" s="1">
        <f t="shared" si="597"/>
        <v>0.69846962962962966</v>
      </c>
      <c r="Y273" s="1">
        <f t="shared" si="598"/>
        <v>64.178184904859592</v>
      </c>
      <c r="Z273" s="1">
        <f t="shared" si="599"/>
        <v>50.838240079224732</v>
      </c>
      <c r="AA273" s="1">
        <f t="shared" si="600"/>
        <v>13.339944825634861</v>
      </c>
    </row>
    <row r="274" spans="1:27" x14ac:dyDescent="0.2">
      <c r="A274">
        <v>91</v>
      </c>
      <c r="B274" s="2" t="s">
        <v>2</v>
      </c>
      <c r="C274" s="3">
        <v>5.6</v>
      </c>
      <c r="D274" s="10"/>
      <c r="E274" s="4">
        <v>0.114</v>
      </c>
      <c r="F274" s="4">
        <v>0.114</v>
      </c>
      <c r="G274" s="4">
        <v>0.114</v>
      </c>
      <c r="H274" s="4">
        <v>0.31009999999999999</v>
      </c>
      <c r="I274" s="4">
        <v>0.307</v>
      </c>
      <c r="J274" s="4">
        <v>0.30509999999999998</v>
      </c>
      <c r="K274" s="4">
        <f t="shared" si="590"/>
        <v>0.114</v>
      </c>
      <c r="L274" s="4">
        <f t="shared" si="591"/>
        <v>0.30739999999999995</v>
      </c>
      <c r="M274" s="7">
        <f t="shared" si="592"/>
        <v>14.178703999999998</v>
      </c>
      <c r="N274" s="7">
        <f t="shared" si="593"/>
        <v>3.7208000000000032</v>
      </c>
      <c r="O274" s="7">
        <f t="shared" si="594"/>
        <v>17.899504</v>
      </c>
      <c r="P274" s="9"/>
      <c r="Q274" s="9"/>
      <c r="R274" s="9"/>
      <c r="S274" s="9"/>
      <c r="T274" s="9"/>
      <c r="U274" s="9"/>
      <c r="V274" s="1">
        <f t="shared" si="595"/>
        <v>3.1963400000000002</v>
      </c>
      <c r="W274" s="1">
        <f t="shared" si="596"/>
        <v>2.5319114285714286</v>
      </c>
      <c r="X274" s="1">
        <f t="shared" si="597"/>
        <v>0.66442857142857203</v>
      </c>
      <c r="Y274" s="1">
        <f t="shared" si="598"/>
        <v>63.3072929192898</v>
      </c>
      <c r="Z274" s="1">
        <f t="shared" si="599"/>
        <v>50.147499469477246</v>
      </c>
      <c r="AA274" s="1">
        <f t="shared" si="600"/>
        <v>13.159793449812559</v>
      </c>
    </row>
    <row r="275" spans="1:27" x14ac:dyDescent="0.2">
      <c r="A275">
        <v>91</v>
      </c>
      <c r="B275" s="2" t="s">
        <v>3</v>
      </c>
      <c r="C275" s="3">
        <v>5.0999999999999996</v>
      </c>
      <c r="D275" s="10"/>
      <c r="E275" s="4">
        <v>0.1116</v>
      </c>
      <c r="F275" s="4">
        <v>0.1116</v>
      </c>
      <c r="G275" s="4">
        <v>0.11070000000000001</v>
      </c>
      <c r="H275" s="4">
        <v>0.30609999999999998</v>
      </c>
      <c r="I275" s="4">
        <v>0.3029</v>
      </c>
      <c r="J275" s="4">
        <v>0.3009</v>
      </c>
      <c r="K275" s="4">
        <f t="shared" si="590"/>
        <v>0.11130000000000001</v>
      </c>
      <c r="L275" s="4">
        <f t="shared" si="591"/>
        <v>0.30329999999999996</v>
      </c>
      <c r="M275" s="7">
        <f t="shared" si="592"/>
        <v>14.003699999999998</v>
      </c>
      <c r="N275" s="7">
        <f t="shared" si="593"/>
        <v>3.5614320000000026</v>
      </c>
      <c r="O275" s="7">
        <f t="shared" si="594"/>
        <v>17.565131999999998</v>
      </c>
      <c r="P275" s="9"/>
      <c r="Q275" s="9"/>
      <c r="R275" s="9"/>
      <c r="S275" s="9"/>
      <c r="T275" s="9"/>
      <c r="U275" s="9"/>
      <c r="V275" s="1">
        <f t="shared" si="595"/>
        <v>3.4441435294117646</v>
      </c>
      <c r="W275" s="1">
        <f t="shared" si="596"/>
        <v>2.7458235294117648</v>
      </c>
      <c r="X275" s="1">
        <f t="shared" si="597"/>
        <v>0.69832000000000061</v>
      </c>
      <c r="Y275" s="1">
        <f t="shared" si="598"/>
        <v>62.124679917945812</v>
      </c>
      <c r="Z275" s="1">
        <f t="shared" si="599"/>
        <v>49.528542123505687</v>
      </c>
      <c r="AA275" s="1">
        <f t="shared" si="600"/>
        <v>12.59613779444013</v>
      </c>
    </row>
    <row r="276" spans="1:27" x14ac:dyDescent="0.2">
      <c r="A276">
        <v>92</v>
      </c>
      <c r="B276" s="2" t="s">
        <v>1</v>
      </c>
      <c r="C276" s="3">
        <v>5.5</v>
      </c>
      <c r="D276" s="10">
        <f t="shared" si="569"/>
        <v>5.6333333333333329</v>
      </c>
      <c r="E276" s="4">
        <v>0.13950000000000001</v>
      </c>
      <c r="F276" s="4">
        <v>0.1394</v>
      </c>
      <c r="G276" s="4">
        <v>0.13950000000000001</v>
      </c>
      <c r="H276" s="4">
        <v>0.36049999999999999</v>
      </c>
      <c r="I276" s="4">
        <v>0.35680000000000001</v>
      </c>
      <c r="J276" s="4">
        <v>0.35</v>
      </c>
      <c r="K276" s="4">
        <f t="shared" si="590"/>
        <v>0.13946666666666668</v>
      </c>
      <c r="L276" s="4">
        <f t="shared" si="591"/>
        <v>0.35576666666666662</v>
      </c>
      <c r="M276" s="7">
        <f t="shared" si="592"/>
        <v>16.319541333333333</v>
      </c>
      <c r="N276" s="7">
        <f t="shared" si="593"/>
        <v>5.0068053333333378</v>
      </c>
      <c r="O276" s="7">
        <f t="shared" si="594"/>
        <v>21.326346666666666</v>
      </c>
      <c r="P276" s="9">
        <f t="shared" ref="P276" si="626">AVERAGE(M276:M278)</f>
        <v>16.431534666666668</v>
      </c>
      <c r="Q276" s="9">
        <f t="shared" ref="Q276" si="627">AVERAGE(N276:N278)</f>
        <v>5.0010586666666699</v>
      </c>
      <c r="R276" s="9">
        <f t="shared" si="622"/>
        <v>21.432593333333333</v>
      </c>
      <c r="S276" s="9">
        <f t="shared" ref="S276" si="628">STDEV(M276:M278)</f>
        <v>0.10146173180290506</v>
      </c>
      <c r="T276" s="9">
        <f t="shared" ref="T276" si="629">STDEV(N276:N278)</f>
        <v>5.2841550990776628E-2</v>
      </c>
      <c r="U276" s="9">
        <f t="shared" ref="U276" si="630">STDEV(O276:O278)</f>
        <v>0.12351484027075921</v>
      </c>
      <c r="V276" s="1">
        <f t="shared" si="595"/>
        <v>3.8775175757575755</v>
      </c>
      <c r="W276" s="1">
        <f t="shared" si="596"/>
        <v>2.9671893333333332</v>
      </c>
      <c r="X276" s="1">
        <f t="shared" si="597"/>
        <v>0.91032824242424326</v>
      </c>
      <c r="Y276" s="1">
        <f t="shared" si="598"/>
        <v>75.427412699535495</v>
      </c>
      <c r="Z276" s="1">
        <f t="shared" si="599"/>
        <v>57.719252080828085</v>
      </c>
      <c r="AA276" s="1">
        <f t="shared" si="600"/>
        <v>17.708160618707424</v>
      </c>
    </row>
    <row r="277" spans="1:27" x14ac:dyDescent="0.2">
      <c r="A277">
        <v>92</v>
      </c>
      <c r="B277" s="2" t="s">
        <v>2</v>
      </c>
      <c r="C277" s="3">
        <v>5.4</v>
      </c>
      <c r="D277" s="10"/>
      <c r="E277" s="4">
        <v>0.1394</v>
      </c>
      <c r="F277" s="4">
        <v>0.13950000000000001</v>
      </c>
      <c r="G277" s="4">
        <v>0.13950000000000001</v>
      </c>
      <c r="H277" s="4">
        <v>0.36049999999999999</v>
      </c>
      <c r="I277" s="4">
        <v>0.3584</v>
      </c>
      <c r="J277" s="4">
        <v>0.35659999999999997</v>
      </c>
      <c r="K277" s="4">
        <f t="shared" si="590"/>
        <v>0.13946666666666668</v>
      </c>
      <c r="L277" s="4">
        <f t="shared" si="591"/>
        <v>0.35849999999999999</v>
      </c>
      <c r="M277" s="7">
        <f t="shared" si="592"/>
        <v>16.457738666666668</v>
      </c>
      <c r="N277" s="7">
        <f t="shared" si="593"/>
        <v>4.9455786666666715</v>
      </c>
      <c r="O277" s="7">
        <f t="shared" si="594"/>
        <v>21.403317333333334</v>
      </c>
      <c r="P277" s="9"/>
      <c r="Q277" s="9"/>
      <c r="R277" s="9"/>
      <c r="S277" s="9"/>
      <c r="T277" s="9"/>
      <c r="U277" s="9"/>
      <c r="V277" s="1">
        <f t="shared" si="595"/>
        <v>3.9635772839506171</v>
      </c>
      <c r="W277" s="1">
        <f t="shared" si="596"/>
        <v>3.0477293827160494</v>
      </c>
      <c r="X277" s="1">
        <f t="shared" si="597"/>
        <v>0.91584790123456872</v>
      </c>
      <c r="Y277" s="1">
        <f t="shared" si="598"/>
        <v>75.699643960293315</v>
      </c>
      <c r="Z277" s="1">
        <f t="shared" si="599"/>
        <v>58.208030935370537</v>
      </c>
      <c r="AA277" s="1">
        <f t="shared" si="600"/>
        <v>17.491613024922795</v>
      </c>
    </row>
    <row r="278" spans="1:27" x14ac:dyDescent="0.2">
      <c r="A278">
        <v>92</v>
      </c>
      <c r="B278" s="2" t="s">
        <v>3</v>
      </c>
      <c r="C278" s="3">
        <v>6</v>
      </c>
      <c r="D278" s="10"/>
      <c r="E278" s="4">
        <v>0.1411</v>
      </c>
      <c r="F278" s="4">
        <v>0.14069999999999999</v>
      </c>
      <c r="G278" s="4">
        <v>0.1411</v>
      </c>
      <c r="H278" s="4">
        <v>0.36299999999999999</v>
      </c>
      <c r="I278" s="4">
        <v>0.35859999999999997</v>
      </c>
      <c r="J278" s="4">
        <v>0.35849999999999999</v>
      </c>
      <c r="K278" s="4">
        <f t="shared" si="590"/>
        <v>0.14096666666666666</v>
      </c>
      <c r="L278" s="4">
        <f t="shared" si="591"/>
        <v>0.36003333333333337</v>
      </c>
      <c r="M278" s="7">
        <f t="shared" si="592"/>
        <v>16.517324000000002</v>
      </c>
      <c r="N278" s="7">
        <f t="shared" si="593"/>
        <v>5.0507919999999995</v>
      </c>
      <c r="O278" s="7">
        <f t="shared" si="594"/>
        <v>21.568116</v>
      </c>
      <c r="P278" s="9"/>
      <c r="Q278" s="9"/>
      <c r="R278" s="9"/>
      <c r="S278" s="9"/>
      <c r="T278" s="9"/>
      <c r="U278" s="9"/>
      <c r="V278" s="1">
        <f t="shared" si="595"/>
        <v>3.5946859999999998</v>
      </c>
      <c r="W278" s="1">
        <f t="shared" si="596"/>
        <v>2.7528873333333337</v>
      </c>
      <c r="X278" s="1">
        <f t="shared" si="597"/>
        <v>0.84179866666666658</v>
      </c>
      <c r="Y278" s="1">
        <f t="shared" si="598"/>
        <v>76.282506896795638</v>
      </c>
      <c r="Z278" s="1">
        <f t="shared" si="599"/>
        <v>58.418773431421101</v>
      </c>
      <c r="AA278" s="1">
        <f t="shared" si="600"/>
        <v>17.863733465374548</v>
      </c>
    </row>
    <row r="279" spans="1:27" x14ac:dyDescent="0.2">
      <c r="A279">
        <v>93</v>
      </c>
      <c r="B279" s="2" t="s">
        <v>1</v>
      </c>
      <c r="C279" s="3">
        <v>4.5999999999999996</v>
      </c>
      <c r="D279" s="10">
        <f t="shared" si="569"/>
        <v>4.833333333333333</v>
      </c>
      <c r="E279" s="4">
        <v>7.51E-2</v>
      </c>
      <c r="F279" s="4">
        <v>6.8000000000000005E-2</v>
      </c>
      <c r="G279" s="4">
        <v>7.0000000000000007E-2</v>
      </c>
      <c r="H279" s="4">
        <v>0.185</v>
      </c>
      <c r="I279" s="4">
        <v>0.17710000000000001</v>
      </c>
      <c r="J279" s="4">
        <v>0.1787</v>
      </c>
      <c r="K279" s="4">
        <f t="shared" si="590"/>
        <v>7.1033333333333337E-2</v>
      </c>
      <c r="L279" s="4">
        <f t="shared" si="591"/>
        <v>0.18026666666666666</v>
      </c>
      <c r="M279" s="7">
        <f t="shared" si="592"/>
        <v>8.2647239999999993</v>
      </c>
      <c r="N279" s="7">
        <f t="shared" si="593"/>
        <v>2.5709680000000015</v>
      </c>
      <c r="O279" s="7">
        <f t="shared" si="594"/>
        <v>10.835692000000002</v>
      </c>
      <c r="P279" s="9">
        <f t="shared" ref="P279" si="631">AVERAGE(M279:M281)</f>
        <v>8.2751570666666669</v>
      </c>
      <c r="Q279" s="9">
        <f t="shared" ref="Q279" si="632">AVERAGE(N279:N281)</f>
        <v>2.5062917333333337</v>
      </c>
      <c r="R279" s="9">
        <f t="shared" si="622"/>
        <v>10.781448800000001</v>
      </c>
      <c r="S279" s="9">
        <f t="shared" ref="S279" si="633">STDEV(M279:M281)</f>
        <v>7.5253976587376356E-2</v>
      </c>
      <c r="T279" s="9">
        <f t="shared" ref="T279" si="634">STDEV(N279:N281)</f>
        <v>7.4668681414723104E-2</v>
      </c>
      <c r="U279" s="9">
        <f t="shared" ref="U279" si="635">STDEV(O279:O281)</f>
        <v>0.13268148613698919</v>
      </c>
      <c r="V279" s="1">
        <f t="shared" si="595"/>
        <v>2.355585217391305</v>
      </c>
      <c r="W279" s="1">
        <f t="shared" si="596"/>
        <v>1.7966791304347827</v>
      </c>
      <c r="X279" s="1">
        <f t="shared" si="597"/>
        <v>0.55890608695652211</v>
      </c>
      <c r="Y279" s="1">
        <f t="shared" si="598"/>
        <v>38.323873523378374</v>
      </c>
      <c r="Z279" s="1">
        <f t="shared" si="599"/>
        <v>29.230826908113457</v>
      </c>
      <c r="AA279" s="1">
        <f t="shared" si="600"/>
        <v>9.0930466152649121</v>
      </c>
    </row>
    <row r="280" spans="1:27" x14ac:dyDescent="0.2">
      <c r="A280">
        <v>93</v>
      </c>
      <c r="B280" s="2" t="s">
        <v>2</v>
      </c>
      <c r="C280" s="3">
        <v>4.7</v>
      </c>
      <c r="D280" s="10"/>
      <c r="E280" s="4">
        <v>6.9500000000000006E-2</v>
      </c>
      <c r="F280" s="4">
        <v>6.88E-2</v>
      </c>
      <c r="G280" s="4">
        <v>6.8900000000000003E-2</v>
      </c>
      <c r="H280" s="4">
        <v>0.18060000000000001</v>
      </c>
      <c r="I280" s="4">
        <v>0.1782</v>
      </c>
      <c r="J280" s="4">
        <v>0.17710000000000001</v>
      </c>
      <c r="K280" s="4">
        <f t="shared" si="590"/>
        <v>6.9066666666666665E-2</v>
      </c>
      <c r="L280" s="4">
        <f t="shared" si="591"/>
        <v>0.17863333333333334</v>
      </c>
      <c r="M280" s="7">
        <f t="shared" si="592"/>
        <v>8.2056640000000005</v>
      </c>
      <c r="N280" s="7">
        <f t="shared" si="593"/>
        <v>2.4245760000000001</v>
      </c>
      <c r="O280" s="7">
        <f t="shared" si="594"/>
        <v>10.630240000000001</v>
      </c>
      <c r="P280" s="9"/>
      <c r="Q280" s="9"/>
      <c r="R280" s="9"/>
      <c r="S280" s="9"/>
      <c r="T280" s="9"/>
      <c r="U280" s="9"/>
      <c r="V280" s="1">
        <f t="shared" si="595"/>
        <v>2.2617531914893618</v>
      </c>
      <c r="W280" s="1">
        <f t="shared" si="596"/>
        <v>1.7458859574468086</v>
      </c>
      <c r="X280" s="1">
        <f t="shared" si="597"/>
        <v>0.51586723404255319</v>
      </c>
      <c r="Y280" s="1">
        <f t="shared" si="598"/>
        <v>37.597227134469833</v>
      </c>
      <c r="Z280" s="1">
        <f t="shared" si="599"/>
        <v>29.021942420598432</v>
      </c>
      <c r="AA280" s="1">
        <f t="shared" si="600"/>
        <v>8.575284713871401</v>
      </c>
    </row>
    <row r="281" spans="1:27" x14ac:dyDescent="0.2">
      <c r="A281">
        <v>93</v>
      </c>
      <c r="B281" s="2" t="s">
        <v>3</v>
      </c>
      <c r="C281" s="3">
        <v>5.2</v>
      </c>
      <c r="D281" s="10"/>
      <c r="E281" s="4">
        <v>7.1040000000000006E-2</v>
      </c>
      <c r="F281" s="4">
        <v>7.1099999999999997E-2</v>
      </c>
      <c r="G281" s="4">
        <v>7.0699999999999999E-2</v>
      </c>
      <c r="H281" s="4">
        <v>0.1835</v>
      </c>
      <c r="I281" s="4">
        <v>0.18190000000000001</v>
      </c>
      <c r="J281" s="4">
        <v>0.1807</v>
      </c>
      <c r="K281" s="4">
        <f t="shared" si="590"/>
        <v>7.0946666666666658E-2</v>
      </c>
      <c r="L281" s="4">
        <f t="shared" si="591"/>
        <v>0.18203333333333335</v>
      </c>
      <c r="M281" s="7">
        <f t="shared" si="592"/>
        <v>8.355083200000001</v>
      </c>
      <c r="N281" s="7">
        <f t="shared" si="593"/>
        <v>2.5233311999999994</v>
      </c>
      <c r="O281" s="7">
        <f t="shared" si="594"/>
        <v>10.8784144</v>
      </c>
      <c r="P281" s="9"/>
      <c r="Q281" s="9"/>
      <c r="R281" s="9"/>
      <c r="S281" s="9"/>
      <c r="T281" s="9"/>
      <c r="U281" s="9"/>
      <c r="V281" s="1">
        <f t="shared" si="595"/>
        <v>2.0920027692307692</v>
      </c>
      <c r="W281" s="1">
        <f t="shared" si="596"/>
        <v>1.6067467692307693</v>
      </c>
      <c r="X281" s="1">
        <f t="shared" si="597"/>
        <v>0.48525599999999985</v>
      </c>
      <c r="Y281" s="1">
        <f t="shared" si="598"/>
        <v>38.474974888590225</v>
      </c>
      <c r="Z281" s="1">
        <f t="shared" si="599"/>
        <v>29.550410978283939</v>
      </c>
      <c r="AA281" s="1">
        <f t="shared" si="600"/>
        <v>8.9245639103062864</v>
      </c>
    </row>
    <row r="282" spans="1:27" x14ac:dyDescent="0.2">
      <c r="A282">
        <v>94</v>
      </c>
      <c r="B282" s="2" t="s">
        <v>1</v>
      </c>
      <c r="C282" s="3">
        <v>5.2</v>
      </c>
      <c r="D282" s="10">
        <f t="shared" si="569"/>
        <v>5.0666666666666664</v>
      </c>
      <c r="E282" s="4">
        <v>6.8199999999999997E-2</v>
      </c>
      <c r="F282" s="4">
        <v>6.7900000000000002E-2</v>
      </c>
      <c r="G282" s="4">
        <v>7.22E-2</v>
      </c>
      <c r="H282" s="4">
        <v>0.1812</v>
      </c>
      <c r="I282" s="4">
        <v>0.17960000000000001</v>
      </c>
      <c r="J282" s="4">
        <v>0.18129999999999999</v>
      </c>
      <c r="K282" s="4">
        <f t="shared" si="590"/>
        <v>6.9433333333333333E-2</v>
      </c>
      <c r="L282" s="4">
        <f t="shared" si="591"/>
        <v>0.1807</v>
      </c>
      <c r="M282" s="7">
        <f t="shared" si="592"/>
        <v>8.305769333333334</v>
      </c>
      <c r="N282" s="7">
        <f t="shared" si="593"/>
        <v>2.4123973333333337</v>
      </c>
      <c r="O282" s="7">
        <f t="shared" si="594"/>
        <v>10.718166666666665</v>
      </c>
      <c r="P282" s="9">
        <f t="shared" ref="P282" si="636">AVERAGE(M282:M284)</f>
        <v>8.4942431111111105</v>
      </c>
      <c r="Q282" s="9">
        <f t="shared" ref="Q282" si="637">AVERAGE(N282:N284)</f>
        <v>2.4010391111111118</v>
      </c>
      <c r="R282" s="9">
        <f t="shared" si="622"/>
        <v>10.895282222222221</v>
      </c>
      <c r="S282" s="9">
        <f t="shared" ref="S282" si="638">STDEV(M282:M284)</f>
        <v>0.21257008208152897</v>
      </c>
      <c r="T282" s="9">
        <f t="shared" ref="T282" si="639">STDEV(N282:N284)</f>
        <v>6.038784803927804E-2</v>
      </c>
      <c r="U282" s="9">
        <f t="shared" ref="U282" si="640">STDEV(O282:O284)</f>
        <v>0.24869438190262083</v>
      </c>
      <c r="V282" s="1">
        <f t="shared" si="595"/>
        <v>2.0611858974358972</v>
      </c>
      <c r="W282" s="1">
        <f t="shared" si="596"/>
        <v>1.5972633333333335</v>
      </c>
      <c r="X282" s="1">
        <f t="shared" si="597"/>
        <v>0.46392256410256416</v>
      </c>
      <c r="Y282" s="1">
        <f t="shared" si="598"/>
        <v>37.908207776284449</v>
      </c>
      <c r="Z282" s="1">
        <f t="shared" si="599"/>
        <v>29.375996793284763</v>
      </c>
      <c r="AA282" s="1">
        <f t="shared" si="600"/>
        <v>8.532210982999695</v>
      </c>
    </row>
    <row r="283" spans="1:27" x14ac:dyDescent="0.2">
      <c r="A283">
        <v>94</v>
      </c>
      <c r="B283" s="2" t="s">
        <v>2</v>
      </c>
      <c r="C283" s="3">
        <v>5.2</v>
      </c>
      <c r="D283" s="10"/>
      <c r="E283" s="4">
        <v>7.2300000000000003E-2</v>
      </c>
      <c r="F283" s="4">
        <v>7.1900000000000006E-2</v>
      </c>
      <c r="G283" s="4">
        <v>7.1900000000000006E-2</v>
      </c>
      <c r="H283" s="4">
        <v>0.19109999999999999</v>
      </c>
      <c r="I283" s="4">
        <v>0.1893</v>
      </c>
      <c r="J283" s="4">
        <v>0.18840000000000001</v>
      </c>
      <c r="K283" s="4">
        <f t="shared" si="590"/>
        <v>7.2033333333333338E-2</v>
      </c>
      <c r="L283" s="4">
        <f t="shared" si="591"/>
        <v>0.18959999999999999</v>
      </c>
      <c r="M283" s="7">
        <f t="shared" si="592"/>
        <v>8.724657333333333</v>
      </c>
      <c r="N283" s="7">
        <f t="shared" si="593"/>
        <v>2.454941333333335</v>
      </c>
      <c r="O283" s="7">
        <f t="shared" si="594"/>
        <v>11.179598666666667</v>
      </c>
      <c r="P283" s="9"/>
      <c r="Q283" s="9"/>
      <c r="R283" s="9"/>
      <c r="S283" s="9"/>
      <c r="T283" s="9"/>
      <c r="U283" s="9"/>
      <c r="V283" s="1">
        <f t="shared" si="595"/>
        <v>2.1499228205128205</v>
      </c>
      <c r="W283" s="1">
        <f t="shared" si="596"/>
        <v>1.6778187179487178</v>
      </c>
      <c r="X283" s="1">
        <f t="shared" si="597"/>
        <v>0.47210410256410285</v>
      </c>
      <c r="Y283" s="1">
        <f t="shared" si="598"/>
        <v>39.540208908066305</v>
      </c>
      <c r="Z283" s="1">
        <f t="shared" si="599"/>
        <v>30.857527528235597</v>
      </c>
      <c r="AA283" s="1">
        <f t="shared" si="600"/>
        <v>8.6826813798307096</v>
      </c>
    </row>
    <row r="284" spans="1:27" x14ac:dyDescent="0.2">
      <c r="A284">
        <v>94</v>
      </c>
      <c r="B284" s="2" t="s">
        <v>3</v>
      </c>
      <c r="C284" s="3">
        <v>4.8</v>
      </c>
      <c r="D284" s="10"/>
      <c r="E284" s="4">
        <v>6.9599999999999995E-2</v>
      </c>
      <c r="F284" s="4">
        <v>6.9199999999999998E-2</v>
      </c>
      <c r="G284" s="4">
        <v>6.9099999999999995E-2</v>
      </c>
      <c r="H284" s="4">
        <v>0.18509999999999999</v>
      </c>
      <c r="I284" s="4">
        <v>0.18310000000000001</v>
      </c>
      <c r="J284" s="4">
        <v>0.1825</v>
      </c>
      <c r="K284" s="4">
        <f t="shared" si="590"/>
        <v>6.9299999999999987E-2</v>
      </c>
      <c r="L284" s="4">
        <f t="shared" si="591"/>
        <v>0.18356666666666666</v>
      </c>
      <c r="M284" s="7">
        <f t="shared" si="592"/>
        <v>8.4523026666666663</v>
      </c>
      <c r="N284" s="7">
        <f t="shared" si="593"/>
        <v>2.3357786666666662</v>
      </c>
      <c r="O284" s="7">
        <f t="shared" si="594"/>
        <v>10.788081333333331</v>
      </c>
      <c r="P284" s="9"/>
      <c r="Q284" s="9"/>
      <c r="R284" s="9"/>
      <c r="S284" s="9"/>
      <c r="T284" s="9"/>
      <c r="U284" s="9"/>
      <c r="V284" s="1">
        <f t="shared" si="595"/>
        <v>2.2475169444444441</v>
      </c>
      <c r="W284" s="1">
        <f t="shared" si="596"/>
        <v>1.7608963888888889</v>
      </c>
      <c r="X284" s="1">
        <f t="shared" si="597"/>
        <v>0.4866205555555555</v>
      </c>
      <c r="Y284" s="1">
        <f t="shared" si="598"/>
        <v>38.155483247270745</v>
      </c>
      <c r="Z284" s="1">
        <f t="shared" si="599"/>
        <v>29.894258564994928</v>
      </c>
      <c r="AA284" s="1">
        <f t="shared" si="600"/>
        <v>8.2612246822758237</v>
      </c>
    </row>
    <row r="285" spans="1:27" x14ac:dyDescent="0.2">
      <c r="A285">
        <v>95</v>
      </c>
      <c r="B285" s="2" t="s">
        <v>1</v>
      </c>
      <c r="C285" s="3">
        <v>5.7</v>
      </c>
      <c r="D285" s="10">
        <f t="shared" si="569"/>
        <v>5.4333333333333327</v>
      </c>
      <c r="E285" s="4">
        <v>7.8899999999999998E-2</v>
      </c>
      <c r="F285" s="4">
        <v>7.8299999999999995E-2</v>
      </c>
      <c r="G285" s="4">
        <v>7.8399999999999997E-2</v>
      </c>
      <c r="H285" s="4">
        <v>0.2122</v>
      </c>
      <c r="I285" s="4">
        <v>0.21010000000000001</v>
      </c>
      <c r="J285" s="4">
        <v>0.20880000000000001</v>
      </c>
      <c r="K285" s="4">
        <f t="shared" si="590"/>
        <v>7.853333333333333E-2</v>
      </c>
      <c r="L285" s="4">
        <f t="shared" si="591"/>
        <v>0.21036666666666667</v>
      </c>
      <c r="M285" s="7">
        <f t="shared" si="592"/>
        <v>9.6968800000000002</v>
      </c>
      <c r="N285" s="7">
        <f t="shared" si="593"/>
        <v>2.5945279999999995</v>
      </c>
      <c r="O285" s="7">
        <f t="shared" si="594"/>
        <v>12.291408000000001</v>
      </c>
      <c r="P285" s="9">
        <f t="shared" ref="P285" si="641">AVERAGE(M285:M287)</f>
        <v>9.7000995555555551</v>
      </c>
      <c r="Q285" s="9">
        <f t="shared" ref="Q285" si="642">AVERAGE(N285:N287)</f>
        <v>2.5736035555555556</v>
      </c>
      <c r="R285" s="9">
        <f t="shared" si="622"/>
        <v>12.273703111111111</v>
      </c>
      <c r="S285" s="9">
        <f t="shared" ref="S285" si="643">STDEV(M285:M287)</f>
        <v>0.18188403910347067</v>
      </c>
      <c r="T285" s="9">
        <f t="shared" ref="T285" si="644">STDEV(N285:N287)</f>
        <v>6.5303250888393519E-2</v>
      </c>
      <c r="U285" s="9">
        <f t="shared" ref="U285" si="645">STDEV(O285:O287)</f>
        <v>0.24508143460158413</v>
      </c>
      <c r="V285" s="1">
        <f t="shared" si="595"/>
        <v>2.1563873684210528</v>
      </c>
      <c r="W285" s="1">
        <f t="shared" si="596"/>
        <v>1.7012070175438596</v>
      </c>
      <c r="X285" s="1">
        <f t="shared" si="597"/>
        <v>0.45518035087719289</v>
      </c>
      <c r="Y285" s="1">
        <f t="shared" si="598"/>
        <v>43.472476480158456</v>
      </c>
      <c r="Z285" s="1">
        <f t="shared" si="599"/>
        <v>34.296102426257335</v>
      </c>
      <c r="AA285" s="1">
        <f t="shared" si="600"/>
        <v>9.1763740539011085</v>
      </c>
    </row>
    <row r="286" spans="1:27" x14ac:dyDescent="0.2">
      <c r="A286">
        <v>95</v>
      </c>
      <c r="B286" s="2" t="s">
        <v>2</v>
      </c>
      <c r="C286" s="3">
        <v>5.5</v>
      </c>
      <c r="D286" s="10"/>
      <c r="E286" s="4">
        <v>7.9699999999999993E-2</v>
      </c>
      <c r="F286" s="4">
        <v>0.08</v>
      </c>
      <c r="G286" s="4">
        <v>7.9799999999999996E-2</v>
      </c>
      <c r="H286" s="4">
        <v>0.216</v>
      </c>
      <c r="I286" s="4">
        <v>0.2142</v>
      </c>
      <c r="J286" s="4">
        <v>0.21290000000000001</v>
      </c>
      <c r="K286" s="4">
        <f t="shared" si="590"/>
        <v>7.9833333333333326E-2</v>
      </c>
      <c r="L286" s="4">
        <f t="shared" si="591"/>
        <v>0.21436666666666668</v>
      </c>
      <c r="M286" s="7">
        <f t="shared" si="592"/>
        <v>9.8835720000000009</v>
      </c>
      <c r="N286" s="7">
        <f t="shared" si="593"/>
        <v>2.6258799999999995</v>
      </c>
      <c r="O286" s="7">
        <f t="shared" si="594"/>
        <v>12.509452</v>
      </c>
      <c r="P286" s="9"/>
      <c r="Q286" s="9"/>
      <c r="R286" s="9"/>
      <c r="S286" s="9"/>
      <c r="T286" s="9"/>
      <c r="U286" s="9"/>
      <c r="V286" s="1">
        <f t="shared" si="595"/>
        <v>2.2744458181818179</v>
      </c>
      <c r="W286" s="1">
        <f t="shared" si="596"/>
        <v>1.7970130909090911</v>
      </c>
      <c r="X286" s="1">
        <f t="shared" si="597"/>
        <v>0.47743272727272718</v>
      </c>
      <c r="Y286" s="1">
        <f t="shared" si="598"/>
        <v>44.243658484827044</v>
      </c>
      <c r="Z286" s="1">
        <f t="shared" si="599"/>
        <v>34.956398104265404</v>
      </c>
      <c r="AA286" s="1">
        <f t="shared" si="600"/>
        <v>9.287260380561646</v>
      </c>
    </row>
    <row r="287" spans="1:27" x14ac:dyDescent="0.2">
      <c r="A287">
        <v>95</v>
      </c>
      <c r="B287" s="2" t="s">
        <v>3</v>
      </c>
      <c r="C287" s="3">
        <v>5.0999999999999996</v>
      </c>
      <c r="D287" s="10"/>
      <c r="E287" s="4">
        <v>7.6899999999999996E-2</v>
      </c>
      <c r="F287" s="4">
        <v>7.6200000000000004E-2</v>
      </c>
      <c r="G287" s="4">
        <v>7.6600000000000001E-2</v>
      </c>
      <c r="H287" s="4">
        <v>0.2084</v>
      </c>
      <c r="I287" s="4">
        <v>0.2056</v>
      </c>
      <c r="J287" s="4">
        <v>0.20519999999999999</v>
      </c>
      <c r="K287" s="4">
        <f t="shared" si="590"/>
        <v>7.6566666666666672E-2</v>
      </c>
      <c r="L287" s="4">
        <f t="shared" si="591"/>
        <v>0.2064</v>
      </c>
      <c r="M287" s="7">
        <f t="shared" si="592"/>
        <v>9.5198466666666661</v>
      </c>
      <c r="N287" s="7">
        <f t="shared" si="593"/>
        <v>2.5004026666666679</v>
      </c>
      <c r="O287" s="7">
        <f t="shared" si="594"/>
        <v>12.020249333333332</v>
      </c>
      <c r="P287" s="9"/>
      <c r="Q287" s="9"/>
      <c r="R287" s="9"/>
      <c r="S287" s="9"/>
      <c r="T287" s="9"/>
      <c r="U287" s="9"/>
      <c r="V287" s="1">
        <f t="shared" si="595"/>
        <v>2.356911633986928</v>
      </c>
      <c r="W287" s="1">
        <f t="shared" si="596"/>
        <v>1.8666366013071896</v>
      </c>
      <c r="X287" s="1">
        <f t="shared" si="597"/>
        <v>0.49027503267973882</v>
      </c>
      <c r="Y287" s="1">
        <f t="shared" si="598"/>
        <v>42.513437551578591</v>
      </c>
      <c r="Z287" s="1">
        <f t="shared" si="599"/>
        <v>33.669967697059725</v>
      </c>
      <c r="AA287" s="1">
        <f t="shared" si="600"/>
        <v>8.8434698545188795</v>
      </c>
    </row>
    <row r="288" spans="1:27" x14ac:dyDescent="0.2">
      <c r="A288">
        <v>96</v>
      </c>
      <c r="B288" s="2" t="s">
        <v>1</v>
      </c>
      <c r="C288" s="3">
        <v>5.4</v>
      </c>
      <c r="D288" s="10">
        <f t="shared" si="569"/>
        <v>5.3</v>
      </c>
      <c r="E288" s="4">
        <v>8.0399999999999999E-2</v>
      </c>
      <c r="F288" s="4">
        <v>8.0399999999999999E-2</v>
      </c>
      <c r="G288" s="4">
        <v>8.0399999999999999E-2</v>
      </c>
      <c r="H288" s="4">
        <v>0.21460000000000001</v>
      </c>
      <c r="I288" s="4">
        <v>0.21240000000000001</v>
      </c>
      <c r="J288" s="4">
        <v>0.21149999999999999</v>
      </c>
      <c r="K288" s="4">
        <f t="shared" si="590"/>
        <v>8.0399999999999999E-2</v>
      </c>
      <c r="L288" s="4">
        <f t="shared" si="591"/>
        <v>0.21283333333333335</v>
      </c>
      <c r="M288" s="7">
        <f t="shared" si="592"/>
        <v>9.7992693333333349</v>
      </c>
      <c r="N288" s="7">
        <f t="shared" si="593"/>
        <v>2.7129493333333343</v>
      </c>
      <c r="O288" s="7">
        <f t="shared" si="594"/>
        <v>12.512218666666666</v>
      </c>
      <c r="P288" s="9">
        <f t="shared" ref="P288" si="646">AVERAGE(M288:M290)</f>
        <v>9.6543604444444462</v>
      </c>
      <c r="Q288" s="9">
        <f t="shared" ref="Q288" si="647">AVERAGE(N288:N290)</f>
        <v>2.6903831111111116</v>
      </c>
      <c r="R288" s="9">
        <f t="shared" si="622"/>
        <v>12.344743555555555</v>
      </c>
      <c r="S288" s="9">
        <f t="shared" ref="S288" si="648">STDEV(M288:M290)</f>
        <v>0.15884399404213995</v>
      </c>
      <c r="T288" s="9">
        <f t="shared" ref="T288" si="649">STDEV(N288:N290)</f>
        <v>2.1733105002209548E-2</v>
      </c>
      <c r="U288" s="9">
        <f t="shared" ref="U288" si="650">STDEV(O288:O290)</f>
        <v>0.16957910110405464</v>
      </c>
      <c r="V288" s="1">
        <f t="shared" si="595"/>
        <v>2.3170775308641973</v>
      </c>
      <c r="W288" s="1">
        <f t="shared" si="596"/>
        <v>1.8146795061728396</v>
      </c>
      <c r="X288" s="1">
        <f t="shared" si="597"/>
        <v>0.50239802469135819</v>
      </c>
      <c r="Y288" s="1">
        <f t="shared" si="598"/>
        <v>44.253443682063612</v>
      </c>
      <c r="Z288" s="1">
        <f t="shared" si="599"/>
        <v>34.658234891891261</v>
      </c>
      <c r="AA288" s="1">
        <f t="shared" si="600"/>
        <v>9.5952087901723644</v>
      </c>
    </row>
    <row r="289" spans="1:27" x14ac:dyDescent="0.2">
      <c r="A289">
        <v>96</v>
      </c>
      <c r="B289" s="2" t="s">
        <v>2</v>
      </c>
      <c r="C289" s="3">
        <v>5.4</v>
      </c>
      <c r="D289" s="10"/>
      <c r="E289" s="4">
        <v>7.8700000000000006E-2</v>
      </c>
      <c r="F289" s="4">
        <v>7.8600000000000003E-2</v>
      </c>
      <c r="G289" s="4">
        <v>7.8299999999999995E-2</v>
      </c>
      <c r="H289" s="4">
        <v>0.20860000000000001</v>
      </c>
      <c r="I289" s="4">
        <v>0.2054</v>
      </c>
      <c r="J289" s="4">
        <v>0.20449999999999999</v>
      </c>
      <c r="K289" s="4">
        <f t="shared" si="590"/>
        <v>7.853333333333333E-2</v>
      </c>
      <c r="L289" s="4">
        <f t="shared" si="591"/>
        <v>0.20616666666666669</v>
      </c>
      <c r="M289" s="7">
        <f t="shared" si="592"/>
        <v>9.484528000000001</v>
      </c>
      <c r="N289" s="7">
        <f t="shared" si="593"/>
        <v>2.6886079999999994</v>
      </c>
      <c r="O289" s="7">
        <f t="shared" si="594"/>
        <v>12.173136</v>
      </c>
      <c r="P289" s="9"/>
      <c r="Q289" s="9"/>
      <c r="R289" s="9"/>
      <c r="S289" s="9"/>
      <c r="T289" s="9"/>
      <c r="U289" s="9"/>
      <c r="V289" s="1">
        <f t="shared" si="595"/>
        <v>2.2542844444444441</v>
      </c>
      <c r="W289" s="1">
        <f t="shared" si="596"/>
        <v>1.7563940740740742</v>
      </c>
      <c r="X289" s="1">
        <f t="shared" si="597"/>
        <v>0.49789037037037026</v>
      </c>
      <c r="Y289" s="1">
        <f t="shared" si="598"/>
        <v>43.054169908750083</v>
      </c>
      <c r="Z289" s="1">
        <f t="shared" si="599"/>
        <v>33.545051991228696</v>
      </c>
      <c r="AA289" s="1">
        <f t="shared" si="600"/>
        <v>9.5091179175213956</v>
      </c>
    </row>
    <row r="290" spans="1:27" x14ac:dyDescent="0.2">
      <c r="A290">
        <v>96</v>
      </c>
      <c r="B290" s="2" t="s">
        <v>3</v>
      </c>
      <c r="C290" s="3">
        <v>5.0999999999999996</v>
      </c>
      <c r="D290" s="10"/>
      <c r="E290" s="1">
        <v>7.9799999999999996E-2</v>
      </c>
      <c r="F290" s="4">
        <v>7.9000000000000001E-2</v>
      </c>
      <c r="G290" s="4">
        <v>7.9100000000000004E-2</v>
      </c>
      <c r="H290" s="4">
        <v>0.21249999999999999</v>
      </c>
      <c r="I290" s="4">
        <v>0.20949999999999999</v>
      </c>
      <c r="J290" s="4">
        <v>0.20860000000000001</v>
      </c>
      <c r="K290" s="4">
        <f t="shared" si="590"/>
        <v>7.9299999999999995E-2</v>
      </c>
      <c r="L290" s="4">
        <f t="shared" si="591"/>
        <v>0.21020000000000003</v>
      </c>
      <c r="M290" s="7">
        <f t="shared" si="592"/>
        <v>9.6792840000000027</v>
      </c>
      <c r="N290" s="7">
        <f t="shared" si="593"/>
        <v>2.6695919999999997</v>
      </c>
      <c r="O290" s="7">
        <f t="shared" si="594"/>
        <v>12.348876000000001</v>
      </c>
      <c r="P290" s="9"/>
      <c r="Q290" s="9"/>
      <c r="R290" s="9"/>
      <c r="S290" s="9"/>
      <c r="T290" s="9"/>
      <c r="U290" s="9"/>
      <c r="V290" s="1">
        <f t="shared" si="595"/>
        <v>2.421348235294118</v>
      </c>
      <c r="W290" s="1">
        <f t="shared" si="596"/>
        <v>1.8978988235294125</v>
      </c>
      <c r="X290" s="1">
        <f t="shared" si="597"/>
        <v>0.52344941176470583</v>
      </c>
      <c r="Y290" s="1">
        <f t="shared" si="598"/>
        <v>43.675730352974462</v>
      </c>
      <c r="Z290" s="1">
        <f t="shared" si="599"/>
        <v>34.233868571832787</v>
      </c>
      <c r="AA290" s="1">
        <f t="shared" si="600"/>
        <v>9.4418617811416823</v>
      </c>
    </row>
    <row r="291" spans="1:27" x14ac:dyDescent="0.2">
      <c r="A291">
        <v>97</v>
      </c>
      <c r="B291" s="2" t="s">
        <v>1</v>
      </c>
      <c r="C291" s="3">
        <v>7.3</v>
      </c>
      <c r="D291" s="10">
        <f t="shared" si="569"/>
        <v>7.333333333333333</v>
      </c>
      <c r="E291" s="4">
        <v>0.12770000000000001</v>
      </c>
      <c r="F291" s="4">
        <v>0.12759999999999999</v>
      </c>
      <c r="G291" s="4">
        <v>0.12720000000000001</v>
      </c>
      <c r="H291" s="4">
        <v>0.31879999999999997</v>
      </c>
      <c r="I291" s="4">
        <v>0.31609999999999999</v>
      </c>
      <c r="J291" s="4">
        <v>0.31469999999999998</v>
      </c>
      <c r="K291" s="4">
        <f t="shared" si="590"/>
        <v>0.12749999999999997</v>
      </c>
      <c r="L291" s="4">
        <f t="shared" si="591"/>
        <v>0.31653333333333333</v>
      </c>
      <c r="M291" s="7">
        <f t="shared" si="592"/>
        <v>14.479025333333336</v>
      </c>
      <c r="N291" s="7">
        <f t="shared" si="593"/>
        <v>4.7722533333333326</v>
      </c>
      <c r="O291" s="7">
        <f t="shared" si="594"/>
        <v>19.251278666666664</v>
      </c>
      <c r="P291" s="9">
        <f t="shared" ref="P291" si="651">AVERAGE(M291:M293)</f>
        <v>14.353851111111112</v>
      </c>
      <c r="Q291" s="9">
        <f t="shared" ref="Q291:R300" si="652">AVERAGE(N291:N293)</f>
        <v>4.732169777777778</v>
      </c>
      <c r="R291" s="9">
        <f t="shared" si="652"/>
        <v>19.086020888888886</v>
      </c>
      <c r="S291" s="9">
        <f t="shared" ref="S291" si="653">STDEV(M291:M293)</f>
        <v>0.13080098875829885</v>
      </c>
      <c r="T291" s="9">
        <f t="shared" ref="T291" si="654">STDEV(N291:N293)</f>
        <v>7.0327024416357922E-2</v>
      </c>
      <c r="U291" s="9">
        <f t="shared" ref="U291" si="655">STDEV(O291:O293)</f>
        <v>0.19630204496510359</v>
      </c>
      <c r="V291" s="1">
        <f t="shared" si="595"/>
        <v>2.6371614611872145</v>
      </c>
      <c r="W291" s="1">
        <f t="shared" si="596"/>
        <v>1.9834281278538817</v>
      </c>
      <c r="X291" s="1">
        <f t="shared" si="597"/>
        <v>0.65373333333333328</v>
      </c>
      <c r="Y291" s="1">
        <f t="shared" si="598"/>
        <v>68.088274268468084</v>
      </c>
      <c r="Z291" s="1">
        <f t="shared" si="599"/>
        <v>51.209681450567075</v>
      </c>
      <c r="AA291" s="1">
        <f t="shared" si="600"/>
        <v>16.878592817901012</v>
      </c>
    </row>
    <row r="292" spans="1:27" x14ac:dyDescent="0.2">
      <c r="A292">
        <v>97</v>
      </c>
      <c r="B292" s="2" t="s">
        <v>2</v>
      </c>
      <c r="C292" s="3">
        <v>7.2</v>
      </c>
      <c r="D292" s="10"/>
      <c r="E292" s="4">
        <v>0.12529999999999999</v>
      </c>
      <c r="F292" s="4">
        <v>0.1245</v>
      </c>
      <c r="G292" s="4">
        <v>0.1246</v>
      </c>
      <c r="H292" s="4">
        <v>0.31390000000000001</v>
      </c>
      <c r="I292" s="4">
        <v>0.30969999999999998</v>
      </c>
      <c r="J292" s="4">
        <v>0.30859999999999999</v>
      </c>
      <c r="K292" s="4">
        <f t="shared" si="590"/>
        <v>0.12480000000000001</v>
      </c>
      <c r="L292" s="4">
        <f t="shared" si="591"/>
        <v>0.31073333333333331</v>
      </c>
      <c r="M292" s="7">
        <f t="shared" si="592"/>
        <v>14.218069333333332</v>
      </c>
      <c r="N292" s="7">
        <f t="shared" si="593"/>
        <v>4.6509653333333363</v>
      </c>
      <c r="O292" s="7">
        <f t="shared" si="594"/>
        <v>18.869034666666664</v>
      </c>
      <c r="P292" s="9"/>
      <c r="Q292" s="9"/>
      <c r="R292" s="9"/>
      <c r="S292" s="9"/>
      <c r="T292" s="9"/>
      <c r="U292" s="9"/>
      <c r="V292" s="1">
        <f t="shared" si="595"/>
        <v>2.6206992592592591</v>
      </c>
      <c r="W292" s="1">
        <f t="shared" si="596"/>
        <v>1.9747318518518517</v>
      </c>
      <c r="X292" s="1">
        <f t="shared" si="597"/>
        <v>0.64596740740740777</v>
      </c>
      <c r="Y292" s="1">
        <f t="shared" si="598"/>
        <v>66.73634670250641</v>
      </c>
      <c r="Z292" s="1">
        <f t="shared" si="599"/>
        <v>50.286727499941051</v>
      </c>
      <c r="AA292" s="1">
        <f t="shared" si="600"/>
        <v>16.449619202565383</v>
      </c>
    </row>
    <row r="293" spans="1:27" x14ac:dyDescent="0.2">
      <c r="A293">
        <v>97</v>
      </c>
      <c r="B293" s="2" t="s">
        <v>3</v>
      </c>
      <c r="C293" s="3">
        <v>7.5</v>
      </c>
      <c r="D293" s="10"/>
      <c r="E293" s="4">
        <v>0.12740000000000001</v>
      </c>
      <c r="F293" s="4">
        <v>0.1268</v>
      </c>
      <c r="G293" s="4">
        <v>0.12659999999999999</v>
      </c>
      <c r="H293" s="4">
        <v>0.31719999999999998</v>
      </c>
      <c r="I293" s="4">
        <v>0.31359999999999999</v>
      </c>
      <c r="J293" s="4">
        <v>0.31159999999999999</v>
      </c>
      <c r="K293" s="4">
        <f t="shared" si="590"/>
        <v>0.12693333333333331</v>
      </c>
      <c r="L293" s="4">
        <f t="shared" si="591"/>
        <v>0.31413333333333332</v>
      </c>
      <c r="M293" s="7">
        <f t="shared" si="592"/>
        <v>14.364458666666666</v>
      </c>
      <c r="N293" s="7">
        <f t="shared" si="593"/>
        <v>4.773290666666667</v>
      </c>
      <c r="O293" s="7">
        <f t="shared" si="594"/>
        <v>19.137749333333332</v>
      </c>
      <c r="P293" s="9"/>
      <c r="Q293" s="9"/>
      <c r="R293" s="9"/>
      <c r="S293" s="9"/>
      <c r="T293" s="9"/>
      <c r="U293" s="9"/>
      <c r="V293" s="1">
        <f t="shared" si="595"/>
        <v>2.5516999111111107</v>
      </c>
      <c r="W293" s="1">
        <f t="shared" si="596"/>
        <v>1.9152611555555554</v>
      </c>
      <c r="X293" s="1">
        <f t="shared" si="597"/>
        <v>0.63643875555555562</v>
      </c>
      <c r="Y293" s="1">
        <f t="shared" si="598"/>
        <v>67.686741647214163</v>
      </c>
      <c r="Z293" s="1">
        <f t="shared" si="599"/>
        <v>50.804479969819148</v>
      </c>
      <c r="AA293" s="1">
        <f t="shared" si="600"/>
        <v>16.882261677395014</v>
      </c>
    </row>
    <row r="294" spans="1:27" x14ac:dyDescent="0.2">
      <c r="A294">
        <v>98</v>
      </c>
      <c r="B294" s="2" t="s">
        <v>1</v>
      </c>
      <c r="C294" s="3">
        <v>4.5</v>
      </c>
      <c r="D294" s="10">
        <f t="shared" si="569"/>
        <v>4.8666666666666671</v>
      </c>
      <c r="E294" s="4">
        <v>0.1041</v>
      </c>
      <c r="F294" s="4">
        <v>0.1024</v>
      </c>
      <c r="G294" s="4">
        <v>0.1028</v>
      </c>
      <c r="H294" s="4">
        <v>0.27789999999999998</v>
      </c>
      <c r="I294" s="4">
        <v>0.27400000000000002</v>
      </c>
      <c r="J294" s="4">
        <v>0.27310000000000001</v>
      </c>
      <c r="K294" s="4">
        <f t="shared" si="590"/>
        <v>0.10310000000000001</v>
      </c>
      <c r="L294" s="4">
        <f t="shared" si="591"/>
        <v>0.27500000000000002</v>
      </c>
      <c r="M294" s="7">
        <f t="shared" si="592"/>
        <v>12.670924000000001</v>
      </c>
      <c r="N294" s="7">
        <f t="shared" si="593"/>
        <v>3.432424000000001</v>
      </c>
      <c r="O294" s="7">
        <f t="shared" si="594"/>
        <v>16.103348</v>
      </c>
      <c r="P294" s="9">
        <f t="shared" ref="P294" si="656">AVERAGE(M294:M296)</f>
        <v>12.920632000000003</v>
      </c>
      <c r="Q294" s="9">
        <f t="shared" ref="Q294" si="657">AVERAGE(N294:N296)</f>
        <v>3.4846026666666674</v>
      </c>
      <c r="R294" s="9">
        <f t="shared" si="652"/>
        <v>16.405234666666669</v>
      </c>
      <c r="S294" s="9">
        <f t="shared" ref="S294" si="658">STDEV(M294:M296)</f>
        <v>0.398615793915785</v>
      </c>
      <c r="T294" s="9">
        <f t="shared" ref="T294" si="659">STDEV(N294:N296)</f>
        <v>5.3473228458526131E-2</v>
      </c>
      <c r="U294" s="9">
        <f t="shared" ref="U294" si="660">STDEV(O294:O296)</f>
        <v>0.44771155193991141</v>
      </c>
      <c r="V294" s="1">
        <f t="shared" si="595"/>
        <v>3.578521777777778</v>
      </c>
      <c r="W294" s="1">
        <f t="shared" si="596"/>
        <v>2.8157608888888892</v>
      </c>
      <c r="X294" s="1">
        <f t="shared" si="597"/>
        <v>0.76276088888888915</v>
      </c>
      <c r="Y294" s="1">
        <f t="shared" si="598"/>
        <v>56.954615547853152</v>
      </c>
      <c r="Z294" s="1">
        <f t="shared" si="599"/>
        <v>44.81475560585698</v>
      </c>
      <c r="AA294" s="1">
        <f t="shared" si="600"/>
        <v>12.139859941996184</v>
      </c>
    </row>
    <row r="295" spans="1:27" x14ac:dyDescent="0.2">
      <c r="A295">
        <v>98</v>
      </c>
      <c r="B295" s="2" t="s">
        <v>2</v>
      </c>
      <c r="C295" s="3">
        <v>4.8</v>
      </c>
      <c r="D295" s="10"/>
      <c r="E295" s="4">
        <v>0.1042</v>
      </c>
      <c r="F295" s="4">
        <v>0.1038</v>
      </c>
      <c r="G295" s="4">
        <v>0.1036</v>
      </c>
      <c r="H295" s="4">
        <v>0.27879999999999999</v>
      </c>
      <c r="I295" s="4">
        <v>0.27539999999999998</v>
      </c>
      <c r="J295" s="4">
        <v>0.2737</v>
      </c>
      <c r="K295" s="4">
        <f t="shared" si="590"/>
        <v>0.10386666666666666</v>
      </c>
      <c r="L295" s="4">
        <f t="shared" si="591"/>
        <v>0.27596666666666669</v>
      </c>
      <c r="M295" s="7">
        <f t="shared" si="592"/>
        <v>12.710629333333335</v>
      </c>
      <c r="N295" s="7">
        <f t="shared" si="593"/>
        <v>3.4821013333333344</v>
      </c>
      <c r="O295" s="7">
        <f t="shared" si="594"/>
        <v>16.192730666666666</v>
      </c>
      <c r="P295" s="9"/>
      <c r="Q295" s="9"/>
      <c r="R295" s="9"/>
      <c r="S295" s="9"/>
      <c r="T295" s="9"/>
      <c r="U295" s="9"/>
      <c r="V295" s="1">
        <f t="shared" si="595"/>
        <v>3.3734855555555554</v>
      </c>
      <c r="W295" s="1">
        <f t="shared" si="596"/>
        <v>2.6480477777777782</v>
      </c>
      <c r="X295" s="1">
        <f t="shared" si="597"/>
        <v>0.72543777777777807</v>
      </c>
      <c r="Y295" s="1">
        <f t="shared" si="598"/>
        <v>57.270745797080941</v>
      </c>
      <c r="Z295" s="1">
        <f t="shared" si="599"/>
        <v>44.95518615453539</v>
      </c>
      <c r="AA295" s="1">
        <f t="shared" si="600"/>
        <v>12.315559642545569</v>
      </c>
    </row>
    <row r="296" spans="1:27" x14ac:dyDescent="0.2">
      <c r="A296">
        <v>98</v>
      </c>
      <c r="B296" s="2" t="s">
        <v>3</v>
      </c>
      <c r="C296" s="3">
        <v>5.3</v>
      </c>
      <c r="D296" s="10"/>
      <c r="E296" s="4">
        <v>0.10589999999999999</v>
      </c>
      <c r="F296" s="4">
        <v>0.1091</v>
      </c>
      <c r="G296" s="4">
        <v>0.1087</v>
      </c>
      <c r="H296" s="4">
        <v>0.2913</v>
      </c>
      <c r="I296" s="4">
        <v>0.29070000000000001</v>
      </c>
      <c r="J296" s="4">
        <v>0.28849999999999998</v>
      </c>
      <c r="K296" s="4">
        <f t="shared" si="590"/>
        <v>0.1079</v>
      </c>
      <c r="L296" s="4">
        <f t="shared" si="591"/>
        <v>0.29016666666666668</v>
      </c>
      <c r="M296" s="7">
        <f t="shared" si="592"/>
        <v>13.380342666666669</v>
      </c>
      <c r="N296" s="7">
        <f t="shared" si="593"/>
        <v>3.5392826666666668</v>
      </c>
      <c r="O296" s="7">
        <f t="shared" si="594"/>
        <v>16.919625333333332</v>
      </c>
      <c r="P296" s="9"/>
      <c r="Q296" s="9"/>
      <c r="R296" s="9"/>
      <c r="S296" s="9"/>
      <c r="T296" s="9"/>
      <c r="U296" s="9"/>
      <c r="V296" s="1">
        <f t="shared" si="595"/>
        <v>3.1923821383647799</v>
      </c>
      <c r="W296" s="1">
        <f t="shared" si="596"/>
        <v>2.5245929559748435</v>
      </c>
      <c r="X296" s="1">
        <f t="shared" si="597"/>
        <v>0.66778918238993712</v>
      </c>
      <c r="Y296" s="1">
        <f t="shared" si="598"/>
        <v>59.841640140529577</v>
      </c>
      <c r="Z296" s="1">
        <f t="shared" si="599"/>
        <v>47.323840513074451</v>
      </c>
      <c r="AA296" s="1">
        <f t="shared" si="600"/>
        <v>12.51779962745514</v>
      </c>
    </row>
    <row r="297" spans="1:27" x14ac:dyDescent="0.2">
      <c r="A297">
        <v>99</v>
      </c>
      <c r="B297" s="2" t="s">
        <v>1</v>
      </c>
      <c r="C297" s="3">
        <v>6</v>
      </c>
      <c r="D297" s="10">
        <f t="shared" si="569"/>
        <v>5.7</v>
      </c>
      <c r="E297" s="4">
        <v>0.11409999999999999</v>
      </c>
      <c r="F297" s="4">
        <v>0.11409999999999999</v>
      </c>
      <c r="G297" s="4">
        <v>0.1139</v>
      </c>
      <c r="H297" s="4">
        <v>0.31630000000000003</v>
      </c>
      <c r="I297" s="4">
        <v>0.313</v>
      </c>
      <c r="J297" s="4">
        <v>0.31159999999999999</v>
      </c>
      <c r="K297" s="4">
        <f t="shared" si="590"/>
        <v>0.11403333333333332</v>
      </c>
      <c r="L297" s="4">
        <f t="shared" si="591"/>
        <v>0.31363333333333332</v>
      </c>
      <c r="M297" s="7">
        <f t="shared" si="592"/>
        <v>14.493462666666668</v>
      </c>
      <c r="N297" s="7">
        <f t="shared" si="593"/>
        <v>3.5842746666666674</v>
      </c>
      <c r="O297" s="7">
        <f t="shared" si="594"/>
        <v>18.077737333333332</v>
      </c>
      <c r="P297" s="9">
        <f t="shared" ref="P297" si="661">AVERAGE(M297:M299)</f>
        <v>14.086087555555556</v>
      </c>
      <c r="Q297" s="9">
        <f t="shared" ref="Q297" si="662">AVERAGE(N297:N299)</f>
        <v>3.4274408888888908</v>
      </c>
      <c r="R297" s="9">
        <f t="shared" si="652"/>
        <v>17.513528444444443</v>
      </c>
      <c r="S297" s="9">
        <f t="shared" ref="S297" si="663">STDEV(M297:M299)</f>
        <v>0.35610097532353197</v>
      </c>
      <c r="T297" s="9">
        <f t="shared" ref="T297" si="664">STDEV(N297:N299)</f>
        <v>0.13816831949044836</v>
      </c>
      <c r="U297" s="9">
        <f t="shared" ref="U297" si="665">STDEV(O297:O299)</f>
        <v>0.49415353574879489</v>
      </c>
      <c r="V297" s="1">
        <f t="shared" si="595"/>
        <v>3.0129562222222219</v>
      </c>
      <c r="W297" s="1">
        <f t="shared" si="596"/>
        <v>2.4155771111111113</v>
      </c>
      <c r="X297" s="1">
        <f t="shared" si="597"/>
        <v>0.59737911111111119</v>
      </c>
      <c r="Y297" s="1">
        <f t="shared" si="598"/>
        <v>63.937671830421344</v>
      </c>
      <c r="Z297" s="1">
        <f t="shared" si="599"/>
        <v>51.260743674989975</v>
      </c>
      <c r="AA297" s="1">
        <f t="shared" si="600"/>
        <v>12.676928155431376</v>
      </c>
    </row>
    <row r="298" spans="1:27" x14ac:dyDescent="0.2">
      <c r="A298">
        <v>99</v>
      </c>
      <c r="B298" s="2" t="s">
        <v>2</v>
      </c>
      <c r="C298" s="3">
        <v>5.5</v>
      </c>
      <c r="D298" s="10"/>
      <c r="E298" s="4">
        <v>0.1087</v>
      </c>
      <c r="F298" s="4">
        <v>0.109</v>
      </c>
      <c r="G298" s="4">
        <v>0.1087</v>
      </c>
      <c r="H298" s="4">
        <v>0.30309999999999998</v>
      </c>
      <c r="I298" s="4">
        <v>0.30109999999999998</v>
      </c>
      <c r="J298" s="4">
        <v>0.29959999999999998</v>
      </c>
      <c r="K298" s="4">
        <f t="shared" si="590"/>
        <v>0.10880000000000001</v>
      </c>
      <c r="L298" s="4">
        <f t="shared" si="591"/>
        <v>0.30126666666666663</v>
      </c>
      <c r="M298" s="7">
        <f t="shared" si="592"/>
        <v>13.930794666666664</v>
      </c>
      <c r="N298" s="7">
        <f t="shared" si="593"/>
        <v>3.3743786666666695</v>
      </c>
      <c r="O298" s="7">
        <f t="shared" si="594"/>
        <v>17.305173333333332</v>
      </c>
      <c r="P298" s="9"/>
      <c r="Q298" s="9"/>
      <c r="R298" s="9"/>
      <c r="S298" s="9"/>
      <c r="T298" s="9"/>
      <c r="U298" s="9"/>
      <c r="V298" s="1">
        <f t="shared" si="595"/>
        <v>3.1463951515151511</v>
      </c>
      <c r="W298" s="1">
        <f t="shared" si="596"/>
        <v>2.5328717575757569</v>
      </c>
      <c r="X298" s="1">
        <f t="shared" si="597"/>
        <v>0.61352339393939448</v>
      </c>
      <c r="Y298" s="1">
        <f t="shared" si="598"/>
        <v>61.205253354082664</v>
      </c>
      <c r="Z298" s="1">
        <f t="shared" si="599"/>
        <v>49.270689207988482</v>
      </c>
      <c r="AA298" s="1">
        <f t="shared" si="600"/>
        <v>11.934564146094182</v>
      </c>
    </row>
    <row r="299" spans="1:27" x14ac:dyDescent="0.2">
      <c r="A299">
        <v>99</v>
      </c>
      <c r="B299" s="2" t="s">
        <v>3</v>
      </c>
      <c r="C299" s="3">
        <v>5.6</v>
      </c>
      <c r="D299" s="10"/>
      <c r="E299" s="4">
        <v>0.1076</v>
      </c>
      <c r="F299" s="4">
        <v>0.1075</v>
      </c>
      <c r="G299" s="4">
        <v>0.1081</v>
      </c>
      <c r="H299" s="4">
        <v>0.30170000000000002</v>
      </c>
      <c r="I299" s="4">
        <v>0.2984</v>
      </c>
      <c r="J299" s="4">
        <v>0.29720000000000002</v>
      </c>
      <c r="K299" s="4">
        <f t="shared" si="590"/>
        <v>0.10773333333333335</v>
      </c>
      <c r="L299" s="4">
        <f t="shared" si="591"/>
        <v>0.29910000000000003</v>
      </c>
      <c r="M299" s="7">
        <f t="shared" si="592"/>
        <v>13.834005333333335</v>
      </c>
      <c r="N299" s="7">
        <f t="shared" si="593"/>
        <v>3.3236693333333349</v>
      </c>
      <c r="O299" s="7">
        <f t="shared" si="594"/>
        <v>17.157674666666669</v>
      </c>
      <c r="P299" s="9"/>
      <c r="Q299" s="9"/>
      <c r="R299" s="9"/>
      <c r="S299" s="9"/>
      <c r="T299" s="9"/>
      <c r="U299" s="9"/>
      <c r="V299" s="1">
        <f t="shared" si="595"/>
        <v>3.0638704761904769</v>
      </c>
      <c r="W299" s="1">
        <f t="shared" si="596"/>
        <v>2.4703580952380957</v>
      </c>
      <c r="X299" s="1">
        <f t="shared" si="597"/>
        <v>0.59351238095238124</v>
      </c>
      <c r="Y299" s="1">
        <f t="shared" si="598"/>
        <v>60.683577373794542</v>
      </c>
      <c r="Z299" s="1">
        <f t="shared" si="599"/>
        <v>48.928362924712928</v>
      </c>
      <c r="AA299" s="1">
        <f t="shared" si="600"/>
        <v>11.75521444908161</v>
      </c>
    </row>
    <row r="300" spans="1:27" x14ac:dyDescent="0.2">
      <c r="A300">
        <v>100</v>
      </c>
      <c r="B300" s="2" t="s">
        <v>1</v>
      </c>
      <c r="C300" s="3">
        <v>5.7</v>
      </c>
      <c r="D300" s="10">
        <f t="shared" si="569"/>
        <v>6</v>
      </c>
      <c r="E300" s="4">
        <v>0.12839999999999999</v>
      </c>
      <c r="F300" s="4">
        <v>0.1285</v>
      </c>
      <c r="G300" s="4">
        <v>0.12870000000000001</v>
      </c>
      <c r="H300" s="4">
        <v>0.32750000000000001</v>
      </c>
      <c r="I300" s="4">
        <v>0.32429999999999998</v>
      </c>
      <c r="J300" s="4">
        <v>0.32279999999999998</v>
      </c>
      <c r="K300" s="4">
        <f t="shared" si="590"/>
        <v>0.12853333333333336</v>
      </c>
      <c r="L300" s="4">
        <f t="shared" si="591"/>
        <v>0.32486666666666664</v>
      </c>
      <c r="M300" s="7">
        <f t="shared" si="592"/>
        <v>14.887999999999998</v>
      </c>
      <c r="N300" s="7">
        <f t="shared" si="593"/>
        <v>4.6817280000000041</v>
      </c>
      <c r="O300" s="7">
        <f t="shared" si="594"/>
        <v>19.569727999999998</v>
      </c>
      <c r="P300" s="9">
        <f t="shared" ref="P300" si="666">AVERAGE(M300:M302)</f>
        <v>15.077447111111111</v>
      </c>
      <c r="Q300" s="9">
        <f t="shared" ref="Q300" si="667">AVERAGE(N300:N302)</f>
        <v>4.8317724444444474</v>
      </c>
      <c r="R300" s="9">
        <f t="shared" si="652"/>
        <v>19.909219555555556</v>
      </c>
      <c r="S300" s="9">
        <f t="shared" ref="S300" si="668">STDEV(M300:M302)</f>
        <v>0.1770062735226369</v>
      </c>
      <c r="T300" s="9">
        <f t="shared" ref="T300" si="669">STDEV(N300:N302)</f>
        <v>0.13817469798504742</v>
      </c>
      <c r="U300" s="9">
        <f t="shared" ref="U300" si="670">STDEV(O300:O302)</f>
        <v>0.29465118258362216</v>
      </c>
      <c r="V300" s="1">
        <f t="shared" si="595"/>
        <v>3.4332856140350874</v>
      </c>
      <c r="W300" s="1">
        <f t="shared" si="596"/>
        <v>2.6119298245614031</v>
      </c>
      <c r="X300" s="1">
        <f t="shared" si="597"/>
        <v>0.82135578947368493</v>
      </c>
      <c r="Y300" s="1">
        <f t="shared" si="598"/>
        <v>69.214571691306489</v>
      </c>
      <c r="Z300" s="1">
        <f t="shared" si="599"/>
        <v>52.656150526985911</v>
      </c>
      <c r="AA300" s="1">
        <f t="shared" si="600"/>
        <v>16.558421164320592</v>
      </c>
    </row>
    <row r="301" spans="1:27" x14ac:dyDescent="0.2">
      <c r="A301">
        <v>100</v>
      </c>
      <c r="B301" s="2" t="s">
        <v>2</v>
      </c>
      <c r="C301" s="3">
        <v>6.3</v>
      </c>
      <c r="D301" s="10"/>
      <c r="E301" s="4">
        <v>0.1331</v>
      </c>
      <c r="F301" s="4">
        <v>0.13250000000000001</v>
      </c>
      <c r="G301" s="4">
        <v>0.1326</v>
      </c>
      <c r="H301" s="4">
        <v>0.33350000000000002</v>
      </c>
      <c r="I301" s="4">
        <v>0.32929999999999998</v>
      </c>
      <c r="J301" s="4">
        <v>0.32769999999999999</v>
      </c>
      <c r="K301" s="4">
        <f t="shared" si="590"/>
        <v>0.13273333333333334</v>
      </c>
      <c r="L301" s="4">
        <f t="shared" si="591"/>
        <v>0.33016666666666666</v>
      </c>
      <c r="M301" s="7">
        <f t="shared" si="592"/>
        <v>15.105736</v>
      </c>
      <c r="N301" s="7">
        <f t="shared" si="593"/>
        <v>4.9537760000000031</v>
      </c>
      <c r="O301" s="7">
        <f t="shared" si="594"/>
        <v>20.059512000000002</v>
      </c>
      <c r="P301" s="9"/>
      <c r="Q301" s="9"/>
      <c r="R301" s="9"/>
      <c r="S301" s="9"/>
      <c r="T301" s="9"/>
      <c r="U301" s="9"/>
      <c r="V301" s="1">
        <f t="shared" si="595"/>
        <v>3.1840495238095241</v>
      </c>
      <c r="W301" s="1">
        <f t="shared" si="596"/>
        <v>2.3977358730158733</v>
      </c>
      <c r="X301" s="1">
        <f t="shared" si="597"/>
        <v>0.78631365079365134</v>
      </c>
      <c r="Y301" s="1">
        <f t="shared" si="598"/>
        <v>70.946848694914067</v>
      </c>
      <c r="Z301" s="1">
        <f t="shared" si="599"/>
        <v>53.426243191624813</v>
      </c>
      <c r="AA301" s="1">
        <f t="shared" si="600"/>
        <v>17.52060550328925</v>
      </c>
    </row>
    <row r="302" spans="1:27" x14ac:dyDescent="0.2">
      <c r="A302">
        <v>100</v>
      </c>
      <c r="B302" s="2" t="s">
        <v>3</v>
      </c>
      <c r="C302" s="3">
        <v>6</v>
      </c>
      <c r="D302" s="10"/>
      <c r="E302" s="4">
        <v>0.13320000000000001</v>
      </c>
      <c r="F302" s="4">
        <v>0.1318</v>
      </c>
      <c r="G302" s="4">
        <v>0.13200000000000001</v>
      </c>
      <c r="H302" s="4">
        <v>0.33679999999999999</v>
      </c>
      <c r="I302" s="4">
        <v>0.33160000000000001</v>
      </c>
      <c r="J302" s="4">
        <v>0.32969999999999999</v>
      </c>
      <c r="K302" s="4">
        <f t="shared" si="590"/>
        <v>0.13233333333333333</v>
      </c>
      <c r="L302" s="4">
        <f t="shared" si="591"/>
        <v>0.3327</v>
      </c>
      <c r="M302" s="7">
        <f t="shared" si="592"/>
        <v>15.238605333333332</v>
      </c>
      <c r="N302" s="7">
        <f t="shared" si="593"/>
        <v>4.8598133333333351</v>
      </c>
      <c r="O302" s="7">
        <f t="shared" si="594"/>
        <v>20.098418666666667</v>
      </c>
      <c r="P302" s="9"/>
      <c r="Q302" s="9"/>
      <c r="R302" s="9"/>
      <c r="S302" s="9"/>
      <c r="T302" s="9"/>
      <c r="U302" s="9"/>
      <c r="V302" s="1">
        <f t="shared" si="595"/>
        <v>3.3497364444444444</v>
      </c>
      <c r="W302" s="1">
        <f t="shared" si="596"/>
        <v>2.5397675555555552</v>
      </c>
      <c r="X302" s="1">
        <f t="shared" si="597"/>
        <v>0.80996888888888918</v>
      </c>
      <c r="Y302" s="1">
        <f t="shared" si="598"/>
        <v>71.084454504727546</v>
      </c>
      <c r="Z302" s="1">
        <f t="shared" si="599"/>
        <v>53.896177878380605</v>
      </c>
      <c r="AA302" s="1">
        <f t="shared" si="600"/>
        <v>17.188276626346944</v>
      </c>
    </row>
  </sheetData>
  <mergeCells count="710">
    <mergeCell ref="S300:S302"/>
    <mergeCell ref="T300:T302"/>
    <mergeCell ref="U300:U302"/>
    <mergeCell ref="S291:S293"/>
    <mergeCell ref="T291:T293"/>
    <mergeCell ref="U291:U293"/>
    <mergeCell ref="S294:S296"/>
    <mergeCell ref="T294:T296"/>
    <mergeCell ref="U294:U296"/>
    <mergeCell ref="S297:S299"/>
    <mergeCell ref="T297:T299"/>
    <mergeCell ref="U297:U299"/>
    <mergeCell ref="S282:S284"/>
    <mergeCell ref="T282:T284"/>
    <mergeCell ref="U282:U284"/>
    <mergeCell ref="S285:S287"/>
    <mergeCell ref="T285:T287"/>
    <mergeCell ref="U285:U287"/>
    <mergeCell ref="S288:S290"/>
    <mergeCell ref="T288:T290"/>
    <mergeCell ref="U288:U290"/>
    <mergeCell ref="S273:S275"/>
    <mergeCell ref="T273:T275"/>
    <mergeCell ref="U273:U275"/>
    <mergeCell ref="S276:S278"/>
    <mergeCell ref="T276:T278"/>
    <mergeCell ref="U276:U278"/>
    <mergeCell ref="S279:S281"/>
    <mergeCell ref="T279:T281"/>
    <mergeCell ref="U279:U281"/>
    <mergeCell ref="S264:S266"/>
    <mergeCell ref="T264:T266"/>
    <mergeCell ref="U264:U266"/>
    <mergeCell ref="S267:S269"/>
    <mergeCell ref="T267:T269"/>
    <mergeCell ref="U267:U269"/>
    <mergeCell ref="S270:S272"/>
    <mergeCell ref="T270:T272"/>
    <mergeCell ref="U270:U272"/>
    <mergeCell ref="S255:S257"/>
    <mergeCell ref="T255:T257"/>
    <mergeCell ref="U255:U257"/>
    <mergeCell ref="S258:S260"/>
    <mergeCell ref="T258:T260"/>
    <mergeCell ref="U258:U260"/>
    <mergeCell ref="S261:S263"/>
    <mergeCell ref="T261:T263"/>
    <mergeCell ref="U261:U263"/>
    <mergeCell ref="S246:S248"/>
    <mergeCell ref="T246:T248"/>
    <mergeCell ref="U246:U248"/>
    <mergeCell ref="S249:S251"/>
    <mergeCell ref="T249:T251"/>
    <mergeCell ref="U249:U251"/>
    <mergeCell ref="S252:S254"/>
    <mergeCell ref="T252:T254"/>
    <mergeCell ref="U252:U254"/>
    <mergeCell ref="S237:S239"/>
    <mergeCell ref="T237:T239"/>
    <mergeCell ref="U237:U239"/>
    <mergeCell ref="S240:S242"/>
    <mergeCell ref="T240:T242"/>
    <mergeCell ref="U240:U242"/>
    <mergeCell ref="S243:S245"/>
    <mergeCell ref="T243:T245"/>
    <mergeCell ref="U243:U245"/>
    <mergeCell ref="S228:S230"/>
    <mergeCell ref="T228:T230"/>
    <mergeCell ref="U228:U230"/>
    <mergeCell ref="S231:S233"/>
    <mergeCell ref="T231:T233"/>
    <mergeCell ref="U231:U233"/>
    <mergeCell ref="S234:S236"/>
    <mergeCell ref="T234:T236"/>
    <mergeCell ref="U234:U236"/>
    <mergeCell ref="S219:S221"/>
    <mergeCell ref="T219:T221"/>
    <mergeCell ref="U219:U221"/>
    <mergeCell ref="S222:S224"/>
    <mergeCell ref="T222:T224"/>
    <mergeCell ref="U222:U224"/>
    <mergeCell ref="S225:S227"/>
    <mergeCell ref="T225:T227"/>
    <mergeCell ref="U225:U227"/>
    <mergeCell ref="S210:S212"/>
    <mergeCell ref="T210:T212"/>
    <mergeCell ref="U210:U212"/>
    <mergeCell ref="S213:S215"/>
    <mergeCell ref="T213:T215"/>
    <mergeCell ref="U213:U215"/>
    <mergeCell ref="S216:S218"/>
    <mergeCell ref="T216:T218"/>
    <mergeCell ref="U216:U218"/>
    <mergeCell ref="S201:S203"/>
    <mergeCell ref="T201:T203"/>
    <mergeCell ref="U201:U203"/>
    <mergeCell ref="S204:S206"/>
    <mergeCell ref="T204:T206"/>
    <mergeCell ref="U204:U206"/>
    <mergeCell ref="S207:S209"/>
    <mergeCell ref="T207:T209"/>
    <mergeCell ref="U207:U209"/>
    <mergeCell ref="S192:S194"/>
    <mergeCell ref="T192:T194"/>
    <mergeCell ref="U192:U194"/>
    <mergeCell ref="S195:S197"/>
    <mergeCell ref="T195:T197"/>
    <mergeCell ref="U195:U197"/>
    <mergeCell ref="S198:S200"/>
    <mergeCell ref="T198:T200"/>
    <mergeCell ref="U198:U200"/>
    <mergeCell ref="S183:S185"/>
    <mergeCell ref="T183:T185"/>
    <mergeCell ref="U183:U185"/>
    <mergeCell ref="S186:S188"/>
    <mergeCell ref="T186:T188"/>
    <mergeCell ref="U186:U188"/>
    <mergeCell ref="S189:S191"/>
    <mergeCell ref="T189:T191"/>
    <mergeCell ref="U189:U191"/>
    <mergeCell ref="S174:S176"/>
    <mergeCell ref="T174:T176"/>
    <mergeCell ref="U174:U176"/>
    <mergeCell ref="S177:S179"/>
    <mergeCell ref="T177:T179"/>
    <mergeCell ref="U177:U179"/>
    <mergeCell ref="S180:S182"/>
    <mergeCell ref="T180:T182"/>
    <mergeCell ref="U180:U182"/>
    <mergeCell ref="S165:S167"/>
    <mergeCell ref="T165:T167"/>
    <mergeCell ref="U165:U167"/>
    <mergeCell ref="S168:S170"/>
    <mergeCell ref="T168:T170"/>
    <mergeCell ref="U168:U170"/>
    <mergeCell ref="S171:S173"/>
    <mergeCell ref="T171:T173"/>
    <mergeCell ref="U171:U173"/>
    <mergeCell ref="S156:S158"/>
    <mergeCell ref="T156:T158"/>
    <mergeCell ref="U156:U158"/>
    <mergeCell ref="S159:S161"/>
    <mergeCell ref="T159:T161"/>
    <mergeCell ref="U159:U161"/>
    <mergeCell ref="S162:S164"/>
    <mergeCell ref="T162:T164"/>
    <mergeCell ref="U162:U164"/>
    <mergeCell ref="S147:S149"/>
    <mergeCell ref="T147:T149"/>
    <mergeCell ref="U147:U149"/>
    <mergeCell ref="S150:S152"/>
    <mergeCell ref="T150:T152"/>
    <mergeCell ref="U150:U152"/>
    <mergeCell ref="S153:S155"/>
    <mergeCell ref="T153:T155"/>
    <mergeCell ref="U153:U155"/>
    <mergeCell ref="S138:S140"/>
    <mergeCell ref="T138:T140"/>
    <mergeCell ref="U138:U140"/>
    <mergeCell ref="S141:S143"/>
    <mergeCell ref="T141:T143"/>
    <mergeCell ref="U141:U143"/>
    <mergeCell ref="S144:S146"/>
    <mergeCell ref="T144:T146"/>
    <mergeCell ref="U144:U146"/>
    <mergeCell ref="S129:S131"/>
    <mergeCell ref="T129:T131"/>
    <mergeCell ref="U129:U131"/>
    <mergeCell ref="S132:S134"/>
    <mergeCell ref="T132:T134"/>
    <mergeCell ref="U132:U134"/>
    <mergeCell ref="S135:S137"/>
    <mergeCell ref="T135:T137"/>
    <mergeCell ref="U135:U137"/>
    <mergeCell ref="S120:S122"/>
    <mergeCell ref="T120:T122"/>
    <mergeCell ref="U120:U122"/>
    <mergeCell ref="S123:S125"/>
    <mergeCell ref="T123:T125"/>
    <mergeCell ref="U123:U125"/>
    <mergeCell ref="S126:S128"/>
    <mergeCell ref="T126:T128"/>
    <mergeCell ref="U126:U128"/>
    <mergeCell ref="S111:S113"/>
    <mergeCell ref="T111:T113"/>
    <mergeCell ref="U111:U113"/>
    <mergeCell ref="S114:S116"/>
    <mergeCell ref="T114:T116"/>
    <mergeCell ref="U114:U116"/>
    <mergeCell ref="S117:S119"/>
    <mergeCell ref="T117:T119"/>
    <mergeCell ref="U117:U119"/>
    <mergeCell ref="S102:S104"/>
    <mergeCell ref="T102:T104"/>
    <mergeCell ref="U102:U104"/>
    <mergeCell ref="S105:S107"/>
    <mergeCell ref="T105:T107"/>
    <mergeCell ref="U105:U107"/>
    <mergeCell ref="S108:S110"/>
    <mergeCell ref="T108:T110"/>
    <mergeCell ref="U108:U110"/>
    <mergeCell ref="S93:S95"/>
    <mergeCell ref="T93:T95"/>
    <mergeCell ref="U93:U95"/>
    <mergeCell ref="S96:S98"/>
    <mergeCell ref="T96:T98"/>
    <mergeCell ref="U96:U98"/>
    <mergeCell ref="S99:S101"/>
    <mergeCell ref="T99:T101"/>
    <mergeCell ref="U99:U101"/>
    <mergeCell ref="S84:S86"/>
    <mergeCell ref="T84:T86"/>
    <mergeCell ref="U84:U86"/>
    <mergeCell ref="S87:S89"/>
    <mergeCell ref="T87:T89"/>
    <mergeCell ref="U87:U89"/>
    <mergeCell ref="S90:S92"/>
    <mergeCell ref="T90:T92"/>
    <mergeCell ref="U90:U92"/>
    <mergeCell ref="S75:S77"/>
    <mergeCell ref="T75:T77"/>
    <mergeCell ref="U75:U77"/>
    <mergeCell ref="S78:S80"/>
    <mergeCell ref="T78:T80"/>
    <mergeCell ref="U78:U80"/>
    <mergeCell ref="S81:S83"/>
    <mergeCell ref="T81:T83"/>
    <mergeCell ref="U81:U83"/>
    <mergeCell ref="S66:S68"/>
    <mergeCell ref="T66:T68"/>
    <mergeCell ref="U66:U68"/>
    <mergeCell ref="S69:S71"/>
    <mergeCell ref="T69:T71"/>
    <mergeCell ref="U69:U71"/>
    <mergeCell ref="S72:S74"/>
    <mergeCell ref="T72:T74"/>
    <mergeCell ref="U72:U74"/>
    <mergeCell ref="S57:S59"/>
    <mergeCell ref="T57:T59"/>
    <mergeCell ref="U57:U59"/>
    <mergeCell ref="S60:S62"/>
    <mergeCell ref="T60:T62"/>
    <mergeCell ref="U60:U62"/>
    <mergeCell ref="S63:S65"/>
    <mergeCell ref="T63:T65"/>
    <mergeCell ref="U63:U65"/>
    <mergeCell ref="S48:S50"/>
    <mergeCell ref="T48:T50"/>
    <mergeCell ref="U48:U50"/>
    <mergeCell ref="S51:S53"/>
    <mergeCell ref="T51:T53"/>
    <mergeCell ref="U51:U53"/>
    <mergeCell ref="S54:S56"/>
    <mergeCell ref="T54:T56"/>
    <mergeCell ref="U54:U56"/>
    <mergeCell ref="S39:S41"/>
    <mergeCell ref="T39:T41"/>
    <mergeCell ref="U39:U41"/>
    <mergeCell ref="S42:S44"/>
    <mergeCell ref="T42:T44"/>
    <mergeCell ref="U42:U44"/>
    <mergeCell ref="S45:S47"/>
    <mergeCell ref="T45:T47"/>
    <mergeCell ref="U45:U47"/>
    <mergeCell ref="S30:S32"/>
    <mergeCell ref="T30:T32"/>
    <mergeCell ref="U30:U32"/>
    <mergeCell ref="S33:S35"/>
    <mergeCell ref="T33:T35"/>
    <mergeCell ref="U33:U35"/>
    <mergeCell ref="S36:S38"/>
    <mergeCell ref="T36:T38"/>
    <mergeCell ref="U36:U38"/>
    <mergeCell ref="S21:S23"/>
    <mergeCell ref="T21:T23"/>
    <mergeCell ref="U21:U23"/>
    <mergeCell ref="S24:S26"/>
    <mergeCell ref="T24:T26"/>
    <mergeCell ref="U24:U26"/>
    <mergeCell ref="S27:S29"/>
    <mergeCell ref="T27:T29"/>
    <mergeCell ref="U27:U29"/>
    <mergeCell ref="S12:S14"/>
    <mergeCell ref="T12:T14"/>
    <mergeCell ref="U12:U14"/>
    <mergeCell ref="S15:S17"/>
    <mergeCell ref="T15:T17"/>
    <mergeCell ref="U15:U17"/>
    <mergeCell ref="S18:S20"/>
    <mergeCell ref="T18:T20"/>
    <mergeCell ref="U18:U20"/>
    <mergeCell ref="S3:S5"/>
    <mergeCell ref="T3:T5"/>
    <mergeCell ref="U3:U5"/>
    <mergeCell ref="S6:S8"/>
    <mergeCell ref="T6:T8"/>
    <mergeCell ref="U6:U8"/>
    <mergeCell ref="S9:S11"/>
    <mergeCell ref="T9:T11"/>
    <mergeCell ref="U9:U11"/>
    <mergeCell ref="R297:R299"/>
    <mergeCell ref="R300:R302"/>
    <mergeCell ref="R270:R272"/>
    <mergeCell ref="R273:R275"/>
    <mergeCell ref="R276:R278"/>
    <mergeCell ref="R279:R281"/>
    <mergeCell ref="R282:R284"/>
    <mergeCell ref="R285:R287"/>
    <mergeCell ref="R288:R290"/>
    <mergeCell ref="R291:R293"/>
    <mergeCell ref="R294:R296"/>
    <mergeCell ref="R243:R245"/>
    <mergeCell ref="R246:R248"/>
    <mergeCell ref="R249:R251"/>
    <mergeCell ref="R252:R254"/>
    <mergeCell ref="R255:R257"/>
    <mergeCell ref="R258:R260"/>
    <mergeCell ref="R261:R263"/>
    <mergeCell ref="R264:R266"/>
    <mergeCell ref="R267:R269"/>
    <mergeCell ref="D300:D302"/>
    <mergeCell ref="P300:P302"/>
    <mergeCell ref="Q300:Q302"/>
    <mergeCell ref="R183:R185"/>
    <mergeCell ref="R186:R188"/>
    <mergeCell ref="R189:R191"/>
    <mergeCell ref="R192:R194"/>
    <mergeCell ref="R195:R197"/>
    <mergeCell ref="R198:R200"/>
    <mergeCell ref="R201:R203"/>
    <mergeCell ref="R204:R206"/>
    <mergeCell ref="R207:R209"/>
    <mergeCell ref="R210:R212"/>
    <mergeCell ref="R213:R215"/>
    <mergeCell ref="R216:R218"/>
    <mergeCell ref="R219:R221"/>
    <mergeCell ref="R222:R224"/>
    <mergeCell ref="R225:R227"/>
    <mergeCell ref="R228:R230"/>
    <mergeCell ref="R231:R233"/>
    <mergeCell ref="R234:R236"/>
    <mergeCell ref="R237:R239"/>
    <mergeCell ref="R240:R242"/>
    <mergeCell ref="D291:D293"/>
    <mergeCell ref="P291:P293"/>
    <mergeCell ref="Q291:Q293"/>
    <mergeCell ref="D294:D296"/>
    <mergeCell ref="P294:P296"/>
    <mergeCell ref="Q294:Q296"/>
    <mergeCell ref="D297:D299"/>
    <mergeCell ref="P297:P299"/>
    <mergeCell ref="Q297:Q299"/>
    <mergeCell ref="D282:D284"/>
    <mergeCell ref="P282:P284"/>
    <mergeCell ref="Q282:Q284"/>
    <mergeCell ref="D285:D287"/>
    <mergeCell ref="P285:P287"/>
    <mergeCell ref="Q285:Q287"/>
    <mergeCell ref="D288:D290"/>
    <mergeCell ref="P288:P290"/>
    <mergeCell ref="Q288:Q290"/>
    <mergeCell ref="D273:D275"/>
    <mergeCell ref="P273:P275"/>
    <mergeCell ref="Q273:Q275"/>
    <mergeCell ref="D276:D278"/>
    <mergeCell ref="P276:P278"/>
    <mergeCell ref="Q276:Q278"/>
    <mergeCell ref="D279:D281"/>
    <mergeCell ref="P279:P281"/>
    <mergeCell ref="Q279:Q281"/>
    <mergeCell ref="D264:D266"/>
    <mergeCell ref="P264:P266"/>
    <mergeCell ref="Q264:Q266"/>
    <mergeCell ref="D267:D269"/>
    <mergeCell ref="P267:P269"/>
    <mergeCell ref="Q267:Q269"/>
    <mergeCell ref="D270:D272"/>
    <mergeCell ref="P270:P272"/>
    <mergeCell ref="Q270:Q272"/>
    <mergeCell ref="D255:D257"/>
    <mergeCell ref="P255:P257"/>
    <mergeCell ref="Q255:Q257"/>
    <mergeCell ref="D258:D260"/>
    <mergeCell ref="P258:P260"/>
    <mergeCell ref="Q258:Q260"/>
    <mergeCell ref="D261:D263"/>
    <mergeCell ref="P261:P263"/>
    <mergeCell ref="Q261:Q263"/>
    <mergeCell ref="D246:D248"/>
    <mergeCell ref="P246:P248"/>
    <mergeCell ref="Q246:Q248"/>
    <mergeCell ref="D249:D251"/>
    <mergeCell ref="P249:P251"/>
    <mergeCell ref="Q249:Q251"/>
    <mergeCell ref="D252:D254"/>
    <mergeCell ref="P252:P254"/>
    <mergeCell ref="Q252:Q254"/>
    <mergeCell ref="D237:D239"/>
    <mergeCell ref="P237:P239"/>
    <mergeCell ref="Q237:Q239"/>
    <mergeCell ref="D240:D242"/>
    <mergeCell ref="P240:P242"/>
    <mergeCell ref="Q240:Q242"/>
    <mergeCell ref="D243:D245"/>
    <mergeCell ref="P243:P245"/>
    <mergeCell ref="Q243:Q245"/>
    <mergeCell ref="D228:D230"/>
    <mergeCell ref="P228:P230"/>
    <mergeCell ref="Q228:Q230"/>
    <mergeCell ref="D231:D233"/>
    <mergeCell ref="P231:P233"/>
    <mergeCell ref="Q231:Q233"/>
    <mergeCell ref="D234:D236"/>
    <mergeCell ref="P234:P236"/>
    <mergeCell ref="Q234:Q236"/>
    <mergeCell ref="D219:D221"/>
    <mergeCell ref="P219:P221"/>
    <mergeCell ref="Q219:Q221"/>
    <mergeCell ref="D222:D224"/>
    <mergeCell ref="P222:P224"/>
    <mergeCell ref="Q222:Q224"/>
    <mergeCell ref="D225:D227"/>
    <mergeCell ref="P225:P227"/>
    <mergeCell ref="Q225:Q227"/>
    <mergeCell ref="D210:D212"/>
    <mergeCell ref="P210:P212"/>
    <mergeCell ref="Q210:Q212"/>
    <mergeCell ref="D213:D215"/>
    <mergeCell ref="P213:P215"/>
    <mergeCell ref="Q213:Q215"/>
    <mergeCell ref="D216:D218"/>
    <mergeCell ref="P216:P218"/>
    <mergeCell ref="Q216:Q218"/>
    <mergeCell ref="D201:D203"/>
    <mergeCell ref="P201:P203"/>
    <mergeCell ref="Q201:Q203"/>
    <mergeCell ref="D204:D206"/>
    <mergeCell ref="P204:P206"/>
    <mergeCell ref="Q204:Q206"/>
    <mergeCell ref="D207:D209"/>
    <mergeCell ref="P207:P209"/>
    <mergeCell ref="Q207:Q209"/>
    <mergeCell ref="D192:D194"/>
    <mergeCell ref="P192:P194"/>
    <mergeCell ref="Q192:Q194"/>
    <mergeCell ref="D195:D197"/>
    <mergeCell ref="P195:P197"/>
    <mergeCell ref="Q195:Q197"/>
    <mergeCell ref="D198:D200"/>
    <mergeCell ref="P198:P200"/>
    <mergeCell ref="Q198:Q200"/>
    <mergeCell ref="D183:D185"/>
    <mergeCell ref="P183:P185"/>
    <mergeCell ref="Q183:Q185"/>
    <mergeCell ref="D186:D188"/>
    <mergeCell ref="P186:P188"/>
    <mergeCell ref="Q186:Q188"/>
    <mergeCell ref="D189:D191"/>
    <mergeCell ref="P189:P191"/>
    <mergeCell ref="Q189:Q191"/>
    <mergeCell ref="D177:D179"/>
    <mergeCell ref="P177:P179"/>
    <mergeCell ref="Q177:Q179"/>
    <mergeCell ref="R177:R179"/>
    <mergeCell ref="D180:D182"/>
    <mergeCell ref="P180:P182"/>
    <mergeCell ref="Q180:Q182"/>
    <mergeCell ref="R180:R182"/>
    <mergeCell ref="D171:D173"/>
    <mergeCell ref="P171:P173"/>
    <mergeCell ref="Q171:Q173"/>
    <mergeCell ref="R171:R173"/>
    <mergeCell ref="D174:D176"/>
    <mergeCell ref="P174:P176"/>
    <mergeCell ref="Q174:Q176"/>
    <mergeCell ref="R174:R176"/>
    <mergeCell ref="D165:D167"/>
    <mergeCell ref="P165:P167"/>
    <mergeCell ref="Q165:Q167"/>
    <mergeCell ref="R165:R167"/>
    <mergeCell ref="D168:D170"/>
    <mergeCell ref="P168:P170"/>
    <mergeCell ref="Q168:Q170"/>
    <mergeCell ref="R168:R170"/>
    <mergeCell ref="D159:D161"/>
    <mergeCell ref="P159:P161"/>
    <mergeCell ref="Q159:Q161"/>
    <mergeCell ref="R159:R161"/>
    <mergeCell ref="D162:D164"/>
    <mergeCell ref="P162:P164"/>
    <mergeCell ref="Q162:Q164"/>
    <mergeCell ref="R162:R164"/>
    <mergeCell ref="D153:D155"/>
    <mergeCell ref="P153:P155"/>
    <mergeCell ref="Q153:Q155"/>
    <mergeCell ref="R153:R155"/>
    <mergeCell ref="D156:D158"/>
    <mergeCell ref="P156:P158"/>
    <mergeCell ref="Q156:Q158"/>
    <mergeCell ref="R156:R158"/>
    <mergeCell ref="D147:D149"/>
    <mergeCell ref="P147:P149"/>
    <mergeCell ref="Q147:Q149"/>
    <mergeCell ref="R147:R149"/>
    <mergeCell ref="D150:D152"/>
    <mergeCell ref="P150:P152"/>
    <mergeCell ref="Q150:Q152"/>
    <mergeCell ref="R150:R152"/>
    <mergeCell ref="D141:D143"/>
    <mergeCell ref="P141:P143"/>
    <mergeCell ref="Q141:Q143"/>
    <mergeCell ref="R141:R143"/>
    <mergeCell ref="D144:D146"/>
    <mergeCell ref="P144:P146"/>
    <mergeCell ref="Q144:Q146"/>
    <mergeCell ref="R144:R146"/>
    <mergeCell ref="D135:D137"/>
    <mergeCell ref="P135:P137"/>
    <mergeCell ref="Q135:Q137"/>
    <mergeCell ref="R135:R137"/>
    <mergeCell ref="D138:D140"/>
    <mergeCell ref="P138:P140"/>
    <mergeCell ref="Q138:Q140"/>
    <mergeCell ref="R138:R140"/>
    <mergeCell ref="D129:D131"/>
    <mergeCell ref="P129:P131"/>
    <mergeCell ref="Q129:Q131"/>
    <mergeCell ref="R129:R131"/>
    <mergeCell ref="D132:D134"/>
    <mergeCell ref="P132:P134"/>
    <mergeCell ref="Q132:Q134"/>
    <mergeCell ref="R132:R134"/>
    <mergeCell ref="D123:D125"/>
    <mergeCell ref="P123:P125"/>
    <mergeCell ref="Q123:Q125"/>
    <mergeCell ref="R123:R125"/>
    <mergeCell ref="D126:D128"/>
    <mergeCell ref="P126:P128"/>
    <mergeCell ref="Q126:Q128"/>
    <mergeCell ref="R126:R128"/>
    <mergeCell ref="D117:D119"/>
    <mergeCell ref="P117:P119"/>
    <mergeCell ref="Q117:Q119"/>
    <mergeCell ref="R117:R119"/>
    <mergeCell ref="D120:D122"/>
    <mergeCell ref="P120:P122"/>
    <mergeCell ref="Q120:Q122"/>
    <mergeCell ref="R120:R122"/>
    <mergeCell ref="D111:D113"/>
    <mergeCell ref="P111:P113"/>
    <mergeCell ref="Q111:Q113"/>
    <mergeCell ref="R111:R113"/>
    <mergeCell ref="D114:D116"/>
    <mergeCell ref="P114:P116"/>
    <mergeCell ref="Q114:Q116"/>
    <mergeCell ref="R114:R116"/>
    <mergeCell ref="D105:D107"/>
    <mergeCell ref="P105:P107"/>
    <mergeCell ref="Q105:Q107"/>
    <mergeCell ref="R105:R107"/>
    <mergeCell ref="D108:D110"/>
    <mergeCell ref="P108:P110"/>
    <mergeCell ref="Q108:Q110"/>
    <mergeCell ref="R108:R110"/>
    <mergeCell ref="D99:D101"/>
    <mergeCell ref="P99:P101"/>
    <mergeCell ref="Q99:Q101"/>
    <mergeCell ref="R99:R101"/>
    <mergeCell ref="D102:D104"/>
    <mergeCell ref="P102:P104"/>
    <mergeCell ref="Q102:Q104"/>
    <mergeCell ref="R102:R104"/>
    <mergeCell ref="D93:D95"/>
    <mergeCell ref="P93:P95"/>
    <mergeCell ref="Q93:Q95"/>
    <mergeCell ref="R93:R95"/>
    <mergeCell ref="D96:D98"/>
    <mergeCell ref="P96:P98"/>
    <mergeCell ref="Q96:Q98"/>
    <mergeCell ref="R96:R98"/>
    <mergeCell ref="D87:D89"/>
    <mergeCell ref="P87:P89"/>
    <mergeCell ref="Q87:Q89"/>
    <mergeCell ref="R87:R89"/>
    <mergeCell ref="D90:D92"/>
    <mergeCell ref="P90:P92"/>
    <mergeCell ref="Q90:Q92"/>
    <mergeCell ref="R90:R92"/>
    <mergeCell ref="D81:D83"/>
    <mergeCell ref="P81:P83"/>
    <mergeCell ref="Q81:Q83"/>
    <mergeCell ref="R81:R83"/>
    <mergeCell ref="D84:D86"/>
    <mergeCell ref="P84:P86"/>
    <mergeCell ref="Q84:Q86"/>
    <mergeCell ref="R84:R86"/>
    <mergeCell ref="D75:D77"/>
    <mergeCell ref="P75:P77"/>
    <mergeCell ref="Q75:Q77"/>
    <mergeCell ref="R75:R77"/>
    <mergeCell ref="D78:D80"/>
    <mergeCell ref="P78:P80"/>
    <mergeCell ref="Q78:Q80"/>
    <mergeCell ref="R78:R80"/>
    <mergeCell ref="D69:D71"/>
    <mergeCell ref="P69:P71"/>
    <mergeCell ref="Q69:Q71"/>
    <mergeCell ref="R69:R71"/>
    <mergeCell ref="D72:D74"/>
    <mergeCell ref="P72:P74"/>
    <mergeCell ref="Q72:Q74"/>
    <mergeCell ref="R72:R74"/>
    <mergeCell ref="D63:D65"/>
    <mergeCell ref="P63:P65"/>
    <mergeCell ref="Q63:Q65"/>
    <mergeCell ref="R63:R65"/>
    <mergeCell ref="D66:D68"/>
    <mergeCell ref="P66:P68"/>
    <mergeCell ref="Q66:Q68"/>
    <mergeCell ref="R66:R68"/>
    <mergeCell ref="D57:D59"/>
    <mergeCell ref="P57:P59"/>
    <mergeCell ref="Q57:Q59"/>
    <mergeCell ref="R57:R59"/>
    <mergeCell ref="D60:D62"/>
    <mergeCell ref="P60:P62"/>
    <mergeCell ref="Q60:Q62"/>
    <mergeCell ref="R60:R62"/>
    <mergeCell ref="D51:D53"/>
    <mergeCell ref="P51:P53"/>
    <mergeCell ref="Q51:Q53"/>
    <mergeCell ref="R51:R53"/>
    <mergeCell ref="D54:D56"/>
    <mergeCell ref="P54:P56"/>
    <mergeCell ref="Q54:Q56"/>
    <mergeCell ref="R54:R56"/>
    <mergeCell ref="P45:P47"/>
    <mergeCell ref="Q45:Q47"/>
    <mergeCell ref="R45:R47"/>
    <mergeCell ref="D48:D50"/>
    <mergeCell ref="P48:P50"/>
    <mergeCell ref="Q48:Q50"/>
    <mergeCell ref="R48:R50"/>
    <mergeCell ref="D39:D41"/>
    <mergeCell ref="P39:P41"/>
    <mergeCell ref="Q39:Q41"/>
    <mergeCell ref="R39:R41"/>
    <mergeCell ref="D42:D44"/>
    <mergeCell ref="P42:P44"/>
    <mergeCell ref="Q42:Q44"/>
    <mergeCell ref="R42:R44"/>
    <mergeCell ref="P6:P8"/>
    <mergeCell ref="Q6:Q8"/>
    <mergeCell ref="R6:R8"/>
    <mergeCell ref="P21:P23"/>
    <mergeCell ref="Q21:Q23"/>
    <mergeCell ref="R21:R23"/>
    <mergeCell ref="D24:D26"/>
    <mergeCell ref="P24:P26"/>
    <mergeCell ref="Q24:Q26"/>
    <mergeCell ref="R24:R26"/>
    <mergeCell ref="P15:P17"/>
    <mergeCell ref="Q15:Q17"/>
    <mergeCell ref="R15:R17"/>
    <mergeCell ref="D18:D20"/>
    <mergeCell ref="P18:P20"/>
    <mergeCell ref="Q18:Q20"/>
    <mergeCell ref="R18:R20"/>
    <mergeCell ref="D33:D35"/>
    <mergeCell ref="D3:D5"/>
    <mergeCell ref="D9:D11"/>
    <mergeCell ref="D15:D17"/>
    <mergeCell ref="D21:D23"/>
    <mergeCell ref="D27:D29"/>
    <mergeCell ref="B1:B2"/>
    <mergeCell ref="R9:R11"/>
    <mergeCell ref="R12:R14"/>
    <mergeCell ref="R3:R5"/>
    <mergeCell ref="P3:P5"/>
    <mergeCell ref="P33:P35"/>
    <mergeCell ref="Q33:Q35"/>
    <mergeCell ref="R33:R35"/>
    <mergeCell ref="D36:D38"/>
    <mergeCell ref="P36:P38"/>
    <mergeCell ref="Q36:Q38"/>
    <mergeCell ref="R36:R38"/>
    <mergeCell ref="P27:P29"/>
    <mergeCell ref="Q27:Q29"/>
    <mergeCell ref="R27:R29"/>
    <mergeCell ref="D30:D32"/>
    <mergeCell ref="P30:P32"/>
    <mergeCell ref="Q30:Q32"/>
    <mergeCell ref="R30:R32"/>
    <mergeCell ref="D45:D47"/>
    <mergeCell ref="E1:G1"/>
    <mergeCell ref="H1:J1"/>
    <mergeCell ref="K1:L1"/>
    <mergeCell ref="N1:N2"/>
    <mergeCell ref="O1:O2"/>
    <mergeCell ref="P9:P11"/>
    <mergeCell ref="Q9:Q11"/>
    <mergeCell ref="D12:D14"/>
    <mergeCell ref="P12:P14"/>
    <mergeCell ref="Q12:Q14"/>
    <mergeCell ref="Q3:Q5"/>
    <mergeCell ref="D6:D8"/>
    <mergeCell ref="D1:D2"/>
    <mergeCell ref="M1:M2"/>
    <mergeCell ref="C1:C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LOPIN LAB</dc:creator>
  <cp:lastModifiedBy>Microsoft Office User</cp:lastModifiedBy>
  <dcterms:created xsi:type="dcterms:W3CDTF">2020-07-10T01:35:22Z</dcterms:created>
  <dcterms:modified xsi:type="dcterms:W3CDTF">2020-08-19T11:03:40Z</dcterms:modified>
</cp:coreProperties>
</file>