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Station\Downloads\"/>
    </mc:Choice>
  </mc:AlternateContent>
  <xr:revisionPtr revIDLastSave="0" documentId="13_ncr:1_{80A672E8-82D3-4F32-B778-715773194BCC}" xr6:coauthVersionLast="45" xr6:coauthVersionMax="45" xr10:uidLastSave="{00000000-0000-0000-0000-000000000000}"/>
  <bookViews>
    <workbookView xWindow="-120" yWindow="-120" windowWidth="20730" windowHeight="11160" xr2:uid="{84835591-A6C2-4AAB-8563-C0E362DE088E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1" l="1"/>
  <c r="W4" i="1"/>
  <c r="X4" i="1"/>
  <c r="Y4" i="1"/>
  <c r="Z4" i="1"/>
  <c r="AA4" i="1"/>
  <c r="V5" i="1"/>
  <c r="W5" i="1"/>
  <c r="X5" i="1"/>
  <c r="Y5" i="1"/>
  <c r="Z5" i="1"/>
  <c r="AA5" i="1"/>
  <c r="V6" i="1"/>
  <c r="W6" i="1"/>
  <c r="X6" i="1"/>
  <c r="Y6" i="1"/>
  <c r="Z6" i="1"/>
  <c r="AA6" i="1"/>
  <c r="V7" i="1"/>
  <c r="W7" i="1"/>
  <c r="X7" i="1"/>
  <c r="Y7" i="1"/>
  <c r="Z7" i="1"/>
  <c r="AA7" i="1"/>
  <c r="V8" i="1"/>
  <c r="W8" i="1"/>
  <c r="X8" i="1"/>
  <c r="Y8" i="1"/>
  <c r="Z8" i="1"/>
  <c r="AA8" i="1"/>
  <c r="V9" i="1"/>
  <c r="W9" i="1"/>
  <c r="X9" i="1"/>
  <c r="Y9" i="1"/>
  <c r="Z9" i="1"/>
  <c r="AA9" i="1"/>
  <c r="V10" i="1"/>
  <c r="W10" i="1"/>
  <c r="X10" i="1"/>
  <c r="Y10" i="1"/>
  <c r="Z10" i="1"/>
  <c r="AA10" i="1"/>
  <c r="V11" i="1"/>
  <c r="W11" i="1"/>
  <c r="X11" i="1"/>
  <c r="Y11" i="1"/>
  <c r="Z11" i="1"/>
  <c r="AA11" i="1"/>
  <c r="V12" i="1"/>
  <c r="W12" i="1"/>
  <c r="X12" i="1"/>
  <c r="Y12" i="1"/>
  <c r="Z12" i="1"/>
  <c r="AA12" i="1"/>
  <c r="V13" i="1"/>
  <c r="W13" i="1"/>
  <c r="X13" i="1"/>
  <c r="Y13" i="1"/>
  <c r="Z13" i="1"/>
  <c r="AA13" i="1"/>
  <c r="V14" i="1"/>
  <c r="W14" i="1"/>
  <c r="X14" i="1"/>
  <c r="Y14" i="1"/>
  <c r="Z14" i="1"/>
  <c r="AA14" i="1"/>
  <c r="V15" i="1"/>
  <c r="W15" i="1"/>
  <c r="X15" i="1"/>
  <c r="Y15" i="1"/>
  <c r="Z15" i="1"/>
  <c r="AA15" i="1"/>
  <c r="V16" i="1"/>
  <c r="W16" i="1"/>
  <c r="X16" i="1"/>
  <c r="Y16" i="1"/>
  <c r="Z16" i="1"/>
  <c r="AA16" i="1"/>
  <c r="V17" i="1"/>
  <c r="W17" i="1"/>
  <c r="X17" i="1"/>
  <c r="Y17" i="1"/>
  <c r="Z17" i="1"/>
  <c r="AA17" i="1"/>
  <c r="V18" i="1"/>
  <c r="W18" i="1"/>
  <c r="X18" i="1"/>
  <c r="Y18" i="1"/>
  <c r="Z18" i="1"/>
  <c r="AA18" i="1"/>
  <c r="V19" i="1"/>
  <c r="W19" i="1"/>
  <c r="X19" i="1"/>
  <c r="Y19" i="1"/>
  <c r="Z19" i="1"/>
  <c r="AA19" i="1"/>
  <c r="V20" i="1"/>
  <c r="W20" i="1"/>
  <c r="X20" i="1"/>
  <c r="Y20" i="1"/>
  <c r="Z20" i="1"/>
  <c r="AA20" i="1"/>
  <c r="V21" i="1"/>
  <c r="W21" i="1"/>
  <c r="X21" i="1"/>
  <c r="Y21" i="1"/>
  <c r="Z21" i="1"/>
  <c r="AA21" i="1"/>
  <c r="V22" i="1"/>
  <c r="W22" i="1"/>
  <c r="X22" i="1"/>
  <c r="Y22" i="1"/>
  <c r="Z22" i="1"/>
  <c r="AA22" i="1"/>
  <c r="V23" i="1"/>
  <c r="W23" i="1"/>
  <c r="X23" i="1"/>
  <c r="Y23" i="1"/>
  <c r="Z23" i="1"/>
  <c r="AA23" i="1"/>
  <c r="V24" i="1"/>
  <c r="W24" i="1"/>
  <c r="X24" i="1"/>
  <c r="Y24" i="1"/>
  <c r="Z24" i="1"/>
  <c r="AA24" i="1"/>
  <c r="V25" i="1"/>
  <c r="W25" i="1"/>
  <c r="X25" i="1"/>
  <c r="Y25" i="1"/>
  <c r="Z25" i="1"/>
  <c r="AA25" i="1"/>
  <c r="V26" i="1"/>
  <c r="W26" i="1"/>
  <c r="X26" i="1"/>
  <c r="Y26" i="1"/>
  <c r="Z26" i="1"/>
  <c r="AA26" i="1"/>
  <c r="V27" i="1"/>
  <c r="W27" i="1"/>
  <c r="X27" i="1"/>
  <c r="Y27" i="1"/>
  <c r="Z27" i="1"/>
  <c r="AA27" i="1"/>
  <c r="V28" i="1"/>
  <c r="W28" i="1"/>
  <c r="X28" i="1"/>
  <c r="Y28" i="1"/>
  <c r="Z28" i="1"/>
  <c r="AA28" i="1"/>
  <c r="V29" i="1"/>
  <c r="W29" i="1"/>
  <c r="X29" i="1"/>
  <c r="Y29" i="1"/>
  <c r="Z29" i="1"/>
  <c r="AA29" i="1"/>
  <c r="V30" i="1"/>
  <c r="W30" i="1"/>
  <c r="X30" i="1"/>
  <c r="Y30" i="1"/>
  <c r="Z30" i="1"/>
  <c r="AA30" i="1"/>
  <c r="V31" i="1"/>
  <c r="W31" i="1"/>
  <c r="X31" i="1"/>
  <c r="Y31" i="1"/>
  <c r="Z31" i="1"/>
  <c r="AA31" i="1"/>
  <c r="V32" i="1"/>
  <c r="W32" i="1"/>
  <c r="X32" i="1"/>
  <c r="Y32" i="1"/>
  <c r="Z32" i="1"/>
  <c r="AA32" i="1"/>
  <c r="V33" i="1"/>
  <c r="W33" i="1"/>
  <c r="X33" i="1"/>
  <c r="Y33" i="1"/>
  <c r="Z33" i="1"/>
  <c r="AA33" i="1"/>
  <c r="V34" i="1"/>
  <c r="W34" i="1"/>
  <c r="X34" i="1"/>
  <c r="Y34" i="1"/>
  <c r="Z34" i="1"/>
  <c r="AA34" i="1"/>
  <c r="V35" i="1"/>
  <c r="W35" i="1"/>
  <c r="X35" i="1"/>
  <c r="Y35" i="1"/>
  <c r="Z35" i="1"/>
  <c r="AA35" i="1"/>
  <c r="V36" i="1"/>
  <c r="W36" i="1"/>
  <c r="X36" i="1"/>
  <c r="Y36" i="1"/>
  <c r="Z36" i="1"/>
  <c r="AA36" i="1"/>
  <c r="V37" i="1"/>
  <c r="W37" i="1"/>
  <c r="X37" i="1"/>
  <c r="Y37" i="1"/>
  <c r="Z37" i="1"/>
  <c r="AA37" i="1"/>
  <c r="V38" i="1"/>
  <c r="W38" i="1"/>
  <c r="X38" i="1"/>
  <c r="Y38" i="1"/>
  <c r="Z38" i="1"/>
  <c r="AA38" i="1"/>
  <c r="V39" i="1"/>
  <c r="W39" i="1"/>
  <c r="X39" i="1"/>
  <c r="Y39" i="1"/>
  <c r="Z39" i="1"/>
  <c r="AA39" i="1"/>
  <c r="V40" i="1"/>
  <c r="W40" i="1"/>
  <c r="X40" i="1"/>
  <c r="Y40" i="1"/>
  <c r="Z40" i="1"/>
  <c r="AA40" i="1"/>
  <c r="V41" i="1"/>
  <c r="W41" i="1"/>
  <c r="X41" i="1"/>
  <c r="Y41" i="1"/>
  <c r="Z41" i="1"/>
  <c r="AA41" i="1"/>
  <c r="V42" i="1"/>
  <c r="W42" i="1"/>
  <c r="X42" i="1"/>
  <c r="Y42" i="1"/>
  <c r="Z42" i="1"/>
  <c r="AA42" i="1"/>
  <c r="V43" i="1"/>
  <c r="W43" i="1"/>
  <c r="X43" i="1"/>
  <c r="Y43" i="1"/>
  <c r="Z43" i="1"/>
  <c r="AA43" i="1"/>
  <c r="V44" i="1"/>
  <c r="W44" i="1"/>
  <c r="X44" i="1"/>
  <c r="Y44" i="1"/>
  <c r="Z44" i="1"/>
  <c r="AA44" i="1"/>
  <c r="V45" i="1"/>
  <c r="W45" i="1"/>
  <c r="X45" i="1"/>
  <c r="Y45" i="1"/>
  <c r="Z45" i="1"/>
  <c r="AA45" i="1"/>
  <c r="V46" i="1"/>
  <c r="W46" i="1"/>
  <c r="X46" i="1"/>
  <c r="Y46" i="1"/>
  <c r="Z46" i="1"/>
  <c r="AA46" i="1"/>
  <c r="V47" i="1"/>
  <c r="W47" i="1"/>
  <c r="X47" i="1"/>
  <c r="Y47" i="1"/>
  <c r="Z47" i="1"/>
  <c r="AA47" i="1"/>
  <c r="V48" i="1"/>
  <c r="W48" i="1"/>
  <c r="X48" i="1"/>
  <c r="Y48" i="1"/>
  <c r="Z48" i="1"/>
  <c r="AA48" i="1"/>
  <c r="V49" i="1"/>
  <c r="W49" i="1"/>
  <c r="X49" i="1"/>
  <c r="Y49" i="1"/>
  <c r="Z49" i="1"/>
  <c r="AA49" i="1"/>
  <c r="V50" i="1"/>
  <c r="W50" i="1"/>
  <c r="X50" i="1"/>
  <c r="Y50" i="1"/>
  <c r="Z50" i="1"/>
  <c r="AA50" i="1"/>
  <c r="V51" i="1"/>
  <c r="W51" i="1"/>
  <c r="X51" i="1"/>
  <c r="Y51" i="1"/>
  <c r="Z51" i="1"/>
  <c r="AA51" i="1"/>
  <c r="V52" i="1"/>
  <c r="W52" i="1"/>
  <c r="X52" i="1"/>
  <c r="Y52" i="1"/>
  <c r="Z52" i="1"/>
  <c r="AA52" i="1"/>
  <c r="V53" i="1"/>
  <c r="W53" i="1"/>
  <c r="X53" i="1"/>
  <c r="Y53" i="1"/>
  <c r="Z53" i="1"/>
  <c r="AA53" i="1"/>
  <c r="V54" i="1"/>
  <c r="W54" i="1"/>
  <c r="X54" i="1"/>
  <c r="Y54" i="1"/>
  <c r="Z54" i="1"/>
  <c r="AA54" i="1"/>
  <c r="V55" i="1"/>
  <c r="W55" i="1"/>
  <c r="X55" i="1"/>
  <c r="Y55" i="1"/>
  <c r="Z55" i="1"/>
  <c r="AA55" i="1"/>
  <c r="V56" i="1"/>
  <c r="W56" i="1"/>
  <c r="X56" i="1"/>
  <c r="Y56" i="1"/>
  <c r="Z56" i="1"/>
  <c r="AA56" i="1"/>
  <c r="V57" i="1"/>
  <c r="W57" i="1"/>
  <c r="X57" i="1"/>
  <c r="Y57" i="1"/>
  <c r="Z57" i="1"/>
  <c r="AA57" i="1"/>
  <c r="V58" i="1"/>
  <c r="W58" i="1"/>
  <c r="X58" i="1"/>
  <c r="Y58" i="1"/>
  <c r="Z58" i="1"/>
  <c r="AA58" i="1"/>
  <c r="V59" i="1"/>
  <c r="W59" i="1"/>
  <c r="X59" i="1"/>
  <c r="Y59" i="1"/>
  <c r="Z59" i="1"/>
  <c r="AA59" i="1"/>
  <c r="V60" i="1"/>
  <c r="W60" i="1"/>
  <c r="X60" i="1"/>
  <c r="Y60" i="1"/>
  <c r="Z60" i="1"/>
  <c r="AA60" i="1"/>
  <c r="V61" i="1"/>
  <c r="W61" i="1"/>
  <c r="X61" i="1"/>
  <c r="Y61" i="1"/>
  <c r="Z61" i="1"/>
  <c r="AA61" i="1"/>
  <c r="V62" i="1"/>
  <c r="W62" i="1"/>
  <c r="X62" i="1"/>
  <c r="Y62" i="1"/>
  <c r="Z62" i="1"/>
  <c r="AA62" i="1"/>
  <c r="V63" i="1"/>
  <c r="W63" i="1"/>
  <c r="X63" i="1"/>
  <c r="Y63" i="1"/>
  <c r="Z63" i="1"/>
  <c r="AA63" i="1"/>
  <c r="V64" i="1"/>
  <c r="W64" i="1"/>
  <c r="X64" i="1"/>
  <c r="Y64" i="1"/>
  <c r="Z64" i="1"/>
  <c r="AA64" i="1"/>
  <c r="V65" i="1"/>
  <c r="W65" i="1"/>
  <c r="X65" i="1"/>
  <c r="Y65" i="1"/>
  <c r="Z65" i="1"/>
  <c r="AA65" i="1"/>
  <c r="V66" i="1"/>
  <c r="W66" i="1"/>
  <c r="X66" i="1"/>
  <c r="Y66" i="1"/>
  <c r="Z66" i="1"/>
  <c r="AA66" i="1"/>
  <c r="V67" i="1"/>
  <c r="W67" i="1"/>
  <c r="X67" i="1"/>
  <c r="Y67" i="1"/>
  <c r="Z67" i="1"/>
  <c r="AA67" i="1"/>
  <c r="V68" i="1"/>
  <c r="W68" i="1"/>
  <c r="X68" i="1"/>
  <c r="Y68" i="1"/>
  <c r="Z68" i="1"/>
  <c r="AA68" i="1"/>
  <c r="V69" i="1"/>
  <c r="W69" i="1"/>
  <c r="X69" i="1"/>
  <c r="Y69" i="1"/>
  <c r="Z69" i="1"/>
  <c r="AA69" i="1"/>
  <c r="V70" i="1"/>
  <c r="W70" i="1"/>
  <c r="X70" i="1"/>
  <c r="Y70" i="1"/>
  <c r="Z70" i="1"/>
  <c r="AA70" i="1"/>
  <c r="V71" i="1"/>
  <c r="W71" i="1"/>
  <c r="X71" i="1"/>
  <c r="Y71" i="1"/>
  <c r="Z71" i="1"/>
  <c r="AA71" i="1"/>
  <c r="V72" i="1"/>
  <c r="W72" i="1"/>
  <c r="X72" i="1"/>
  <c r="Y72" i="1"/>
  <c r="Z72" i="1"/>
  <c r="AA72" i="1"/>
  <c r="V73" i="1"/>
  <c r="W73" i="1"/>
  <c r="X73" i="1"/>
  <c r="Y73" i="1"/>
  <c r="Z73" i="1"/>
  <c r="AA73" i="1"/>
  <c r="V74" i="1"/>
  <c r="W74" i="1"/>
  <c r="X74" i="1"/>
  <c r="Y74" i="1"/>
  <c r="Z74" i="1"/>
  <c r="AA74" i="1"/>
  <c r="V75" i="1"/>
  <c r="W75" i="1"/>
  <c r="X75" i="1"/>
  <c r="Y75" i="1"/>
  <c r="Z75" i="1"/>
  <c r="AA75" i="1"/>
  <c r="V76" i="1"/>
  <c r="W76" i="1"/>
  <c r="X76" i="1"/>
  <c r="Y76" i="1"/>
  <c r="Z76" i="1"/>
  <c r="AA76" i="1"/>
  <c r="V77" i="1"/>
  <c r="W77" i="1"/>
  <c r="X77" i="1"/>
  <c r="Y77" i="1"/>
  <c r="Z77" i="1"/>
  <c r="AA77" i="1"/>
  <c r="V78" i="1"/>
  <c r="W78" i="1"/>
  <c r="X78" i="1"/>
  <c r="Y78" i="1"/>
  <c r="Z78" i="1"/>
  <c r="AA78" i="1"/>
  <c r="V79" i="1"/>
  <c r="W79" i="1"/>
  <c r="X79" i="1"/>
  <c r="Y79" i="1"/>
  <c r="Z79" i="1"/>
  <c r="AA79" i="1"/>
  <c r="V80" i="1"/>
  <c r="W80" i="1"/>
  <c r="X80" i="1"/>
  <c r="Y80" i="1"/>
  <c r="Z80" i="1"/>
  <c r="AA80" i="1"/>
  <c r="V81" i="1"/>
  <c r="W81" i="1"/>
  <c r="X81" i="1"/>
  <c r="Y81" i="1"/>
  <c r="Z81" i="1"/>
  <c r="AA81" i="1"/>
  <c r="V82" i="1"/>
  <c r="W82" i="1"/>
  <c r="X82" i="1"/>
  <c r="Y82" i="1"/>
  <c r="Z82" i="1"/>
  <c r="AA82" i="1"/>
  <c r="V83" i="1"/>
  <c r="W83" i="1"/>
  <c r="X83" i="1"/>
  <c r="Y83" i="1"/>
  <c r="Z83" i="1"/>
  <c r="AA83" i="1"/>
  <c r="V84" i="1"/>
  <c r="W84" i="1"/>
  <c r="X84" i="1"/>
  <c r="Y84" i="1"/>
  <c r="Z84" i="1"/>
  <c r="AA84" i="1"/>
  <c r="V85" i="1"/>
  <c r="W85" i="1"/>
  <c r="X85" i="1"/>
  <c r="Y85" i="1"/>
  <c r="Z85" i="1"/>
  <c r="AA85" i="1"/>
  <c r="V86" i="1"/>
  <c r="W86" i="1"/>
  <c r="X86" i="1"/>
  <c r="Y86" i="1"/>
  <c r="Z86" i="1"/>
  <c r="AA86" i="1"/>
  <c r="V87" i="1"/>
  <c r="W87" i="1"/>
  <c r="X87" i="1"/>
  <c r="Y87" i="1"/>
  <c r="Z87" i="1"/>
  <c r="AA87" i="1"/>
  <c r="V88" i="1"/>
  <c r="W88" i="1"/>
  <c r="X88" i="1"/>
  <c r="Y88" i="1"/>
  <c r="Z88" i="1"/>
  <c r="AA88" i="1"/>
  <c r="V89" i="1"/>
  <c r="W89" i="1"/>
  <c r="X89" i="1"/>
  <c r="Y89" i="1"/>
  <c r="Z89" i="1"/>
  <c r="AA89" i="1"/>
  <c r="V90" i="1"/>
  <c r="W90" i="1"/>
  <c r="X90" i="1"/>
  <c r="Y90" i="1"/>
  <c r="Z90" i="1"/>
  <c r="AA90" i="1"/>
  <c r="V91" i="1"/>
  <c r="W91" i="1"/>
  <c r="X91" i="1"/>
  <c r="Y91" i="1"/>
  <c r="Z91" i="1"/>
  <c r="AA91" i="1"/>
  <c r="V92" i="1"/>
  <c r="W92" i="1"/>
  <c r="X92" i="1"/>
  <c r="Y92" i="1"/>
  <c r="Z92" i="1"/>
  <c r="AA92" i="1"/>
  <c r="V93" i="1"/>
  <c r="W93" i="1"/>
  <c r="X93" i="1"/>
  <c r="Y93" i="1"/>
  <c r="Z93" i="1"/>
  <c r="AA93" i="1"/>
  <c r="V94" i="1"/>
  <c r="W94" i="1"/>
  <c r="X94" i="1"/>
  <c r="Y94" i="1"/>
  <c r="Z94" i="1"/>
  <c r="AA94" i="1"/>
  <c r="V95" i="1"/>
  <c r="W95" i="1"/>
  <c r="X95" i="1"/>
  <c r="Y95" i="1"/>
  <c r="Z95" i="1"/>
  <c r="AA95" i="1"/>
  <c r="V96" i="1"/>
  <c r="W96" i="1"/>
  <c r="X96" i="1"/>
  <c r="Y96" i="1"/>
  <c r="Z96" i="1"/>
  <c r="AA96" i="1"/>
  <c r="V97" i="1"/>
  <c r="W97" i="1"/>
  <c r="X97" i="1"/>
  <c r="Y97" i="1"/>
  <c r="Z97" i="1"/>
  <c r="AA97" i="1"/>
  <c r="V98" i="1"/>
  <c r="W98" i="1"/>
  <c r="X98" i="1"/>
  <c r="Y98" i="1"/>
  <c r="Z98" i="1"/>
  <c r="AA98" i="1"/>
  <c r="V99" i="1"/>
  <c r="W99" i="1"/>
  <c r="X99" i="1"/>
  <c r="Y99" i="1"/>
  <c r="Z99" i="1"/>
  <c r="AA99" i="1"/>
  <c r="V100" i="1"/>
  <c r="W100" i="1"/>
  <c r="X100" i="1"/>
  <c r="Y100" i="1"/>
  <c r="Z100" i="1"/>
  <c r="AA100" i="1"/>
  <c r="V101" i="1"/>
  <c r="W101" i="1"/>
  <c r="X101" i="1"/>
  <c r="Y101" i="1"/>
  <c r="Z101" i="1"/>
  <c r="AA101" i="1"/>
  <c r="V102" i="1"/>
  <c r="W102" i="1"/>
  <c r="X102" i="1"/>
  <c r="Y102" i="1"/>
  <c r="Z102" i="1"/>
  <c r="AA102" i="1"/>
  <c r="V103" i="1"/>
  <c r="W103" i="1"/>
  <c r="X103" i="1"/>
  <c r="Y103" i="1"/>
  <c r="Z103" i="1"/>
  <c r="AA103" i="1"/>
  <c r="V104" i="1"/>
  <c r="W104" i="1"/>
  <c r="X104" i="1"/>
  <c r="Y104" i="1"/>
  <c r="Z104" i="1"/>
  <c r="AA104" i="1"/>
  <c r="V105" i="1"/>
  <c r="W105" i="1"/>
  <c r="X105" i="1"/>
  <c r="Y105" i="1"/>
  <c r="Z105" i="1"/>
  <c r="AA105" i="1"/>
  <c r="V106" i="1"/>
  <c r="W106" i="1"/>
  <c r="X106" i="1"/>
  <c r="Y106" i="1"/>
  <c r="Z106" i="1"/>
  <c r="AA106" i="1"/>
  <c r="V107" i="1"/>
  <c r="W107" i="1"/>
  <c r="X107" i="1"/>
  <c r="Y107" i="1"/>
  <c r="Z107" i="1"/>
  <c r="AA107" i="1"/>
  <c r="V108" i="1"/>
  <c r="W108" i="1"/>
  <c r="X108" i="1"/>
  <c r="Y108" i="1"/>
  <c r="Z108" i="1"/>
  <c r="AA108" i="1"/>
  <c r="V109" i="1"/>
  <c r="W109" i="1"/>
  <c r="X109" i="1"/>
  <c r="Y109" i="1"/>
  <c r="Z109" i="1"/>
  <c r="AA109" i="1"/>
  <c r="V110" i="1"/>
  <c r="W110" i="1"/>
  <c r="X110" i="1"/>
  <c r="Y110" i="1"/>
  <c r="Z110" i="1"/>
  <c r="AA110" i="1"/>
  <c r="V111" i="1"/>
  <c r="W111" i="1"/>
  <c r="X111" i="1"/>
  <c r="Y111" i="1"/>
  <c r="Z111" i="1"/>
  <c r="AA111" i="1"/>
  <c r="V112" i="1"/>
  <c r="W112" i="1"/>
  <c r="X112" i="1"/>
  <c r="Y112" i="1"/>
  <c r="Z112" i="1"/>
  <c r="AA112" i="1"/>
  <c r="V113" i="1"/>
  <c r="W113" i="1"/>
  <c r="X113" i="1"/>
  <c r="Y113" i="1"/>
  <c r="Z113" i="1"/>
  <c r="AA113" i="1"/>
  <c r="V114" i="1"/>
  <c r="W114" i="1"/>
  <c r="X114" i="1"/>
  <c r="Y114" i="1"/>
  <c r="Z114" i="1"/>
  <c r="AA114" i="1"/>
  <c r="V115" i="1"/>
  <c r="W115" i="1"/>
  <c r="X115" i="1"/>
  <c r="Y115" i="1"/>
  <c r="Z115" i="1"/>
  <c r="AA115" i="1"/>
  <c r="V116" i="1"/>
  <c r="W116" i="1"/>
  <c r="X116" i="1"/>
  <c r="Y116" i="1"/>
  <c r="Z116" i="1"/>
  <c r="AA116" i="1"/>
  <c r="V117" i="1"/>
  <c r="W117" i="1"/>
  <c r="X117" i="1"/>
  <c r="Y117" i="1"/>
  <c r="Z117" i="1"/>
  <c r="AA117" i="1"/>
  <c r="V118" i="1"/>
  <c r="W118" i="1"/>
  <c r="X118" i="1"/>
  <c r="Y118" i="1"/>
  <c r="Z118" i="1"/>
  <c r="AA118" i="1"/>
  <c r="V119" i="1"/>
  <c r="W119" i="1"/>
  <c r="X119" i="1"/>
  <c r="Y119" i="1"/>
  <c r="Z119" i="1"/>
  <c r="AA119" i="1"/>
  <c r="V120" i="1"/>
  <c r="W120" i="1"/>
  <c r="X120" i="1"/>
  <c r="Y120" i="1"/>
  <c r="Z120" i="1"/>
  <c r="AA120" i="1"/>
  <c r="V121" i="1"/>
  <c r="W121" i="1"/>
  <c r="X121" i="1"/>
  <c r="Y121" i="1"/>
  <c r="Z121" i="1"/>
  <c r="AA121" i="1"/>
  <c r="V122" i="1"/>
  <c r="W122" i="1"/>
  <c r="X122" i="1"/>
  <c r="Y122" i="1"/>
  <c r="Z122" i="1"/>
  <c r="AA122" i="1"/>
  <c r="V123" i="1"/>
  <c r="W123" i="1"/>
  <c r="X123" i="1"/>
  <c r="Y123" i="1"/>
  <c r="Z123" i="1"/>
  <c r="AA123" i="1"/>
  <c r="V124" i="1"/>
  <c r="W124" i="1"/>
  <c r="X124" i="1"/>
  <c r="Y124" i="1"/>
  <c r="Z124" i="1"/>
  <c r="AA124" i="1"/>
  <c r="V125" i="1"/>
  <c r="W125" i="1"/>
  <c r="X125" i="1"/>
  <c r="Y125" i="1"/>
  <c r="Z125" i="1"/>
  <c r="AA125" i="1"/>
  <c r="V126" i="1"/>
  <c r="W126" i="1"/>
  <c r="X126" i="1"/>
  <c r="Y126" i="1"/>
  <c r="Z126" i="1"/>
  <c r="AA126" i="1"/>
  <c r="V127" i="1"/>
  <c r="W127" i="1"/>
  <c r="X127" i="1"/>
  <c r="Y127" i="1"/>
  <c r="Z127" i="1"/>
  <c r="AA127" i="1"/>
  <c r="V128" i="1"/>
  <c r="W128" i="1"/>
  <c r="X128" i="1"/>
  <c r="Y128" i="1"/>
  <c r="Z128" i="1"/>
  <c r="AA128" i="1"/>
  <c r="V129" i="1"/>
  <c r="W129" i="1"/>
  <c r="X129" i="1"/>
  <c r="Y129" i="1"/>
  <c r="Z129" i="1"/>
  <c r="AA129" i="1"/>
  <c r="V130" i="1"/>
  <c r="W130" i="1"/>
  <c r="X130" i="1"/>
  <c r="Y130" i="1"/>
  <c r="Z130" i="1"/>
  <c r="AA130" i="1"/>
  <c r="V131" i="1"/>
  <c r="W131" i="1"/>
  <c r="X131" i="1"/>
  <c r="Y131" i="1"/>
  <c r="Z131" i="1"/>
  <c r="AA131" i="1"/>
  <c r="V132" i="1"/>
  <c r="W132" i="1"/>
  <c r="X132" i="1"/>
  <c r="Y132" i="1"/>
  <c r="Z132" i="1"/>
  <c r="AA132" i="1"/>
  <c r="V133" i="1"/>
  <c r="W133" i="1"/>
  <c r="X133" i="1"/>
  <c r="Y133" i="1"/>
  <c r="Z133" i="1"/>
  <c r="AA133" i="1"/>
  <c r="V134" i="1"/>
  <c r="W134" i="1"/>
  <c r="X134" i="1"/>
  <c r="Y134" i="1"/>
  <c r="Z134" i="1"/>
  <c r="AA134" i="1"/>
  <c r="V135" i="1"/>
  <c r="W135" i="1"/>
  <c r="X135" i="1"/>
  <c r="Y135" i="1"/>
  <c r="Z135" i="1"/>
  <c r="AA135" i="1"/>
  <c r="V136" i="1"/>
  <c r="W136" i="1"/>
  <c r="X136" i="1"/>
  <c r="Y136" i="1"/>
  <c r="Z136" i="1"/>
  <c r="AA136" i="1"/>
  <c r="V137" i="1"/>
  <c r="W137" i="1"/>
  <c r="X137" i="1"/>
  <c r="Y137" i="1"/>
  <c r="Z137" i="1"/>
  <c r="AA137" i="1"/>
  <c r="V138" i="1"/>
  <c r="W138" i="1"/>
  <c r="X138" i="1"/>
  <c r="Y138" i="1"/>
  <c r="Z138" i="1"/>
  <c r="AA138" i="1"/>
  <c r="V139" i="1"/>
  <c r="W139" i="1"/>
  <c r="X139" i="1"/>
  <c r="Y139" i="1"/>
  <c r="Z139" i="1"/>
  <c r="AA139" i="1"/>
  <c r="V140" i="1"/>
  <c r="W140" i="1"/>
  <c r="X140" i="1"/>
  <c r="Y140" i="1"/>
  <c r="Z140" i="1"/>
  <c r="AA140" i="1"/>
  <c r="V141" i="1"/>
  <c r="W141" i="1"/>
  <c r="X141" i="1"/>
  <c r="Y141" i="1"/>
  <c r="Z141" i="1"/>
  <c r="AA141" i="1"/>
  <c r="V142" i="1"/>
  <c r="W142" i="1"/>
  <c r="X142" i="1"/>
  <c r="Y142" i="1"/>
  <c r="Z142" i="1"/>
  <c r="AA142" i="1"/>
  <c r="V143" i="1"/>
  <c r="W143" i="1"/>
  <c r="X143" i="1"/>
  <c r="Y143" i="1"/>
  <c r="Z143" i="1"/>
  <c r="AA143" i="1"/>
  <c r="V144" i="1"/>
  <c r="W144" i="1"/>
  <c r="X144" i="1"/>
  <c r="Y144" i="1"/>
  <c r="Z144" i="1"/>
  <c r="AA144" i="1"/>
  <c r="V145" i="1"/>
  <c r="W145" i="1"/>
  <c r="X145" i="1"/>
  <c r="Y145" i="1"/>
  <c r="Z145" i="1"/>
  <c r="AA145" i="1"/>
  <c r="V146" i="1"/>
  <c r="W146" i="1"/>
  <c r="X146" i="1"/>
  <c r="Y146" i="1"/>
  <c r="Z146" i="1"/>
  <c r="AA146" i="1"/>
  <c r="V147" i="1"/>
  <c r="W147" i="1"/>
  <c r="X147" i="1"/>
  <c r="Y147" i="1"/>
  <c r="Z147" i="1"/>
  <c r="AA147" i="1"/>
  <c r="V148" i="1"/>
  <c r="W148" i="1"/>
  <c r="X148" i="1"/>
  <c r="Y148" i="1"/>
  <c r="Z148" i="1"/>
  <c r="AA148" i="1"/>
  <c r="V149" i="1"/>
  <c r="W149" i="1"/>
  <c r="X149" i="1"/>
  <c r="Y149" i="1"/>
  <c r="Z149" i="1"/>
  <c r="AA149" i="1"/>
  <c r="V150" i="1"/>
  <c r="W150" i="1"/>
  <c r="X150" i="1"/>
  <c r="Y150" i="1"/>
  <c r="Z150" i="1"/>
  <c r="AA150" i="1"/>
  <c r="V151" i="1"/>
  <c r="W151" i="1"/>
  <c r="X151" i="1"/>
  <c r="Y151" i="1"/>
  <c r="Z151" i="1"/>
  <c r="AA151" i="1"/>
  <c r="V152" i="1"/>
  <c r="W152" i="1"/>
  <c r="X152" i="1"/>
  <c r="Y152" i="1"/>
  <c r="Z152" i="1"/>
  <c r="AA152" i="1"/>
  <c r="V153" i="1"/>
  <c r="W153" i="1"/>
  <c r="X153" i="1"/>
  <c r="Y153" i="1"/>
  <c r="Z153" i="1"/>
  <c r="AA153" i="1"/>
  <c r="V154" i="1"/>
  <c r="W154" i="1"/>
  <c r="X154" i="1"/>
  <c r="Y154" i="1"/>
  <c r="Z154" i="1"/>
  <c r="AA154" i="1"/>
  <c r="V155" i="1"/>
  <c r="W155" i="1"/>
  <c r="X155" i="1"/>
  <c r="Y155" i="1"/>
  <c r="Z155" i="1"/>
  <c r="AA155" i="1"/>
  <c r="V156" i="1"/>
  <c r="W156" i="1"/>
  <c r="X156" i="1"/>
  <c r="Y156" i="1"/>
  <c r="Z156" i="1"/>
  <c r="AA156" i="1"/>
  <c r="V157" i="1"/>
  <c r="W157" i="1"/>
  <c r="X157" i="1"/>
  <c r="Y157" i="1"/>
  <c r="Z157" i="1"/>
  <c r="AA157" i="1"/>
  <c r="V158" i="1"/>
  <c r="W158" i="1"/>
  <c r="X158" i="1"/>
  <c r="Y158" i="1"/>
  <c r="Z158" i="1"/>
  <c r="AA158" i="1"/>
  <c r="V159" i="1"/>
  <c r="W159" i="1"/>
  <c r="X159" i="1"/>
  <c r="Y159" i="1"/>
  <c r="Z159" i="1"/>
  <c r="AA159" i="1"/>
  <c r="V160" i="1"/>
  <c r="W160" i="1"/>
  <c r="X160" i="1"/>
  <c r="Y160" i="1"/>
  <c r="Z160" i="1"/>
  <c r="AA160" i="1"/>
  <c r="V161" i="1"/>
  <c r="W161" i="1"/>
  <c r="X161" i="1"/>
  <c r="Y161" i="1"/>
  <c r="Z161" i="1"/>
  <c r="AA161" i="1"/>
  <c r="V162" i="1"/>
  <c r="W162" i="1"/>
  <c r="X162" i="1"/>
  <c r="Y162" i="1"/>
  <c r="Z162" i="1"/>
  <c r="AA162" i="1"/>
  <c r="V163" i="1"/>
  <c r="W163" i="1"/>
  <c r="X163" i="1"/>
  <c r="Y163" i="1"/>
  <c r="Z163" i="1"/>
  <c r="AA163" i="1"/>
  <c r="V164" i="1"/>
  <c r="W164" i="1"/>
  <c r="X164" i="1"/>
  <c r="Y164" i="1"/>
  <c r="Z164" i="1"/>
  <c r="AA164" i="1"/>
  <c r="V165" i="1"/>
  <c r="W165" i="1"/>
  <c r="X165" i="1"/>
  <c r="Y165" i="1"/>
  <c r="Z165" i="1"/>
  <c r="AA165" i="1"/>
  <c r="V166" i="1"/>
  <c r="W166" i="1"/>
  <c r="X166" i="1"/>
  <c r="Y166" i="1"/>
  <c r="Z166" i="1"/>
  <c r="AA166" i="1"/>
  <c r="V167" i="1"/>
  <c r="W167" i="1"/>
  <c r="X167" i="1"/>
  <c r="Y167" i="1"/>
  <c r="Z167" i="1"/>
  <c r="AA167" i="1"/>
  <c r="V168" i="1"/>
  <c r="W168" i="1"/>
  <c r="X168" i="1"/>
  <c r="Y168" i="1"/>
  <c r="Z168" i="1"/>
  <c r="AA168" i="1"/>
  <c r="V169" i="1"/>
  <c r="W169" i="1"/>
  <c r="X169" i="1"/>
  <c r="Y169" i="1"/>
  <c r="Z169" i="1"/>
  <c r="AA169" i="1"/>
  <c r="V170" i="1"/>
  <c r="W170" i="1"/>
  <c r="X170" i="1"/>
  <c r="Y170" i="1"/>
  <c r="Z170" i="1"/>
  <c r="AA170" i="1"/>
  <c r="V171" i="1"/>
  <c r="W171" i="1"/>
  <c r="X171" i="1"/>
  <c r="Y171" i="1"/>
  <c r="Z171" i="1"/>
  <c r="AA171" i="1"/>
  <c r="V172" i="1"/>
  <c r="W172" i="1"/>
  <c r="X172" i="1"/>
  <c r="Y172" i="1"/>
  <c r="Z172" i="1"/>
  <c r="AA172" i="1"/>
  <c r="V173" i="1"/>
  <c r="W173" i="1"/>
  <c r="X173" i="1"/>
  <c r="Y173" i="1"/>
  <c r="Z173" i="1"/>
  <c r="AA173" i="1"/>
  <c r="V174" i="1"/>
  <c r="W174" i="1"/>
  <c r="X174" i="1"/>
  <c r="Y174" i="1"/>
  <c r="Z174" i="1"/>
  <c r="AA174" i="1"/>
  <c r="V175" i="1"/>
  <c r="W175" i="1"/>
  <c r="X175" i="1"/>
  <c r="Y175" i="1"/>
  <c r="Z175" i="1"/>
  <c r="AA175" i="1"/>
  <c r="V176" i="1"/>
  <c r="W176" i="1"/>
  <c r="X176" i="1"/>
  <c r="Y176" i="1"/>
  <c r="Z176" i="1"/>
  <c r="AA176" i="1"/>
  <c r="V177" i="1"/>
  <c r="W177" i="1"/>
  <c r="X177" i="1"/>
  <c r="Y177" i="1"/>
  <c r="Z177" i="1"/>
  <c r="AA177" i="1"/>
  <c r="V178" i="1"/>
  <c r="W178" i="1"/>
  <c r="X178" i="1"/>
  <c r="Y178" i="1"/>
  <c r="Z178" i="1"/>
  <c r="AA178" i="1"/>
  <c r="V179" i="1"/>
  <c r="W179" i="1"/>
  <c r="X179" i="1"/>
  <c r="Y179" i="1"/>
  <c r="Z179" i="1"/>
  <c r="AA179" i="1"/>
  <c r="V180" i="1"/>
  <c r="W180" i="1"/>
  <c r="X180" i="1"/>
  <c r="Y180" i="1"/>
  <c r="Z180" i="1"/>
  <c r="AA180" i="1"/>
  <c r="V181" i="1"/>
  <c r="W181" i="1"/>
  <c r="X181" i="1"/>
  <c r="Y181" i="1"/>
  <c r="Z181" i="1"/>
  <c r="AA181" i="1"/>
  <c r="V182" i="1"/>
  <c r="W182" i="1"/>
  <c r="X182" i="1"/>
  <c r="Y182" i="1"/>
  <c r="Z182" i="1"/>
  <c r="AA182" i="1"/>
  <c r="V183" i="1"/>
  <c r="W183" i="1"/>
  <c r="X183" i="1"/>
  <c r="Y183" i="1"/>
  <c r="Z183" i="1"/>
  <c r="AA183" i="1"/>
  <c r="V184" i="1"/>
  <c r="W184" i="1"/>
  <c r="X184" i="1"/>
  <c r="Y184" i="1"/>
  <c r="Z184" i="1"/>
  <c r="AA184" i="1"/>
  <c r="V185" i="1"/>
  <c r="W185" i="1"/>
  <c r="X185" i="1"/>
  <c r="Y185" i="1"/>
  <c r="Z185" i="1"/>
  <c r="AA185" i="1"/>
  <c r="V186" i="1"/>
  <c r="W186" i="1"/>
  <c r="X186" i="1"/>
  <c r="Y186" i="1"/>
  <c r="Z186" i="1"/>
  <c r="AA186" i="1"/>
  <c r="V187" i="1"/>
  <c r="W187" i="1"/>
  <c r="X187" i="1"/>
  <c r="Y187" i="1"/>
  <c r="Z187" i="1"/>
  <c r="AA187" i="1"/>
  <c r="V188" i="1"/>
  <c r="W188" i="1"/>
  <c r="X188" i="1"/>
  <c r="Y188" i="1"/>
  <c r="Z188" i="1"/>
  <c r="AA188" i="1"/>
  <c r="V189" i="1"/>
  <c r="W189" i="1"/>
  <c r="X189" i="1"/>
  <c r="Y189" i="1"/>
  <c r="Z189" i="1"/>
  <c r="AA189" i="1"/>
  <c r="V190" i="1"/>
  <c r="W190" i="1"/>
  <c r="X190" i="1"/>
  <c r="Y190" i="1"/>
  <c r="Z190" i="1"/>
  <c r="AA190" i="1"/>
  <c r="V191" i="1"/>
  <c r="W191" i="1"/>
  <c r="X191" i="1"/>
  <c r="Y191" i="1"/>
  <c r="Z191" i="1"/>
  <c r="AA191" i="1"/>
  <c r="V192" i="1"/>
  <c r="W192" i="1"/>
  <c r="X192" i="1"/>
  <c r="Y192" i="1"/>
  <c r="Z192" i="1"/>
  <c r="AA192" i="1"/>
  <c r="V193" i="1"/>
  <c r="W193" i="1"/>
  <c r="X193" i="1"/>
  <c r="Y193" i="1"/>
  <c r="Z193" i="1"/>
  <c r="AA193" i="1"/>
  <c r="V194" i="1"/>
  <c r="W194" i="1"/>
  <c r="X194" i="1"/>
  <c r="Y194" i="1"/>
  <c r="Z194" i="1"/>
  <c r="AA194" i="1"/>
  <c r="V195" i="1"/>
  <c r="W195" i="1"/>
  <c r="X195" i="1"/>
  <c r="Y195" i="1"/>
  <c r="Z195" i="1"/>
  <c r="AA195" i="1"/>
  <c r="V196" i="1"/>
  <c r="W196" i="1"/>
  <c r="X196" i="1"/>
  <c r="Y196" i="1"/>
  <c r="Z196" i="1"/>
  <c r="AA196" i="1"/>
  <c r="V197" i="1"/>
  <c r="W197" i="1"/>
  <c r="X197" i="1"/>
  <c r="Y197" i="1"/>
  <c r="Z197" i="1"/>
  <c r="AA197" i="1"/>
  <c r="V198" i="1"/>
  <c r="W198" i="1"/>
  <c r="X198" i="1"/>
  <c r="Y198" i="1"/>
  <c r="Z198" i="1"/>
  <c r="AA198" i="1"/>
  <c r="V199" i="1"/>
  <c r="W199" i="1"/>
  <c r="X199" i="1"/>
  <c r="Y199" i="1"/>
  <c r="Z199" i="1"/>
  <c r="AA199" i="1"/>
  <c r="V200" i="1"/>
  <c r="W200" i="1"/>
  <c r="X200" i="1"/>
  <c r="Y200" i="1"/>
  <c r="Z200" i="1"/>
  <c r="AA200" i="1"/>
  <c r="V201" i="1"/>
  <c r="W201" i="1"/>
  <c r="X201" i="1"/>
  <c r="Y201" i="1"/>
  <c r="Z201" i="1"/>
  <c r="AA201" i="1"/>
  <c r="V202" i="1"/>
  <c r="W202" i="1"/>
  <c r="X202" i="1"/>
  <c r="Y202" i="1"/>
  <c r="Z202" i="1"/>
  <c r="AA202" i="1"/>
  <c r="V203" i="1"/>
  <c r="W203" i="1"/>
  <c r="X203" i="1"/>
  <c r="Y203" i="1"/>
  <c r="Z203" i="1"/>
  <c r="AA203" i="1"/>
  <c r="V204" i="1"/>
  <c r="W204" i="1"/>
  <c r="X204" i="1"/>
  <c r="Y204" i="1"/>
  <c r="Z204" i="1"/>
  <c r="AA204" i="1"/>
  <c r="V205" i="1"/>
  <c r="W205" i="1"/>
  <c r="X205" i="1"/>
  <c r="Y205" i="1"/>
  <c r="Z205" i="1"/>
  <c r="AA205" i="1"/>
  <c r="V206" i="1"/>
  <c r="W206" i="1"/>
  <c r="X206" i="1"/>
  <c r="Y206" i="1"/>
  <c r="Z206" i="1"/>
  <c r="AA206" i="1"/>
  <c r="V207" i="1"/>
  <c r="W207" i="1"/>
  <c r="X207" i="1"/>
  <c r="Y207" i="1"/>
  <c r="Z207" i="1"/>
  <c r="AA207" i="1"/>
  <c r="V208" i="1"/>
  <c r="W208" i="1"/>
  <c r="X208" i="1"/>
  <c r="Y208" i="1"/>
  <c r="Z208" i="1"/>
  <c r="AA208" i="1"/>
  <c r="V209" i="1"/>
  <c r="W209" i="1"/>
  <c r="X209" i="1"/>
  <c r="Y209" i="1"/>
  <c r="Z209" i="1"/>
  <c r="AA209" i="1"/>
  <c r="V210" i="1"/>
  <c r="W210" i="1"/>
  <c r="X210" i="1"/>
  <c r="Y210" i="1"/>
  <c r="Z210" i="1"/>
  <c r="AA210" i="1"/>
  <c r="V211" i="1"/>
  <c r="W211" i="1"/>
  <c r="X211" i="1"/>
  <c r="Y211" i="1"/>
  <c r="Z211" i="1"/>
  <c r="AA211" i="1"/>
  <c r="V212" i="1"/>
  <c r="W212" i="1"/>
  <c r="X212" i="1"/>
  <c r="Y212" i="1"/>
  <c r="Z212" i="1"/>
  <c r="AA212" i="1"/>
  <c r="V213" i="1"/>
  <c r="W213" i="1"/>
  <c r="X213" i="1"/>
  <c r="Y213" i="1"/>
  <c r="Z213" i="1"/>
  <c r="AA213" i="1"/>
  <c r="V214" i="1"/>
  <c r="W214" i="1"/>
  <c r="X214" i="1"/>
  <c r="Y214" i="1"/>
  <c r="Z214" i="1"/>
  <c r="AA214" i="1"/>
  <c r="V215" i="1"/>
  <c r="W215" i="1"/>
  <c r="X215" i="1"/>
  <c r="Y215" i="1"/>
  <c r="Z215" i="1"/>
  <c r="AA215" i="1"/>
  <c r="V216" i="1"/>
  <c r="W216" i="1"/>
  <c r="X216" i="1"/>
  <c r="Y216" i="1"/>
  <c r="Z216" i="1"/>
  <c r="AA216" i="1"/>
  <c r="V217" i="1"/>
  <c r="W217" i="1"/>
  <c r="X217" i="1"/>
  <c r="Y217" i="1"/>
  <c r="Z217" i="1"/>
  <c r="AA217" i="1"/>
  <c r="V218" i="1"/>
  <c r="W218" i="1"/>
  <c r="X218" i="1"/>
  <c r="Y218" i="1"/>
  <c r="Z218" i="1"/>
  <c r="AA218" i="1"/>
  <c r="V219" i="1"/>
  <c r="W219" i="1"/>
  <c r="X219" i="1"/>
  <c r="Y219" i="1"/>
  <c r="Z219" i="1"/>
  <c r="AA219" i="1"/>
  <c r="V220" i="1"/>
  <c r="W220" i="1"/>
  <c r="X220" i="1"/>
  <c r="Y220" i="1"/>
  <c r="Z220" i="1"/>
  <c r="AA220" i="1"/>
  <c r="V221" i="1"/>
  <c r="W221" i="1"/>
  <c r="X221" i="1"/>
  <c r="Y221" i="1"/>
  <c r="Z221" i="1"/>
  <c r="AA221" i="1"/>
  <c r="V222" i="1"/>
  <c r="W222" i="1"/>
  <c r="X222" i="1"/>
  <c r="Y222" i="1"/>
  <c r="Z222" i="1"/>
  <c r="AA222" i="1"/>
  <c r="V223" i="1"/>
  <c r="W223" i="1"/>
  <c r="X223" i="1"/>
  <c r="Y223" i="1"/>
  <c r="Z223" i="1"/>
  <c r="AA223" i="1"/>
  <c r="V224" i="1"/>
  <c r="W224" i="1"/>
  <c r="X224" i="1"/>
  <c r="Y224" i="1"/>
  <c r="Z224" i="1"/>
  <c r="AA224" i="1"/>
  <c r="V225" i="1"/>
  <c r="W225" i="1"/>
  <c r="X225" i="1"/>
  <c r="Y225" i="1"/>
  <c r="Z225" i="1"/>
  <c r="AA225" i="1"/>
  <c r="V226" i="1"/>
  <c r="W226" i="1"/>
  <c r="X226" i="1"/>
  <c r="Y226" i="1"/>
  <c r="Z226" i="1"/>
  <c r="AA226" i="1"/>
  <c r="V227" i="1"/>
  <c r="W227" i="1"/>
  <c r="X227" i="1"/>
  <c r="Y227" i="1"/>
  <c r="Z227" i="1"/>
  <c r="AA227" i="1"/>
  <c r="V228" i="1"/>
  <c r="W228" i="1"/>
  <c r="X228" i="1"/>
  <c r="Y228" i="1"/>
  <c r="Z228" i="1"/>
  <c r="AA228" i="1"/>
  <c r="V229" i="1"/>
  <c r="W229" i="1"/>
  <c r="X229" i="1"/>
  <c r="Y229" i="1"/>
  <c r="Z229" i="1"/>
  <c r="AA229" i="1"/>
  <c r="V230" i="1"/>
  <c r="W230" i="1"/>
  <c r="X230" i="1"/>
  <c r="Y230" i="1"/>
  <c r="Z230" i="1"/>
  <c r="AA230" i="1"/>
  <c r="V231" i="1"/>
  <c r="W231" i="1"/>
  <c r="X231" i="1"/>
  <c r="Y231" i="1"/>
  <c r="Z231" i="1"/>
  <c r="AA231" i="1"/>
  <c r="V232" i="1"/>
  <c r="W232" i="1"/>
  <c r="X232" i="1"/>
  <c r="Y232" i="1"/>
  <c r="Z232" i="1"/>
  <c r="AA232" i="1"/>
  <c r="V233" i="1"/>
  <c r="W233" i="1"/>
  <c r="X233" i="1"/>
  <c r="Y233" i="1"/>
  <c r="Z233" i="1"/>
  <c r="AA233" i="1"/>
  <c r="V234" i="1"/>
  <c r="W234" i="1"/>
  <c r="X234" i="1"/>
  <c r="Y234" i="1"/>
  <c r="Z234" i="1"/>
  <c r="AA234" i="1"/>
  <c r="V235" i="1"/>
  <c r="W235" i="1"/>
  <c r="X235" i="1"/>
  <c r="Y235" i="1"/>
  <c r="Z235" i="1"/>
  <c r="AA235" i="1"/>
  <c r="V236" i="1"/>
  <c r="W236" i="1"/>
  <c r="X236" i="1"/>
  <c r="Y236" i="1"/>
  <c r="Z236" i="1"/>
  <c r="AA236" i="1"/>
  <c r="V237" i="1"/>
  <c r="W237" i="1"/>
  <c r="X237" i="1"/>
  <c r="Y237" i="1"/>
  <c r="Z237" i="1"/>
  <c r="AA237" i="1"/>
  <c r="V238" i="1"/>
  <c r="W238" i="1"/>
  <c r="X238" i="1"/>
  <c r="Y238" i="1"/>
  <c r="Z238" i="1"/>
  <c r="AA238" i="1"/>
  <c r="V239" i="1"/>
  <c r="W239" i="1"/>
  <c r="X239" i="1"/>
  <c r="Y239" i="1"/>
  <c r="Z239" i="1"/>
  <c r="AA239" i="1"/>
  <c r="V240" i="1"/>
  <c r="W240" i="1"/>
  <c r="X240" i="1"/>
  <c r="Y240" i="1"/>
  <c r="Z240" i="1"/>
  <c r="AA240" i="1"/>
  <c r="V241" i="1"/>
  <c r="W241" i="1"/>
  <c r="X241" i="1"/>
  <c r="Y241" i="1"/>
  <c r="Z241" i="1"/>
  <c r="AA241" i="1"/>
  <c r="V242" i="1"/>
  <c r="W242" i="1"/>
  <c r="X242" i="1"/>
  <c r="Y242" i="1"/>
  <c r="Z242" i="1"/>
  <c r="AA242" i="1"/>
  <c r="V243" i="1"/>
  <c r="W243" i="1"/>
  <c r="X243" i="1"/>
  <c r="Y243" i="1"/>
  <c r="Z243" i="1"/>
  <c r="AA243" i="1"/>
  <c r="V244" i="1"/>
  <c r="W244" i="1"/>
  <c r="X244" i="1"/>
  <c r="Y244" i="1"/>
  <c r="Z244" i="1"/>
  <c r="AA244" i="1"/>
  <c r="V245" i="1"/>
  <c r="W245" i="1"/>
  <c r="X245" i="1"/>
  <c r="Y245" i="1"/>
  <c r="Z245" i="1"/>
  <c r="AA245" i="1"/>
  <c r="V246" i="1"/>
  <c r="W246" i="1"/>
  <c r="X246" i="1"/>
  <c r="Y246" i="1"/>
  <c r="Z246" i="1"/>
  <c r="AA246" i="1"/>
  <c r="V247" i="1"/>
  <c r="W247" i="1"/>
  <c r="X247" i="1"/>
  <c r="Y247" i="1"/>
  <c r="Z247" i="1"/>
  <c r="AA247" i="1"/>
  <c r="V248" i="1"/>
  <c r="W248" i="1"/>
  <c r="X248" i="1"/>
  <c r="Y248" i="1"/>
  <c r="Z248" i="1"/>
  <c r="AA248" i="1"/>
  <c r="V249" i="1"/>
  <c r="W249" i="1"/>
  <c r="X249" i="1"/>
  <c r="Y249" i="1"/>
  <c r="Z249" i="1"/>
  <c r="AA249" i="1"/>
  <c r="V250" i="1"/>
  <c r="W250" i="1"/>
  <c r="X250" i="1"/>
  <c r="Y250" i="1"/>
  <c r="Z250" i="1"/>
  <c r="AA250" i="1"/>
  <c r="V251" i="1"/>
  <c r="W251" i="1"/>
  <c r="X251" i="1"/>
  <c r="Y251" i="1"/>
  <c r="Z251" i="1"/>
  <c r="AA251" i="1"/>
  <c r="V252" i="1"/>
  <c r="W252" i="1"/>
  <c r="X252" i="1"/>
  <c r="Y252" i="1"/>
  <c r="Z252" i="1"/>
  <c r="AA252" i="1"/>
  <c r="V253" i="1"/>
  <c r="W253" i="1"/>
  <c r="X253" i="1"/>
  <c r="Y253" i="1"/>
  <c r="Z253" i="1"/>
  <c r="AA253" i="1"/>
  <c r="V254" i="1"/>
  <c r="W254" i="1"/>
  <c r="X254" i="1"/>
  <c r="Y254" i="1"/>
  <c r="Z254" i="1"/>
  <c r="AA254" i="1"/>
  <c r="V255" i="1"/>
  <c r="W255" i="1"/>
  <c r="X255" i="1"/>
  <c r="Y255" i="1"/>
  <c r="Z255" i="1"/>
  <c r="AA255" i="1"/>
  <c r="V256" i="1"/>
  <c r="W256" i="1"/>
  <c r="X256" i="1"/>
  <c r="Y256" i="1"/>
  <c r="Z256" i="1"/>
  <c r="AA256" i="1"/>
  <c r="V257" i="1"/>
  <c r="W257" i="1"/>
  <c r="X257" i="1"/>
  <c r="Y257" i="1"/>
  <c r="Z257" i="1"/>
  <c r="AA257" i="1"/>
  <c r="V258" i="1"/>
  <c r="W258" i="1"/>
  <c r="X258" i="1"/>
  <c r="Y258" i="1"/>
  <c r="Z258" i="1"/>
  <c r="AA258" i="1"/>
  <c r="V259" i="1"/>
  <c r="W259" i="1"/>
  <c r="X259" i="1"/>
  <c r="Y259" i="1"/>
  <c r="Z259" i="1"/>
  <c r="AA259" i="1"/>
  <c r="V260" i="1"/>
  <c r="W260" i="1"/>
  <c r="X260" i="1"/>
  <c r="Y260" i="1"/>
  <c r="Z260" i="1"/>
  <c r="AA260" i="1"/>
  <c r="V261" i="1"/>
  <c r="W261" i="1"/>
  <c r="X261" i="1"/>
  <c r="Y261" i="1"/>
  <c r="Z261" i="1"/>
  <c r="AA261" i="1"/>
  <c r="V262" i="1"/>
  <c r="W262" i="1"/>
  <c r="X262" i="1"/>
  <c r="Y262" i="1"/>
  <c r="Z262" i="1"/>
  <c r="AA262" i="1"/>
  <c r="V263" i="1"/>
  <c r="W263" i="1"/>
  <c r="X263" i="1"/>
  <c r="Y263" i="1"/>
  <c r="Z263" i="1"/>
  <c r="AA263" i="1"/>
  <c r="V264" i="1"/>
  <c r="W264" i="1"/>
  <c r="X264" i="1"/>
  <c r="Y264" i="1"/>
  <c r="Z264" i="1"/>
  <c r="AA264" i="1"/>
  <c r="V265" i="1"/>
  <c r="W265" i="1"/>
  <c r="X265" i="1"/>
  <c r="Y265" i="1"/>
  <c r="Z265" i="1"/>
  <c r="AA265" i="1"/>
  <c r="V266" i="1"/>
  <c r="W266" i="1"/>
  <c r="X266" i="1"/>
  <c r="Y266" i="1"/>
  <c r="Z266" i="1"/>
  <c r="AA266" i="1"/>
  <c r="V267" i="1"/>
  <c r="W267" i="1"/>
  <c r="X267" i="1"/>
  <c r="Y267" i="1"/>
  <c r="Z267" i="1"/>
  <c r="AA267" i="1"/>
  <c r="V268" i="1"/>
  <c r="W268" i="1"/>
  <c r="X268" i="1"/>
  <c r="Y268" i="1"/>
  <c r="Z268" i="1"/>
  <c r="AA268" i="1"/>
  <c r="V269" i="1"/>
  <c r="W269" i="1"/>
  <c r="X269" i="1"/>
  <c r="Y269" i="1"/>
  <c r="Z269" i="1"/>
  <c r="AA269" i="1"/>
  <c r="V270" i="1"/>
  <c r="W270" i="1"/>
  <c r="X270" i="1"/>
  <c r="Y270" i="1"/>
  <c r="Z270" i="1"/>
  <c r="AA270" i="1"/>
  <c r="V271" i="1"/>
  <c r="W271" i="1"/>
  <c r="X271" i="1"/>
  <c r="Y271" i="1"/>
  <c r="Z271" i="1"/>
  <c r="AA271" i="1"/>
  <c r="V272" i="1"/>
  <c r="W272" i="1"/>
  <c r="X272" i="1"/>
  <c r="Y272" i="1"/>
  <c r="Z272" i="1"/>
  <c r="AA272" i="1"/>
  <c r="V273" i="1"/>
  <c r="W273" i="1"/>
  <c r="X273" i="1"/>
  <c r="Y273" i="1"/>
  <c r="Z273" i="1"/>
  <c r="AA273" i="1"/>
  <c r="V274" i="1"/>
  <c r="W274" i="1"/>
  <c r="X274" i="1"/>
  <c r="Y274" i="1"/>
  <c r="Z274" i="1"/>
  <c r="AA274" i="1"/>
  <c r="V275" i="1"/>
  <c r="W275" i="1"/>
  <c r="X275" i="1"/>
  <c r="Y275" i="1"/>
  <c r="Z275" i="1"/>
  <c r="AA275" i="1"/>
  <c r="V276" i="1"/>
  <c r="W276" i="1"/>
  <c r="X276" i="1"/>
  <c r="Y276" i="1"/>
  <c r="Z276" i="1"/>
  <c r="AA276" i="1"/>
  <c r="V277" i="1"/>
  <c r="W277" i="1"/>
  <c r="X277" i="1"/>
  <c r="Y277" i="1"/>
  <c r="Z277" i="1"/>
  <c r="AA277" i="1"/>
  <c r="V278" i="1"/>
  <c r="W278" i="1"/>
  <c r="X278" i="1"/>
  <c r="Y278" i="1"/>
  <c r="Z278" i="1"/>
  <c r="AA278" i="1"/>
  <c r="V279" i="1"/>
  <c r="W279" i="1"/>
  <c r="X279" i="1"/>
  <c r="Y279" i="1"/>
  <c r="Z279" i="1"/>
  <c r="AA279" i="1"/>
  <c r="V280" i="1"/>
  <c r="W280" i="1"/>
  <c r="X280" i="1"/>
  <c r="Y280" i="1"/>
  <c r="Z280" i="1"/>
  <c r="AA280" i="1"/>
  <c r="V281" i="1"/>
  <c r="W281" i="1"/>
  <c r="X281" i="1"/>
  <c r="Y281" i="1"/>
  <c r="Z281" i="1"/>
  <c r="AA281" i="1"/>
  <c r="V282" i="1"/>
  <c r="W282" i="1"/>
  <c r="X282" i="1"/>
  <c r="Y282" i="1"/>
  <c r="Z282" i="1"/>
  <c r="AA282" i="1"/>
  <c r="V283" i="1"/>
  <c r="W283" i="1"/>
  <c r="X283" i="1"/>
  <c r="Y283" i="1"/>
  <c r="Z283" i="1"/>
  <c r="AA283" i="1"/>
  <c r="V284" i="1"/>
  <c r="W284" i="1"/>
  <c r="X284" i="1"/>
  <c r="Y284" i="1"/>
  <c r="Z284" i="1"/>
  <c r="AA284" i="1"/>
  <c r="V285" i="1"/>
  <c r="W285" i="1"/>
  <c r="X285" i="1"/>
  <c r="Y285" i="1"/>
  <c r="Z285" i="1"/>
  <c r="AA285" i="1"/>
  <c r="V286" i="1"/>
  <c r="W286" i="1"/>
  <c r="X286" i="1"/>
  <c r="Y286" i="1"/>
  <c r="Z286" i="1"/>
  <c r="AA286" i="1"/>
  <c r="V287" i="1"/>
  <c r="W287" i="1"/>
  <c r="X287" i="1"/>
  <c r="Y287" i="1"/>
  <c r="Z287" i="1"/>
  <c r="AA287" i="1"/>
  <c r="V288" i="1"/>
  <c r="W288" i="1"/>
  <c r="X288" i="1"/>
  <c r="Y288" i="1"/>
  <c r="Z288" i="1"/>
  <c r="AA288" i="1"/>
  <c r="V289" i="1"/>
  <c r="W289" i="1"/>
  <c r="X289" i="1"/>
  <c r="Y289" i="1"/>
  <c r="Z289" i="1"/>
  <c r="AA289" i="1"/>
  <c r="V290" i="1"/>
  <c r="W290" i="1"/>
  <c r="X290" i="1"/>
  <c r="Y290" i="1"/>
  <c r="Z290" i="1"/>
  <c r="AA290" i="1"/>
  <c r="V291" i="1"/>
  <c r="W291" i="1"/>
  <c r="X291" i="1"/>
  <c r="Y291" i="1"/>
  <c r="Z291" i="1"/>
  <c r="AA291" i="1"/>
  <c r="V292" i="1"/>
  <c r="W292" i="1"/>
  <c r="X292" i="1"/>
  <c r="Y292" i="1"/>
  <c r="Z292" i="1"/>
  <c r="AA292" i="1"/>
  <c r="V293" i="1"/>
  <c r="W293" i="1"/>
  <c r="X293" i="1"/>
  <c r="Y293" i="1"/>
  <c r="Z293" i="1"/>
  <c r="AA293" i="1"/>
  <c r="V294" i="1"/>
  <c r="W294" i="1"/>
  <c r="X294" i="1"/>
  <c r="Y294" i="1"/>
  <c r="Z294" i="1"/>
  <c r="AA294" i="1"/>
  <c r="V295" i="1"/>
  <c r="W295" i="1"/>
  <c r="X295" i="1"/>
  <c r="Y295" i="1"/>
  <c r="Z295" i="1"/>
  <c r="AA295" i="1"/>
  <c r="V296" i="1"/>
  <c r="W296" i="1"/>
  <c r="X296" i="1"/>
  <c r="Y296" i="1"/>
  <c r="Z296" i="1"/>
  <c r="AA296" i="1"/>
  <c r="V297" i="1"/>
  <c r="W297" i="1"/>
  <c r="X297" i="1"/>
  <c r="Y297" i="1"/>
  <c r="Z297" i="1"/>
  <c r="AA297" i="1"/>
  <c r="V298" i="1"/>
  <c r="W298" i="1"/>
  <c r="X298" i="1"/>
  <c r="Y298" i="1"/>
  <c r="Z298" i="1"/>
  <c r="AA298" i="1"/>
  <c r="V299" i="1"/>
  <c r="W299" i="1"/>
  <c r="X299" i="1"/>
  <c r="Y299" i="1"/>
  <c r="Z299" i="1"/>
  <c r="AA299" i="1"/>
  <c r="V300" i="1"/>
  <c r="W300" i="1"/>
  <c r="X300" i="1"/>
  <c r="Y300" i="1"/>
  <c r="Z300" i="1"/>
  <c r="AA300" i="1"/>
  <c r="V301" i="1"/>
  <c r="W301" i="1"/>
  <c r="X301" i="1"/>
  <c r="Y301" i="1"/>
  <c r="Z301" i="1"/>
  <c r="AA301" i="1"/>
  <c r="V302" i="1"/>
  <c r="W302" i="1"/>
  <c r="X302" i="1"/>
  <c r="Y302" i="1"/>
  <c r="Z302" i="1"/>
  <c r="AA302" i="1"/>
  <c r="K4" i="1"/>
  <c r="M4" i="1" s="1"/>
  <c r="L4" i="1"/>
  <c r="K5" i="1"/>
  <c r="M5" i="1" s="1"/>
  <c r="L5" i="1"/>
  <c r="O5" i="1"/>
  <c r="K6" i="1"/>
  <c r="L6" i="1"/>
  <c r="O6" i="1" s="1"/>
  <c r="N6" i="1"/>
  <c r="K7" i="1"/>
  <c r="M7" i="1" s="1"/>
  <c r="L7" i="1"/>
  <c r="O7" i="1"/>
  <c r="K8" i="1"/>
  <c r="N8" i="1" s="1"/>
  <c r="L8" i="1"/>
  <c r="O8" i="1"/>
  <c r="K9" i="1"/>
  <c r="M9" i="1" s="1"/>
  <c r="L9" i="1"/>
  <c r="N9" i="1"/>
  <c r="O9" i="1"/>
  <c r="K10" i="1"/>
  <c r="L10" i="1"/>
  <c r="O10" i="1" s="1"/>
  <c r="M10" i="1"/>
  <c r="N10" i="1"/>
  <c r="K11" i="1"/>
  <c r="N11" i="1" s="1"/>
  <c r="L11" i="1"/>
  <c r="M11" i="1"/>
  <c r="O11" i="1"/>
  <c r="K12" i="1"/>
  <c r="M12" i="1" s="1"/>
  <c r="L12" i="1"/>
  <c r="N12" i="1"/>
  <c r="O12" i="1"/>
  <c r="K13" i="1"/>
  <c r="L13" i="1"/>
  <c r="M13" i="1"/>
  <c r="N13" i="1"/>
  <c r="O13" i="1"/>
  <c r="K14" i="1"/>
  <c r="L14" i="1"/>
  <c r="O14" i="1" s="1"/>
  <c r="K15" i="1"/>
  <c r="L15" i="1"/>
  <c r="M15" i="1" s="1"/>
  <c r="K16" i="1"/>
  <c r="L16" i="1"/>
  <c r="N16" i="1" s="1"/>
  <c r="K17" i="1"/>
  <c r="L17" i="1"/>
  <c r="M17" i="1"/>
  <c r="N17" i="1"/>
  <c r="O17" i="1"/>
  <c r="K18" i="1"/>
  <c r="L18" i="1"/>
  <c r="O18" i="1" s="1"/>
  <c r="K19" i="1"/>
  <c r="N19" i="1" s="1"/>
  <c r="L19" i="1"/>
  <c r="K20" i="1"/>
  <c r="M20" i="1" s="1"/>
  <c r="L20" i="1"/>
  <c r="K21" i="1"/>
  <c r="M21" i="1" s="1"/>
  <c r="L21" i="1"/>
  <c r="O21" i="1"/>
  <c r="K22" i="1"/>
  <c r="L22" i="1"/>
  <c r="O22" i="1" s="1"/>
  <c r="N22" i="1"/>
  <c r="K23" i="1"/>
  <c r="N23" i="1" s="1"/>
  <c r="L23" i="1"/>
  <c r="O23" i="1"/>
  <c r="K24" i="1"/>
  <c r="M24" i="1" s="1"/>
  <c r="L24" i="1"/>
  <c r="O24" i="1"/>
  <c r="K25" i="1"/>
  <c r="M25" i="1" s="1"/>
  <c r="L25" i="1"/>
  <c r="N25" i="1"/>
  <c r="O25" i="1"/>
  <c r="K26" i="1"/>
  <c r="L26" i="1"/>
  <c r="O26" i="1" s="1"/>
  <c r="M26" i="1"/>
  <c r="N26" i="1"/>
  <c r="K27" i="1"/>
  <c r="N27" i="1" s="1"/>
  <c r="L27" i="1"/>
  <c r="M27" i="1"/>
  <c r="O27" i="1"/>
  <c r="K28" i="1"/>
  <c r="M28" i="1" s="1"/>
  <c r="L28" i="1"/>
  <c r="N28" i="1"/>
  <c r="O28" i="1"/>
  <c r="K29" i="1"/>
  <c r="L29" i="1"/>
  <c r="M29" i="1"/>
  <c r="N29" i="1"/>
  <c r="O29" i="1"/>
  <c r="K30" i="1"/>
  <c r="L30" i="1"/>
  <c r="O30" i="1" s="1"/>
  <c r="K31" i="1"/>
  <c r="L31" i="1"/>
  <c r="M31" i="1" s="1"/>
  <c r="K32" i="1"/>
  <c r="L32" i="1"/>
  <c r="N32" i="1" s="1"/>
  <c r="K33" i="1"/>
  <c r="L33" i="1"/>
  <c r="M33" i="1"/>
  <c r="N33" i="1"/>
  <c r="O33" i="1"/>
  <c r="K34" i="1"/>
  <c r="L34" i="1"/>
  <c r="O34" i="1" s="1"/>
  <c r="K35" i="1"/>
  <c r="N35" i="1" s="1"/>
  <c r="L35" i="1"/>
  <c r="K36" i="1"/>
  <c r="M36" i="1" s="1"/>
  <c r="L36" i="1"/>
  <c r="K37" i="1"/>
  <c r="M37" i="1" s="1"/>
  <c r="L37" i="1"/>
  <c r="O37" i="1"/>
  <c r="K38" i="1"/>
  <c r="L38" i="1"/>
  <c r="O38" i="1" s="1"/>
  <c r="N38" i="1"/>
  <c r="K39" i="1"/>
  <c r="N39" i="1" s="1"/>
  <c r="L39" i="1"/>
  <c r="O39" i="1"/>
  <c r="K40" i="1"/>
  <c r="M40" i="1" s="1"/>
  <c r="L40" i="1"/>
  <c r="O40" i="1"/>
  <c r="K41" i="1"/>
  <c r="M41" i="1" s="1"/>
  <c r="L41" i="1"/>
  <c r="N41" i="1"/>
  <c r="O41" i="1"/>
  <c r="K42" i="1"/>
  <c r="L42" i="1"/>
  <c r="O42" i="1" s="1"/>
  <c r="M42" i="1"/>
  <c r="N42" i="1"/>
  <c r="K43" i="1"/>
  <c r="N43" i="1" s="1"/>
  <c r="L43" i="1"/>
  <c r="M43" i="1"/>
  <c r="O43" i="1"/>
  <c r="K44" i="1"/>
  <c r="M44" i="1" s="1"/>
  <c r="L44" i="1"/>
  <c r="N44" i="1"/>
  <c r="O44" i="1"/>
  <c r="K45" i="1"/>
  <c r="L45" i="1"/>
  <c r="M45" i="1"/>
  <c r="N45" i="1"/>
  <c r="O45" i="1"/>
  <c r="K46" i="1"/>
  <c r="L46" i="1"/>
  <c r="O46" i="1" s="1"/>
  <c r="K47" i="1"/>
  <c r="L47" i="1"/>
  <c r="M47" i="1" s="1"/>
  <c r="K48" i="1"/>
  <c r="L48" i="1"/>
  <c r="N48" i="1" s="1"/>
  <c r="K49" i="1"/>
  <c r="L49" i="1"/>
  <c r="M49" i="1"/>
  <c r="N49" i="1"/>
  <c r="O49" i="1"/>
  <c r="K50" i="1"/>
  <c r="L50" i="1"/>
  <c r="O50" i="1" s="1"/>
  <c r="K51" i="1"/>
  <c r="N51" i="1" s="1"/>
  <c r="L51" i="1"/>
  <c r="K52" i="1"/>
  <c r="M52" i="1" s="1"/>
  <c r="L52" i="1"/>
  <c r="K53" i="1"/>
  <c r="M53" i="1" s="1"/>
  <c r="L53" i="1"/>
  <c r="O53" i="1"/>
  <c r="K54" i="1"/>
  <c r="L54" i="1"/>
  <c r="O54" i="1" s="1"/>
  <c r="N54" i="1"/>
  <c r="K55" i="1"/>
  <c r="N55" i="1" s="1"/>
  <c r="L55" i="1"/>
  <c r="O55" i="1"/>
  <c r="K56" i="1"/>
  <c r="M56" i="1" s="1"/>
  <c r="L56" i="1"/>
  <c r="O56" i="1"/>
  <c r="K57" i="1"/>
  <c r="M57" i="1" s="1"/>
  <c r="L57" i="1"/>
  <c r="N57" i="1"/>
  <c r="O57" i="1"/>
  <c r="K58" i="1"/>
  <c r="L58" i="1"/>
  <c r="O58" i="1" s="1"/>
  <c r="M58" i="1"/>
  <c r="N58" i="1"/>
  <c r="K59" i="1"/>
  <c r="L59" i="1"/>
  <c r="M59" i="1"/>
  <c r="O59" i="1"/>
  <c r="K60" i="1"/>
  <c r="L60" i="1"/>
  <c r="N60" i="1"/>
  <c r="O60" i="1"/>
  <c r="K61" i="1"/>
  <c r="L61" i="1"/>
  <c r="M61" i="1"/>
  <c r="N61" i="1"/>
  <c r="O61" i="1"/>
  <c r="K62" i="1"/>
  <c r="L62" i="1"/>
  <c r="O62" i="1" s="1"/>
  <c r="K63" i="1"/>
  <c r="L63" i="1"/>
  <c r="M63" i="1" s="1"/>
  <c r="K64" i="1"/>
  <c r="L64" i="1"/>
  <c r="N64" i="1" s="1"/>
  <c r="K65" i="1"/>
  <c r="N65" i="1" s="1"/>
  <c r="L65" i="1"/>
  <c r="M65" i="1"/>
  <c r="O65" i="1"/>
  <c r="K66" i="1"/>
  <c r="L66" i="1"/>
  <c r="O66" i="1" s="1"/>
  <c r="K67" i="1"/>
  <c r="N67" i="1" s="1"/>
  <c r="L67" i="1"/>
  <c r="K68" i="1"/>
  <c r="M68" i="1" s="1"/>
  <c r="L68" i="1"/>
  <c r="K69" i="1"/>
  <c r="M69" i="1" s="1"/>
  <c r="L69" i="1"/>
  <c r="O69" i="1"/>
  <c r="K70" i="1"/>
  <c r="L70" i="1"/>
  <c r="O70" i="1" s="1"/>
  <c r="N70" i="1"/>
  <c r="K71" i="1"/>
  <c r="N71" i="1" s="1"/>
  <c r="L71" i="1"/>
  <c r="O71" i="1"/>
  <c r="K72" i="1"/>
  <c r="M72" i="1" s="1"/>
  <c r="L72" i="1"/>
  <c r="O72" i="1"/>
  <c r="K73" i="1"/>
  <c r="M73" i="1" s="1"/>
  <c r="L73" i="1"/>
  <c r="N73" i="1"/>
  <c r="O73" i="1"/>
  <c r="K74" i="1"/>
  <c r="L74" i="1"/>
  <c r="O74" i="1" s="1"/>
  <c r="M74" i="1"/>
  <c r="N74" i="1"/>
  <c r="K75" i="1"/>
  <c r="N75" i="1" s="1"/>
  <c r="L75" i="1"/>
  <c r="M75" i="1"/>
  <c r="O75" i="1"/>
  <c r="K76" i="1"/>
  <c r="M76" i="1" s="1"/>
  <c r="L76" i="1"/>
  <c r="N76" i="1"/>
  <c r="O76" i="1"/>
  <c r="K77" i="1"/>
  <c r="L77" i="1"/>
  <c r="M77" i="1"/>
  <c r="N77" i="1"/>
  <c r="O77" i="1"/>
  <c r="K78" i="1"/>
  <c r="L78" i="1"/>
  <c r="O78" i="1" s="1"/>
  <c r="K79" i="1"/>
  <c r="L79" i="1"/>
  <c r="M79" i="1" s="1"/>
  <c r="K80" i="1"/>
  <c r="L80" i="1"/>
  <c r="N80" i="1" s="1"/>
  <c r="K81" i="1"/>
  <c r="N81" i="1" s="1"/>
  <c r="L81" i="1"/>
  <c r="M81" i="1"/>
  <c r="O81" i="1"/>
  <c r="K82" i="1"/>
  <c r="L82" i="1"/>
  <c r="O82" i="1" s="1"/>
  <c r="K83" i="1"/>
  <c r="N83" i="1" s="1"/>
  <c r="L83" i="1"/>
  <c r="K84" i="1"/>
  <c r="M84" i="1" s="1"/>
  <c r="L84" i="1"/>
  <c r="K85" i="1"/>
  <c r="M85" i="1" s="1"/>
  <c r="L85" i="1"/>
  <c r="O85" i="1"/>
  <c r="K86" i="1"/>
  <c r="L86" i="1"/>
  <c r="O86" i="1" s="1"/>
  <c r="N86" i="1"/>
  <c r="K87" i="1"/>
  <c r="N87" i="1" s="1"/>
  <c r="L87" i="1"/>
  <c r="O87" i="1"/>
  <c r="K88" i="1"/>
  <c r="M88" i="1" s="1"/>
  <c r="L88" i="1"/>
  <c r="O88" i="1"/>
  <c r="K89" i="1"/>
  <c r="M89" i="1" s="1"/>
  <c r="L89" i="1"/>
  <c r="N89" i="1"/>
  <c r="O89" i="1"/>
  <c r="K90" i="1"/>
  <c r="L90" i="1"/>
  <c r="O90" i="1" s="1"/>
  <c r="M90" i="1"/>
  <c r="N90" i="1"/>
  <c r="K91" i="1"/>
  <c r="L91" i="1"/>
  <c r="M91" i="1"/>
  <c r="O91" i="1"/>
  <c r="K92" i="1"/>
  <c r="L92" i="1"/>
  <c r="N92" i="1"/>
  <c r="O92" i="1"/>
  <c r="K93" i="1"/>
  <c r="L93" i="1"/>
  <c r="M93" i="1"/>
  <c r="N93" i="1"/>
  <c r="O93" i="1"/>
  <c r="K94" i="1"/>
  <c r="L94" i="1"/>
  <c r="M94" i="1" s="1"/>
  <c r="K95" i="1"/>
  <c r="L95" i="1"/>
  <c r="O95" i="1" s="1"/>
  <c r="M95" i="1"/>
  <c r="K96" i="1"/>
  <c r="L96" i="1"/>
  <c r="O96" i="1" s="1"/>
  <c r="N96" i="1"/>
  <c r="K97" i="1"/>
  <c r="N97" i="1" s="1"/>
  <c r="L97" i="1"/>
  <c r="M97" i="1"/>
  <c r="O97" i="1"/>
  <c r="K98" i="1"/>
  <c r="L98" i="1"/>
  <c r="K99" i="1"/>
  <c r="L99" i="1"/>
  <c r="K100" i="1"/>
  <c r="L100" i="1"/>
  <c r="K101" i="1"/>
  <c r="L101" i="1"/>
  <c r="O101" i="1"/>
  <c r="K102" i="1"/>
  <c r="L102" i="1"/>
  <c r="O102" i="1" s="1"/>
  <c r="M102" i="1"/>
  <c r="N102" i="1"/>
  <c r="K103" i="1"/>
  <c r="O103" i="1" s="1"/>
  <c r="L103" i="1"/>
  <c r="K104" i="1"/>
  <c r="O104" i="1" s="1"/>
  <c r="L104" i="1"/>
  <c r="K105" i="1"/>
  <c r="M105" i="1" s="1"/>
  <c r="L105" i="1"/>
  <c r="N105" i="1"/>
  <c r="K106" i="1"/>
  <c r="L106" i="1"/>
  <c r="O106" i="1" s="1"/>
  <c r="M106" i="1"/>
  <c r="N106" i="1"/>
  <c r="K107" i="1"/>
  <c r="L107" i="1"/>
  <c r="M107" i="1"/>
  <c r="O107" i="1"/>
  <c r="K108" i="1"/>
  <c r="L108" i="1"/>
  <c r="N108" i="1"/>
  <c r="O108" i="1"/>
  <c r="K109" i="1"/>
  <c r="L109" i="1"/>
  <c r="M109" i="1"/>
  <c r="N109" i="1"/>
  <c r="O109" i="1"/>
  <c r="K110" i="1"/>
  <c r="L110" i="1"/>
  <c r="M110" i="1" s="1"/>
  <c r="K111" i="1"/>
  <c r="L111" i="1"/>
  <c r="O111" i="1" s="1"/>
  <c r="M111" i="1"/>
  <c r="K112" i="1"/>
  <c r="L112" i="1"/>
  <c r="N112" i="1"/>
  <c r="K113" i="1"/>
  <c r="N113" i="1" s="1"/>
  <c r="L113" i="1"/>
  <c r="M113" i="1"/>
  <c r="O113" i="1"/>
  <c r="K114" i="1"/>
  <c r="L114" i="1"/>
  <c r="K115" i="1"/>
  <c r="L115" i="1"/>
  <c r="K116" i="1"/>
  <c r="L116" i="1"/>
  <c r="K117" i="1"/>
  <c r="L117" i="1"/>
  <c r="O117" i="1"/>
  <c r="K118" i="1"/>
  <c r="M118" i="1" s="1"/>
  <c r="L118" i="1"/>
  <c r="N118" i="1"/>
  <c r="O118" i="1"/>
  <c r="K119" i="1"/>
  <c r="L119" i="1"/>
  <c r="O119" i="1" s="1"/>
  <c r="M119" i="1"/>
  <c r="N119" i="1"/>
  <c r="K120" i="1"/>
  <c r="L120" i="1"/>
  <c r="O120" i="1" s="1"/>
  <c r="M120" i="1"/>
  <c r="K121" i="1"/>
  <c r="O121" i="1" s="1"/>
  <c r="L121" i="1"/>
  <c r="K122" i="1"/>
  <c r="M122" i="1" s="1"/>
  <c r="L122" i="1"/>
  <c r="K123" i="1"/>
  <c r="L123" i="1"/>
  <c r="O123" i="1" s="1"/>
  <c r="M123" i="1"/>
  <c r="N123" i="1"/>
  <c r="K124" i="1"/>
  <c r="N124" i="1" s="1"/>
  <c r="L124" i="1"/>
  <c r="O124" i="1" s="1"/>
  <c r="K125" i="1"/>
  <c r="L125" i="1"/>
  <c r="O125" i="1"/>
  <c r="K126" i="1"/>
  <c r="M126" i="1" s="1"/>
  <c r="L126" i="1"/>
  <c r="N126" i="1"/>
  <c r="O126" i="1"/>
  <c r="K127" i="1"/>
  <c r="L127" i="1"/>
  <c r="O127" i="1" s="1"/>
  <c r="M127" i="1"/>
  <c r="N127" i="1"/>
  <c r="K128" i="1"/>
  <c r="L128" i="1"/>
  <c r="O128" i="1" s="1"/>
  <c r="M128" i="1"/>
  <c r="K129" i="1"/>
  <c r="O129" i="1" s="1"/>
  <c r="L129" i="1"/>
  <c r="K130" i="1"/>
  <c r="M130" i="1" s="1"/>
  <c r="L130" i="1"/>
  <c r="K131" i="1"/>
  <c r="L131" i="1"/>
  <c r="O131" i="1" s="1"/>
  <c r="M131" i="1"/>
  <c r="N131" i="1"/>
  <c r="K132" i="1"/>
  <c r="L132" i="1"/>
  <c r="O132" i="1" s="1"/>
  <c r="K133" i="1"/>
  <c r="L133" i="1"/>
  <c r="O133" i="1"/>
  <c r="K134" i="1"/>
  <c r="M134" i="1" s="1"/>
  <c r="L134" i="1"/>
  <c r="N134" i="1"/>
  <c r="O134" i="1"/>
  <c r="K135" i="1"/>
  <c r="L135" i="1"/>
  <c r="O135" i="1" s="1"/>
  <c r="M135" i="1"/>
  <c r="N135" i="1"/>
  <c r="K136" i="1"/>
  <c r="L136" i="1"/>
  <c r="O136" i="1" s="1"/>
  <c r="M136" i="1"/>
  <c r="K137" i="1"/>
  <c r="M137" i="1" s="1"/>
  <c r="L137" i="1"/>
  <c r="K138" i="1"/>
  <c r="N138" i="1" s="1"/>
  <c r="L138" i="1"/>
  <c r="O138" i="1"/>
  <c r="K139" i="1"/>
  <c r="L139" i="1"/>
  <c r="O139" i="1" s="1"/>
  <c r="M139" i="1"/>
  <c r="N139" i="1"/>
  <c r="K140" i="1"/>
  <c r="L140" i="1"/>
  <c r="O140" i="1" s="1"/>
  <c r="M140" i="1"/>
  <c r="N140" i="1"/>
  <c r="K141" i="1"/>
  <c r="N141" i="1" s="1"/>
  <c r="L141" i="1"/>
  <c r="O141" i="1" s="1"/>
  <c r="M141" i="1"/>
  <c r="K142" i="1"/>
  <c r="M142" i="1" s="1"/>
  <c r="L142" i="1"/>
  <c r="O142" i="1" s="1"/>
  <c r="K143" i="1"/>
  <c r="N143" i="1" s="1"/>
  <c r="L143" i="1"/>
  <c r="O143" i="1"/>
  <c r="K144" i="1"/>
  <c r="L144" i="1"/>
  <c r="O144" i="1" s="1"/>
  <c r="M144" i="1"/>
  <c r="N144" i="1"/>
  <c r="K145" i="1"/>
  <c r="N145" i="1" s="1"/>
  <c r="L145" i="1"/>
  <c r="O145" i="1" s="1"/>
  <c r="M145" i="1"/>
  <c r="K146" i="1"/>
  <c r="M146" i="1" s="1"/>
  <c r="L146" i="1"/>
  <c r="O146" i="1" s="1"/>
  <c r="K147" i="1"/>
  <c r="N147" i="1" s="1"/>
  <c r="L147" i="1"/>
  <c r="O147" i="1"/>
  <c r="K148" i="1"/>
  <c r="L148" i="1"/>
  <c r="M148" i="1"/>
  <c r="N148" i="1"/>
  <c r="O148" i="1"/>
  <c r="K149" i="1"/>
  <c r="L149" i="1"/>
  <c r="N149" i="1" s="1"/>
  <c r="M149" i="1"/>
  <c r="K150" i="1"/>
  <c r="M150" i="1" s="1"/>
  <c r="L150" i="1"/>
  <c r="O150" i="1" s="1"/>
  <c r="K151" i="1"/>
  <c r="N151" i="1" s="1"/>
  <c r="L151" i="1"/>
  <c r="O151" i="1"/>
  <c r="K152" i="1"/>
  <c r="L152" i="1"/>
  <c r="M152" i="1"/>
  <c r="N152" i="1"/>
  <c r="O152" i="1"/>
  <c r="K153" i="1"/>
  <c r="L153" i="1"/>
  <c r="N153" i="1" s="1"/>
  <c r="M153" i="1"/>
  <c r="K154" i="1"/>
  <c r="M154" i="1" s="1"/>
  <c r="L154" i="1"/>
  <c r="O154" i="1" s="1"/>
  <c r="K155" i="1"/>
  <c r="N155" i="1" s="1"/>
  <c r="L155" i="1"/>
  <c r="O155" i="1"/>
  <c r="K156" i="1"/>
  <c r="L156" i="1"/>
  <c r="M156" i="1"/>
  <c r="N156" i="1"/>
  <c r="O156" i="1"/>
  <c r="K157" i="1"/>
  <c r="N157" i="1" s="1"/>
  <c r="L157" i="1"/>
  <c r="O157" i="1" s="1"/>
  <c r="M157" i="1"/>
  <c r="K158" i="1"/>
  <c r="M158" i="1" s="1"/>
  <c r="L158" i="1"/>
  <c r="O158" i="1" s="1"/>
  <c r="K159" i="1"/>
  <c r="N159" i="1" s="1"/>
  <c r="L159" i="1"/>
  <c r="O159" i="1"/>
  <c r="K160" i="1"/>
  <c r="L160" i="1"/>
  <c r="M160" i="1"/>
  <c r="N160" i="1"/>
  <c r="O160" i="1"/>
  <c r="K161" i="1"/>
  <c r="L161" i="1"/>
  <c r="N161" i="1" s="1"/>
  <c r="M161" i="1"/>
  <c r="K162" i="1"/>
  <c r="M162" i="1" s="1"/>
  <c r="L162" i="1"/>
  <c r="O162" i="1" s="1"/>
  <c r="K163" i="1"/>
  <c r="N163" i="1" s="1"/>
  <c r="L163" i="1"/>
  <c r="O163" i="1"/>
  <c r="K164" i="1"/>
  <c r="L164" i="1"/>
  <c r="M164" i="1"/>
  <c r="N164" i="1"/>
  <c r="O164" i="1"/>
  <c r="K165" i="1"/>
  <c r="L165" i="1"/>
  <c r="N165" i="1" s="1"/>
  <c r="M165" i="1"/>
  <c r="K166" i="1"/>
  <c r="M166" i="1" s="1"/>
  <c r="L166" i="1"/>
  <c r="O166" i="1" s="1"/>
  <c r="K167" i="1"/>
  <c r="N167" i="1" s="1"/>
  <c r="L167" i="1"/>
  <c r="O167" i="1"/>
  <c r="K168" i="1"/>
  <c r="L168" i="1"/>
  <c r="M168" i="1"/>
  <c r="N168" i="1"/>
  <c r="O168" i="1"/>
  <c r="K169" i="1"/>
  <c r="L169" i="1"/>
  <c r="N169" i="1" s="1"/>
  <c r="M169" i="1"/>
  <c r="K170" i="1"/>
  <c r="M170" i="1" s="1"/>
  <c r="L170" i="1"/>
  <c r="O170" i="1" s="1"/>
  <c r="K171" i="1"/>
  <c r="N171" i="1" s="1"/>
  <c r="L171" i="1"/>
  <c r="O171" i="1"/>
  <c r="K172" i="1"/>
  <c r="L172" i="1"/>
  <c r="M172" i="1"/>
  <c r="N172" i="1"/>
  <c r="O172" i="1"/>
  <c r="K173" i="1"/>
  <c r="L173" i="1"/>
  <c r="N173" i="1" s="1"/>
  <c r="M173" i="1"/>
  <c r="K174" i="1"/>
  <c r="M174" i="1" s="1"/>
  <c r="L174" i="1"/>
  <c r="O174" i="1" s="1"/>
  <c r="K175" i="1"/>
  <c r="N175" i="1" s="1"/>
  <c r="L175" i="1"/>
  <c r="O175" i="1"/>
  <c r="K176" i="1"/>
  <c r="L176" i="1"/>
  <c r="M176" i="1"/>
  <c r="N176" i="1"/>
  <c r="O176" i="1"/>
  <c r="K177" i="1"/>
  <c r="L177" i="1"/>
  <c r="N177" i="1" s="1"/>
  <c r="M177" i="1"/>
  <c r="K178" i="1"/>
  <c r="M178" i="1" s="1"/>
  <c r="L178" i="1"/>
  <c r="O178" i="1" s="1"/>
  <c r="K179" i="1"/>
  <c r="N179" i="1" s="1"/>
  <c r="L179" i="1"/>
  <c r="O179" i="1"/>
  <c r="K180" i="1"/>
  <c r="L180" i="1"/>
  <c r="M180" i="1"/>
  <c r="N180" i="1"/>
  <c r="O180" i="1"/>
  <c r="K181" i="1"/>
  <c r="L181" i="1"/>
  <c r="N181" i="1" s="1"/>
  <c r="M181" i="1"/>
  <c r="K182" i="1"/>
  <c r="M182" i="1" s="1"/>
  <c r="L182" i="1"/>
  <c r="O182" i="1" s="1"/>
  <c r="K183" i="1"/>
  <c r="N183" i="1" s="1"/>
  <c r="L183" i="1"/>
  <c r="O183" i="1"/>
  <c r="K184" i="1"/>
  <c r="L184" i="1"/>
  <c r="M184" i="1"/>
  <c r="N184" i="1"/>
  <c r="O184" i="1"/>
  <c r="K185" i="1"/>
  <c r="L185" i="1"/>
  <c r="N185" i="1" s="1"/>
  <c r="M185" i="1"/>
  <c r="K186" i="1"/>
  <c r="M186" i="1" s="1"/>
  <c r="L186" i="1"/>
  <c r="O186" i="1" s="1"/>
  <c r="K187" i="1"/>
  <c r="N187" i="1" s="1"/>
  <c r="L187" i="1"/>
  <c r="O187" i="1"/>
  <c r="K188" i="1"/>
  <c r="L188" i="1"/>
  <c r="M188" i="1"/>
  <c r="N188" i="1"/>
  <c r="O188" i="1"/>
  <c r="K189" i="1"/>
  <c r="L189" i="1"/>
  <c r="N189" i="1" s="1"/>
  <c r="M189" i="1"/>
  <c r="K190" i="1"/>
  <c r="M190" i="1" s="1"/>
  <c r="L190" i="1"/>
  <c r="O190" i="1" s="1"/>
  <c r="K191" i="1"/>
  <c r="N191" i="1" s="1"/>
  <c r="L191" i="1"/>
  <c r="O191" i="1"/>
  <c r="K192" i="1"/>
  <c r="L192" i="1"/>
  <c r="M192" i="1"/>
  <c r="N192" i="1"/>
  <c r="O192" i="1"/>
  <c r="K193" i="1"/>
  <c r="L193" i="1"/>
  <c r="N193" i="1" s="1"/>
  <c r="M193" i="1"/>
  <c r="K194" i="1"/>
  <c r="M194" i="1" s="1"/>
  <c r="L194" i="1"/>
  <c r="O194" i="1" s="1"/>
  <c r="K195" i="1"/>
  <c r="N195" i="1" s="1"/>
  <c r="L195" i="1"/>
  <c r="O195" i="1"/>
  <c r="K196" i="1"/>
  <c r="L196" i="1"/>
  <c r="M196" i="1"/>
  <c r="N196" i="1"/>
  <c r="O196" i="1"/>
  <c r="K197" i="1"/>
  <c r="L197" i="1"/>
  <c r="N197" i="1" s="1"/>
  <c r="M197" i="1"/>
  <c r="K198" i="1"/>
  <c r="M198" i="1" s="1"/>
  <c r="L198" i="1"/>
  <c r="O198" i="1" s="1"/>
  <c r="K199" i="1"/>
  <c r="N199" i="1" s="1"/>
  <c r="L199" i="1"/>
  <c r="O199" i="1"/>
  <c r="K200" i="1"/>
  <c r="L200" i="1"/>
  <c r="M200" i="1"/>
  <c r="N200" i="1"/>
  <c r="O200" i="1"/>
  <c r="K201" i="1"/>
  <c r="L201" i="1"/>
  <c r="N201" i="1" s="1"/>
  <c r="M201" i="1"/>
  <c r="K202" i="1"/>
  <c r="M202" i="1" s="1"/>
  <c r="L202" i="1"/>
  <c r="O202" i="1" s="1"/>
  <c r="K203" i="1"/>
  <c r="N203" i="1" s="1"/>
  <c r="L203" i="1"/>
  <c r="O203" i="1"/>
  <c r="K204" i="1"/>
  <c r="L204" i="1"/>
  <c r="M204" i="1"/>
  <c r="N204" i="1"/>
  <c r="O204" i="1"/>
  <c r="K205" i="1"/>
  <c r="L205" i="1"/>
  <c r="N205" i="1" s="1"/>
  <c r="M205" i="1"/>
  <c r="K206" i="1"/>
  <c r="M206" i="1" s="1"/>
  <c r="L206" i="1"/>
  <c r="O206" i="1" s="1"/>
  <c r="K207" i="1"/>
  <c r="N207" i="1" s="1"/>
  <c r="L207" i="1"/>
  <c r="O207" i="1"/>
  <c r="K208" i="1"/>
  <c r="L208" i="1"/>
  <c r="M208" i="1"/>
  <c r="N208" i="1"/>
  <c r="O208" i="1"/>
  <c r="K209" i="1"/>
  <c r="N209" i="1" s="1"/>
  <c r="L209" i="1"/>
  <c r="O209" i="1" s="1"/>
  <c r="M209" i="1"/>
  <c r="K210" i="1"/>
  <c r="M210" i="1" s="1"/>
  <c r="L210" i="1"/>
  <c r="O210" i="1" s="1"/>
  <c r="K211" i="1"/>
  <c r="N211" i="1" s="1"/>
  <c r="L211" i="1"/>
  <c r="O211" i="1"/>
  <c r="K212" i="1"/>
  <c r="L212" i="1"/>
  <c r="M212" i="1"/>
  <c r="N212" i="1"/>
  <c r="O212" i="1"/>
  <c r="K213" i="1"/>
  <c r="N213" i="1" s="1"/>
  <c r="L213" i="1"/>
  <c r="O213" i="1" s="1"/>
  <c r="M213" i="1"/>
  <c r="K214" i="1"/>
  <c r="M214" i="1" s="1"/>
  <c r="L214" i="1"/>
  <c r="O214" i="1" s="1"/>
  <c r="K215" i="1"/>
  <c r="N215" i="1" s="1"/>
  <c r="L215" i="1"/>
  <c r="O215" i="1"/>
  <c r="K216" i="1"/>
  <c r="L216" i="1"/>
  <c r="M216" i="1"/>
  <c r="N216" i="1"/>
  <c r="O216" i="1"/>
  <c r="K217" i="1"/>
  <c r="L217" i="1"/>
  <c r="N217" i="1" s="1"/>
  <c r="M217" i="1"/>
  <c r="K218" i="1"/>
  <c r="M218" i="1" s="1"/>
  <c r="L218" i="1"/>
  <c r="O218" i="1" s="1"/>
  <c r="K219" i="1"/>
  <c r="N219" i="1" s="1"/>
  <c r="L219" i="1"/>
  <c r="O219" i="1"/>
  <c r="K220" i="1"/>
  <c r="L220" i="1"/>
  <c r="M220" i="1"/>
  <c r="N220" i="1"/>
  <c r="O220" i="1"/>
  <c r="K221" i="1"/>
  <c r="L221" i="1"/>
  <c r="N221" i="1" s="1"/>
  <c r="M221" i="1"/>
  <c r="K222" i="1"/>
  <c r="M222" i="1" s="1"/>
  <c r="L222" i="1"/>
  <c r="O222" i="1" s="1"/>
  <c r="K223" i="1"/>
  <c r="N223" i="1" s="1"/>
  <c r="L223" i="1"/>
  <c r="O223" i="1"/>
  <c r="K224" i="1"/>
  <c r="L224" i="1"/>
  <c r="M224" i="1"/>
  <c r="N224" i="1"/>
  <c r="O224" i="1"/>
  <c r="K225" i="1"/>
  <c r="L225" i="1"/>
  <c r="N225" i="1" s="1"/>
  <c r="M225" i="1"/>
  <c r="K226" i="1"/>
  <c r="M226" i="1" s="1"/>
  <c r="L226" i="1"/>
  <c r="O226" i="1" s="1"/>
  <c r="K227" i="1"/>
  <c r="N227" i="1" s="1"/>
  <c r="L227" i="1"/>
  <c r="O227" i="1"/>
  <c r="K228" i="1"/>
  <c r="L228" i="1"/>
  <c r="M228" i="1"/>
  <c r="N228" i="1"/>
  <c r="O228" i="1"/>
  <c r="K229" i="1"/>
  <c r="L229" i="1"/>
  <c r="N229" i="1" s="1"/>
  <c r="M229" i="1"/>
  <c r="K230" i="1"/>
  <c r="M230" i="1" s="1"/>
  <c r="L230" i="1"/>
  <c r="O230" i="1" s="1"/>
  <c r="K231" i="1"/>
  <c r="N231" i="1" s="1"/>
  <c r="L231" i="1"/>
  <c r="O231" i="1"/>
  <c r="K232" i="1"/>
  <c r="L232" i="1"/>
  <c r="M232" i="1"/>
  <c r="N232" i="1"/>
  <c r="O232" i="1"/>
  <c r="K233" i="1"/>
  <c r="L233" i="1"/>
  <c r="N233" i="1" s="1"/>
  <c r="M233" i="1"/>
  <c r="K234" i="1"/>
  <c r="M234" i="1" s="1"/>
  <c r="L234" i="1"/>
  <c r="O234" i="1" s="1"/>
  <c r="K235" i="1"/>
  <c r="N235" i="1" s="1"/>
  <c r="L235" i="1"/>
  <c r="O235" i="1"/>
  <c r="K236" i="1"/>
  <c r="L236" i="1"/>
  <c r="M236" i="1"/>
  <c r="N236" i="1"/>
  <c r="O236" i="1"/>
  <c r="K237" i="1"/>
  <c r="L237" i="1"/>
  <c r="N237" i="1" s="1"/>
  <c r="M237" i="1"/>
  <c r="K238" i="1"/>
  <c r="M238" i="1" s="1"/>
  <c r="L238" i="1"/>
  <c r="O238" i="1" s="1"/>
  <c r="K239" i="1"/>
  <c r="N239" i="1" s="1"/>
  <c r="L239" i="1"/>
  <c r="O239" i="1"/>
  <c r="K240" i="1"/>
  <c r="L240" i="1"/>
  <c r="M240" i="1"/>
  <c r="N240" i="1"/>
  <c r="O240" i="1"/>
  <c r="K241" i="1"/>
  <c r="L241" i="1"/>
  <c r="N241" i="1" s="1"/>
  <c r="M241" i="1"/>
  <c r="K242" i="1"/>
  <c r="M242" i="1" s="1"/>
  <c r="L242" i="1"/>
  <c r="O242" i="1" s="1"/>
  <c r="K243" i="1"/>
  <c r="N243" i="1" s="1"/>
  <c r="L243" i="1"/>
  <c r="O243" i="1"/>
  <c r="K244" i="1"/>
  <c r="L244" i="1"/>
  <c r="M244" i="1"/>
  <c r="N244" i="1"/>
  <c r="O244" i="1"/>
  <c r="K245" i="1"/>
  <c r="L245" i="1"/>
  <c r="N245" i="1" s="1"/>
  <c r="M245" i="1"/>
  <c r="K246" i="1"/>
  <c r="M246" i="1" s="1"/>
  <c r="L246" i="1"/>
  <c r="O246" i="1" s="1"/>
  <c r="K247" i="1"/>
  <c r="N247" i="1" s="1"/>
  <c r="L247" i="1"/>
  <c r="O247" i="1"/>
  <c r="K248" i="1"/>
  <c r="L248" i="1"/>
  <c r="M248" i="1"/>
  <c r="N248" i="1"/>
  <c r="O248" i="1"/>
  <c r="K249" i="1"/>
  <c r="L249" i="1"/>
  <c r="N249" i="1" s="1"/>
  <c r="M249" i="1"/>
  <c r="K250" i="1"/>
  <c r="M250" i="1" s="1"/>
  <c r="L250" i="1"/>
  <c r="O250" i="1" s="1"/>
  <c r="K251" i="1"/>
  <c r="N251" i="1" s="1"/>
  <c r="L251" i="1"/>
  <c r="O251" i="1"/>
  <c r="K252" i="1"/>
  <c r="L252" i="1"/>
  <c r="M252" i="1"/>
  <c r="N252" i="1"/>
  <c r="O252" i="1"/>
  <c r="K253" i="1"/>
  <c r="L253" i="1"/>
  <c r="N253" i="1" s="1"/>
  <c r="M253" i="1"/>
  <c r="K254" i="1"/>
  <c r="M254" i="1" s="1"/>
  <c r="L254" i="1"/>
  <c r="O254" i="1" s="1"/>
  <c r="K255" i="1"/>
  <c r="N255" i="1" s="1"/>
  <c r="L255" i="1"/>
  <c r="O255" i="1"/>
  <c r="K256" i="1"/>
  <c r="L256" i="1"/>
  <c r="M256" i="1"/>
  <c r="N256" i="1"/>
  <c r="O256" i="1"/>
  <c r="K257" i="1"/>
  <c r="L257" i="1"/>
  <c r="N257" i="1" s="1"/>
  <c r="M257" i="1"/>
  <c r="K258" i="1"/>
  <c r="M258" i="1" s="1"/>
  <c r="L258" i="1"/>
  <c r="O258" i="1" s="1"/>
  <c r="K259" i="1"/>
  <c r="N259" i="1" s="1"/>
  <c r="L259" i="1"/>
  <c r="O259" i="1"/>
  <c r="K260" i="1"/>
  <c r="L260" i="1"/>
  <c r="M260" i="1"/>
  <c r="N260" i="1"/>
  <c r="O260" i="1"/>
  <c r="K261" i="1"/>
  <c r="L261" i="1"/>
  <c r="N261" i="1" s="1"/>
  <c r="M261" i="1"/>
  <c r="K262" i="1"/>
  <c r="M262" i="1" s="1"/>
  <c r="L262" i="1"/>
  <c r="O262" i="1" s="1"/>
  <c r="K263" i="1"/>
  <c r="L263" i="1"/>
  <c r="K264" i="1"/>
  <c r="L264" i="1"/>
  <c r="M264" i="1"/>
  <c r="N264" i="1"/>
  <c r="O264" i="1"/>
  <c r="K265" i="1"/>
  <c r="L265" i="1"/>
  <c r="N265" i="1" s="1"/>
  <c r="M265" i="1"/>
  <c r="K266" i="1"/>
  <c r="M266" i="1" s="1"/>
  <c r="L266" i="1"/>
  <c r="O266" i="1" s="1"/>
  <c r="K267" i="1"/>
  <c r="O267" i="1" s="1"/>
  <c r="L267" i="1"/>
  <c r="K268" i="1"/>
  <c r="L268" i="1"/>
  <c r="M268" i="1"/>
  <c r="N268" i="1"/>
  <c r="O268" i="1"/>
  <c r="K269" i="1"/>
  <c r="L269" i="1"/>
  <c r="N269" i="1" s="1"/>
  <c r="M269" i="1"/>
  <c r="K270" i="1"/>
  <c r="L270" i="1"/>
  <c r="O270" i="1" s="1"/>
  <c r="K271" i="1"/>
  <c r="O271" i="1" s="1"/>
  <c r="L271" i="1"/>
  <c r="K272" i="1"/>
  <c r="L272" i="1"/>
  <c r="M272" i="1"/>
  <c r="N272" i="1"/>
  <c r="O272" i="1"/>
  <c r="K273" i="1"/>
  <c r="N273" i="1" s="1"/>
  <c r="L273" i="1"/>
  <c r="O273" i="1" s="1"/>
  <c r="M273" i="1"/>
  <c r="K274" i="1"/>
  <c r="M274" i="1" s="1"/>
  <c r="L274" i="1"/>
  <c r="O274" i="1" s="1"/>
  <c r="K275" i="1"/>
  <c r="L275" i="1"/>
  <c r="K276" i="1"/>
  <c r="L276" i="1"/>
  <c r="M276" i="1"/>
  <c r="N276" i="1"/>
  <c r="O276" i="1"/>
  <c r="K277" i="1"/>
  <c r="L277" i="1"/>
  <c r="N277" i="1" s="1"/>
  <c r="M277" i="1"/>
  <c r="K278" i="1"/>
  <c r="L278" i="1"/>
  <c r="O278" i="1" s="1"/>
  <c r="K279" i="1"/>
  <c r="L279" i="1"/>
  <c r="O279" i="1"/>
  <c r="K280" i="1"/>
  <c r="L280" i="1"/>
  <c r="M280" i="1"/>
  <c r="N280" i="1"/>
  <c r="O280" i="1"/>
  <c r="K281" i="1"/>
  <c r="N281" i="1" s="1"/>
  <c r="L281" i="1"/>
  <c r="M281" i="1"/>
  <c r="O281" i="1"/>
  <c r="K282" i="1"/>
  <c r="L282" i="1"/>
  <c r="O282" i="1" s="1"/>
  <c r="K283" i="1"/>
  <c r="N283" i="1" s="1"/>
  <c r="L283" i="1"/>
  <c r="K284" i="1"/>
  <c r="L284" i="1"/>
  <c r="N284" i="1"/>
  <c r="K285" i="1"/>
  <c r="N285" i="1" s="1"/>
  <c r="L285" i="1"/>
  <c r="O285" i="1"/>
  <c r="K286" i="1"/>
  <c r="L286" i="1"/>
  <c r="O286" i="1" s="1"/>
  <c r="K287" i="1"/>
  <c r="N287" i="1" s="1"/>
  <c r="L287" i="1"/>
  <c r="M287" i="1"/>
  <c r="K288" i="1"/>
  <c r="L288" i="1"/>
  <c r="N288" i="1"/>
  <c r="K289" i="1"/>
  <c r="N289" i="1" s="1"/>
  <c r="L289" i="1"/>
  <c r="M289" i="1"/>
  <c r="O289" i="1"/>
  <c r="K290" i="1"/>
  <c r="L290" i="1"/>
  <c r="O290" i="1" s="1"/>
  <c r="K291" i="1"/>
  <c r="N291" i="1" s="1"/>
  <c r="L291" i="1"/>
  <c r="K292" i="1"/>
  <c r="L292" i="1"/>
  <c r="N292" i="1"/>
  <c r="K293" i="1"/>
  <c r="N293" i="1" s="1"/>
  <c r="L293" i="1"/>
  <c r="O293" i="1"/>
  <c r="K294" i="1"/>
  <c r="L294" i="1"/>
  <c r="O294" i="1" s="1"/>
  <c r="K295" i="1"/>
  <c r="N295" i="1" s="1"/>
  <c r="L295" i="1"/>
  <c r="M295" i="1"/>
  <c r="K296" i="1"/>
  <c r="L296" i="1"/>
  <c r="O296" i="1" s="1"/>
  <c r="M296" i="1"/>
  <c r="K297" i="1"/>
  <c r="N297" i="1" s="1"/>
  <c r="L297" i="1"/>
  <c r="M297" i="1"/>
  <c r="K298" i="1"/>
  <c r="M298" i="1" s="1"/>
  <c r="L298" i="1"/>
  <c r="K299" i="1"/>
  <c r="M299" i="1" s="1"/>
  <c r="L299" i="1"/>
  <c r="O299" i="1"/>
  <c r="K300" i="1"/>
  <c r="L300" i="1"/>
  <c r="O300" i="1" s="1"/>
  <c r="N300" i="1"/>
  <c r="K301" i="1"/>
  <c r="M301" i="1" s="1"/>
  <c r="L301" i="1"/>
  <c r="O301" i="1"/>
  <c r="K302" i="1"/>
  <c r="N302" i="1" s="1"/>
  <c r="L302" i="1"/>
  <c r="O302" i="1"/>
  <c r="D273" i="1"/>
  <c r="D276" i="1"/>
  <c r="D279" i="1"/>
  <c r="D282" i="1"/>
  <c r="D285" i="1"/>
  <c r="D288" i="1"/>
  <c r="D291" i="1"/>
  <c r="D294" i="1"/>
  <c r="D297" i="1"/>
  <c r="D300" i="1"/>
  <c r="M300" i="1" l="1"/>
  <c r="N299" i="1"/>
  <c r="O298" i="1"/>
  <c r="O297" i="1"/>
  <c r="N296" i="1"/>
  <c r="O295" i="1"/>
  <c r="N294" i="1"/>
  <c r="M293" i="1"/>
  <c r="M292" i="1"/>
  <c r="O292" i="1"/>
  <c r="M290" i="1"/>
  <c r="O287" i="1"/>
  <c r="N286" i="1"/>
  <c r="M285" i="1"/>
  <c r="M284" i="1"/>
  <c r="O284" i="1"/>
  <c r="M282" i="1"/>
  <c r="N279" i="1"/>
  <c r="M279" i="1"/>
  <c r="M270" i="1"/>
  <c r="N263" i="1"/>
  <c r="M263" i="1"/>
  <c r="N298" i="1"/>
  <c r="N275" i="1"/>
  <c r="M275" i="1"/>
  <c r="M302" i="1"/>
  <c r="N301" i="1"/>
  <c r="M294" i="1"/>
  <c r="O291" i="1"/>
  <c r="N290" i="1"/>
  <c r="M288" i="1"/>
  <c r="O288" i="1"/>
  <c r="M286" i="1"/>
  <c r="O283" i="1"/>
  <c r="N282" i="1"/>
  <c r="M278" i="1"/>
  <c r="N271" i="1"/>
  <c r="M271" i="1"/>
  <c r="O263" i="1"/>
  <c r="M291" i="1"/>
  <c r="M283" i="1"/>
  <c r="O275" i="1"/>
  <c r="N267" i="1"/>
  <c r="M267" i="1"/>
  <c r="N278" i="1"/>
  <c r="O277" i="1"/>
  <c r="N274" i="1"/>
  <c r="N270" i="1"/>
  <c r="O269" i="1"/>
  <c r="N266" i="1"/>
  <c r="O265" i="1"/>
  <c r="N262" i="1"/>
  <c r="O261" i="1"/>
  <c r="M259" i="1"/>
  <c r="N258" i="1"/>
  <c r="O257" i="1"/>
  <c r="M255" i="1"/>
  <c r="N254" i="1"/>
  <c r="O253" i="1"/>
  <c r="M251" i="1"/>
  <c r="N250" i="1"/>
  <c r="O249" i="1"/>
  <c r="M247" i="1"/>
  <c r="N246" i="1"/>
  <c r="O245" i="1"/>
  <c r="M243" i="1"/>
  <c r="N242" i="1"/>
  <c r="O241" i="1"/>
  <c r="M239" i="1"/>
  <c r="N238" i="1"/>
  <c r="O237" i="1"/>
  <c r="M235" i="1"/>
  <c r="N234" i="1"/>
  <c r="O233" i="1"/>
  <c r="M231" i="1"/>
  <c r="N230" i="1"/>
  <c r="O229" i="1"/>
  <c r="M227" i="1"/>
  <c r="N226" i="1"/>
  <c r="O225" i="1"/>
  <c r="M223" i="1"/>
  <c r="N222" i="1"/>
  <c r="O221" i="1"/>
  <c r="M219" i="1"/>
  <c r="N218" i="1"/>
  <c r="O217" i="1"/>
  <c r="M215" i="1"/>
  <c r="N214" i="1"/>
  <c r="M211" i="1"/>
  <c r="N210" i="1"/>
  <c r="M207" i="1"/>
  <c r="N206" i="1"/>
  <c r="O205" i="1"/>
  <c r="M203" i="1"/>
  <c r="N202" i="1"/>
  <c r="O201" i="1"/>
  <c r="M199" i="1"/>
  <c r="N198" i="1"/>
  <c r="O197" i="1"/>
  <c r="M195" i="1"/>
  <c r="N194" i="1"/>
  <c r="O193" i="1"/>
  <c r="M191" i="1"/>
  <c r="N190" i="1"/>
  <c r="O189" i="1"/>
  <c r="M187" i="1"/>
  <c r="N186" i="1"/>
  <c r="O185" i="1"/>
  <c r="M183" i="1"/>
  <c r="N182" i="1"/>
  <c r="O181" i="1"/>
  <c r="M179" i="1"/>
  <c r="N178" i="1"/>
  <c r="O177" i="1"/>
  <c r="M175" i="1"/>
  <c r="N174" i="1"/>
  <c r="O173" i="1"/>
  <c r="M171" i="1"/>
  <c r="N170" i="1"/>
  <c r="O169" i="1"/>
  <c r="M167" i="1"/>
  <c r="N166" i="1"/>
  <c r="O165" i="1"/>
  <c r="M163" i="1"/>
  <c r="N162" i="1"/>
  <c r="O161" i="1"/>
  <c r="M159" i="1"/>
  <c r="N158" i="1"/>
  <c r="M155" i="1"/>
  <c r="N154" i="1"/>
  <c r="O153" i="1"/>
  <c r="M151" i="1"/>
  <c r="N150" i="1"/>
  <c r="O149" i="1"/>
  <c r="M147" i="1"/>
  <c r="N146" i="1"/>
  <c r="M143" i="1"/>
  <c r="N142" i="1"/>
  <c r="M138" i="1"/>
  <c r="N137" i="1"/>
  <c r="M133" i="1"/>
  <c r="N133" i="1"/>
  <c r="O130" i="1"/>
  <c r="M125" i="1"/>
  <c r="N125" i="1"/>
  <c r="O122" i="1"/>
  <c r="M117" i="1"/>
  <c r="N117" i="1"/>
  <c r="N115" i="1"/>
  <c r="M115" i="1"/>
  <c r="O115" i="1"/>
  <c r="N136" i="1"/>
  <c r="M132" i="1"/>
  <c r="N130" i="1"/>
  <c r="N128" i="1"/>
  <c r="M124" i="1"/>
  <c r="N122" i="1"/>
  <c r="N120" i="1"/>
  <c r="O114" i="1"/>
  <c r="M114" i="1"/>
  <c r="N114" i="1"/>
  <c r="O105" i="1"/>
  <c r="M101" i="1"/>
  <c r="N101" i="1"/>
  <c r="N99" i="1"/>
  <c r="M99" i="1"/>
  <c r="O99" i="1"/>
  <c r="M129" i="1"/>
  <c r="N129" i="1"/>
  <c r="M121" i="1"/>
  <c r="N121" i="1"/>
  <c r="M116" i="1"/>
  <c r="N116" i="1"/>
  <c r="O116" i="1"/>
  <c r="O110" i="1"/>
  <c r="N110" i="1"/>
  <c r="N103" i="1"/>
  <c r="M103" i="1"/>
  <c r="O98" i="1"/>
  <c r="M98" i="1"/>
  <c r="N98" i="1"/>
  <c r="O137" i="1"/>
  <c r="N132" i="1"/>
  <c r="M104" i="1"/>
  <c r="N104" i="1"/>
  <c r="M100" i="1"/>
  <c r="N100" i="1"/>
  <c r="O100" i="1"/>
  <c r="O94" i="1"/>
  <c r="N94" i="1"/>
  <c r="M112" i="1"/>
  <c r="N111" i="1"/>
  <c r="M96" i="1"/>
  <c r="N95" i="1"/>
  <c r="N88" i="1"/>
  <c r="M87" i="1"/>
  <c r="M86" i="1"/>
  <c r="N85" i="1"/>
  <c r="O84" i="1"/>
  <c r="O83" i="1"/>
  <c r="N82" i="1"/>
  <c r="M80" i="1"/>
  <c r="N79" i="1"/>
  <c r="N72" i="1"/>
  <c r="M71" i="1"/>
  <c r="M70" i="1"/>
  <c r="N69" i="1"/>
  <c r="O68" i="1"/>
  <c r="O67" i="1"/>
  <c r="N66" i="1"/>
  <c r="M64" i="1"/>
  <c r="N63" i="1"/>
  <c r="N56" i="1"/>
  <c r="M55" i="1"/>
  <c r="M54" i="1"/>
  <c r="N53" i="1"/>
  <c r="O52" i="1"/>
  <c r="O51" i="1"/>
  <c r="N50" i="1"/>
  <c r="M48" i="1"/>
  <c r="N47" i="1"/>
  <c r="N40" i="1"/>
  <c r="M39" i="1"/>
  <c r="M38" i="1"/>
  <c r="N37" i="1"/>
  <c r="O36" i="1"/>
  <c r="O35" i="1"/>
  <c r="N34" i="1"/>
  <c r="M32" i="1"/>
  <c r="N31" i="1"/>
  <c r="N24" i="1"/>
  <c r="M23" i="1"/>
  <c r="M22" i="1"/>
  <c r="N21" i="1"/>
  <c r="O20" i="1"/>
  <c r="O19" i="1"/>
  <c r="N18" i="1"/>
  <c r="M16" i="1"/>
  <c r="N15" i="1"/>
  <c r="M6" i="1"/>
  <c r="N5" i="1"/>
  <c r="O4" i="1"/>
  <c r="O112" i="1"/>
  <c r="M108" i="1"/>
  <c r="N107" i="1"/>
  <c r="M92" i="1"/>
  <c r="N91" i="1"/>
  <c r="N84" i="1"/>
  <c r="M83" i="1"/>
  <c r="M82" i="1"/>
  <c r="O80" i="1"/>
  <c r="O79" i="1"/>
  <c r="N78" i="1"/>
  <c r="N68" i="1"/>
  <c r="M67" i="1"/>
  <c r="M66" i="1"/>
  <c r="O64" i="1"/>
  <c r="O63" i="1"/>
  <c r="N62" i="1"/>
  <c r="M60" i="1"/>
  <c r="N59" i="1"/>
  <c r="N52" i="1"/>
  <c r="M51" i="1"/>
  <c r="M50" i="1"/>
  <c r="O48" i="1"/>
  <c r="O47" i="1"/>
  <c r="N46" i="1"/>
  <c r="N36" i="1"/>
  <c r="M35" i="1"/>
  <c r="M34" i="1"/>
  <c r="O32" i="1"/>
  <c r="O31" i="1"/>
  <c r="N30" i="1"/>
  <c r="N20" i="1"/>
  <c r="M19" i="1"/>
  <c r="M18" i="1"/>
  <c r="O16" i="1"/>
  <c r="O15" i="1"/>
  <c r="N14" i="1"/>
  <c r="N4" i="1"/>
  <c r="M78" i="1"/>
  <c r="M62" i="1"/>
  <c r="M46" i="1"/>
  <c r="M30" i="1"/>
  <c r="M14" i="1"/>
  <c r="M8" i="1"/>
  <c r="N7" i="1"/>
  <c r="D225" i="1"/>
  <c r="D228" i="1"/>
  <c r="D231" i="1"/>
  <c r="D234" i="1"/>
  <c r="D237" i="1"/>
  <c r="D240" i="1"/>
  <c r="D243" i="1"/>
  <c r="D246" i="1"/>
  <c r="D249" i="1"/>
  <c r="D252" i="1"/>
  <c r="D255" i="1"/>
  <c r="D258" i="1"/>
  <c r="D261" i="1"/>
  <c r="D264" i="1"/>
  <c r="D267" i="1"/>
  <c r="D270" i="1"/>
  <c r="D207" i="1"/>
  <c r="D210" i="1"/>
  <c r="D213" i="1"/>
  <c r="D216" i="1"/>
  <c r="D219" i="1"/>
  <c r="D222" i="1"/>
  <c r="D201" i="1"/>
  <c r="D204" i="1"/>
  <c r="D198" i="1"/>
  <c r="D195" i="1"/>
  <c r="P270" i="1" l="1"/>
  <c r="P267" i="1"/>
  <c r="P261" i="1"/>
  <c r="S270" i="1"/>
  <c r="S267" i="1"/>
  <c r="S264" i="1"/>
  <c r="U255" i="1"/>
  <c r="Q252" i="1"/>
  <c r="P201" i="1"/>
  <c r="P300" i="1"/>
  <c r="S300" i="1"/>
  <c r="P273" i="1"/>
  <c r="Q285" i="1"/>
  <c r="P276" i="1"/>
  <c r="Q276" i="1"/>
  <c r="T279" i="1"/>
  <c r="T297" i="1"/>
  <c r="Q294" i="1"/>
  <c r="P291" i="1"/>
  <c r="Q291" i="1"/>
  <c r="Q288" i="1"/>
  <c r="P282" i="1"/>
  <c r="Q282" i="1"/>
  <c r="T252" i="1"/>
  <c r="S258" i="1"/>
  <c r="Q258" i="1"/>
  <c r="S246" i="1"/>
  <c r="S237" i="1"/>
  <c r="P249" i="1"/>
  <c r="T228" i="1"/>
  <c r="Q231" i="1"/>
  <c r="T231" i="1"/>
  <c r="S225" i="1"/>
  <c r="Q234" i="1"/>
  <c r="P207" i="1"/>
  <c r="Q219" i="1"/>
  <c r="T216" i="1"/>
  <c r="T213" i="1"/>
  <c r="P198" i="1"/>
  <c r="S198" i="1"/>
  <c r="T291" i="1" l="1"/>
  <c r="S285" i="1"/>
  <c r="T276" i="1"/>
  <c r="S273" i="1"/>
  <c r="Q297" i="1"/>
  <c r="T288" i="1"/>
  <c r="P285" i="1"/>
  <c r="T282" i="1"/>
  <c r="S282" i="1"/>
  <c r="S276" i="1"/>
  <c r="P297" i="1"/>
  <c r="U297" i="1"/>
  <c r="S297" i="1"/>
  <c r="T294" i="1"/>
  <c r="U294" i="1"/>
  <c r="R288" i="1"/>
  <c r="T285" i="1"/>
  <c r="Q279" i="1"/>
  <c r="P279" i="1"/>
  <c r="S279" i="1"/>
  <c r="R297" i="1"/>
  <c r="R294" i="1"/>
  <c r="S291" i="1"/>
  <c r="S288" i="1"/>
  <c r="P288" i="1"/>
  <c r="U288" i="1"/>
  <c r="S294" i="1"/>
  <c r="P294" i="1"/>
  <c r="R282" i="1"/>
  <c r="U282" i="1"/>
  <c r="R279" i="1"/>
  <c r="U279" i="1"/>
  <c r="R276" i="1"/>
  <c r="U276" i="1"/>
  <c r="R273" i="1"/>
  <c r="U273" i="1"/>
  <c r="T273" i="1"/>
  <c r="Q273" i="1"/>
  <c r="T261" i="1"/>
  <c r="P258" i="1"/>
  <c r="U258" i="1"/>
  <c r="R255" i="1"/>
  <c r="U267" i="1"/>
  <c r="Q267" i="1"/>
  <c r="T267" i="1"/>
  <c r="P264" i="1"/>
  <c r="U261" i="1"/>
  <c r="Q261" i="1"/>
  <c r="S261" i="1"/>
  <c r="T258" i="1"/>
  <c r="R258" i="1"/>
  <c r="R261" i="1"/>
  <c r="R267" i="1"/>
  <c r="T300" i="1"/>
  <c r="Q300" i="1"/>
  <c r="T237" i="1"/>
  <c r="S234" i="1"/>
  <c r="R210" i="1"/>
  <c r="R249" i="1"/>
  <c r="Q249" i="1"/>
  <c r="P246" i="1"/>
  <c r="T249" i="1"/>
  <c r="U249" i="1"/>
  <c r="T246" i="1"/>
  <c r="S249" i="1"/>
  <c r="U246" i="1"/>
  <c r="Q246" i="1"/>
  <c r="S252" i="1"/>
  <c r="P252" i="1"/>
  <c r="R246" i="1"/>
  <c r="U252" i="1"/>
  <c r="R252" i="1"/>
  <c r="P234" i="1"/>
  <c r="P231" i="1"/>
  <c r="P228" i="1"/>
  <c r="P222" i="1"/>
  <c r="Q237" i="1"/>
  <c r="U237" i="1"/>
  <c r="P225" i="1"/>
  <c r="R234" i="1"/>
  <c r="T234" i="1"/>
  <c r="S231" i="1"/>
  <c r="Q228" i="1"/>
  <c r="S228" i="1"/>
  <c r="U225" i="1"/>
  <c r="Q222" i="1"/>
  <c r="T219" i="1"/>
  <c r="S219" i="1"/>
  <c r="P237" i="1"/>
  <c r="U234" i="1"/>
  <c r="P219" i="1"/>
  <c r="R237" i="1"/>
  <c r="U228" i="1"/>
  <c r="R228" i="1"/>
  <c r="R225" i="1"/>
  <c r="S222" i="1"/>
  <c r="R231" i="1"/>
  <c r="U231" i="1"/>
  <c r="T225" i="1"/>
  <c r="Q225" i="1"/>
  <c r="S201" i="1"/>
  <c r="T195" i="1"/>
  <c r="S204" i="1"/>
  <c r="T201" i="1"/>
  <c r="Q198" i="1"/>
  <c r="P204" i="1"/>
  <c r="S207" i="1"/>
  <c r="T222" i="1"/>
  <c r="S210" i="1"/>
  <c r="P210" i="1"/>
  <c r="S213" i="1"/>
  <c r="U216" i="1"/>
  <c r="Q216" i="1"/>
  <c r="R219" i="1"/>
  <c r="U219" i="1"/>
  <c r="Q213" i="1"/>
  <c r="P213" i="1"/>
  <c r="U210" i="1"/>
  <c r="Q204" i="1"/>
  <c r="Q201" i="1"/>
  <c r="Q195" i="1"/>
  <c r="R195" i="1"/>
  <c r="T198" i="1"/>
  <c r="P195" i="1"/>
  <c r="S195" i="1"/>
  <c r="P216" i="1"/>
  <c r="S216" i="1"/>
  <c r="R216" i="1"/>
  <c r="R213" i="1"/>
  <c r="U213" i="1"/>
  <c r="T210" i="1"/>
  <c r="Q210" i="1"/>
  <c r="R207" i="1"/>
  <c r="U207" i="1"/>
  <c r="T207" i="1"/>
  <c r="Q207" i="1"/>
  <c r="T204" i="1"/>
  <c r="R300" i="1"/>
  <c r="U300" i="1"/>
  <c r="R285" i="1"/>
  <c r="U285" i="1"/>
  <c r="R291" i="1"/>
  <c r="U291" i="1"/>
  <c r="T270" i="1"/>
  <c r="Q270" i="1"/>
  <c r="T264" i="1"/>
  <c r="Q264" i="1"/>
  <c r="P243" i="1"/>
  <c r="S243" i="1"/>
  <c r="R240" i="1"/>
  <c r="U240" i="1"/>
  <c r="T255" i="1"/>
  <c r="Q255" i="1"/>
  <c r="T243" i="1"/>
  <c r="Q243" i="1"/>
  <c r="P240" i="1"/>
  <c r="S240" i="1"/>
  <c r="R243" i="1"/>
  <c r="U243" i="1"/>
  <c r="P255" i="1"/>
  <c r="S255" i="1"/>
  <c r="U264" i="1"/>
  <c r="R264" i="1"/>
  <c r="U270" i="1"/>
  <c r="R270" i="1"/>
  <c r="T240" i="1"/>
  <c r="Q240" i="1"/>
  <c r="R222" i="1"/>
  <c r="U222" i="1"/>
  <c r="R201" i="1"/>
  <c r="U201" i="1"/>
  <c r="R204" i="1"/>
  <c r="U204" i="1"/>
  <c r="R198" i="1"/>
  <c r="U198" i="1"/>
  <c r="U195" i="1"/>
  <c r="D78" i="1" l="1"/>
  <c r="D81" i="1"/>
  <c r="K3" i="1" l="1"/>
  <c r="D183" i="1" l="1"/>
  <c r="D186" i="1"/>
  <c r="D189" i="1"/>
  <c r="D192" i="1"/>
  <c r="L3" i="1"/>
  <c r="T15" i="1" l="1"/>
  <c r="S27" i="1"/>
  <c r="T63" i="1"/>
  <c r="U135" i="1"/>
  <c r="S147" i="1"/>
  <c r="T159" i="1"/>
  <c r="T177" i="1"/>
  <c r="U6" i="1"/>
  <c r="U72" i="1"/>
  <c r="T102" i="1"/>
  <c r="T12" i="1"/>
  <c r="T126" i="1"/>
  <c r="U150" i="1"/>
  <c r="T168" i="1"/>
  <c r="T174" i="1"/>
  <c r="U9" i="1"/>
  <c r="U15" i="1"/>
  <c r="T21" i="1"/>
  <c r="U33" i="1"/>
  <c r="T39" i="1"/>
  <c r="T45" i="1"/>
  <c r="U57" i="1"/>
  <c r="U63" i="1"/>
  <c r="T69" i="1"/>
  <c r="U81" i="1"/>
  <c r="T87" i="1"/>
  <c r="S93" i="1"/>
  <c r="U105" i="1"/>
  <c r="U111" i="1"/>
  <c r="T117" i="1"/>
  <c r="U129" i="1"/>
  <c r="T135" i="1"/>
  <c r="S141" i="1"/>
  <c r="U153" i="1"/>
  <c r="U159" i="1"/>
  <c r="T165" i="1"/>
  <c r="U177" i="1"/>
  <c r="U183" i="1"/>
  <c r="T189" i="1"/>
  <c r="U54" i="1"/>
  <c r="T72" i="1"/>
  <c r="T90" i="1"/>
  <c r="S102" i="1"/>
  <c r="T114" i="1"/>
  <c r="U132" i="1"/>
  <c r="S162" i="1"/>
  <c r="U180" i="1"/>
  <c r="S18" i="1"/>
  <c r="U24" i="1"/>
  <c r="S36" i="1"/>
  <c r="U48" i="1"/>
  <c r="T66" i="1"/>
  <c r="U78" i="1"/>
  <c r="T84" i="1"/>
  <c r="U96" i="1"/>
  <c r="U108" i="1"/>
  <c r="U126" i="1"/>
  <c r="S138" i="1"/>
  <c r="U156" i="1"/>
  <c r="U174" i="1"/>
  <c r="S186" i="1"/>
  <c r="T9" i="1"/>
  <c r="S75" i="1"/>
  <c r="U87" i="1"/>
  <c r="T105" i="1"/>
  <c r="T111" i="1"/>
  <c r="S123" i="1"/>
  <c r="S171" i="1"/>
  <c r="S54" i="1"/>
  <c r="T192" i="1"/>
  <c r="T18" i="1"/>
  <c r="S24" i="1"/>
  <c r="U36" i="1"/>
  <c r="U66" i="1"/>
  <c r="S96" i="1"/>
  <c r="O3" i="1"/>
  <c r="M3" i="1"/>
  <c r="N3" i="1"/>
  <c r="S15" i="1"/>
  <c r="S21" i="1"/>
  <c r="U27" i="1"/>
  <c r="S39" i="1"/>
  <c r="S45" i="1"/>
  <c r="U51" i="1"/>
  <c r="S63" i="1"/>
  <c r="S69" i="1"/>
  <c r="U75" i="1"/>
  <c r="S87" i="1"/>
  <c r="T93" i="1"/>
  <c r="U99" i="1"/>
  <c r="S111" i="1"/>
  <c r="S117" i="1"/>
  <c r="U123" i="1"/>
  <c r="S135" i="1"/>
  <c r="T141" i="1"/>
  <c r="U147" i="1"/>
  <c r="S159" i="1"/>
  <c r="S165" i="1"/>
  <c r="T171" i="1"/>
  <c r="S183" i="1"/>
  <c r="S189" i="1"/>
  <c r="T6" i="1"/>
  <c r="S42" i="1"/>
  <c r="U60" i="1"/>
  <c r="U102" i="1"/>
  <c r="U114" i="1"/>
  <c r="S132" i="1"/>
  <c r="U144" i="1"/>
  <c r="T162" i="1"/>
  <c r="S180" i="1"/>
  <c r="U192" i="1"/>
  <c r="U12" i="1"/>
  <c r="T24" i="1"/>
  <c r="U30" i="1"/>
  <c r="T36" i="1"/>
  <c r="S48" i="1"/>
  <c r="S66" i="1"/>
  <c r="T78" i="1"/>
  <c r="T96" i="1"/>
  <c r="S108" i="1"/>
  <c r="S120" i="1"/>
  <c r="S126" i="1"/>
  <c r="U138" i="1"/>
  <c r="S150" i="1"/>
  <c r="S156" i="1"/>
  <c r="S168" i="1"/>
  <c r="S174" i="1"/>
  <c r="U186" i="1"/>
  <c r="T33" i="1"/>
  <c r="U39" i="1"/>
  <c r="S51" i="1"/>
  <c r="S57" i="1"/>
  <c r="T81" i="1"/>
  <c r="S99" i="1"/>
  <c r="T129" i="1"/>
  <c r="T153" i="1"/>
  <c r="T183" i="1"/>
  <c r="T42" i="1"/>
  <c r="T60" i="1"/>
  <c r="S90" i="1"/>
  <c r="T144" i="1"/>
  <c r="S30" i="1"/>
  <c r="U84" i="1"/>
  <c r="T120" i="1"/>
  <c r="S9" i="1"/>
  <c r="U21" i="1"/>
  <c r="T27" i="1"/>
  <c r="S33" i="1"/>
  <c r="U45" i="1"/>
  <c r="T51" i="1"/>
  <c r="T57" i="1"/>
  <c r="U69" i="1"/>
  <c r="T75" i="1"/>
  <c r="S81" i="1"/>
  <c r="U93" i="1"/>
  <c r="T99" i="1"/>
  <c r="S105" i="1"/>
  <c r="U117" i="1"/>
  <c r="T123" i="1"/>
  <c r="S129" i="1"/>
  <c r="U141" i="1"/>
  <c r="T147" i="1"/>
  <c r="S153" i="1"/>
  <c r="U165" i="1"/>
  <c r="U171" i="1"/>
  <c r="S177" i="1"/>
  <c r="U189" i="1"/>
  <c r="S6" i="1"/>
  <c r="U42" i="1"/>
  <c r="T54" i="1"/>
  <c r="S60" i="1"/>
  <c r="S72" i="1"/>
  <c r="U90" i="1"/>
  <c r="S114" i="1"/>
  <c r="T132" i="1"/>
  <c r="S144" i="1"/>
  <c r="U162" i="1"/>
  <c r="T180" i="1"/>
  <c r="S192" i="1"/>
  <c r="S12" i="1"/>
  <c r="U18" i="1"/>
  <c r="T30" i="1"/>
  <c r="T48" i="1"/>
  <c r="S78" i="1"/>
  <c r="S84" i="1"/>
  <c r="T108" i="1"/>
  <c r="U120" i="1"/>
  <c r="T138" i="1"/>
  <c r="T150" i="1"/>
  <c r="T156" i="1"/>
  <c r="U168" i="1"/>
  <c r="T186" i="1"/>
  <c r="P183" i="1"/>
  <c r="P189" i="1"/>
  <c r="P192" i="1"/>
  <c r="D27" i="1"/>
  <c r="D39" i="1"/>
  <c r="D42" i="1"/>
  <c r="D6" i="1"/>
  <c r="D9" i="1"/>
  <c r="D12" i="1"/>
  <c r="D15" i="1"/>
  <c r="D18" i="1"/>
  <c r="D21" i="1"/>
  <c r="D24" i="1"/>
  <c r="D30" i="1"/>
  <c r="D33" i="1"/>
  <c r="D36" i="1"/>
  <c r="D45" i="1"/>
  <c r="D48" i="1"/>
  <c r="D51" i="1"/>
  <c r="D54" i="1"/>
  <c r="D57" i="1"/>
  <c r="D60" i="1"/>
  <c r="D63" i="1"/>
  <c r="D66" i="1"/>
  <c r="D69" i="1"/>
  <c r="D72" i="1"/>
  <c r="D75" i="1"/>
  <c r="D84" i="1"/>
  <c r="D87" i="1"/>
  <c r="D90" i="1"/>
  <c r="D93" i="1"/>
  <c r="D96" i="1"/>
  <c r="D99" i="1"/>
  <c r="D102" i="1"/>
  <c r="D105" i="1"/>
  <c r="D108" i="1"/>
  <c r="D111" i="1"/>
  <c r="D114" i="1"/>
  <c r="D117" i="1"/>
  <c r="D120" i="1"/>
  <c r="D123" i="1"/>
  <c r="D126" i="1"/>
  <c r="D129" i="1"/>
  <c r="D132" i="1"/>
  <c r="D135" i="1"/>
  <c r="D138" i="1"/>
  <c r="D141" i="1"/>
  <c r="D144" i="1"/>
  <c r="D147" i="1"/>
  <c r="D150" i="1"/>
  <c r="D153" i="1"/>
  <c r="D156" i="1"/>
  <c r="D159" i="1"/>
  <c r="D162" i="1"/>
  <c r="D165" i="1"/>
  <c r="D168" i="1"/>
  <c r="D171" i="1"/>
  <c r="D174" i="1"/>
  <c r="D177" i="1"/>
  <c r="D180" i="1"/>
  <c r="AA3" i="1" l="1"/>
  <c r="X3" i="1"/>
  <c r="W3" i="1"/>
  <c r="Z3" i="1"/>
  <c r="P3" i="1"/>
  <c r="S3" i="1"/>
  <c r="Y3" i="1"/>
  <c r="V3" i="1"/>
  <c r="Q192" i="1"/>
  <c r="Q189" i="1"/>
  <c r="R189" i="1"/>
  <c r="R192" i="1"/>
  <c r="R186" i="1"/>
  <c r="Q186" i="1"/>
  <c r="Q183" i="1"/>
  <c r="R183" i="1"/>
  <c r="P186" i="1"/>
  <c r="R51" i="1"/>
  <c r="R27" i="1"/>
  <c r="R141" i="1"/>
  <c r="T3" i="1"/>
  <c r="R75" i="1"/>
  <c r="R174" i="1"/>
  <c r="Q39" i="1"/>
  <c r="P129" i="1"/>
  <c r="Q159" i="1"/>
  <c r="R78" i="1"/>
  <c r="P69" i="1"/>
  <c r="P150" i="1"/>
  <c r="P87" i="1"/>
  <c r="Q96" i="1"/>
  <c r="P21" i="1"/>
  <c r="P114" i="1"/>
  <c r="Q69" i="1"/>
  <c r="R69" i="1"/>
  <c r="P51" i="1"/>
  <c r="Q72" i="1"/>
  <c r="R42" i="1"/>
  <c r="R33" i="1"/>
  <c r="U3" i="1"/>
  <c r="Q138" i="1" l="1"/>
  <c r="R132" i="1"/>
  <c r="R114" i="1"/>
  <c r="R99" i="1"/>
  <c r="P90" i="1"/>
  <c r="Q87" i="1"/>
  <c r="P72" i="1"/>
  <c r="P63" i="1"/>
  <c r="R66" i="1"/>
  <c r="P57" i="1"/>
  <c r="Q51" i="1"/>
  <c r="Q33" i="1"/>
  <c r="Q21" i="1"/>
  <c r="R18" i="1"/>
  <c r="Q18" i="1"/>
  <c r="Q15" i="1"/>
  <c r="R12" i="1"/>
  <c r="Q9" i="1"/>
  <c r="Q180" i="1"/>
  <c r="R129" i="1"/>
  <c r="R6" i="1"/>
  <c r="Q135" i="1"/>
  <c r="P147" i="1"/>
  <c r="R111" i="1"/>
  <c r="P111" i="1"/>
  <c r="R147" i="1"/>
  <c r="Q123" i="1"/>
  <c r="Q75" i="1"/>
  <c r="R117" i="1"/>
  <c r="P99" i="1"/>
  <c r="R150" i="1"/>
  <c r="Q12" i="1"/>
  <c r="P54" i="1"/>
  <c r="Q93" i="1"/>
  <c r="P108" i="1"/>
  <c r="R123" i="1"/>
  <c r="R84" i="1"/>
  <c r="Q144" i="1"/>
  <c r="P153" i="1"/>
  <c r="R90" i="1"/>
  <c r="P60" i="1"/>
  <c r="R93" i="1"/>
  <c r="Q141" i="1"/>
  <c r="P18" i="1"/>
  <c r="Q42" i="1"/>
  <c r="Q99" i="1"/>
  <c r="P105" i="1"/>
  <c r="P126" i="1"/>
  <c r="P135" i="1"/>
  <c r="Q171" i="1"/>
  <c r="P117" i="1"/>
  <c r="R96" i="1"/>
  <c r="R21" i="1"/>
  <c r="R63" i="1"/>
  <c r="R135" i="1"/>
  <c r="R45" i="1"/>
  <c r="P66" i="1"/>
  <c r="P33" i="1"/>
  <c r="R30" i="1"/>
  <c r="Q84" i="1"/>
  <c r="Q102" i="1"/>
  <c r="R105" i="1"/>
  <c r="Q114" i="1"/>
  <c r="Q3" i="1"/>
  <c r="R156" i="1"/>
  <c r="P42" i="1"/>
  <c r="Q27" i="1"/>
  <c r="Q63" i="1"/>
  <c r="R87" i="1"/>
  <c r="P84" i="1"/>
  <c r="P102" i="1"/>
  <c r="R168" i="1"/>
  <c r="P81" i="1"/>
  <c r="R153" i="1"/>
  <c r="Q117" i="1"/>
  <c r="R126" i="1"/>
  <c r="P144" i="1"/>
  <c r="P156" i="1"/>
  <c r="P96" i="1"/>
  <c r="Q132" i="1"/>
  <c r="P123" i="1"/>
  <c r="R9" i="1"/>
  <c r="R36" i="1"/>
  <c r="Q45" i="1"/>
  <c r="R72" i="1"/>
  <c r="P6" i="1"/>
  <c r="Q30" i="1"/>
  <c r="Q111" i="1"/>
  <c r="P159" i="1"/>
  <c r="Q6" i="1"/>
  <c r="Q66" i="1"/>
  <c r="P93" i="1"/>
  <c r="Q78" i="1"/>
  <c r="P15" i="1"/>
  <c r="Q126" i="1"/>
  <c r="P39" i="1"/>
  <c r="P12" i="1"/>
  <c r="R48" i="1"/>
  <c r="R57" i="1"/>
  <c r="R120" i="1"/>
  <c r="R54" i="1"/>
  <c r="R108" i="1"/>
  <c r="P138" i="1"/>
  <c r="Q150" i="1"/>
  <c r="P24" i="1"/>
  <c r="R60" i="1"/>
  <c r="Q105" i="1"/>
  <c r="P9" i="1"/>
  <c r="Q24" i="1"/>
  <c r="P45" i="1"/>
  <c r="R81" i="1"/>
  <c r="Q129" i="1"/>
  <c r="R138" i="1"/>
  <c r="Q36" i="1"/>
  <c r="Q48" i="1"/>
  <c r="Q57" i="1"/>
  <c r="P120" i="1"/>
  <c r="P132" i="1"/>
  <c r="P27" i="1"/>
  <c r="P30" i="1"/>
  <c r="Q54" i="1"/>
  <c r="P75" i="1"/>
  <c r="Q90" i="1"/>
  <c r="Q108" i="1"/>
  <c r="P78" i="1"/>
  <c r="Q147" i="1"/>
  <c r="R15" i="1"/>
  <c r="Q120" i="1"/>
  <c r="R39" i="1"/>
  <c r="R102" i="1"/>
  <c r="Q60" i="1"/>
  <c r="R24" i="1"/>
  <c r="Q81" i="1"/>
  <c r="P141" i="1"/>
  <c r="Q153" i="1"/>
  <c r="P36" i="1"/>
  <c r="P48" i="1"/>
  <c r="Q156" i="1"/>
  <c r="R144" i="1"/>
  <c r="R180" i="1"/>
  <c r="P177" i="1"/>
  <c r="R162" i="1"/>
  <c r="P180" i="1"/>
  <c r="R177" i="1"/>
  <c r="Q177" i="1"/>
  <c r="P174" i="1"/>
  <c r="R171" i="1"/>
  <c r="R165" i="1"/>
  <c r="R159" i="1"/>
  <c r="P171" i="1"/>
  <c r="Q174" i="1"/>
  <c r="P168" i="1"/>
  <c r="Q168" i="1"/>
  <c r="P165" i="1"/>
  <c r="Q165" i="1"/>
  <c r="Q162" i="1"/>
  <c r="P162" i="1"/>
  <c r="R3" i="1"/>
  <c r="D3" i="1"/>
</calcChain>
</file>

<file path=xl/sharedStrings.xml><?xml version="1.0" encoding="utf-8"?>
<sst xmlns="http://schemas.openxmlformats.org/spreadsheetml/2006/main" count="332" uniqueCount="30">
  <si>
    <t>Leaf No.</t>
  </si>
  <si>
    <t>Spot</t>
  </si>
  <si>
    <t>A</t>
  </si>
  <si>
    <t>B</t>
  </si>
  <si>
    <t>C</t>
  </si>
  <si>
    <t>A647</t>
  </si>
  <si>
    <t>A1</t>
  </si>
  <si>
    <t>A2</t>
  </si>
  <si>
    <t>A3</t>
  </si>
  <si>
    <t>A664</t>
  </si>
  <si>
    <t>Leaf weight (mg)</t>
  </si>
  <si>
    <t>Mean leaf weight (mg)</t>
  </si>
  <si>
    <t>Average</t>
  </si>
  <si>
    <t>Chlorophyll a STD</t>
  </si>
  <si>
    <t>Chlorophyll b STD</t>
  </si>
  <si>
    <t>Total Chlorophyll STD</t>
  </si>
  <si>
    <t>Avg Total Chlorophyll</t>
  </si>
  <si>
    <t>Avg Chlorophyll b</t>
  </si>
  <si>
    <t xml:space="preserve">Avg Chlorophyll a </t>
  </si>
  <si>
    <t>Total Chlorophyll (µg)</t>
  </si>
  <si>
    <t>Chlorophyll b (µg)</t>
  </si>
  <si>
    <r>
      <t>Chlorophyll a (</t>
    </r>
    <r>
      <rPr>
        <sz val="11"/>
        <color theme="1"/>
        <rFont val="Calibri"/>
        <family val="2"/>
      </rPr>
      <t>µg</t>
    </r>
    <r>
      <rPr>
        <sz val="11"/>
        <color theme="1"/>
        <rFont val="Tahoma"/>
        <family val="2"/>
        <scheme val="minor"/>
      </rPr>
      <t>)</t>
    </r>
  </si>
  <si>
    <t>Total Chlorophyll (µg/mg)</t>
  </si>
  <si>
    <t>Chlorophyll a (µg/mg)</t>
  </si>
  <si>
    <t>Chlorophyll b (µg/mg)</t>
  </si>
  <si>
    <t>Total Chlorophyll (µg/cm2)</t>
  </si>
  <si>
    <t>Chlorophyll a (µg/cm2)</t>
  </si>
  <si>
    <t>Chlorophyll b (µg/cm2)</t>
  </si>
  <si>
    <t>Chlorophyll content per weight</t>
  </si>
  <si>
    <t>Chlorophyll content per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</si>
</sst>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2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87" fontId="0" fillId="0" borderId="0" xfId="0" applyNumberFormat="1" applyFill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87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31BB-438B-4BCF-9E79-054F866190A7}">
  <dimension ref="A1:AA311"/>
  <sheetViews>
    <sheetView tabSelected="1" topLeftCell="A25" workbookViewId="0">
      <selection activeCell="L308" sqref="L308"/>
    </sheetView>
  </sheetViews>
  <sheetFormatPr defaultColWidth="9.125" defaultRowHeight="14.25" x14ac:dyDescent="0.2"/>
  <cols>
    <col min="1" max="2" width="9.125" style="1"/>
    <col min="3" max="3" width="17.875" style="1" customWidth="1"/>
    <col min="4" max="4" width="21.375" style="1" customWidth="1"/>
    <col min="5" max="5" width="11.375" style="1" customWidth="1"/>
    <col min="6" max="7" width="9.125" style="1"/>
    <col min="8" max="8" width="9.375" style="1" bestFit="1" customWidth="1"/>
    <col min="9" max="9" width="11.875" style="1" customWidth="1"/>
    <col min="10" max="10" width="10.75" style="1" customWidth="1"/>
    <col min="11" max="11" width="21.125" style="1" customWidth="1"/>
    <col min="12" max="12" width="17.875" style="1" customWidth="1"/>
    <col min="13" max="13" width="23.375" style="1" customWidth="1"/>
    <col min="14" max="14" width="21.375" style="1" customWidth="1"/>
    <col min="15" max="15" width="25.875" style="1" customWidth="1"/>
    <col min="16" max="16" width="16" style="1" customWidth="1"/>
    <col min="17" max="17" width="15.125" style="1" customWidth="1"/>
    <col min="18" max="18" width="20.25" style="1" customWidth="1"/>
    <col min="19" max="19" width="15.125" style="1" customWidth="1"/>
    <col min="20" max="20" width="16.125" style="1" customWidth="1"/>
    <col min="21" max="21" width="18.25" style="1" customWidth="1"/>
    <col min="22" max="22" width="26.375" style="1" customWidth="1"/>
    <col min="23" max="23" width="25.125" style="1" customWidth="1"/>
    <col min="24" max="24" width="23.875" style="1" customWidth="1"/>
    <col min="25" max="25" width="23.125" style="1" customWidth="1"/>
    <col min="26" max="26" width="21.25" style="1" customWidth="1"/>
    <col min="27" max="27" width="19.375" style="1" customWidth="1"/>
    <col min="28" max="16384" width="9.125" style="1"/>
  </cols>
  <sheetData>
    <row r="1" spans="1:27" x14ac:dyDescent="0.2">
      <c r="A1" s="15" t="s">
        <v>0</v>
      </c>
      <c r="B1" s="15" t="s">
        <v>1</v>
      </c>
      <c r="C1" s="15" t="s">
        <v>10</v>
      </c>
      <c r="D1" s="15" t="s">
        <v>11</v>
      </c>
      <c r="E1" s="15" t="s">
        <v>5</v>
      </c>
      <c r="F1" s="15"/>
      <c r="G1" s="15"/>
      <c r="H1" s="15" t="s">
        <v>9</v>
      </c>
      <c r="I1" s="15"/>
      <c r="J1" s="15"/>
      <c r="K1" s="15" t="s">
        <v>12</v>
      </c>
      <c r="L1" s="15"/>
      <c r="M1" s="15" t="s">
        <v>21</v>
      </c>
      <c r="N1" s="15" t="s">
        <v>20</v>
      </c>
      <c r="O1" s="15" t="s">
        <v>19</v>
      </c>
      <c r="P1" s="15" t="s">
        <v>18</v>
      </c>
      <c r="Q1" s="15" t="s">
        <v>17</v>
      </c>
      <c r="R1" s="15" t="s">
        <v>16</v>
      </c>
      <c r="S1" s="15" t="s">
        <v>13</v>
      </c>
      <c r="T1" s="15" t="s">
        <v>14</v>
      </c>
      <c r="U1" s="15" t="s">
        <v>15</v>
      </c>
      <c r="V1" s="18" t="s">
        <v>28</v>
      </c>
      <c r="W1" s="18"/>
      <c r="X1" s="18"/>
      <c r="Y1" s="18" t="s">
        <v>29</v>
      </c>
      <c r="Z1" s="18"/>
      <c r="AA1" s="18"/>
    </row>
    <row r="2" spans="1:27" x14ac:dyDescent="0.2">
      <c r="A2" s="15"/>
      <c r="B2" s="15"/>
      <c r="C2" s="15"/>
      <c r="D2" s="15"/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5</v>
      </c>
      <c r="L2" s="2" t="s">
        <v>9</v>
      </c>
      <c r="M2" s="15"/>
      <c r="N2" s="15"/>
      <c r="O2" s="15"/>
      <c r="P2" s="15"/>
      <c r="Q2" s="15"/>
      <c r="R2" s="15"/>
      <c r="S2" s="15"/>
      <c r="T2" s="15"/>
      <c r="U2" s="15"/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2">
      <c r="A3" s="15">
        <v>1</v>
      </c>
      <c r="B3" s="2" t="s">
        <v>2</v>
      </c>
      <c r="C3" s="5">
        <v>3.3</v>
      </c>
      <c r="D3" s="16">
        <f>AVERAGE(C3:C5)</f>
        <v>3.1666666666666665</v>
      </c>
      <c r="E3" s="6">
        <v>4.9099999999999998E-2</v>
      </c>
      <c r="F3" s="6">
        <v>4.3200000000000002E-2</v>
      </c>
      <c r="G3" s="7">
        <v>4.1700000000000001E-2</v>
      </c>
      <c r="H3" s="6">
        <v>0.1244</v>
      </c>
      <c r="I3" s="6">
        <v>0.1182</v>
      </c>
      <c r="J3" s="6">
        <v>0.1168</v>
      </c>
      <c r="K3" s="4">
        <f>AVERAGE(E3:G3)</f>
        <v>4.4666666666666667E-2</v>
      </c>
      <c r="L3" s="4">
        <f>AVERAGE(H3:J3)</f>
        <v>0.1198</v>
      </c>
      <c r="M3" s="4">
        <f>((-2.99*K3)+(12.64*L3))*(4/(1))</f>
        <v>5.5228746666666666</v>
      </c>
      <c r="N3" s="4">
        <f>((23.26*K3)-(5.6*L3))*(4/(1))</f>
        <v>1.4722666666666666</v>
      </c>
      <c r="O3" s="4">
        <f>((20.27*K3)+(7.04*L3))*(4/(1))</f>
        <v>6.9951413333333328</v>
      </c>
      <c r="P3" s="17">
        <f>AVERAGE(M3:M5)</f>
        <v>5.5502075555555557</v>
      </c>
      <c r="Q3" s="17">
        <f t="shared" ref="Q3:R3" si="0">AVERAGE(N3:N5)</f>
        <v>1.2720008888888887</v>
      </c>
      <c r="R3" s="17">
        <f t="shared" si="0"/>
        <v>6.8222084444444446</v>
      </c>
      <c r="S3" s="17">
        <f>STDEV(M3:M5)</f>
        <v>0.14121997165861203</v>
      </c>
      <c r="T3" s="17">
        <f t="shared" ref="T3:U3" si="1">STDEV(N3:N5)</f>
        <v>0.1990683374314034</v>
      </c>
      <c r="U3" s="17">
        <f t="shared" si="1"/>
        <v>0.28030154100288557</v>
      </c>
      <c r="V3" s="1">
        <f>O3/C3</f>
        <v>2.1197397979797978</v>
      </c>
      <c r="W3" s="1">
        <f>M3/C3</f>
        <v>1.6735983838383839</v>
      </c>
      <c r="X3" s="1">
        <f>N3/C3</f>
        <v>0.44614141414141417</v>
      </c>
      <c r="Y3" s="1">
        <f>O3*100/28.274</f>
        <v>24.740543726863308</v>
      </c>
      <c r="Z3" s="1">
        <f>M3*100/28.274</f>
        <v>19.533404069698896</v>
      </c>
      <c r="AA3" s="1">
        <f>N3*100/28.274</f>
        <v>5.2071396571644142</v>
      </c>
    </row>
    <row r="4" spans="1:27" x14ac:dyDescent="0.2">
      <c r="A4" s="15"/>
      <c r="B4" s="2" t="s">
        <v>3</v>
      </c>
      <c r="C4" s="5">
        <v>3.1</v>
      </c>
      <c r="D4" s="16"/>
      <c r="E4" s="6">
        <v>3.8699999999999998E-2</v>
      </c>
      <c r="F4" s="6">
        <v>3.9699999999999999E-2</v>
      </c>
      <c r="G4" s="7">
        <v>4.0500000000000001E-2</v>
      </c>
      <c r="H4" s="6">
        <v>0.1166</v>
      </c>
      <c r="I4" s="6">
        <v>0.1164</v>
      </c>
      <c r="J4" s="6">
        <v>0.11700000000000001</v>
      </c>
      <c r="K4" s="13">
        <f t="shared" ref="K4:K67" si="2">AVERAGE(E4:G4)</f>
        <v>3.9633333333333333E-2</v>
      </c>
      <c r="L4" s="13">
        <f t="shared" ref="L4:L67" si="3">AVERAGE(H4:J4)</f>
        <v>0.11666666666666665</v>
      </c>
      <c r="M4" s="13">
        <f t="shared" ref="M4:M67" si="4">((-2.99*K4)+(12.64*L4))*(4/(1))</f>
        <v>5.424652</v>
      </c>
      <c r="N4" s="13">
        <f t="shared" ref="N4:N67" si="5">((23.26*K4)-(5.6*L4))*(4/(1))</f>
        <v>1.0741520000000007</v>
      </c>
      <c r="O4" s="13">
        <f t="shared" ref="O4:O67" si="6">((20.27*K4)+(7.04*L4))*(4/(1))</f>
        <v>6.4988039999999998</v>
      </c>
      <c r="P4" s="17"/>
      <c r="Q4" s="17"/>
      <c r="R4" s="17"/>
      <c r="S4" s="17"/>
      <c r="T4" s="17"/>
      <c r="U4" s="17"/>
      <c r="V4" s="12">
        <f t="shared" ref="V4:V67" si="7">O4/C4</f>
        <v>2.0963883870967739</v>
      </c>
      <c r="W4" s="12">
        <f t="shared" ref="W4:W67" si="8">M4/C4</f>
        <v>1.7498877419354839</v>
      </c>
      <c r="X4" s="12">
        <f t="shared" ref="X4:X67" si="9">N4/C4</f>
        <v>0.34650064516129053</v>
      </c>
      <c r="Y4" s="12">
        <f t="shared" ref="Y4:Y67" si="10">O4*100/28.274</f>
        <v>22.985088774138784</v>
      </c>
      <c r="Z4" s="12">
        <f t="shared" ref="Z4:Z67" si="11">M4*100/28.274</f>
        <v>19.186008346891136</v>
      </c>
      <c r="AA4" s="12">
        <f t="shared" ref="AA4:AA67" si="12">N4*100/28.274</f>
        <v>3.7990804272476502</v>
      </c>
    </row>
    <row r="5" spans="1:27" x14ac:dyDescent="0.2">
      <c r="A5" s="15"/>
      <c r="B5" s="2" t="s">
        <v>4</v>
      </c>
      <c r="C5" s="5">
        <v>3.1</v>
      </c>
      <c r="D5" s="16"/>
      <c r="E5" s="6">
        <v>4.3799999999999999E-2</v>
      </c>
      <c r="F5" s="6">
        <v>4.2999999999999997E-2</v>
      </c>
      <c r="G5" s="7">
        <v>4.2999999999999997E-2</v>
      </c>
      <c r="H5" s="6">
        <v>0.1245</v>
      </c>
      <c r="I5" s="6">
        <v>0.1226</v>
      </c>
      <c r="J5" s="6">
        <v>0.122</v>
      </c>
      <c r="K5" s="13">
        <f t="shared" si="2"/>
        <v>4.3266666666666655E-2</v>
      </c>
      <c r="L5" s="13">
        <f t="shared" si="3"/>
        <v>0.12303333333333333</v>
      </c>
      <c r="M5" s="13">
        <f t="shared" si="4"/>
        <v>5.7030959999999995</v>
      </c>
      <c r="N5" s="13">
        <f t="shared" si="5"/>
        <v>1.2695839999999992</v>
      </c>
      <c r="O5" s="13">
        <f t="shared" si="6"/>
        <v>6.9726799999999987</v>
      </c>
      <c r="P5" s="17"/>
      <c r="Q5" s="17"/>
      <c r="R5" s="17"/>
      <c r="S5" s="17"/>
      <c r="T5" s="17"/>
      <c r="U5" s="17"/>
      <c r="V5" s="12">
        <f t="shared" si="7"/>
        <v>2.2492516129032252</v>
      </c>
      <c r="W5" s="12">
        <f t="shared" si="8"/>
        <v>1.8397083870967741</v>
      </c>
      <c r="X5" s="12">
        <f t="shared" si="9"/>
        <v>0.40954322580645131</v>
      </c>
      <c r="Y5" s="12">
        <f t="shared" si="10"/>
        <v>24.661102072575506</v>
      </c>
      <c r="Z5" s="12">
        <f t="shared" si="11"/>
        <v>20.170814175567656</v>
      </c>
      <c r="AA5" s="12">
        <f t="shared" si="12"/>
        <v>4.4902878970078488</v>
      </c>
    </row>
    <row r="6" spans="1:27" x14ac:dyDescent="0.2">
      <c r="A6" s="15">
        <v>2</v>
      </c>
      <c r="B6" s="2" t="s">
        <v>2</v>
      </c>
      <c r="C6" s="5">
        <v>2.8</v>
      </c>
      <c r="D6" s="16">
        <f t="shared" ref="D6" si="13">AVERAGE(C6:C8)</f>
        <v>2.6333333333333333</v>
      </c>
      <c r="E6" s="6">
        <v>1.44E-2</v>
      </c>
      <c r="F6" s="6">
        <v>1.2999999999999999E-2</v>
      </c>
      <c r="G6" s="7">
        <v>1.38E-2</v>
      </c>
      <c r="H6" s="6">
        <v>4.2900000000000001E-2</v>
      </c>
      <c r="I6" s="6">
        <v>4.2000000000000003E-2</v>
      </c>
      <c r="J6" s="6">
        <v>4.2900000000000001E-2</v>
      </c>
      <c r="K6" s="13">
        <f t="shared" si="2"/>
        <v>1.3733333333333334E-2</v>
      </c>
      <c r="L6" s="13">
        <f t="shared" si="3"/>
        <v>4.2599999999999999E-2</v>
      </c>
      <c r="M6" s="13">
        <f t="shared" si="4"/>
        <v>1.9896053333333334</v>
      </c>
      <c r="N6" s="13">
        <f t="shared" si="5"/>
        <v>0.32350933333333354</v>
      </c>
      <c r="O6" s="13">
        <f t="shared" si="6"/>
        <v>2.3131146666666664</v>
      </c>
      <c r="P6" s="17">
        <f t="shared" ref="P6" si="14">AVERAGE(M6:M8)</f>
        <v>1.9819519999999999</v>
      </c>
      <c r="Q6" s="17">
        <f t="shared" ref="Q6" si="15">AVERAGE(N6:N8)</f>
        <v>0.35419733333333364</v>
      </c>
      <c r="R6" s="17">
        <f t="shared" ref="R6" si="16">AVERAGE(O6:O8)</f>
        <v>2.3361493333333332</v>
      </c>
      <c r="S6" s="17">
        <f t="shared" ref="S6" si="17">STDEV(M6:M8)</f>
        <v>1.7949847216929431E-2</v>
      </c>
      <c r="T6" s="17">
        <f t="shared" ref="T6" si="18">STDEV(N6:N8)</f>
        <v>3.6337714426994225E-2</v>
      </c>
      <c r="U6" s="17">
        <f t="shared" ref="U6" si="19">STDEV(O6:O8)</f>
        <v>4.6011950930648741E-2</v>
      </c>
      <c r="V6" s="12">
        <f t="shared" si="7"/>
        <v>0.82611238095238093</v>
      </c>
      <c r="W6" s="12">
        <f t="shared" si="8"/>
        <v>0.71057333333333339</v>
      </c>
      <c r="X6" s="12">
        <f t="shared" si="9"/>
        <v>0.11553904761904769</v>
      </c>
      <c r="Y6" s="12">
        <f t="shared" si="10"/>
        <v>8.1810662328169563</v>
      </c>
      <c r="Z6" s="12">
        <f t="shared" si="11"/>
        <v>7.0368725094904621</v>
      </c>
      <c r="AA6" s="12">
        <f t="shared" si="12"/>
        <v>1.144193723326496</v>
      </c>
    </row>
    <row r="7" spans="1:27" x14ac:dyDescent="0.2">
      <c r="A7" s="15"/>
      <c r="B7" s="2" t="s">
        <v>3</v>
      </c>
      <c r="C7" s="5">
        <v>2.6</v>
      </c>
      <c r="D7" s="16"/>
      <c r="E7" s="6">
        <v>1.38E-2</v>
      </c>
      <c r="F7" s="6">
        <v>1.37E-2</v>
      </c>
      <c r="G7" s="7">
        <v>1.4E-2</v>
      </c>
      <c r="H7" s="6">
        <v>4.2200000000000001E-2</v>
      </c>
      <c r="I7" s="6">
        <v>4.19E-2</v>
      </c>
      <c r="J7" s="6">
        <v>4.2099999999999999E-2</v>
      </c>
      <c r="K7" s="13">
        <f t="shared" si="2"/>
        <v>1.3833333333333335E-2</v>
      </c>
      <c r="L7" s="13">
        <f t="shared" si="3"/>
        <v>4.2066666666666669E-2</v>
      </c>
      <c r="M7" s="13">
        <f t="shared" si="4"/>
        <v>1.961444</v>
      </c>
      <c r="N7" s="13">
        <f t="shared" si="5"/>
        <v>0.34476000000000029</v>
      </c>
      <c r="O7" s="13">
        <f t="shared" si="6"/>
        <v>2.3062040000000001</v>
      </c>
      <c r="P7" s="17"/>
      <c r="Q7" s="17"/>
      <c r="R7" s="17"/>
      <c r="S7" s="17"/>
      <c r="T7" s="17"/>
      <c r="U7" s="17"/>
      <c r="V7" s="12">
        <f t="shared" si="7"/>
        <v>0.88700153846153851</v>
      </c>
      <c r="W7" s="12">
        <f t="shared" si="8"/>
        <v>0.75440153846153846</v>
      </c>
      <c r="X7" s="12">
        <f t="shared" si="9"/>
        <v>0.13260000000000011</v>
      </c>
      <c r="Y7" s="12">
        <f t="shared" si="10"/>
        <v>8.1566244606352125</v>
      </c>
      <c r="Z7" s="12">
        <f t="shared" si="11"/>
        <v>6.9372709910164811</v>
      </c>
      <c r="AA7" s="12">
        <f t="shared" si="12"/>
        <v>1.219353469618732</v>
      </c>
    </row>
    <row r="8" spans="1:27" x14ac:dyDescent="0.2">
      <c r="A8" s="15"/>
      <c r="B8" s="2" t="s">
        <v>4</v>
      </c>
      <c r="C8" s="5">
        <v>2.5</v>
      </c>
      <c r="D8" s="16"/>
      <c r="E8" s="6">
        <v>1.41E-2</v>
      </c>
      <c r="F8" s="6">
        <v>1.41E-2</v>
      </c>
      <c r="G8" s="7">
        <v>1.55E-2</v>
      </c>
      <c r="H8" s="6">
        <v>4.2999999999999997E-2</v>
      </c>
      <c r="I8" s="6">
        <v>4.2200000000000001E-2</v>
      </c>
      <c r="J8" s="6">
        <v>4.3499999999999997E-2</v>
      </c>
      <c r="K8" s="13">
        <f t="shared" si="2"/>
        <v>1.4566666666666667E-2</v>
      </c>
      <c r="L8" s="13">
        <f t="shared" si="3"/>
        <v>4.2899999999999994E-2</v>
      </c>
      <c r="M8" s="13">
        <f t="shared" si="4"/>
        <v>1.9948066666666664</v>
      </c>
      <c r="N8" s="13">
        <f t="shared" si="5"/>
        <v>0.39432266666666704</v>
      </c>
      <c r="O8" s="13">
        <f t="shared" si="6"/>
        <v>2.389129333333333</v>
      </c>
      <c r="P8" s="17"/>
      <c r="Q8" s="17"/>
      <c r="R8" s="17"/>
      <c r="S8" s="17"/>
      <c r="T8" s="17"/>
      <c r="U8" s="17"/>
      <c r="V8" s="12">
        <f t="shared" si="7"/>
        <v>0.9556517333333332</v>
      </c>
      <c r="W8" s="12">
        <f t="shared" si="8"/>
        <v>0.79792266666666656</v>
      </c>
      <c r="X8" s="12">
        <f t="shared" si="9"/>
        <v>0.15772906666666681</v>
      </c>
      <c r="Y8" s="12">
        <f t="shared" si="10"/>
        <v>8.4499162953007456</v>
      </c>
      <c r="Z8" s="12">
        <f t="shared" si="11"/>
        <v>7.0552686802952058</v>
      </c>
      <c r="AA8" s="12">
        <f t="shared" si="12"/>
        <v>1.3946476150055425</v>
      </c>
    </row>
    <row r="9" spans="1:27" x14ac:dyDescent="0.2">
      <c r="A9" s="15">
        <v>3</v>
      </c>
      <c r="B9" s="2" t="s">
        <v>2</v>
      </c>
      <c r="C9" s="5">
        <v>3</v>
      </c>
      <c r="D9" s="16">
        <f t="shared" ref="D9" si="20">AVERAGE(C9:C11)</f>
        <v>3.0333333333333332</v>
      </c>
      <c r="E9" s="6">
        <v>1.2999999999999999E-2</v>
      </c>
      <c r="F9" s="6">
        <v>1.2699999999999999E-2</v>
      </c>
      <c r="G9" s="7">
        <v>1.2500000000000001E-2</v>
      </c>
      <c r="H9" s="6">
        <v>4.0300000000000002E-2</v>
      </c>
      <c r="I9" s="6">
        <v>3.9399999999999998E-2</v>
      </c>
      <c r="J9" s="6">
        <v>3.9300000000000002E-2</v>
      </c>
      <c r="K9" s="13">
        <f t="shared" si="2"/>
        <v>1.2733333333333333E-2</v>
      </c>
      <c r="L9" s="13">
        <f t="shared" si="3"/>
        <v>3.9666666666666663E-2</v>
      </c>
      <c r="M9" s="13">
        <f t="shared" si="4"/>
        <v>1.853256</v>
      </c>
      <c r="N9" s="13">
        <f t="shared" si="5"/>
        <v>0.29617600000000022</v>
      </c>
      <c r="O9" s="13">
        <f t="shared" si="6"/>
        <v>2.149432</v>
      </c>
      <c r="P9" s="17">
        <f t="shared" ref="P9" si="21">AVERAGE(M9:M11)</f>
        <v>1.9308844444444446</v>
      </c>
      <c r="Q9" s="17">
        <f t="shared" ref="Q9" si="22">AVERAGE(N9:N11)</f>
        <v>0.34757511111111145</v>
      </c>
      <c r="R9" s="17">
        <f t="shared" ref="R9" si="23">AVERAGE(O9:O11)</f>
        <v>2.2784595555555556</v>
      </c>
      <c r="S9" s="17">
        <f t="shared" ref="S9" si="24">STDEV(M9:M11)</f>
        <v>7.6055437913065502E-2</v>
      </c>
      <c r="T9" s="17">
        <f t="shared" ref="T9" si="25">STDEV(N9:N11)</f>
        <v>6.5410202959930205E-2</v>
      </c>
      <c r="U9" s="17">
        <f t="shared" ref="U9" si="26">STDEV(O9:O11)</f>
        <v>0.11242308955673408</v>
      </c>
      <c r="V9" s="12">
        <f t="shared" si="7"/>
        <v>0.7164773333333333</v>
      </c>
      <c r="W9" s="12">
        <f t="shared" si="8"/>
        <v>0.61775199999999997</v>
      </c>
      <c r="X9" s="12">
        <f t="shared" si="9"/>
        <v>9.8725333333333401E-2</v>
      </c>
      <c r="Y9" s="12">
        <f t="shared" si="10"/>
        <v>7.602150385513192</v>
      </c>
      <c r="Z9" s="12">
        <f t="shared" si="11"/>
        <v>6.5546296951262644</v>
      </c>
      <c r="AA9" s="12">
        <f t="shared" si="12"/>
        <v>1.0475206903869285</v>
      </c>
    </row>
    <row r="10" spans="1:27" x14ac:dyDescent="0.2">
      <c r="A10" s="15"/>
      <c r="B10" s="2" t="s">
        <v>3</v>
      </c>
      <c r="C10" s="5">
        <v>2.8</v>
      </c>
      <c r="D10" s="16"/>
      <c r="E10" s="6">
        <v>1.47E-2</v>
      </c>
      <c r="F10" s="6">
        <v>1.47E-2</v>
      </c>
      <c r="G10" s="7">
        <v>1.43E-2</v>
      </c>
      <c r="H10" s="6">
        <v>4.2099999999999999E-2</v>
      </c>
      <c r="I10" s="6">
        <v>4.1799999999999997E-2</v>
      </c>
      <c r="J10" s="6">
        <v>4.1200000000000001E-2</v>
      </c>
      <c r="K10" s="13">
        <f t="shared" si="2"/>
        <v>1.4566666666666667E-2</v>
      </c>
      <c r="L10" s="13">
        <f t="shared" si="3"/>
        <v>4.1699999999999994E-2</v>
      </c>
      <c r="M10" s="13">
        <f t="shared" si="4"/>
        <v>1.9341346666666666</v>
      </c>
      <c r="N10" s="13">
        <f t="shared" si="5"/>
        <v>0.42120266666666706</v>
      </c>
      <c r="O10" s="13">
        <f t="shared" si="6"/>
        <v>2.3553373333333329</v>
      </c>
      <c r="P10" s="17"/>
      <c r="Q10" s="17"/>
      <c r="R10" s="17"/>
      <c r="S10" s="17"/>
      <c r="T10" s="17"/>
      <c r="U10" s="17"/>
      <c r="V10" s="12">
        <f t="shared" si="7"/>
        <v>0.84119190476190464</v>
      </c>
      <c r="W10" s="12">
        <f t="shared" si="8"/>
        <v>0.69076238095238096</v>
      </c>
      <c r="X10" s="12">
        <f t="shared" si="9"/>
        <v>0.15042952380952396</v>
      </c>
      <c r="Y10" s="12">
        <f t="shared" si="10"/>
        <v>8.3304001320412144</v>
      </c>
      <c r="Z10" s="12">
        <f t="shared" si="11"/>
        <v>6.8406828417155925</v>
      </c>
      <c r="AA10" s="12">
        <f t="shared" si="12"/>
        <v>1.4897172903256246</v>
      </c>
    </row>
    <row r="11" spans="1:27" x14ac:dyDescent="0.2">
      <c r="A11" s="15"/>
      <c r="B11" s="2" t="s">
        <v>4</v>
      </c>
      <c r="C11" s="5">
        <v>3.3</v>
      </c>
      <c r="D11" s="16"/>
      <c r="E11" s="6">
        <v>1.41E-2</v>
      </c>
      <c r="F11" s="6">
        <v>1.38E-2</v>
      </c>
      <c r="G11" s="7">
        <v>1.3599999999999999E-2</v>
      </c>
      <c r="H11" s="6">
        <v>4.3200000000000002E-2</v>
      </c>
      <c r="I11" s="6">
        <v>4.3099999999999999E-2</v>
      </c>
      <c r="J11" s="6">
        <v>4.2500000000000003E-2</v>
      </c>
      <c r="K11" s="13">
        <f t="shared" si="2"/>
        <v>1.3833333333333335E-2</v>
      </c>
      <c r="L11" s="13">
        <f t="shared" si="3"/>
        <v>4.293333333333333E-2</v>
      </c>
      <c r="M11" s="13">
        <f t="shared" si="4"/>
        <v>2.0052626666666669</v>
      </c>
      <c r="N11" s="13">
        <f t="shared" si="5"/>
        <v>0.32534666666666712</v>
      </c>
      <c r="O11" s="13">
        <f t="shared" si="6"/>
        <v>2.3306093333333333</v>
      </c>
      <c r="P11" s="17"/>
      <c r="Q11" s="17"/>
      <c r="R11" s="17"/>
      <c r="S11" s="17"/>
      <c r="T11" s="17"/>
      <c r="U11" s="17"/>
      <c r="V11" s="12">
        <f t="shared" si="7"/>
        <v>0.70624525252525261</v>
      </c>
      <c r="W11" s="12">
        <f t="shared" si="8"/>
        <v>0.6076553535353536</v>
      </c>
      <c r="X11" s="12">
        <f t="shared" si="9"/>
        <v>9.858989898989913E-2</v>
      </c>
      <c r="Y11" s="12">
        <f t="shared" si="10"/>
        <v>8.2429416896559857</v>
      </c>
      <c r="Z11" s="12">
        <f t="shared" si="11"/>
        <v>7.0922496522128702</v>
      </c>
      <c r="AA11" s="12">
        <f t="shared" si="12"/>
        <v>1.1506920374431175</v>
      </c>
    </row>
    <row r="12" spans="1:27" x14ac:dyDescent="0.2">
      <c r="A12" s="15">
        <v>4</v>
      </c>
      <c r="B12" s="2" t="s">
        <v>2</v>
      </c>
      <c r="C12" s="5">
        <v>2.9</v>
      </c>
      <c r="D12" s="16">
        <f t="shared" ref="D12" si="27">AVERAGE(C12:C14)</f>
        <v>2.7999999999999994</v>
      </c>
      <c r="E12" s="6">
        <v>5.1000000000000004E-3</v>
      </c>
      <c r="F12" s="6">
        <v>5.8999999999999999E-3</v>
      </c>
      <c r="G12" s="7">
        <v>5.7000000000000002E-3</v>
      </c>
      <c r="H12" s="6">
        <v>1.9400000000000001E-2</v>
      </c>
      <c r="I12" s="6">
        <v>1.9800000000000002E-2</v>
      </c>
      <c r="J12" s="6">
        <v>1.9800000000000002E-2</v>
      </c>
      <c r="K12" s="13">
        <f t="shared" si="2"/>
        <v>5.5666666666666668E-3</v>
      </c>
      <c r="L12" s="13">
        <f t="shared" si="3"/>
        <v>1.9666666666666666E-2</v>
      </c>
      <c r="M12" s="13">
        <f t="shared" si="4"/>
        <v>0.92776933333333333</v>
      </c>
      <c r="N12" s="13">
        <f t="shared" si="5"/>
        <v>7.7389333333333477E-2</v>
      </c>
      <c r="O12" s="13">
        <f t="shared" si="6"/>
        <v>1.0051586666666665</v>
      </c>
      <c r="P12" s="17">
        <f t="shared" ref="P12" si="28">AVERAGE(M12:M14)</f>
        <v>1.0707995555555556</v>
      </c>
      <c r="Q12" s="17">
        <f t="shared" ref="Q12" si="29">AVERAGE(N12:N14)</f>
        <v>9.3963555555555675E-2</v>
      </c>
      <c r="R12" s="17">
        <f t="shared" ref="R12" si="30">AVERAGE(O12:O14)</f>
        <v>1.1647631111111112</v>
      </c>
      <c r="S12" s="17">
        <f t="shared" ref="S12" si="31">STDEV(M12:M14)</f>
        <v>0.12495594986560191</v>
      </c>
      <c r="T12" s="17">
        <f t="shared" ref="T12" si="32">STDEV(N12:N14)</f>
        <v>1.5002825294417496E-2</v>
      </c>
      <c r="U12" s="17">
        <f t="shared" ref="U12" si="33">STDEV(O12:O14)</f>
        <v>0.13874918376429929</v>
      </c>
      <c r="V12" s="12">
        <f t="shared" si="7"/>
        <v>0.34660643678160918</v>
      </c>
      <c r="W12" s="12">
        <f t="shared" si="8"/>
        <v>0.31992045977011496</v>
      </c>
      <c r="X12" s="12">
        <f t="shared" si="9"/>
        <v>2.6685977011494302E-2</v>
      </c>
      <c r="Y12" s="12">
        <f t="shared" si="10"/>
        <v>3.5550635448350656</v>
      </c>
      <c r="Z12" s="12">
        <f t="shared" si="11"/>
        <v>3.2813515361580721</v>
      </c>
      <c r="AA12" s="12">
        <f t="shared" si="12"/>
        <v>0.27371200867699469</v>
      </c>
    </row>
    <row r="13" spans="1:27" x14ac:dyDescent="0.2">
      <c r="A13" s="15"/>
      <c r="B13" s="2" t="s">
        <v>3</v>
      </c>
      <c r="C13" s="5">
        <v>2.8</v>
      </c>
      <c r="D13" s="16"/>
      <c r="E13" s="6">
        <v>7.0000000000000001E-3</v>
      </c>
      <c r="F13" s="6">
        <v>7.1000000000000004E-3</v>
      </c>
      <c r="G13" s="7">
        <v>6.7999999999999996E-3</v>
      </c>
      <c r="H13" s="6">
        <v>2.4799999999999999E-2</v>
      </c>
      <c r="I13" s="6">
        <v>2.4500000000000001E-2</v>
      </c>
      <c r="J13" s="6">
        <v>2.4400000000000002E-2</v>
      </c>
      <c r="K13" s="13">
        <f t="shared" si="2"/>
        <v>6.966666666666667E-3</v>
      </c>
      <c r="L13" s="13">
        <f t="shared" si="3"/>
        <v>2.4566666666666667E-2</v>
      </c>
      <c r="M13" s="13">
        <f t="shared" si="4"/>
        <v>1.1587693333333333</v>
      </c>
      <c r="N13" s="13">
        <f t="shared" si="5"/>
        <v>9.7885333333333491E-2</v>
      </c>
      <c r="O13" s="13">
        <f t="shared" si="6"/>
        <v>1.2566546666666667</v>
      </c>
      <c r="P13" s="17"/>
      <c r="Q13" s="17"/>
      <c r="R13" s="17"/>
      <c r="S13" s="17"/>
      <c r="T13" s="17"/>
      <c r="U13" s="17"/>
      <c r="V13" s="12">
        <f t="shared" si="7"/>
        <v>0.44880523809523815</v>
      </c>
      <c r="W13" s="12">
        <f t="shared" si="8"/>
        <v>0.41384619047619048</v>
      </c>
      <c r="X13" s="12">
        <f t="shared" si="9"/>
        <v>3.4959047619047674E-2</v>
      </c>
      <c r="Y13" s="12">
        <f t="shared" si="10"/>
        <v>4.4445591945485843</v>
      </c>
      <c r="Z13" s="12">
        <f t="shared" si="11"/>
        <v>4.0983565584400266</v>
      </c>
      <c r="AA13" s="12">
        <f t="shared" si="12"/>
        <v>0.34620263610855728</v>
      </c>
    </row>
    <row r="14" spans="1:27" x14ac:dyDescent="0.2">
      <c r="A14" s="15"/>
      <c r="B14" s="2" t="s">
        <v>4</v>
      </c>
      <c r="C14" s="5">
        <v>2.7</v>
      </c>
      <c r="D14" s="16"/>
      <c r="E14" s="6">
        <v>6.4999999999999997E-3</v>
      </c>
      <c r="F14" s="6">
        <v>6.7000000000000002E-3</v>
      </c>
      <c r="G14" s="7">
        <v>7.4999999999999997E-3</v>
      </c>
      <c r="H14" s="6">
        <v>2.3400000000000001E-2</v>
      </c>
      <c r="I14" s="6">
        <v>2.3599999999999999E-2</v>
      </c>
      <c r="J14" s="6">
        <v>2.47E-2</v>
      </c>
      <c r="K14" s="13">
        <f t="shared" si="2"/>
        <v>6.8999999999999999E-3</v>
      </c>
      <c r="L14" s="13">
        <f t="shared" si="3"/>
        <v>2.3900000000000001E-2</v>
      </c>
      <c r="M14" s="13">
        <f t="shared" si="4"/>
        <v>1.1258600000000001</v>
      </c>
      <c r="N14" s="13">
        <f t="shared" si="5"/>
        <v>0.10661600000000004</v>
      </c>
      <c r="O14" s="13">
        <f t="shared" si="6"/>
        <v>1.2324760000000001</v>
      </c>
      <c r="P14" s="17"/>
      <c r="Q14" s="17"/>
      <c r="R14" s="17"/>
      <c r="S14" s="17"/>
      <c r="T14" s="17"/>
      <c r="U14" s="17"/>
      <c r="V14" s="12">
        <f t="shared" si="7"/>
        <v>0.4564725925925926</v>
      </c>
      <c r="W14" s="12">
        <f t="shared" si="8"/>
        <v>0.41698518518518518</v>
      </c>
      <c r="X14" s="12">
        <f t="shared" si="9"/>
        <v>3.9487407407407422E-2</v>
      </c>
      <c r="Y14" s="12">
        <f t="shared" si="10"/>
        <v>4.3590436443375538</v>
      </c>
      <c r="Z14" s="12">
        <f t="shared" si="11"/>
        <v>3.9819622267807881</v>
      </c>
      <c r="AA14" s="12">
        <f t="shared" si="12"/>
        <v>0.37708141755676605</v>
      </c>
    </row>
    <row r="15" spans="1:27" x14ac:dyDescent="0.2">
      <c r="A15" s="15">
        <v>5</v>
      </c>
      <c r="B15" s="2" t="s">
        <v>2</v>
      </c>
      <c r="C15" s="5">
        <v>3.1</v>
      </c>
      <c r="D15" s="16">
        <f t="shared" ref="D15" si="34">AVERAGE(C15:C17)</f>
        <v>3.1</v>
      </c>
      <c r="E15" s="6">
        <v>3.7400000000000003E-2</v>
      </c>
      <c r="F15" s="6">
        <v>3.6499999999999998E-2</v>
      </c>
      <c r="G15" s="7">
        <v>3.7499999999999999E-2</v>
      </c>
      <c r="H15" s="6">
        <v>0.1085</v>
      </c>
      <c r="I15" s="6">
        <v>0.1065</v>
      </c>
      <c r="J15" s="6">
        <v>0.1069</v>
      </c>
      <c r="K15" s="13">
        <f t="shared" si="2"/>
        <v>3.7133333333333331E-2</v>
      </c>
      <c r="L15" s="13">
        <f t="shared" si="3"/>
        <v>0.10729999999999999</v>
      </c>
      <c r="M15" s="13">
        <f t="shared" si="4"/>
        <v>4.980973333333333</v>
      </c>
      <c r="N15" s="13">
        <f t="shared" si="5"/>
        <v>1.0513653333333335</v>
      </c>
      <c r="O15" s="13">
        <f t="shared" si="6"/>
        <v>6.0323386666666661</v>
      </c>
      <c r="P15" s="17">
        <f t="shared" ref="P15" si="35">AVERAGE(M15:M17)</f>
        <v>5.2167697777777775</v>
      </c>
      <c r="Q15" s="17">
        <f t="shared" ref="Q15" si="36">AVERAGE(N15:N17)</f>
        <v>1.1087324444444449</v>
      </c>
      <c r="R15" s="17">
        <f t="shared" ref="R15" si="37">AVERAGE(O15:O17)</f>
        <v>6.3255022222222221</v>
      </c>
      <c r="S15" s="17">
        <f t="shared" ref="S15" si="38">STDEV(M15:M17)</f>
        <v>0.20687669493077662</v>
      </c>
      <c r="T15" s="17">
        <f t="shared" ref="T15" si="39">STDEV(N15:N17)</f>
        <v>5.3712681313875417E-2</v>
      </c>
      <c r="U15" s="17">
        <f t="shared" ref="U15" si="40">STDEV(O15:O17)</f>
        <v>0.2594734464901598</v>
      </c>
      <c r="V15" s="12">
        <f t="shared" si="7"/>
        <v>1.945915698924731</v>
      </c>
      <c r="W15" s="12">
        <f t="shared" si="8"/>
        <v>1.6067655913978494</v>
      </c>
      <c r="X15" s="12">
        <f t="shared" si="9"/>
        <v>0.33915010752688174</v>
      </c>
      <c r="Y15" s="12">
        <f t="shared" si="10"/>
        <v>21.33528565702294</v>
      </c>
      <c r="Z15" s="12">
        <f t="shared" si="11"/>
        <v>17.616797528942961</v>
      </c>
      <c r="AA15" s="12">
        <f t="shared" si="12"/>
        <v>3.7184881280799797</v>
      </c>
    </row>
    <row r="16" spans="1:27" x14ac:dyDescent="0.2">
      <c r="A16" s="15"/>
      <c r="B16" s="2" t="s">
        <v>3</v>
      </c>
      <c r="C16" s="5">
        <v>3.3</v>
      </c>
      <c r="D16" s="16"/>
      <c r="E16" s="6">
        <v>0.04</v>
      </c>
      <c r="F16" s="6">
        <v>3.9399999999999998E-2</v>
      </c>
      <c r="G16" s="7">
        <v>3.9100000000000003E-2</v>
      </c>
      <c r="H16" s="6">
        <v>0.1153</v>
      </c>
      <c r="I16" s="6">
        <v>0.1137</v>
      </c>
      <c r="J16" s="6">
        <v>0.11360000000000001</v>
      </c>
      <c r="K16" s="13">
        <f t="shared" si="2"/>
        <v>3.95E-2</v>
      </c>
      <c r="L16" s="13">
        <f t="shared" si="3"/>
        <v>0.11420000000000001</v>
      </c>
      <c r="M16" s="13">
        <f t="shared" si="4"/>
        <v>5.3015319999999999</v>
      </c>
      <c r="N16" s="13">
        <f t="shared" si="5"/>
        <v>1.1170000000000004</v>
      </c>
      <c r="O16" s="13">
        <f t="shared" si="6"/>
        <v>6.4185320000000008</v>
      </c>
      <c r="P16" s="17"/>
      <c r="Q16" s="17"/>
      <c r="R16" s="17"/>
      <c r="S16" s="17"/>
      <c r="T16" s="17"/>
      <c r="U16" s="17"/>
      <c r="V16" s="12">
        <f t="shared" si="7"/>
        <v>1.9450096969696973</v>
      </c>
      <c r="W16" s="12">
        <f t="shared" si="8"/>
        <v>1.6065248484848484</v>
      </c>
      <c r="X16" s="12">
        <f t="shared" si="9"/>
        <v>0.33848484848484861</v>
      </c>
      <c r="Y16" s="12">
        <f t="shared" si="10"/>
        <v>22.701181297304949</v>
      </c>
      <c r="Z16" s="12">
        <f t="shared" si="11"/>
        <v>18.750555280469687</v>
      </c>
      <c r="AA16" s="12">
        <f t="shared" si="12"/>
        <v>3.9506260168352565</v>
      </c>
    </row>
    <row r="17" spans="1:27" x14ac:dyDescent="0.2">
      <c r="A17" s="15"/>
      <c r="B17" s="2" t="s">
        <v>4</v>
      </c>
      <c r="C17" s="5">
        <v>2.9</v>
      </c>
      <c r="D17" s="16"/>
      <c r="E17" s="6">
        <v>3.9300000000000002E-2</v>
      </c>
      <c r="F17" s="6">
        <v>4.0500000000000001E-2</v>
      </c>
      <c r="G17" s="7">
        <v>4.1099999999999998E-2</v>
      </c>
      <c r="H17" s="6">
        <v>0.1158</v>
      </c>
      <c r="I17" s="6">
        <v>0.11550000000000001</v>
      </c>
      <c r="J17" s="6">
        <v>0.1158</v>
      </c>
      <c r="K17" s="13">
        <f t="shared" si="2"/>
        <v>4.0300000000000002E-2</v>
      </c>
      <c r="L17" s="13">
        <f t="shared" si="3"/>
        <v>0.11570000000000001</v>
      </c>
      <c r="M17" s="13">
        <f t="shared" si="4"/>
        <v>5.3678040000000005</v>
      </c>
      <c r="N17" s="13">
        <f t="shared" si="5"/>
        <v>1.1578320000000004</v>
      </c>
      <c r="O17" s="13">
        <f t="shared" si="6"/>
        <v>6.5256360000000004</v>
      </c>
      <c r="P17" s="17"/>
      <c r="Q17" s="17"/>
      <c r="R17" s="17"/>
      <c r="S17" s="17"/>
      <c r="T17" s="17"/>
      <c r="U17" s="17"/>
      <c r="V17" s="12">
        <f t="shared" si="7"/>
        <v>2.250219310344828</v>
      </c>
      <c r="W17" s="12">
        <f t="shared" si="8"/>
        <v>1.8509668965517243</v>
      </c>
      <c r="X17" s="12">
        <f t="shared" si="9"/>
        <v>0.39925241379310361</v>
      </c>
      <c r="Y17" s="12">
        <f t="shared" si="10"/>
        <v>23.079988682181511</v>
      </c>
      <c r="Z17" s="12">
        <f t="shared" si="11"/>
        <v>18.984947301407658</v>
      </c>
      <c r="AA17" s="12">
        <f t="shared" si="12"/>
        <v>4.095041380773857</v>
      </c>
    </row>
    <row r="18" spans="1:27" x14ac:dyDescent="0.2">
      <c r="A18" s="15">
        <v>6</v>
      </c>
      <c r="B18" s="2" t="s">
        <v>2</v>
      </c>
      <c r="C18" s="5">
        <v>2.6</v>
      </c>
      <c r="D18" s="16">
        <f t="shared" ref="D18" si="41">AVERAGE(C18:C20)</f>
        <v>2.5</v>
      </c>
      <c r="E18" s="6">
        <v>1.0800000000000001E-2</v>
      </c>
      <c r="F18" s="6">
        <v>1.12E-2</v>
      </c>
      <c r="G18" s="7">
        <v>9.4000000000000004E-3</v>
      </c>
      <c r="H18" s="6">
        <v>3.6200000000000003E-2</v>
      </c>
      <c r="I18" s="6">
        <v>3.5900000000000001E-2</v>
      </c>
      <c r="J18" s="6">
        <v>3.49E-2</v>
      </c>
      <c r="K18" s="13">
        <f t="shared" si="2"/>
        <v>1.0466666666666666E-2</v>
      </c>
      <c r="L18" s="13">
        <f t="shared" si="3"/>
        <v>3.5666666666666666E-2</v>
      </c>
      <c r="M18" s="13">
        <f t="shared" si="4"/>
        <v>1.6781253333333332</v>
      </c>
      <c r="N18" s="13">
        <f t="shared" si="5"/>
        <v>0.17488533333333334</v>
      </c>
      <c r="O18" s="13">
        <f t="shared" si="6"/>
        <v>1.8530106666666666</v>
      </c>
      <c r="P18" s="17">
        <f t="shared" ref="P18" si="42">AVERAGE(M18:M20)</f>
        <v>1.6811155555555555</v>
      </c>
      <c r="Q18" s="17">
        <f t="shared" ref="Q18" si="43">AVERAGE(N18:N20)</f>
        <v>0.19695822222222223</v>
      </c>
      <c r="R18" s="17">
        <f t="shared" ref="R18" si="44">AVERAGE(O18:O20)</f>
        <v>1.8780737777777776</v>
      </c>
      <c r="S18" s="17">
        <f t="shared" ref="S18" si="45">STDEV(M18:M20)</f>
        <v>3.8767919987383249E-2</v>
      </c>
      <c r="T18" s="17">
        <f t="shared" ref="T18" si="46">STDEV(N18:N20)</f>
        <v>3.2864577116358061E-2</v>
      </c>
      <c r="U18" s="17">
        <f t="shared" ref="U18" si="47">STDEV(O18:O20)</f>
        <v>6.8921682140216406E-2</v>
      </c>
      <c r="V18" s="12">
        <f t="shared" si="7"/>
        <v>0.71269641025641017</v>
      </c>
      <c r="W18" s="12">
        <f t="shared" si="8"/>
        <v>0.64543282051282047</v>
      </c>
      <c r="X18" s="12">
        <f t="shared" si="9"/>
        <v>6.7263589743589744E-2</v>
      </c>
      <c r="Y18" s="12">
        <f t="shared" si="10"/>
        <v>6.5537619957086601</v>
      </c>
      <c r="Z18" s="12">
        <f t="shared" si="11"/>
        <v>5.935224352172785</v>
      </c>
      <c r="AA18" s="12">
        <f t="shared" si="12"/>
        <v>0.61853764353587504</v>
      </c>
    </row>
    <row r="19" spans="1:27" x14ac:dyDescent="0.2">
      <c r="A19" s="15"/>
      <c r="B19" s="2" t="s">
        <v>3</v>
      </c>
      <c r="C19" s="5">
        <v>2.5</v>
      </c>
      <c r="D19" s="16"/>
      <c r="E19" s="6">
        <v>1.0999999999999999E-2</v>
      </c>
      <c r="F19" s="6">
        <v>1.18E-2</v>
      </c>
      <c r="G19" s="7">
        <v>1.1299999999999999E-2</v>
      </c>
      <c r="H19" s="6">
        <v>3.6499999999999998E-2</v>
      </c>
      <c r="I19" s="6">
        <v>3.6999999999999998E-2</v>
      </c>
      <c r="J19" s="6">
        <v>3.6700000000000003E-2</v>
      </c>
      <c r="K19" s="13">
        <f t="shared" si="2"/>
        <v>1.1366666666666666E-2</v>
      </c>
      <c r="L19" s="13">
        <f t="shared" si="3"/>
        <v>3.6733333333333333E-2</v>
      </c>
      <c r="M19" s="13">
        <f t="shared" si="4"/>
        <v>1.721292</v>
      </c>
      <c r="N19" s="13">
        <f t="shared" si="5"/>
        <v>0.23472800000000005</v>
      </c>
      <c r="O19" s="13">
        <f t="shared" si="6"/>
        <v>1.9560199999999996</v>
      </c>
      <c r="P19" s="17"/>
      <c r="Q19" s="17"/>
      <c r="R19" s="17"/>
      <c r="S19" s="17"/>
      <c r="T19" s="17"/>
      <c r="U19" s="17"/>
      <c r="V19" s="12">
        <f t="shared" si="7"/>
        <v>0.78240799999999988</v>
      </c>
      <c r="W19" s="12">
        <f t="shared" si="8"/>
        <v>0.68851680000000004</v>
      </c>
      <c r="X19" s="12">
        <f t="shared" si="9"/>
        <v>9.3891200000000022E-2</v>
      </c>
      <c r="Y19" s="12">
        <f t="shared" si="10"/>
        <v>6.9180872886751068</v>
      </c>
      <c r="Z19" s="12">
        <f t="shared" si="11"/>
        <v>6.087897007851736</v>
      </c>
      <c r="AA19" s="12">
        <f t="shared" si="12"/>
        <v>0.83019028082337154</v>
      </c>
    </row>
    <row r="20" spans="1:27" x14ac:dyDescent="0.2">
      <c r="A20" s="15"/>
      <c r="B20" s="2" t="s">
        <v>4</v>
      </c>
      <c r="C20" s="5">
        <v>2.4</v>
      </c>
      <c r="D20" s="16"/>
      <c r="E20" s="6">
        <v>1.0800000000000001E-2</v>
      </c>
      <c r="F20" s="6">
        <v>1.0699999999999999E-2</v>
      </c>
      <c r="G20" s="7">
        <v>9.5999999999999992E-3</v>
      </c>
      <c r="H20" s="6">
        <v>3.5799999999999998E-2</v>
      </c>
      <c r="I20" s="6">
        <v>3.5099999999999999E-2</v>
      </c>
      <c r="J20" s="6">
        <v>3.4000000000000002E-2</v>
      </c>
      <c r="K20" s="13">
        <f t="shared" si="2"/>
        <v>1.0366666666666665E-2</v>
      </c>
      <c r="L20" s="13">
        <f t="shared" si="3"/>
        <v>3.4966666666666667E-2</v>
      </c>
      <c r="M20" s="13">
        <f t="shared" si="4"/>
        <v>1.6439293333333334</v>
      </c>
      <c r="N20" s="13">
        <f t="shared" si="5"/>
        <v>0.18126133333333327</v>
      </c>
      <c r="O20" s="13">
        <f t="shared" si="6"/>
        <v>1.8251906666666664</v>
      </c>
      <c r="P20" s="17"/>
      <c r="Q20" s="17"/>
      <c r="R20" s="17"/>
      <c r="S20" s="17"/>
      <c r="T20" s="17"/>
      <c r="U20" s="17"/>
      <c r="V20" s="12">
        <f t="shared" si="7"/>
        <v>0.76049611111111104</v>
      </c>
      <c r="W20" s="12">
        <f t="shared" si="8"/>
        <v>0.68497055555555564</v>
      </c>
      <c r="X20" s="12">
        <f t="shared" si="9"/>
        <v>7.552555555555554E-2</v>
      </c>
      <c r="Y20" s="12">
        <f t="shared" si="10"/>
        <v>6.4553677112069971</v>
      </c>
      <c r="Z20" s="12">
        <f t="shared" si="11"/>
        <v>5.8142793143288296</v>
      </c>
      <c r="AA20" s="12">
        <f t="shared" si="12"/>
        <v>0.64108839687816821</v>
      </c>
    </row>
    <row r="21" spans="1:27" x14ac:dyDescent="0.2">
      <c r="A21" s="15">
        <v>7</v>
      </c>
      <c r="B21" s="2" t="s">
        <v>2</v>
      </c>
      <c r="C21" s="5">
        <v>2.7</v>
      </c>
      <c r="D21" s="16">
        <f t="shared" ref="D21" si="48">AVERAGE(C21:C23)</f>
        <v>2.8000000000000003</v>
      </c>
      <c r="E21" s="6">
        <v>1.14E-2</v>
      </c>
      <c r="F21" s="6">
        <v>1.11E-2</v>
      </c>
      <c r="G21" s="7">
        <v>1.1299999999999999E-2</v>
      </c>
      <c r="H21" s="6">
        <v>3.6799999999999999E-2</v>
      </c>
      <c r="I21" s="6">
        <v>3.61E-2</v>
      </c>
      <c r="J21" s="6">
        <v>3.6299999999999999E-2</v>
      </c>
      <c r="K21" s="13">
        <f t="shared" si="2"/>
        <v>1.1266666666666666E-2</v>
      </c>
      <c r="L21" s="13">
        <f t="shared" si="3"/>
        <v>3.6399999999999995E-2</v>
      </c>
      <c r="M21" s="13">
        <f t="shared" si="4"/>
        <v>1.7056346666666664</v>
      </c>
      <c r="N21" s="13">
        <f t="shared" si="5"/>
        <v>0.2328906666666668</v>
      </c>
      <c r="O21" s="13">
        <f t="shared" si="6"/>
        <v>1.9385253333333332</v>
      </c>
      <c r="P21" s="17">
        <f t="shared" ref="P21" si="49">AVERAGE(M21:M23)</f>
        <v>1.7011826666666667</v>
      </c>
      <c r="Q21" s="17">
        <f t="shared" ref="Q21" si="50">AVERAGE(N21:N23)</f>
        <v>0.22218933333333349</v>
      </c>
      <c r="R21" s="17">
        <f t="shared" ref="R21" si="51">AVERAGE(O21:O23)</f>
        <v>1.9233719999999999</v>
      </c>
      <c r="S21" s="17">
        <f t="shared" ref="S21" si="52">STDEV(M21:M23)</f>
        <v>6.3263595724555435E-2</v>
      </c>
      <c r="T21" s="17">
        <f t="shared" ref="T21" si="53">STDEV(N21:N23)</f>
        <v>4.7516541512754536E-2</v>
      </c>
      <c r="U21" s="17">
        <f t="shared" ref="U21" si="54">STDEV(O21:O23)</f>
        <v>0.11053180598060149</v>
      </c>
      <c r="V21" s="12">
        <f t="shared" si="7"/>
        <v>0.71797234567901225</v>
      </c>
      <c r="W21" s="12">
        <f t="shared" si="8"/>
        <v>0.63171654320987636</v>
      </c>
      <c r="X21" s="12">
        <f t="shared" si="9"/>
        <v>8.6255802469135848E-2</v>
      </c>
      <c r="Y21" s="12">
        <f t="shared" si="10"/>
        <v>6.8562118318360801</v>
      </c>
      <c r="Z21" s="12">
        <f t="shared" si="11"/>
        <v>6.0325198651293288</v>
      </c>
      <c r="AA21" s="12">
        <f t="shared" si="12"/>
        <v>0.82369196670675104</v>
      </c>
    </row>
    <row r="22" spans="1:27" x14ac:dyDescent="0.2">
      <c r="A22" s="15"/>
      <c r="B22" s="2" t="s">
        <v>3</v>
      </c>
      <c r="C22" s="5">
        <v>2.7</v>
      </c>
      <c r="D22" s="16"/>
      <c r="E22" s="6">
        <v>1.01E-2</v>
      </c>
      <c r="F22" s="6">
        <v>1.03E-2</v>
      </c>
      <c r="G22" s="7">
        <v>1.0200000000000001E-2</v>
      </c>
      <c r="H22" s="6">
        <v>3.4599999999999999E-2</v>
      </c>
      <c r="I22" s="6">
        <v>3.5000000000000003E-2</v>
      </c>
      <c r="J22" s="6">
        <v>3.4700000000000002E-2</v>
      </c>
      <c r="K22" s="13">
        <f t="shared" si="2"/>
        <v>1.0200000000000001E-2</v>
      </c>
      <c r="L22" s="13">
        <f t="shared" si="3"/>
        <v>3.4766666666666668E-2</v>
      </c>
      <c r="M22" s="13">
        <f t="shared" si="4"/>
        <v>1.6358106666666667</v>
      </c>
      <c r="N22" s="13">
        <f t="shared" si="5"/>
        <v>0.17023466666666687</v>
      </c>
      <c r="O22" s="13">
        <f t="shared" si="6"/>
        <v>1.8060453333333335</v>
      </c>
      <c r="P22" s="17"/>
      <c r="Q22" s="17"/>
      <c r="R22" s="17"/>
      <c r="S22" s="17"/>
      <c r="T22" s="17"/>
      <c r="U22" s="17"/>
      <c r="V22" s="12">
        <f t="shared" si="7"/>
        <v>0.66890567901234566</v>
      </c>
      <c r="W22" s="12">
        <f t="shared" si="8"/>
        <v>0.60585580246913584</v>
      </c>
      <c r="X22" s="12">
        <f t="shared" si="9"/>
        <v>6.304987654320994E-2</v>
      </c>
      <c r="Y22" s="12">
        <f t="shared" si="10"/>
        <v>6.3876541463299619</v>
      </c>
      <c r="Z22" s="12">
        <f t="shared" si="11"/>
        <v>5.7855650656669262</v>
      </c>
      <c r="AA22" s="12">
        <f t="shared" si="12"/>
        <v>0.60208908066303612</v>
      </c>
    </row>
    <row r="23" spans="1:27" x14ac:dyDescent="0.2">
      <c r="A23" s="15"/>
      <c r="B23" s="2" t="s">
        <v>4</v>
      </c>
      <c r="C23" s="5">
        <v>3</v>
      </c>
      <c r="D23" s="16"/>
      <c r="E23" s="6">
        <v>1.21E-2</v>
      </c>
      <c r="F23" s="6">
        <v>1.17E-2</v>
      </c>
      <c r="G23" s="7">
        <v>1.1900000000000001E-2</v>
      </c>
      <c r="H23" s="6">
        <v>3.8100000000000002E-2</v>
      </c>
      <c r="I23" s="6">
        <v>3.7499999999999999E-2</v>
      </c>
      <c r="J23" s="6">
        <v>3.7400000000000003E-2</v>
      </c>
      <c r="K23" s="13">
        <f t="shared" si="2"/>
        <v>1.1900000000000001E-2</v>
      </c>
      <c r="L23" s="13">
        <f t="shared" si="3"/>
        <v>3.7666666666666668E-2</v>
      </c>
      <c r="M23" s="13">
        <f t="shared" si="4"/>
        <v>1.7621026666666666</v>
      </c>
      <c r="N23" s="13">
        <f t="shared" si="5"/>
        <v>0.26344266666666682</v>
      </c>
      <c r="O23" s="13">
        <f t="shared" si="6"/>
        <v>2.0255453333333335</v>
      </c>
      <c r="P23" s="17"/>
      <c r="Q23" s="17"/>
      <c r="R23" s="17"/>
      <c r="S23" s="17"/>
      <c r="T23" s="17"/>
      <c r="U23" s="17"/>
      <c r="V23" s="12">
        <f t="shared" si="7"/>
        <v>0.67518177777777788</v>
      </c>
      <c r="W23" s="12">
        <f t="shared" si="8"/>
        <v>0.58736755555555553</v>
      </c>
      <c r="X23" s="12">
        <f t="shared" si="9"/>
        <v>8.781422222222228E-2</v>
      </c>
      <c r="Y23" s="12">
        <f t="shared" si="10"/>
        <v>7.1639857584117337</v>
      </c>
      <c r="Z23" s="12">
        <f t="shared" si="11"/>
        <v>6.2322369196670673</v>
      </c>
      <c r="AA23" s="12">
        <f t="shared" si="12"/>
        <v>0.93174883874466585</v>
      </c>
    </row>
    <row r="24" spans="1:27" x14ac:dyDescent="0.2">
      <c r="A24" s="15">
        <v>8</v>
      </c>
      <c r="B24" s="2" t="s">
        <v>2</v>
      </c>
      <c r="C24" s="5">
        <v>2.2000000000000002</v>
      </c>
      <c r="D24" s="16">
        <f t="shared" ref="D24" si="55">AVERAGE(C24:C26)</f>
        <v>2.3000000000000003</v>
      </c>
      <c r="E24" s="6">
        <v>4.5999999999999999E-3</v>
      </c>
      <c r="F24" s="6">
        <v>4.5999999999999999E-3</v>
      </c>
      <c r="G24" s="7">
        <v>5.0000000000000001E-3</v>
      </c>
      <c r="H24" s="6">
        <v>1.67E-2</v>
      </c>
      <c r="I24" s="6">
        <v>1.6E-2</v>
      </c>
      <c r="J24" s="6">
        <v>1.66E-2</v>
      </c>
      <c r="K24" s="13">
        <f t="shared" si="2"/>
        <v>4.7333333333333333E-3</v>
      </c>
      <c r="L24" s="13">
        <f t="shared" si="3"/>
        <v>1.6433333333333331E-2</v>
      </c>
      <c r="M24" s="13">
        <f t="shared" si="4"/>
        <v>0.77425866666666654</v>
      </c>
      <c r="N24" s="13">
        <f t="shared" si="5"/>
        <v>7.2282666666666773E-2</v>
      </c>
      <c r="O24" s="13">
        <f t="shared" si="6"/>
        <v>0.84654133333333326</v>
      </c>
      <c r="P24" s="17">
        <f t="shared" ref="P24" si="56">AVERAGE(M24:M26)</f>
        <v>0.83412133333333338</v>
      </c>
      <c r="Q24" s="17">
        <f t="shared" ref="Q24" si="57">AVERAGE(N24:N26)</f>
        <v>6.8184000000000036E-2</v>
      </c>
      <c r="R24" s="17">
        <f t="shared" ref="R24" si="58">AVERAGE(O24:O26)</f>
        <v>0.90230533333333318</v>
      </c>
      <c r="S24" s="17">
        <f t="shared" ref="S24" si="59">STDEV(M24:M26)</f>
        <v>6.7160595841444057E-2</v>
      </c>
      <c r="T24" s="17">
        <f t="shared" ref="T24" si="60">STDEV(N24:N26)</f>
        <v>2.665473319652208E-2</v>
      </c>
      <c r="U24" s="17">
        <f t="shared" ref="U24" si="61">STDEV(O24:O26)</f>
        <v>8.4313572251315388E-2</v>
      </c>
      <c r="V24" s="12">
        <f t="shared" si="7"/>
        <v>0.38479151515151511</v>
      </c>
      <c r="W24" s="12">
        <f t="shared" si="8"/>
        <v>0.35193575757575751</v>
      </c>
      <c r="X24" s="12">
        <f t="shared" si="9"/>
        <v>3.2855757575757621E-2</v>
      </c>
      <c r="Y24" s="12">
        <f t="shared" si="10"/>
        <v>2.9940628610501987</v>
      </c>
      <c r="Z24" s="12">
        <f t="shared" si="11"/>
        <v>2.7384122043809382</v>
      </c>
      <c r="AA24" s="12">
        <f t="shared" si="12"/>
        <v>0.25565065666926068</v>
      </c>
    </row>
    <row r="25" spans="1:27" x14ac:dyDescent="0.2">
      <c r="A25" s="15"/>
      <c r="B25" s="2" t="s">
        <v>3</v>
      </c>
      <c r="C25" s="5">
        <v>2.5</v>
      </c>
      <c r="D25" s="16"/>
      <c r="E25" s="6">
        <v>4.4999999999999997E-3</v>
      </c>
      <c r="F25" s="6">
        <v>4.7999999999999996E-3</v>
      </c>
      <c r="G25" s="7">
        <v>4.4999999999999997E-3</v>
      </c>
      <c r="H25" s="6">
        <v>1.7399999999999999E-2</v>
      </c>
      <c r="I25" s="6">
        <v>1.77E-2</v>
      </c>
      <c r="J25" s="6">
        <v>1.6899999999999998E-2</v>
      </c>
      <c r="K25" s="13">
        <f t="shared" si="2"/>
        <v>4.5999999999999999E-3</v>
      </c>
      <c r="L25" s="13">
        <f t="shared" si="3"/>
        <v>1.7333333333333333E-2</v>
      </c>
      <c r="M25" s="13">
        <f t="shared" si="4"/>
        <v>0.82135733333333338</v>
      </c>
      <c r="N25" s="13">
        <f t="shared" si="5"/>
        <v>3.9717333333333382E-2</v>
      </c>
      <c r="O25" s="13">
        <f t="shared" si="6"/>
        <v>0.86107466666666665</v>
      </c>
      <c r="P25" s="17"/>
      <c r="Q25" s="17"/>
      <c r="R25" s="17"/>
      <c r="S25" s="17"/>
      <c r="T25" s="17"/>
      <c r="U25" s="17"/>
      <c r="V25" s="12">
        <f t="shared" si="7"/>
        <v>0.34442986666666664</v>
      </c>
      <c r="W25" s="12">
        <f t="shared" si="8"/>
        <v>0.32854293333333334</v>
      </c>
      <c r="X25" s="12">
        <f t="shared" si="9"/>
        <v>1.5886933333333353E-2</v>
      </c>
      <c r="Y25" s="12">
        <f t="shared" si="10"/>
        <v>3.0454646200278228</v>
      </c>
      <c r="Z25" s="12">
        <f t="shared" si="11"/>
        <v>2.9049916295300746</v>
      </c>
      <c r="AA25" s="12">
        <f t="shared" si="12"/>
        <v>0.14047299049774839</v>
      </c>
    </row>
    <row r="26" spans="1:27" x14ac:dyDescent="0.2">
      <c r="A26" s="15"/>
      <c r="B26" s="2" t="s">
        <v>4</v>
      </c>
      <c r="C26" s="5">
        <v>2.2000000000000002</v>
      </c>
      <c r="D26" s="16"/>
      <c r="E26" s="6">
        <v>5.7999999999999996E-3</v>
      </c>
      <c r="F26" s="6">
        <v>5.4999999999999997E-3</v>
      </c>
      <c r="G26" s="7">
        <v>5.5999999999999999E-3</v>
      </c>
      <c r="H26" s="6">
        <v>1.9400000000000001E-2</v>
      </c>
      <c r="I26" s="6">
        <v>1.9400000000000001E-2</v>
      </c>
      <c r="J26" s="6">
        <v>1.9E-2</v>
      </c>
      <c r="K26" s="13">
        <f t="shared" si="2"/>
        <v>5.6333333333333331E-3</v>
      </c>
      <c r="L26" s="13">
        <f t="shared" si="3"/>
        <v>1.9266666666666668E-2</v>
      </c>
      <c r="M26" s="13">
        <f t="shared" si="4"/>
        <v>0.90674800000000011</v>
      </c>
      <c r="N26" s="13">
        <f t="shared" si="5"/>
        <v>9.2551999999999968E-2</v>
      </c>
      <c r="O26" s="13">
        <f t="shared" si="6"/>
        <v>0.99929999999999997</v>
      </c>
      <c r="P26" s="17"/>
      <c r="Q26" s="17"/>
      <c r="R26" s="17"/>
      <c r="S26" s="17"/>
      <c r="T26" s="17"/>
      <c r="U26" s="17"/>
      <c r="V26" s="12">
        <f t="shared" si="7"/>
        <v>0.4542272727272727</v>
      </c>
      <c r="W26" s="12">
        <f t="shared" si="8"/>
        <v>0.41215818181818181</v>
      </c>
      <c r="X26" s="12">
        <f t="shared" si="9"/>
        <v>4.2069090909090889E-2</v>
      </c>
      <c r="Y26" s="12">
        <f t="shared" si="10"/>
        <v>3.5343425054820679</v>
      </c>
      <c r="Z26" s="12">
        <f t="shared" si="11"/>
        <v>3.2070029001909881</v>
      </c>
      <c r="AA26" s="12">
        <f t="shared" si="12"/>
        <v>0.32733960529108003</v>
      </c>
    </row>
    <row r="27" spans="1:27" x14ac:dyDescent="0.2">
      <c r="A27" s="15">
        <v>9</v>
      </c>
      <c r="B27" s="2" t="s">
        <v>2</v>
      </c>
      <c r="C27" s="5">
        <v>3</v>
      </c>
      <c r="D27" s="16">
        <f>AVERAGE(C27:C29)</f>
        <v>3.1</v>
      </c>
      <c r="E27" s="6">
        <v>1.23E-2</v>
      </c>
      <c r="F27" s="6">
        <v>1.21E-2</v>
      </c>
      <c r="G27" s="7">
        <v>1.21E-2</v>
      </c>
      <c r="H27" s="6">
        <v>3.7499999999999999E-2</v>
      </c>
      <c r="I27" s="6">
        <v>3.73E-2</v>
      </c>
      <c r="J27" s="6">
        <v>3.7400000000000003E-2</v>
      </c>
      <c r="K27" s="13">
        <f t="shared" si="2"/>
        <v>1.2166666666666666E-2</v>
      </c>
      <c r="L27" s="13">
        <f t="shared" si="3"/>
        <v>3.7400000000000003E-2</v>
      </c>
      <c r="M27" s="13">
        <f t="shared" si="4"/>
        <v>1.7454306666666668</v>
      </c>
      <c r="N27" s="13">
        <f t="shared" si="5"/>
        <v>0.29422666666666664</v>
      </c>
      <c r="O27" s="13">
        <f t="shared" si="6"/>
        <v>2.0396573333333334</v>
      </c>
      <c r="P27" s="17">
        <f t="shared" ref="P27" si="62">AVERAGE(M27:M29)</f>
        <v>1.7093800000000003</v>
      </c>
      <c r="Q27" s="17">
        <f t="shared" ref="Q27" si="63">AVERAGE(N27:N29)</f>
        <v>0.26145333333333337</v>
      </c>
      <c r="R27" s="17">
        <f t="shared" ref="R27" si="64">AVERAGE(O27:O29)</f>
        <v>1.9708333333333332</v>
      </c>
      <c r="S27" s="17">
        <f t="shared" ref="S27" si="65">STDEV(M27:M29)</f>
        <v>4.9056117054292497E-2</v>
      </c>
      <c r="T27" s="17">
        <f t="shared" ref="T27" si="66">STDEV(N27:N29)</f>
        <v>3.9247164370322586E-2</v>
      </c>
      <c r="U27" s="17">
        <f t="shared" ref="U27" si="67">STDEV(O27:O29)</f>
        <v>8.8150176141501807E-2</v>
      </c>
      <c r="V27" s="12">
        <f t="shared" si="7"/>
        <v>0.67988577777777781</v>
      </c>
      <c r="W27" s="12">
        <f t="shared" si="8"/>
        <v>0.58181022222222223</v>
      </c>
      <c r="X27" s="12">
        <f t="shared" si="9"/>
        <v>9.8075555555555541E-2</v>
      </c>
      <c r="Y27" s="12">
        <f t="shared" si="10"/>
        <v>7.2138973379547755</v>
      </c>
      <c r="Z27" s="12">
        <f t="shared" si="11"/>
        <v>6.1732710853316357</v>
      </c>
      <c r="AA27" s="12">
        <f t="shared" si="12"/>
        <v>1.04062625262314</v>
      </c>
    </row>
    <row r="28" spans="1:27" x14ac:dyDescent="0.2">
      <c r="A28" s="15"/>
      <c r="B28" s="2" t="s">
        <v>3</v>
      </c>
      <c r="C28" s="5">
        <v>3</v>
      </c>
      <c r="D28" s="16"/>
      <c r="E28" s="6">
        <v>1.0699999999999999E-2</v>
      </c>
      <c r="F28" s="6">
        <v>1.0800000000000001E-2</v>
      </c>
      <c r="G28" s="7">
        <v>1.0999999999999999E-2</v>
      </c>
      <c r="H28" s="6">
        <v>3.5200000000000002E-2</v>
      </c>
      <c r="I28" s="6">
        <v>3.5200000000000002E-2</v>
      </c>
      <c r="J28" s="6">
        <v>3.5400000000000001E-2</v>
      </c>
      <c r="K28" s="13">
        <f t="shared" si="2"/>
        <v>1.0833333333333334E-2</v>
      </c>
      <c r="L28" s="13">
        <f t="shared" si="3"/>
        <v>3.5266666666666668E-2</v>
      </c>
      <c r="M28" s="13">
        <f t="shared" si="4"/>
        <v>1.6535160000000002</v>
      </c>
      <c r="N28" s="13">
        <f t="shared" si="5"/>
        <v>0.21796000000000004</v>
      </c>
      <c r="O28" s="13">
        <f t="shared" si="6"/>
        <v>1.8714759999999999</v>
      </c>
      <c r="P28" s="17"/>
      <c r="Q28" s="17"/>
      <c r="R28" s="17"/>
      <c r="S28" s="17"/>
      <c r="T28" s="17"/>
      <c r="U28" s="17"/>
      <c r="V28" s="12">
        <f t="shared" si="7"/>
        <v>0.62382533333333334</v>
      </c>
      <c r="W28" s="12">
        <f t="shared" si="8"/>
        <v>0.55117200000000011</v>
      </c>
      <c r="X28" s="12">
        <f t="shared" si="9"/>
        <v>7.2653333333333348E-2</v>
      </c>
      <c r="Y28" s="12">
        <f t="shared" si="10"/>
        <v>6.6190705241564682</v>
      </c>
      <c r="Z28" s="12">
        <f t="shared" si="11"/>
        <v>5.8481856122232445</v>
      </c>
      <c r="AA28" s="12">
        <f t="shared" si="12"/>
        <v>0.77088491193322495</v>
      </c>
    </row>
    <row r="29" spans="1:27" x14ac:dyDescent="0.2">
      <c r="A29" s="15"/>
      <c r="B29" s="2" t="s">
        <v>4</v>
      </c>
      <c r="C29" s="5">
        <v>3.3</v>
      </c>
      <c r="D29" s="16"/>
      <c r="E29" s="6">
        <v>1.18E-2</v>
      </c>
      <c r="F29" s="6">
        <v>1.18E-2</v>
      </c>
      <c r="G29" s="6">
        <v>1.1900000000000001E-2</v>
      </c>
      <c r="H29" s="6">
        <v>3.7100000000000001E-2</v>
      </c>
      <c r="I29" s="6">
        <v>3.6900000000000002E-2</v>
      </c>
      <c r="J29" s="6">
        <v>3.6999999999999998E-2</v>
      </c>
      <c r="K29" s="13">
        <f t="shared" si="2"/>
        <v>1.1833333333333335E-2</v>
      </c>
      <c r="L29" s="13">
        <f t="shared" si="3"/>
        <v>3.7000000000000005E-2</v>
      </c>
      <c r="M29" s="13">
        <f t="shared" si="4"/>
        <v>1.7291933333333338</v>
      </c>
      <c r="N29" s="13">
        <f t="shared" si="5"/>
        <v>0.27217333333333349</v>
      </c>
      <c r="O29" s="13">
        <f t="shared" si="6"/>
        <v>2.0013666666666667</v>
      </c>
      <c r="P29" s="17"/>
      <c r="Q29" s="17"/>
      <c r="R29" s="17"/>
      <c r="S29" s="17"/>
      <c r="T29" s="17"/>
      <c r="U29" s="17"/>
      <c r="V29" s="12">
        <f t="shared" si="7"/>
        <v>0.6064747474747475</v>
      </c>
      <c r="W29" s="12">
        <f t="shared" si="8"/>
        <v>0.52399797979798002</v>
      </c>
      <c r="X29" s="12">
        <f t="shared" si="9"/>
        <v>8.2476767676767732E-2</v>
      </c>
      <c r="Y29" s="12">
        <f t="shared" si="10"/>
        <v>7.0784702082007032</v>
      </c>
      <c r="Z29" s="12">
        <f t="shared" si="11"/>
        <v>6.1158425880078298</v>
      </c>
      <c r="AA29" s="12">
        <f t="shared" si="12"/>
        <v>0.96262762019287507</v>
      </c>
    </row>
    <row r="30" spans="1:27" x14ac:dyDescent="0.2">
      <c r="A30" s="15">
        <v>10</v>
      </c>
      <c r="B30" s="2" t="s">
        <v>2</v>
      </c>
      <c r="C30" s="5">
        <v>3</v>
      </c>
      <c r="D30" s="16">
        <f t="shared" ref="D30" si="68">AVERAGE(C30:C32)</f>
        <v>2.7999999999999994</v>
      </c>
      <c r="E30" s="6">
        <v>3.73E-2</v>
      </c>
      <c r="F30" s="6">
        <v>3.6799999999999999E-2</v>
      </c>
      <c r="G30" s="6">
        <v>3.6200000000000003E-2</v>
      </c>
      <c r="H30" s="6">
        <v>0.10829999999999999</v>
      </c>
      <c r="I30" s="6">
        <v>0.107</v>
      </c>
      <c r="J30" s="6">
        <v>0.1066</v>
      </c>
      <c r="K30" s="13">
        <f t="shared" si="2"/>
        <v>3.676666666666667E-2</v>
      </c>
      <c r="L30" s="13">
        <f t="shared" si="3"/>
        <v>0.10729999999999999</v>
      </c>
      <c r="M30" s="13">
        <f t="shared" si="4"/>
        <v>4.9853586666666665</v>
      </c>
      <c r="N30" s="13">
        <f t="shared" si="5"/>
        <v>1.0172506666666674</v>
      </c>
      <c r="O30" s="13">
        <f t="shared" si="6"/>
        <v>6.0026093333333339</v>
      </c>
      <c r="P30" s="17">
        <f t="shared" ref="P30" si="69">AVERAGE(M30:M32)</f>
        <v>5.0114604444444444</v>
      </c>
      <c r="Q30" s="17">
        <f t="shared" ref="Q30" si="70">AVERAGE(N30:N32)</f>
        <v>1.0573564444444448</v>
      </c>
      <c r="R30" s="17">
        <f t="shared" ref="R30" si="71">AVERAGE(O30:O32)</f>
        <v>6.0688168888888896</v>
      </c>
      <c r="S30" s="17">
        <f t="shared" ref="S30" si="72">STDEV(M30:M32)</f>
        <v>9.9755562498948055E-2</v>
      </c>
      <c r="T30" s="17">
        <f t="shared" ref="T30" si="73">STDEV(N30:N32)</f>
        <v>3.8630631699228569E-2</v>
      </c>
      <c r="U30" s="17">
        <f t="shared" ref="U30" si="74">STDEV(O30:O32)</f>
        <v>0.12767086354343304</v>
      </c>
      <c r="V30" s="12">
        <f t="shared" si="7"/>
        <v>2.000869777777778</v>
      </c>
      <c r="W30" s="12">
        <f t="shared" si="8"/>
        <v>1.6617862222222222</v>
      </c>
      <c r="X30" s="12">
        <f t="shared" si="9"/>
        <v>0.3390835555555558</v>
      </c>
      <c r="Y30" s="12">
        <f t="shared" si="10"/>
        <v>21.230138407488624</v>
      </c>
      <c r="Z30" s="12">
        <f t="shared" si="11"/>
        <v>17.632307656032634</v>
      </c>
      <c r="AA30" s="12">
        <f t="shared" si="12"/>
        <v>3.5978307514559931</v>
      </c>
    </row>
    <row r="31" spans="1:27" x14ac:dyDescent="0.2">
      <c r="A31" s="15"/>
      <c r="B31" s="2" t="s">
        <v>3</v>
      </c>
      <c r="C31" s="5">
        <v>2.6</v>
      </c>
      <c r="D31" s="16"/>
      <c r="E31" s="6">
        <v>3.8399999999999997E-2</v>
      </c>
      <c r="F31" s="6">
        <v>3.8300000000000001E-2</v>
      </c>
      <c r="G31" s="6">
        <v>3.8300000000000001E-2</v>
      </c>
      <c r="H31" s="6">
        <v>0.1109</v>
      </c>
      <c r="I31" s="6">
        <v>0.1103</v>
      </c>
      <c r="J31" s="6">
        <v>0.1099</v>
      </c>
      <c r="K31" s="13">
        <f t="shared" si="2"/>
        <v>3.833333333333333E-2</v>
      </c>
      <c r="L31" s="13">
        <f t="shared" si="3"/>
        <v>0.11036666666666667</v>
      </c>
      <c r="M31" s="13">
        <f t="shared" si="4"/>
        <v>5.1216720000000002</v>
      </c>
      <c r="N31" s="13">
        <f t="shared" si="5"/>
        <v>1.0943199999999997</v>
      </c>
      <c r="O31" s="13">
        <f t="shared" si="6"/>
        <v>6.215992</v>
      </c>
      <c r="P31" s="17"/>
      <c r="Q31" s="17"/>
      <c r="R31" s="17"/>
      <c r="S31" s="17"/>
      <c r="T31" s="17"/>
      <c r="U31" s="17"/>
      <c r="V31" s="12">
        <f t="shared" si="7"/>
        <v>2.3907661538461538</v>
      </c>
      <c r="W31" s="12">
        <f t="shared" si="8"/>
        <v>1.9698738461538461</v>
      </c>
      <c r="X31" s="12">
        <f t="shared" si="9"/>
        <v>0.42089230769230757</v>
      </c>
      <c r="Y31" s="12">
        <f t="shared" si="10"/>
        <v>21.984834123222747</v>
      </c>
      <c r="Z31" s="12">
        <f t="shared" si="11"/>
        <v>18.114423144938812</v>
      </c>
      <c r="AA31" s="12">
        <f t="shared" si="12"/>
        <v>3.8704109782839349</v>
      </c>
    </row>
    <row r="32" spans="1:27" x14ac:dyDescent="0.2">
      <c r="A32" s="15"/>
      <c r="B32" s="2" t="s">
        <v>4</v>
      </c>
      <c r="C32" s="5">
        <v>2.8</v>
      </c>
      <c r="D32" s="16"/>
      <c r="E32" s="6">
        <v>3.6799999999999999E-2</v>
      </c>
      <c r="F32" s="6">
        <v>3.7199999999999997E-2</v>
      </c>
      <c r="G32" s="6">
        <v>3.6900000000000002E-2</v>
      </c>
      <c r="H32" s="6">
        <v>0.1065</v>
      </c>
      <c r="I32" s="6">
        <v>0.10639999999999999</v>
      </c>
      <c r="J32" s="6">
        <v>0.1057</v>
      </c>
      <c r="K32" s="13">
        <f t="shared" si="2"/>
        <v>3.6966666666666669E-2</v>
      </c>
      <c r="L32" s="13">
        <f t="shared" si="3"/>
        <v>0.1062</v>
      </c>
      <c r="M32" s="13">
        <f t="shared" si="4"/>
        <v>4.9273506666666664</v>
      </c>
      <c r="N32" s="13">
        <f t="shared" si="5"/>
        <v>1.0604986666666671</v>
      </c>
      <c r="O32" s="13">
        <f t="shared" si="6"/>
        <v>5.9878493333333331</v>
      </c>
      <c r="P32" s="17"/>
      <c r="Q32" s="17"/>
      <c r="R32" s="17"/>
      <c r="S32" s="17"/>
      <c r="T32" s="17"/>
      <c r="U32" s="17"/>
      <c r="V32" s="12">
        <f t="shared" si="7"/>
        <v>2.1385176190476192</v>
      </c>
      <c r="W32" s="12">
        <f t="shared" si="8"/>
        <v>1.7597680952380952</v>
      </c>
      <c r="X32" s="12">
        <f t="shared" si="9"/>
        <v>0.37874952380952398</v>
      </c>
      <c r="Y32" s="12">
        <f t="shared" si="10"/>
        <v>21.177934969701258</v>
      </c>
      <c r="Z32" s="12">
        <f t="shared" si="11"/>
        <v>17.427143901346348</v>
      </c>
      <c r="AA32" s="12">
        <f t="shared" si="12"/>
        <v>3.7507910683549097</v>
      </c>
    </row>
    <row r="33" spans="1:27" x14ac:dyDescent="0.2">
      <c r="A33" s="15">
        <v>11</v>
      </c>
      <c r="B33" s="2" t="s">
        <v>2</v>
      </c>
      <c r="C33" s="5">
        <v>2.7</v>
      </c>
      <c r="D33" s="16">
        <f t="shared" ref="D33" si="75">AVERAGE(C33:C35)</f>
        <v>3</v>
      </c>
      <c r="E33" s="6">
        <v>2.1000000000000001E-2</v>
      </c>
      <c r="F33" s="6">
        <v>2.0899999999999998E-2</v>
      </c>
      <c r="G33" s="6">
        <v>2.0899999999999998E-2</v>
      </c>
      <c r="H33" s="6">
        <v>6.4899999999999999E-2</v>
      </c>
      <c r="I33" s="6">
        <v>6.4299999999999996E-2</v>
      </c>
      <c r="J33" s="6">
        <v>6.3799999999999996E-2</v>
      </c>
      <c r="K33" s="13">
        <f t="shared" si="2"/>
        <v>2.0933333333333332E-2</v>
      </c>
      <c r="L33" s="13">
        <f t="shared" si="3"/>
        <v>6.4333333333333326E-2</v>
      </c>
      <c r="M33" s="13">
        <f t="shared" si="4"/>
        <v>3.0023306666666665</v>
      </c>
      <c r="N33" s="13">
        <f t="shared" si="5"/>
        <v>0.50657066666666672</v>
      </c>
      <c r="O33" s="13">
        <f t="shared" si="6"/>
        <v>3.5089013333333332</v>
      </c>
      <c r="P33" s="17">
        <f t="shared" ref="P33" si="76">AVERAGE(M33:M35)</f>
        <v>2.9940186666666668</v>
      </c>
      <c r="Q33" s="17">
        <f t="shared" ref="Q33" si="77">AVERAGE(N33:N35)</f>
        <v>0.48880533333333337</v>
      </c>
      <c r="R33" s="17">
        <f t="shared" ref="R33" si="78">AVERAGE(O33:O35)</f>
        <v>3.4828239999999995</v>
      </c>
      <c r="S33" s="17">
        <f t="shared" ref="S33" si="79">STDEV(M33:M35)</f>
        <v>5.9208542867093372E-2</v>
      </c>
      <c r="T33" s="17">
        <f t="shared" ref="T33" si="80">STDEV(N33:N35)</f>
        <v>1.5387875631302863E-2</v>
      </c>
      <c r="U33" s="17">
        <f t="shared" ref="U33" si="81">STDEV(O33:O35)</f>
        <v>6.3225581376879406E-2</v>
      </c>
      <c r="V33" s="12">
        <f t="shared" si="7"/>
        <v>1.2995930864197529</v>
      </c>
      <c r="W33" s="12">
        <f t="shared" si="8"/>
        <v>1.1119743209876543</v>
      </c>
      <c r="X33" s="12">
        <f t="shared" si="9"/>
        <v>0.18761876543209877</v>
      </c>
      <c r="Y33" s="12">
        <f t="shared" si="10"/>
        <v>12.410346372403385</v>
      </c>
      <c r="Z33" s="12">
        <f t="shared" si="11"/>
        <v>10.618697979297824</v>
      </c>
      <c r="AA33" s="12">
        <f t="shared" si="12"/>
        <v>1.7916483931055625</v>
      </c>
    </row>
    <row r="34" spans="1:27" x14ac:dyDescent="0.2">
      <c r="A34" s="15"/>
      <c r="B34" s="2" t="s">
        <v>3</v>
      </c>
      <c r="C34" s="5">
        <v>3.2</v>
      </c>
      <c r="D34" s="16"/>
      <c r="E34" s="6">
        <v>2.0500000000000001E-2</v>
      </c>
      <c r="F34" s="6">
        <v>2.06E-2</v>
      </c>
      <c r="G34" s="6">
        <v>1.9699999999999999E-2</v>
      </c>
      <c r="H34" s="6">
        <v>6.3399999999999998E-2</v>
      </c>
      <c r="I34" s="6">
        <v>6.3100000000000003E-2</v>
      </c>
      <c r="J34" s="6">
        <v>6.1800000000000001E-2</v>
      </c>
      <c r="K34" s="13">
        <f t="shared" si="2"/>
        <v>2.0266666666666665E-2</v>
      </c>
      <c r="L34" s="13">
        <f t="shared" si="3"/>
        <v>6.2766666666666665E-2</v>
      </c>
      <c r="M34" s="13">
        <f t="shared" si="4"/>
        <v>2.9310933333333331</v>
      </c>
      <c r="N34" s="13">
        <f t="shared" si="5"/>
        <v>0.47963733333333347</v>
      </c>
      <c r="O34" s="13">
        <f t="shared" si="6"/>
        <v>3.4107306666666668</v>
      </c>
      <c r="P34" s="17"/>
      <c r="Q34" s="17"/>
      <c r="R34" s="17"/>
      <c r="S34" s="17"/>
      <c r="T34" s="17"/>
      <c r="U34" s="17"/>
      <c r="V34" s="12">
        <f t="shared" si="7"/>
        <v>1.0658533333333333</v>
      </c>
      <c r="W34" s="12">
        <f t="shared" si="8"/>
        <v>0.9159666666666666</v>
      </c>
      <c r="X34" s="12">
        <f t="shared" si="9"/>
        <v>0.1498866666666667</v>
      </c>
      <c r="Y34" s="12">
        <f t="shared" si="10"/>
        <v>12.063134564146095</v>
      </c>
      <c r="Z34" s="12">
        <f t="shared" si="11"/>
        <v>10.366744476668789</v>
      </c>
      <c r="AA34" s="12">
        <f t="shared" si="12"/>
        <v>1.6963900874773057</v>
      </c>
    </row>
    <row r="35" spans="1:27" x14ac:dyDescent="0.2">
      <c r="A35" s="15"/>
      <c r="B35" s="2" t="s">
        <v>4</v>
      </c>
      <c r="C35" s="5">
        <v>3.1</v>
      </c>
      <c r="D35" s="16"/>
      <c r="E35" s="6">
        <v>2.07E-2</v>
      </c>
      <c r="F35" s="6">
        <v>2.0799999999999999E-2</v>
      </c>
      <c r="G35" s="6">
        <v>2.1100000000000001E-2</v>
      </c>
      <c r="H35" s="6">
        <v>6.5299999999999997E-2</v>
      </c>
      <c r="I35" s="6">
        <v>6.5199999999999994E-2</v>
      </c>
      <c r="J35" s="6">
        <v>6.5199999999999994E-2</v>
      </c>
      <c r="K35" s="13">
        <f t="shared" si="2"/>
        <v>2.0866666666666662E-2</v>
      </c>
      <c r="L35" s="13">
        <f t="shared" si="3"/>
        <v>6.5233333333333324E-2</v>
      </c>
      <c r="M35" s="13">
        <f t="shared" si="4"/>
        <v>3.0486319999999996</v>
      </c>
      <c r="N35" s="13">
        <f t="shared" si="5"/>
        <v>0.48020799999999997</v>
      </c>
      <c r="O35" s="13">
        <f t="shared" si="6"/>
        <v>3.5288399999999993</v>
      </c>
      <c r="P35" s="17"/>
      <c r="Q35" s="17"/>
      <c r="R35" s="17"/>
      <c r="S35" s="17"/>
      <c r="T35" s="17"/>
      <c r="U35" s="17"/>
      <c r="V35" s="12">
        <f t="shared" si="7"/>
        <v>1.1383354838709674</v>
      </c>
      <c r="W35" s="12">
        <f t="shared" si="8"/>
        <v>0.98342967741935472</v>
      </c>
      <c r="X35" s="12">
        <f t="shared" si="9"/>
        <v>0.15490580645161289</v>
      </c>
      <c r="Y35" s="12">
        <f t="shared" si="10"/>
        <v>12.480865813114521</v>
      </c>
      <c r="Z35" s="12">
        <f t="shared" si="11"/>
        <v>10.782457381339745</v>
      </c>
      <c r="AA35" s="12">
        <f t="shared" si="12"/>
        <v>1.6984084317747752</v>
      </c>
    </row>
    <row r="36" spans="1:27" x14ac:dyDescent="0.2">
      <c r="A36" s="15">
        <v>12</v>
      </c>
      <c r="B36" s="2" t="s">
        <v>2</v>
      </c>
      <c r="C36" s="5">
        <v>2.4</v>
      </c>
      <c r="D36" s="16">
        <f t="shared" ref="D36" si="82">AVERAGE(C36:C38)</f>
        <v>2.4</v>
      </c>
      <c r="E36" s="6">
        <v>2.9700000000000001E-2</v>
      </c>
      <c r="F36" s="6">
        <v>2.9399999999999999E-2</v>
      </c>
      <c r="G36" s="6">
        <v>0.03</v>
      </c>
      <c r="H36" s="6">
        <v>8.7400000000000005E-2</v>
      </c>
      <c r="I36" s="6">
        <v>8.6499999999999994E-2</v>
      </c>
      <c r="J36" s="6">
        <v>8.6900000000000005E-2</v>
      </c>
      <c r="K36" s="13">
        <f t="shared" si="2"/>
        <v>2.9700000000000001E-2</v>
      </c>
      <c r="L36" s="13">
        <f t="shared" si="3"/>
        <v>8.6933333333333349E-2</v>
      </c>
      <c r="M36" s="13">
        <f t="shared" si="4"/>
        <v>4.0401373333333348</v>
      </c>
      <c r="N36" s="13">
        <f t="shared" si="5"/>
        <v>0.81598133333333323</v>
      </c>
      <c r="O36" s="13">
        <f t="shared" si="6"/>
        <v>4.8561186666666671</v>
      </c>
      <c r="P36" s="17">
        <f t="shared" ref="P36" si="83">AVERAGE(M36:M38)</f>
        <v>4.1580688888888897</v>
      </c>
      <c r="Q36" s="17">
        <f t="shared" ref="Q36" si="84">AVERAGE(N36:N38)</f>
        <v>0.86707288888888912</v>
      </c>
      <c r="R36" s="17">
        <f t="shared" ref="R36" si="85">AVERAGE(O36:O38)</f>
        <v>5.0251417777777787</v>
      </c>
      <c r="S36" s="17">
        <f t="shared" ref="S36" si="86">STDEV(M36:M38)</f>
        <v>0.10900734126008421</v>
      </c>
      <c r="T36" s="17">
        <f t="shared" ref="T36" si="87">STDEV(N36:N38)</f>
        <v>4.472399714462718E-2</v>
      </c>
      <c r="U36" s="17">
        <f t="shared" ref="U36" si="88">STDEV(O36:O38)</f>
        <v>0.15302756118546229</v>
      </c>
      <c r="V36" s="12">
        <f t="shared" si="7"/>
        <v>2.023382777777778</v>
      </c>
      <c r="W36" s="12">
        <f t="shared" si="8"/>
        <v>1.6833905555555562</v>
      </c>
      <c r="X36" s="12">
        <f t="shared" si="9"/>
        <v>0.3399922222222222</v>
      </c>
      <c r="Y36" s="12">
        <f t="shared" si="10"/>
        <v>17.175209261748133</v>
      </c>
      <c r="Z36" s="12">
        <f t="shared" si="11"/>
        <v>14.289231567282078</v>
      </c>
      <c r="AA36" s="12">
        <f t="shared" si="12"/>
        <v>2.885977694466058</v>
      </c>
    </row>
    <row r="37" spans="1:27" x14ac:dyDescent="0.2">
      <c r="A37" s="15"/>
      <c r="B37" s="2" t="s">
        <v>3</v>
      </c>
      <c r="C37" s="5">
        <v>2.2999999999999998</v>
      </c>
      <c r="D37" s="16"/>
      <c r="E37" s="6">
        <v>3.1699999999999999E-2</v>
      </c>
      <c r="F37" s="6">
        <v>3.09E-2</v>
      </c>
      <c r="G37" s="6">
        <v>3.1E-2</v>
      </c>
      <c r="H37" s="6">
        <v>9.1300000000000006E-2</v>
      </c>
      <c r="I37" s="6">
        <v>8.9399999999999993E-2</v>
      </c>
      <c r="J37" s="6">
        <v>8.9399999999999993E-2</v>
      </c>
      <c r="K37" s="13">
        <f t="shared" si="2"/>
        <v>3.1200000000000002E-2</v>
      </c>
      <c r="L37" s="13">
        <f t="shared" si="3"/>
        <v>9.003333333333334E-2</v>
      </c>
      <c r="M37" s="13">
        <f t="shared" si="4"/>
        <v>4.1789333333333341</v>
      </c>
      <c r="N37" s="13">
        <f t="shared" si="5"/>
        <v>0.88610133333333385</v>
      </c>
      <c r="O37" s="13">
        <f t="shared" si="6"/>
        <v>5.0650346666666675</v>
      </c>
      <c r="P37" s="17"/>
      <c r="Q37" s="17"/>
      <c r="R37" s="17"/>
      <c r="S37" s="17"/>
      <c r="T37" s="17"/>
      <c r="U37" s="17"/>
      <c r="V37" s="12">
        <f t="shared" si="7"/>
        <v>2.202188985507247</v>
      </c>
      <c r="W37" s="12">
        <f t="shared" si="8"/>
        <v>1.8169275362318844</v>
      </c>
      <c r="X37" s="12">
        <f t="shared" si="9"/>
        <v>0.3852614492753626</v>
      </c>
      <c r="Y37" s="12">
        <f t="shared" si="10"/>
        <v>17.914107189172622</v>
      </c>
      <c r="Z37" s="12">
        <f t="shared" si="11"/>
        <v>14.780127797033792</v>
      </c>
      <c r="AA37" s="12">
        <f t="shared" si="12"/>
        <v>3.1339793921388335</v>
      </c>
    </row>
    <row r="38" spans="1:27" x14ac:dyDescent="0.2">
      <c r="A38" s="15"/>
      <c r="B38" s="2" t="s">
        <v>4</v>
      </c>
      <c r="C38" s="5">
        <v>2.5</v>
      </c>
      <c r="D38" s="16"/>
      <c r="E38" s="6">
        <v>3.1800000000000002E-2</v>
      </c>
      <c r="F38" s="6">
        <v>3.1699999999999999E-2</v>
      </c>
      <c r="G38" s="6">
        <v>3.1699999999999999E-2</v>
      </c>
      <c r="H38" s="6">
        <v>9.1800000000000007E-2</v>
      </c>
      <c r="I38" s="6">
        <v>9.1600000000000001E-2</v>
      </c>
      <c r="J38" s="6">
        <v>9.1600000000000001E-2</v>
      </c>
      <c r="K38" s="13">
        <f t="shared" si="2"/>
        <v>3.1733333333333336E-2</v>
      </c>
      <c r="L38" s="13">
        <f t="shared" si="3"/>
        <v>9.1666666666666674E-2</v>
      </c>
      <c r="M38" s="13">
        <f t="shared" si="4"/>
        <v>4.2551360000000003</v>
      </c>
      <c r="N38" s="13">
        <f t="shared" si="5"/>
        <v>0.89913600000000038</v>
      </c>
      <c r="O38" s="13">
        <f t="shared" si="6"/>
        <v>5.1542720000000006</v>
      </c>
      <c r="P38" s="17"/>
      <c r="Q38" s="17"/>
      <c r="R38" s="17"/>
      <c r="S38" s="17"/>
      <c r="T38" s="17"/>
      <c r="U38" s="17"/>
      <c r="V38" s="12">
        <f t="shared" si="7"/>
        <v>2.0617088000000003</v>
      </c>
      <c r="W38" s="12">
        <f t="shared" si="8"/>
        <v>1.7020544000000002</v>
      </c>
      <c r="X38" s="12">
        <f t="shared" si="9"/>
        <v>0.35965440000000015</v>
      </c>
      <c r="Y38" s="12">
        <f t="shared" si="10"/>
        <v>18.22972342081064</v>
      </c>
      <c r="Z38" s="12">
        <f t="shared" si="11"/>
        <v>15.049642781353894</v>
      </c>
      <c r="AA38" s="12">
        <f t="shared" si="12"/>
        <v>3.1800806394567456</v>
      </c>
    </row>
    <row r="39" spans="1:27" x14ac:dyDescent="0.2">
      <c r="A39" s="15">
        <v>13</v>
      </c>
      <c r="B39" s="2" t="s">
        <v>2</v>
      </c>
      <c r="C39" s="5">
        <v>2.7</v>
      </c>
      <c r="D39" s="16">
        <f t="shared" ref="D39" si="89">AVERAGE(C39:C41)</f>
        <v>2.7666666666666671</v>
      </c>
      <c r="E39" s="6">
        <v>1.5100000000000001E-2</v>
      </c>
      <c r="F39" s="7">
        <v>1.35E-2</v>
      </c>
      <c r="G39" s="6">
        <v>1.3899999999999999E-2</v>
      </c>
      <c r="H39" s="6">
        <v>4.4600000000000001E-2</v>
      </c>
      <c r="I39" s="6">
        <v>4.3200000000000002E-2</v>
      </c>
      <c r="J39" s="6">
        <v>4.2799999999999998E-2</v>
      </c>
      <c r="K39" s="13">
        <f t="shared" si="2"/>
        <v>1.4166666666666666E-2</v>
      </c>
      <c r="L39" s="13">
        <f t="shared" si="3"/>
        <v>4.3533333333333334E-2</v>
      </c>
      <c r="M39" s="13">
        <f t="shared" si="4"/>
        <v>2.031612</v>
      </c>
      <c r="N39" s="13">
        <f t="shared" si="5"/>
        <v>0.34292000000000011</v>
      </c>
      <c r="O39" s="13">
        <f t="shared" si="6"/>
        <v>2.3745319999999999</v>
      </c>
      <c r="P39" s="17">
        <f t="shared" ref="P39" si="90">AVERAGE(M39:M41)</f>
        <v>2.0212232888888892</v>
      </c>
      <c r="Q39" s="17">
        <f t="shared" ref="Q39" si="91">AVERAGE(N39:N41)</f>
        <v>0.3371886222222224</v>
      </c>
      <c r="R39" s="17">
        <f t="shared" ref="R39" si="92">AVERAGE(O39:O41)</f>
        <v>2.3584119111111108</v>
      </c>
      <c r="S39" s="17">
        <f t="shared" ref="S39" si="93">STDEV(M39:M41)</f>
        <v>3.3804169406307982E-2</v>
      </c>
      <c r="T39" s="17">
        <f t="shared" ref="T39" si="94">STDEV(N39:N41)</f>
        <v>1.3346366220616499E-2</v>
      </c>
      <c r="U39" s="17">
        <f t="shared" ref="U39" si="95">STDEV(O39:O41)</f>
        <v>2.4551292832700928E-2</v>
      </c>
      <c r="V39" s="12">
        <f t="shared" si="7"/>
        <v>0.87945629629629618</v>
      </c>
      <c r="W39" s="12">
        <f t="shared" si="8"/>
        <v>0.75244888888888883</v>
      </c>
      <c r="X39" s="12">
        <f t="shared" si="9"/>
        <v>0.12700740740740743</v>
      </c>
      <c r="Y39" s="12">
        <f t="shared" si="10"/>
        <v>8.3982881799533136</v>
      </c>
      <c r="Z39" s="12">
        <f t="shared" si="11"/>
        <v>7.1854424559666121</v>
      </c>
      <c r="AA39" s="12">
        <f t="shared" si="12"/>
        <v>1.2128457239867019</v>
      </c>
    </row>
    <row r="40" spans="1:27" x14ac:dyDescent="0.2">
      <c r="A40" s="15"/>
      <c r="B40" s="2" t="s">
        <v>3</v>
      </c>
      <c r="C40" s="5">
        <v>2.8</v>
      </c>
      <c r="D40" s="16"/>
      <c r="E40" s="6">
        <v>1.5100000000000001E-2</v>
      </c>
      <c r="F40" s="7">
        <v>1.2999999999999999E-2</v>
      </c>
      <c r="G40" s="6">
        <v>1.38E-2</v>
      </c>
      <c r="H40" s="6">
        <v>4.3900000000000002E-2</v>
      </c>
      <c r="I40" s="6">
        <v>4.1599999999999998E-2</v>
      </c>
      <c r="J40" s="6">
        <v>4.2099999999999999E-2</v>
      </c>
      <c r="K40" s="13">
        <f t="shared" si="2"/>
        <v>1.3966666666666667E-2</v>
      </c>
      <c r="L40" s="13">
        <f t="shared" si="3"/>
        <v>4.2533333333333333E-2</v>
      </c>
      <c r="M40" s="13">
        <f t="shared" si="4"/>
        <v>1.9834440000000002</v>
      </c>
      <c r="N40" s="13">
        <f t="shared" si="5"/>
        <v>0.34671200000000013</v>
      </c>
      <c r="O40" s="13">
        <f t="shared" si="6"/>
        <v>2.3301560000000001</v>
      </c>
      <c r="P40" s="17"/>
      <c r="Q40" s="17"/>
      <c r="R40" s="17"/>
      <c r="S40" s="17"/>
      <c r="T40" s="17"/>
      <c r="U40" s="17"/>
      <c r="V40" s="12">
        <f t="shared" si="7"/>
        <v>0.83219857142857157</v>
      </c>
      <c r="W40" s="12">
        <f t="shared" si="8"/>
        <v>0.70837285714285725</v>
      </c>
      <c r="X40" s="12">
        <f t="shared" si="9"/>
        <v>0.12382571428571434</v>
      </c>
      <c r="Y40" s="12">
        <f t="shared" si="10"/>
        <v>8.2413383320365003</v>
      </c>
      <c r="Z40" s="12">
        <f t="shared" si="11"/>
        <v>7.0150809931385725</v>
      </c>
      <c r="AA40" s="12">
        <f t="shared" si="12"/>
        <v>1.2262573388979279</v>
      </c>
    </row>
    <row r="41" spans="1:27" x14ac:dyDescent="0.2">
      <c r="A41" s="15"/>
      <c r="B41" s="2" t="s">
        <v>4</v>
      </c>
      <c r="C41" s="5">
        <v>2.8</v>
      </c>
      <c r="D41" s="16"/>
      <c r="E41" s="6">
        <v>1.38E-2</v>
      </c>
      <c r="F41" s="7">
        <v>1.41E-2</v>
      </c>
      <c r="G41" s="6">
        <v>1.414E-2</v>
      </c>
      <c r="H41" s="6">
        <v>4.3999999999999997E-2</v>
      </c>
      <c r="I41" s="6">
        <v>4.3799999999999999E-2</v>
      </c>
      <c r="J41" s="6">
        <v>4.3700000000000003E-2</v>
      </c>
      <c r="K41" s="13">
        <f t="shared" si="2"/>
        <v>1.4013333333333334E-2</v>
      </c>
      <c r="L41" s="13">
        <f t="shared" si="3"/>
        <v>4.3833333333333335E-2</v>
      </c>
      <c r="M41" s="13">
        <f t="shared" si="4"/>
        <v>2.0486138666666669</v>
      </c>
      <c r="N41" s="13">
        <f t="shared" si="5"/>
        <v>0.3219338666666669</v>
      </c>
      <c r="O41" s="13">
        <f t="shared" si="6"/>
        <v>2.3705477333333334</v>
      </c>
      <c r="P41" s="17"/>
      <c r="Q41" s="17"/>
      <c r="R41" s="17"/>
      <c r="S41" s="17"/>
      <c r="T41" s="17"/>
      <c r="U41" s="17"/>
      <c r="V41" s="12">
        <f t="shared" si="7"/>
        <v>0.84662419047619053</v>
      </c>
      <c r="W41" s="12">
        <f t="shared" si="8"/>
        <v>0.7316478095238097</v>
      </c>
      <c r="X41" s="12">
        <f t="shared" si="9"/>
        <v>0.11497638095238104</v>
      </c>
      <c r="Y41" s="12">
        <f t="shared" si="10"/>
        <v>8.384196552781118</v>
      </c>
      <c r="Z41" s="12">
        <f t="shared" si="11"/>
        <v>7.2455749687581061</v>
      </c>
      <c r="AA41" s="12">
        <f t="shared" si="12"/>
        <v>1.1386215840230136</v>
      </c>
    </row>
    <row r="42" spans="1:27" x14ac:dyDescent="0.2">
      <c r="A42" s="15">
        <v>14</v>
      </c>
      <c r="B42" s="2" t="s">
        <v>2</v>
      </c>
      <c r="C42" s="5">
        <v>2.8</v>
      </c>
      <c r="D42" s="16">
        <f t="shared" ref="D42" si="96">AVERAGE(C42:C44)</f>
        <v>2.8666666666666667</v>
      </c>
      <c r="E42" s="6">
        <v>3.4099999999999998E-2</v>
      </c>
      <c r="F42" s="7">
        <v>3.4799999999999998E-2</v>
      </c>
      <c r="G42" s="6">
        <v>3.4599999999999999E-2</v>
      </c>
      <c r="H42" s="6">
        <v>0.1016</v>
      </c>
      <c r="I42" s="6">
        <v>0.1012</v>
      </c>
      <c r="J42" s="6">
        <v>0.1014</v>
      </c>
      <c r="K42" s="13">
        <f t="shared" si="2"/>
        <v>3.4499999999999996E-2</v>
      </c>
      <c r="L42" s="13">
        <f t="shared" si="3"/>
        <v>0.10139999999999999</v>
      </c>
      <c r="M42" s="13">
        <f t="shared" si="4"/>
        <v>4.7141640000000002</v>
      </c>
      <c r="N42" s="13">
        <f t="shared" si="5"/>
        <v>0.93852000000000002</v>
      </c>
      <c r="O42" s="13">
        <f t="shared" si="6"/>
        <v>5.6526839999999989</v>
      </c>
      <c r="P42" s="17">
        <f t="shared" ref="P42" si="97">AVERAGE(M42:M44)</f>
        <v>4.7716648888888891</v>
      </c>
      <c r="Q42" s="17">
        <f t="shared" ref="Q42" si="98">AVERAGE(N42:N44)</f>
        <v>0.95691555555555563</v>
      </c>
      <c r="R42" s="17">
        <f t="shared" ref="R42" si="99">AVERAGE(O42:O44)</f>
        <v>5.7285804444444439</v>
      </c>
      <c r="S42" s="17">
        <f t="shared" ref="S42" si="100">STDEV(M42:M44)</f>
        <v>6.6818442621557159E-2</v>
      </c>
      <c r="T42" s="17">
        <f t="shared" ref="T42" si="101">STDEV(N42:N44)</f>
        <v>1.7235389810675066E-2</v>
      </c>
      <c r="U42" s="17">
        <f t="shared" ref="U42" si="102">STDEV(O42:O44)</f>
        <v>7.5910003631005807E-2</v>
      </c>
      <c r="V42" s="12">
        <f t="shared" si="7"/>
        <v>2.0188157142857142</v>
      </c>
      <c r="W42" s="12">
        <f t="shared" si="8"/>
        <v>1.6836300000000002</v>
      </c>
      <c r="X42" s="12">
        <f t="shared" si="9"/>
        <v>0.33518571428571431</v>
      </c>
      <c r="Y42" s="12">
        <f t="shared" si="10"/>
        <v>19.992516092523164</v>
      </c>
      <c r="Z42" s="12">
        <f t="shared" si="11"/>
        <v>16.673141401994766</v>
      </c>
      <c r="AA42" s="12">
        <f t="shared" si="12"/>
        <v>3.3193746905284005</v>
      </c>
    </row>
    <row r="43" spans="1:27" x14ac:dyDescent="0.2">
      <c r="A43" s="15"/>
      <c r="B43" s="2" t="s">
        <v>3</v>
      </c>
      <c r="C43" s="5">
        <v>2.8</v>
      </c>
      <c r="D43" s="16"/>
      <c r="E43" s="6">
        <v>3.5400000000000001E-2</v>
      </c>
      <c r="F43" s="7">
        <v>3.5000000000000003E-2</v>
      </c>
      <c r="G43" s="6">
        <v>3.49E-2</v>
      </c>
      <c r="H43" s="6">
        <v>0.10340000000000001</v>
      </c>
      <c r="I43" s="6">
        <v>0.1022</v>
      </c>
      <c r="J43" s="6">
        <v>0.10150000000000001</v>
      </c>
      <c r="K43" s="13">
        <f t="shared" si="2"/>
        <v>3.5099999999999999E-2</v>
      </c>
      <c r="L43" s="13">
        <f t="shared" si="3"/>
        <v>0.10236666666666668</v>
      </c>
      <c r="M43" s="13">
        <f t="shared" si="4"/>
        <v>4.7558626666666672</v>
      </c>
      <c r="N43" s="13">
        <f t="shared" si="5"/>
        <v>0.97269066666666637</v>
      </c>
      <c r="O43" s="13">
        <f t="shared" si="6"/>
        <v>5.7285533333333332</v>
      </c>
      <c r="P43" s="17"/>
      <c r="Q43" s="17"/>
      <c r="R43" s="17"/>
      <c r="S43" s="17"/>
      <c r="T43" s="17"/>
      <c r="U43" s="17"/>
      <c r="V43" s="12">
        <f t="shared" si="7"/>
        <v>2.0459119047619048</v>
      </c>
      <c r="W43" s="12">
        <f t="shared" si="8"/>
        <v>1.6985223809523813</v>
      </c>
      <c r="X43" s="12">
        <f t="shared" si="9"/>
        <v>0.3473895238095237</v>
      </c>
      <c r="Y43" s="12">
        <f t="shared" si="10"/>
        <v>20.260852137417178</v>
      </c>
      <c r="Z43" s="12">
        <f t="shared" si="11"/>
        <v>16.820622008441209</v>
      </c>
      <c r="AA43" s="12">
        <f t="shared" si="12"/>
        <v>3.4402301289759718</v>
      </c>
    </row>
    <row r="44" spans="1:27" x14ac:dyDescent="0.2">
      <c r="A44" s="15"/>
      <c r="B44" s="2" t="s">
        <v>4</v>
      </c>
      <c r="C44" s="5">
        <v>3</v>
      </c>
      <c r="D44" s="16"/>
      <c r="E44" s="6">
        <v>3.5900000000000001E-2</v>
      </c>
      <c r="F44" s="7">
        <v>3.5000000000000003E-2</v>
      </c>
      <c r="G44" s="6">
        <v>3.5299999999999998E-2</v>
      </c>
      <c r="H44" s="6">
        <v>0.1051</v>
      </c>
      <c r="I44" s="6">
        <v>0.1037</v>
      </c>
      <c r="J44" s="6">
        <v>0.1038</v>
      </c>
      <c r="K44" s="13">
        <f t="shared" si="2"/>
        <v>3.5400000000000001E-2</v>
      </c>
      <c r="L44" s="13">
        <f t="shared" si="3"/>
        <v>0.1042</v>
      </c>
      <c r="M44" s="13">
        <f t="shared" si="4"/>
        <v>4.8449679999999997</v>
      </c>
      <c r="N44" s="13">
        <f t="shared" si="5"/>
        <v>0.95953600000000039</v>
      </c>
      <c r="O44" s="13">
        <f t="shared" si="6"/>
        <v>5.8045039999999997</v>
      </c>
      <c r="P44" s="17"/>
      <c r="Q44" s="17"/>
      <c r="R44" s="17"/>
      <c r="S44" s="17"/>
      <c r="T44" s="17"/>
      <c r="U44" s="17"/>
      <c r="V44" s="12">
        <f t="shared" si="7"/>
        <v>1.9348346666666665</v>
      </c>
      <c r="W44" s="12">
        <f t="shared" si="8"/>
        <v>1.6149893333333332</v>
      </c>
      <c r="X44" s="12">
        <f t="shared" si="9"/>
        <v>0.31984533333333348</v>
      </c>
      <c r="Y44" s="12">
        <f t="shared" si="10"/>
        <v>20.529475843531156</v>
      </c>
      <c r="Z44" s="12">
        <f t="shared" si="11"/>
        <v>17.13577138006649</v>
      </c>
      <c r="AA44" s="12">
        <f t="shared" si="12"/>
        <v>3.3937044634646685</v>
      </c>
    </row>
    <row r="45" spans="1:27" x14ac:dyDescent="0.2">
      <c r="A45" s="15">
        <v>15</v>
      </c>
      <c r="B45" s="2" t="s">
        <v>2</v>
      </c>
      <c r="C45" s="5">
        <v>2.8</v>
      </c>
      <c r="D45" s="16">
        <f t="shared" ref="D45" si="103">AVERAGE(C45:C47)</f>
        <v>2.9</v>
      </c>
      <c r="E45" s="6">
        <v>6.7000000000000002E-3</v>
      </c>
      <c r="F45" s="7">
        <v>6.7999999999999996E-3</v>
      </c>
      <c r="G45" s="6">
        <v>7.4999999999999997E-3</v>
      </c>
      <c r="H45" s="6">
        <v>2.3699999999999999E-2</v>
      </c>
      <c r="I45" s="6">
        <v>2.35E-2</v>
      </c>
      <c r="J45" s="6">
        <v>2.4199999999999999E-2</v>
      </c>
      <c r="K45" s="13">
        <f t="shared" si="2"/>
        <v>6.9999999999999993E-3</v>
      </c>
      <c r="L45" s="13">
        <f t="shared" si="3"/>
        <v>2.3799999999999998E-2</v>
      </c>
      <c r="M45" s="13">
        <f t="shared" si="4"/>
        <v>1.1196079999999999</v>
      </c>
      <c r="N45" s="13">
        <f t="shared" si="5"/>
        <v>0.11816000000000004</v>
      </c>
      <c r="O45" s="13">
        <f t="shared" si="6"/>
        <v>1.237768</v>
      </c>
      <c r="P45" s="17">
        <f t="shared" ref="P45" si="104">AVERAGE(M45:M47)</f>
        <v>1.161983111111111</v>
      </c>
      <c r="Q45" s="17">
        <f t="shared" ref="Q45" si="105">AVERAGE(N45:N47)</f>
        <v>0.13058311111111123</v>
      </c>
      <c r="R45" s="17">
        <f t="shared" ref="R45" si="106">AVERAGE(O45:O47)</f>
        <v>1.2925662222222221</v>
      </c>
      <c r="S45" s="17">
        <f t="shared" ref="S45" si="107">STDEV(M45:M47)</f>
        <v>3.7198171074116847E-2</v>
      </c>
      <c r="T45" s="17">
        <f t="shared" ref="T45" si="108">STDEV(N45:N47)</f>
        <v>2.3332507007590552E-2</v>
      </c>
      <c r="U45" s="17">
        <f t="shared" ref="U45" si="109">STDEV(O45:O47)</f>
        <v>5.4493270456424617E-2</v>
      </c>
      <c r="V45" s="12">
        <f t="shared" si="7"/>
        <v>0.44206000000000001</v>
      </c>
      <c r="W45" s="12">
        <f t="shared" si="8"/>
        <v>0.39985999999999999</v>
      </c>
      <c r="X45" s="12">
        <f t="shared" si="9"/>
        <v>4.2200000000000015E-2</v>
      </c>
      <c r="Y45" s="12">
        <f t="shared" si="10"/>
        <v>4.3777604866661948</v>
      </c>
      <c r="Z45" s="12">
        <f t="shared" si="11"/>
        <v>3.9598500389050009</v>
      </c>
      <c r="AA45" s="12">
        <f t="shared" si="12"/>
        <v>0.41791044776119418</v>
      </c>
    </row>
    <row r="46" spans="1:27" x14ac:dyDescent="0.2">
      <c r="A46" s="15"/>
      <c r="B46" s="2" t="s">
        <v>3</v>
      </c>
      <c r="C46" s="5">
        <v>2.6</v>
      </c>
      <c r="D46" s="16"/>
      <c r="E46" s="6">
        <v>8.0000000000000002E-3</v>
      </c>
      <c r="F46" s="7">
        <v>7.7999999999999996E-3</v>
      </c>
      <c r="G46" s="6">
        <v>7.6E-3</v>
      </c>
      <c r="H46" s="6">
        <v>2.5499999999999998E-2</v>
      </c>
      <c r="I46" s="6">
        <v>2.5499999999999998E-2</v>
      </c>
      <c r="J46" s="6">
        <v>2.5100000000000001E-2</v>
      </c>
      <c r="K46" s="13">
        <f t="shared" si="2"/>
        <v>7.8000000000000005E-3</v>
      </c>
      <c r="L46" s="13">
        <f t="shared" si="3"/>
        <v>2.5366666666666666E-2</v>
      </c>
      <c r="M46" s="13">
        <f t="shared" si="4"/>
        <v>1.1892506666666667</v>
      </c>
      <c r="N46" s="13">
        <f t="shared" si="5"/>
        <v>0.1574986666666669</v>
      </c>
      <c r="O46" s="13">
        <f t="shared" si="6"/>
        <v>1.3467493333333334</v>
      </c>
      <c r="P46" s="17"/>
      <c r="Q46" s="17"/>
      <c r="R46" s="17"/>
      <c r="S46" s="17"/>
      <c r="T46" s="17"/>
      <c r="U46" s="17"/>
      <c r="V46" s="12">
        <f t="shared" si="7"/>
        <v>0.51798051282051283</v>
      </c>
      <c r="W46" s="12">
        <f t="shared" si="8"/>
        <v>0.45740410256410258</v>
      </c>
      <c r="X46" s="12">
        <f t="shared" si="9"/>
        <v>6.0576410256410342E-2</v>
      </c>
      <c r="Y46" s="12">
        <f t="shared" si="10"/>
        <v>4.7632076583905123</v>
      </c>
      <c r="Z46" s="12">
        <f t="shared" si="11"/>
        <v>4.2061634953196103</v>
      </c>
      <c r="AA46" s="12">
        <f t="shared" si="12"/>
        <v>0.55704416307090221</v>
      </c>
    </row>
    <row r="47" spans="1:27" x14ac:dyDescent="0.2">
      <c r="A47" s="15"/>
      <c r="B47" s="2" t="s">
        <v>4</v>
      </c>
      <c r="C47" s="5">
        <v>3.3</v>
      </c>
      <c r="D47" s="16"/>
      <c r="E47" s="6">
        <v>7.4999999999999997E-3</v>
      </c>
      <c r="F47" s="7">
        <v>7.1000000000000004E-3</v>
      </c>
      <c r="G47" s="6">
        <v>7.1999999999999998E-3</v>
      </c>
      <c r="H47" s="6">
        <v>2.5499999999999998E-2</v>
      </c>
      <c r="I47" s="6">
        <v>2.47E-2</v>
      </c>
      <c r="J47" s="6">
        <v>2.4799999999999999E-2</v>
      </c>
      <c r="K47" s="13">
        <f t="shared" si="2"/>
        <v>7.2666666666666669E-3</v>
      </c>
      <c r="L47" s="13">
        <f t="shared" si="3"/>
        <v>2.4999999999999998E-2</v>
      </c>
      <c r="M47" s="13">
        <f t="shared" si="4"/>
        <v>1.1770906666666667</v>
      </c>
      <c r="N47" s="13">
        <f t="shared" si="5"/>
        <v>0.11609066666666679</v>
      </c>
      <c r="O47" s="13">
        <f t="shared" si="6"/>
        <v>1.2931813333333333</v>
      </c>
      <c r="P47" s="17"/>
      <c r="Q47" s="17"/>
      <c r="R47" s="17"/>
      <c r="S47" s="17"/>
      <c r="T47" s="17"/>
      <c r="U47" s="17"/>
      <c r="V47" s="12">
        <f t="shared" si="7"/>
        <v>0.39187313131313134</v>
      </c>
      <c r="W47" s="12">
        <f t="shared" si="8"/>
        <v>0.35669414141414146</v>
      </c>
      <c r="X47" s="12">
        <f t="shared" si="9"/>
        <v>3.5178989898989939E-2</v>
      </c>
      <c r="Y47" s="12">
        <f t="shared" si="10"/>
        <v>4.5737473768597763</v>
      </c>
      <c r="Z47" s="12">
        <f t="shared" si="11"/>
        <v>4.1631557850557641</v>
      </c>
      <c r="AA47" s="12">
        <f t="shared" si="12"/>
        <v>0.4105915918040135</v>
      </c>
    </row>
    <row r="48" spans="1:27" x14ac:dyDescent="0.2">
      <c r="A48" s="15">
        <v>16</v>
      </c>
      <c r="B48" s="2" t="s">
        <v>2</v>
      </c>
      <c r="C48" s="5">
        <v>2.4</v>
      </c>
      <c r="D48" s="16">
        <f t="shared" ref="D48" si="110">AVERAGE(C48:C50)</f>
        <v>2.4666666666666668</v>
      </c>
      <c r="E48" s="6">
        <v>1.0500000000000001E-2</v>
      </c>
      <c r="F48" s="6">
        <v>1.32E-2</v>
      </c>
      <c r="G48" s="6">
        <v>1.2999999999999999E-2</v>
      </c>
      <c r="H48" s="6">
        <v>3.8899999999999997E-2</v>
      </c>
      <c r="I48" s="6">
        <v>4.1300000000000003E-2</v>
      </c>
      <c r="J48" s="6">
        <v>4.1099999999999998E-2</v>
      </c>
      <c r="K48" s="13">
        <f t="shared" si="2"/>
        <v>1.2233333333333332E-2</v>
      </c>
      <c r="L48" s="13">
        <f t="shared" si="3"/>
        <v>4.0433333333333328E-2</v>
      </c>
      <c r="M48" s="13">
        <f t="shared" si="4"/>
        <v>1.8979986666666664</v>
      </c>
      <c r="N48" s="13">
        <f t="shared" si="5"/>
        <v>0.23248266666666684</v>
      </c>
      <c r="O48" s="13">
        <f t="shared" si="6"/>
        <v>2.130481333333333</v>
      </c>
      <c r="P48" s="17">
        <f t="shared" ref="P48" si="111">AVERAGE(M48:M50)</f>
        <v>1.9626760000000001</v>
      </c>
      <c r="Q48" s="17">
        <f t="shared" ref="Q48" si="112">AVERAGE(N48:N50)</f>
        <v>0.28572000000000014</v>
      </c>
      <c r="R48" s="17">
        <f t="shared" ref="R48" si="113">AVERAGE(O48:O50)</f>
        <v>2.2483960000000001</v>
      </c>
      <c r="S48" s="17">
        <f t="shared" ref="S48" si="114">STDEV(M48:M50)</f>
        <v>5.9199890044943256E-2</v>
      </c>
      <c r="T48" s="17">
        <f t="shared" ref="T48" si="115">STDEV(N48:N50)</f>
        <v>4.9433191980018172E-2</v>
      </c>
      <c r="U48" s="17">
        <f t="shared" ref="U48" si="116">STDEV(O48:O50)</f>
        <v>0.10861217923112212</v>
      </c>
      <c r="V48" s="12">
        <f t="shared" si="7"/>
        <v>0.88770055555555549</v>
      </c>
      <c r="W48" s="12">
        <f t="shared" si="8"/>
        <v>0.79083277777777772</v>
      </c>
      <c r="X48" s="12">
        <f t="shared" si="9"/>
        <v>9.6867777777777858E-2</v>
      </c>
      <c r="Y48" s="12">
        <f t="shared" si="10"/>
        <v>7.5351253212609928</v>
      </c>
      <c r="Z48" s="12">
        <f t="shared" si="11"/>
        <v>6.7128763764117787</v>
      </c>
      <c r="AA48" s="12">
        <f t="shared" si="12"/>
        <v>0.82224894484921418</v>
      </c>
    </row>
    <row r="49" spans="1:27" x14ac:dyDescent="0.2">
      <c r="A49" s="15"/>
      <c r="B49" s="2" t="s">
        <v>3</v>
      </c>
      <c r="C49" s="5">
        <v>2.4</v>
      </c>
      <c r="D49" s="16"/>
      <c r="E49" s="6">
        <v>1.46E-2</v>
      </c>
      <c r="F49" s="6">
        <v>1.2500000000000001E-2</v>
      </c>
      <c r="G49" s="6">
        <v>1.29E-2</v>
      </c>
      <c r="H49" s="6">
        <v>4.3700000000000003E-2</v>
      </c>
      <c r="I49" s="6">
        <v>4.1399999999999999E-2</v>
      </c>
      <c r="J49" s="6">
        <v>4.1599999999999998E-2</v>
      </c>
      <c r="K49" s="13">
        <f t="shared" si="2"/>
        <v>1.3333333333333334E-2</v>
      </c>
      <c r="L49" s="13">
        <f t="shared" si="3"/>
        <v>4.2233333333333338E-2</v>
      </c>
      <c r="M49" s="13">
        <f t="shared" si="4"/>
        <v>1.9758506666666669</v>
      </c>
      <c r="N49" s="13">
        <f t="shared" si="5"/>
        <v>0.29450666666666681</v>
      </c>
      <c r="O49" s="13">
        <f t="shared" si="6"/>
        <v>2.2703573333333331</v>
      </c>
      <c r="P49" s="17"/>
      <c r="Q49" s="17"/>
      <c r="R49" s="17"/>
      <c r="S49" s="17"/>
      <c r="T49" s="17"/>
      <c r="U49" s="17"/>
      <c r="V49" s="12">
        <f t="shared" si="7"/>
        <v>0.94598222222222217</v>
      </c>
      <c r="W49" s="12">
        <f t="shared" si="8"/>
        <v>0.82327111111111118</v>
      </c>
      <c r="X49" s="12">
        <f t="shared" si="9"/>
        <v>0.12271111111111117</v>
      </c>
      <c r="Y49" s="12">
        <f t="shared" si="10"/>
        <v>8.0298413147532468</v>
      </c>
      <c r="Z49" s="12">
        <f t="shared" si="11"/>
        <v>6.9882247530121901</v>
      </c>
      <c r="AA49" s="12">
        <f t="shared" si="12"/>
        <v>1.0416165617410582</v>
      </c>
    </row>
    <row r="50" spans="1:27" x14ac:dyDescent="0.2">
      <c r="A50" s="15"/>
      <c r="B50" s="2" t="s">
        <v>4</v>
      </c>
      <c r="C50" s="5">
        <v>2.6</v>
      </c>
      <c r="D50" s="16"/>
      <c r="E50" s="6">
        <v>1.3899999999999999E-2</v>
      </c>
      <c r="F50" s="6">
        <v>1.3899999999999999E-2</v>
      </c>
      <c r="G50" s="6">
        <v>1.4E-2</v>
      </c>
      <c r="H50" s="6">
        <v>4.3499999999999997E-2</v>
      </c>
      <c r="I50" s="6">
        <v>4.2900000000000001E-2</v>
      </c>
      <c r="J50" s="6">
        <v>4.2999999999999997E-2</v>
      </c>
      <c r="K50" s="13">
        <f t="shared" si="2"/>
        <v>1.3933333333333332E-2</v>
      </c>
      <c r="L50" s="13">
        <f t="shared" si="3"/>
        <v>4.3133333333333336E-2</v>
      </c>
      <c r="M50" s="13">
        <f t="shared" si="4"/>
        <v>2.014178666666667</v>
      </c>
      <c r="N50" s="13">
        <f t="shared" si="5"/>
        <v>0.33017066666666672</v>
      </c>
      <c r="O50" s="13">
        <f t="shared" si="6"/>
        <v>2.3443493333333336</v>
      </c>
      <c r="P50" s="17"/>
      <c r="Q50" s="17"/>
      <c r="R50" s="17"/>
      <c r="S50" s="17"/>
      <c r="T50" s="17"/>
      <c r="U50" s="17"/>
      <c r="V50" s="12">
        <f t="shared" si="7"/>
        <v>0.90167282051282061</v>
      </c>
      <c r="W50" s="12">
        <f t="shared" si="8"/>
        <v>0.77468410256410269</v>
      </c>
      <c r="X50" s="12">
        <f t="shared" si="9"/>
        <v>0.12698871794871797</v>
      </c>
      <c r="Y50" s="12">
        <f t="shared" si="10"/>
        <v>8.2915375727995109</v>
      </c>
      <c r="Z50" s="12">
        <f t="shared" si="11"/>
        <v>7.1237839239819865</v>
      </c>
      <c r="AA50" s="12">
        <f t="shared" si="12"/>
        <v>1.167753648817524</v>
      </c>
    </row>
    <row r="51" spans="1:27" x14ac:dyDescent="0.2">
      <c r="A51" s="15">
        <v>17</v>
      </c>
      <c r="B51" s="2" t="s">
        <v>2</v>
      </c>
      <c r="C51" s="5">
        <v>4</v>
      </c>
      <c r="D51" s="16">
        <f t="shared" ref="D51" si="117">AVERAGE(C51:C53)</f>
        <v>4.0666666666666664</v>
      </c>
      <c r="E51" s="6">
        <v>5.8200000000000002E-2</v>
      </c>
      <c r="F51" s="6">
        <v>5.67E-2</v>
      </c>
      <c r="G51" s="6">
        <v>5.6599999999999998E-2</v>
      </c>
      <c r="H51" s="6">
        <v>0.15989999999999999</v>
      </c>
      <c r="I51" s="6">
        <v>0.1585</v>
      </c>
      <c r="J51" s="6">
        <v>0.1588</v>
      </c>
      <c r="K51" s="13">
        <f t="shared" si="2"/>
        <v>5.7166666666666664E-2</v>
      </c>
      <c r="L51" s="13">
        <f t="shared" si="3"/>
        <v>0.15906666666666666</v>
      </c>
      <c r="M51" s="13">
        <f t="shared" si="4"/>
        <v>7.3586973333333336</v>
      </c>
      <c r="N51" s="13">
        <f t="shared" si="5"/>
        <v>1.7556933333333342</v>
      </c>
      <c r="O51" s="13">
        <f t="shared" si="6"/>
        <v>9.1143906666666652</v>
      </c>
      <c r="P51" s="17">
        <f t="shared" ref="P51" si="118">AVERAGE(M51:M53)</f>
        <v>7.3889124444444443</v>
      </c>
      <c r="Q51" s="17">
        <f t="shared" ref="Q51" si="119">AVERAGE(N51:N53)</f>
        <v>1.7267084444444449</v>
      </c>
      <c r="R51" s="17">
        <f t="shared" ref="R51" si="120">AVERAGE(O51:O53)</f>
        <v>9.1156208888888894</v>
      </c>
      <c r="S51" s="17">
        <f t="shared" ref="S51" si="121">STDEV(M51:M53)</f>
        <v>3.1736862054038001E-2</v>
      </c>
      <c r="T51" s="17">
        <f t="shared" ref="T51" si="122">STDEV(N51:N53)</f>
        <v>3.7925187299520817E-2</v>
      </c>
      <c r="U51" s="17">
        <f t="shared" ref="U51" si="123">STDEV(O51:O53)</f>
        <v>1.0524730185685569E-2</v>
      </c>
      <c r="V51" s="12">
        <f t="shared" si="7"/>
        <v>2.2785976666666663</v>
      </c>
      <c r="W51" s="12">
        <f t="shared" si="8"/>
        <v>1.8396743333333334</v>
      </c>
      <c r="X51" s="12">
        <f t="shared" si="9"/>
        <v>0.43892333333333355</v>
      </c>
      <c r="Y51" s="12">
        <f t="shared" si="10"/>
        <v>32.2359435052227</v>
      </c>
      <c r="Z51" s="12">
        <f t="shared" si="11"/>
        <v>26.026375232840536</v>
      </c>
      <c r="AA51" s="12">
        <f t="shared" si="12"/>
        <v>6.2095682723821675</v>
      </c>
    </row>
    <row r="52" spans="1:27" x14ac:dyDescent="0.2">
      <c r="A52" s="15"/>
      <c r="B52" s="2" t="s">
        <v>3</v>
      </c>
      <c r="C52" s="5">
        <v>3.8</v>
      </c>
      <c r="D52" s="16"/>
      <c r="E52" s="6">
        <v>5.7700000000000001E-2</v>
      </c>
      <c r="F52" s="6">
        <v>5.6800000000000003E-2</v>
      </c>
      <c r="G52" s="6">
        <v>5.6899999999999999E-2</v>
      </c>
      <c r="H52" s="6">
        <v>0.16089999999999999</v>
      </c>
      <c r="I52" s="6">
        <v>0.1593</v>
      </c>
      <c r="J52" s="6">
        <v>0.15859999999999999</v>
      </c>
      <c r="K52" s="13">
        <f t="shared" si="2"/>
        <v>5.7133333333333335E-2</v>
      </c>
      <c r="L52" s="13">
        <f t="shared" si="3"/>
        <v>0.15959999999999999</v>
      </c>
      <c r="M52" s="13">
        <f t="shared" si="4"/>
        <v>7.3860613333333331</v>
      </c>
      <c r="N52" s="13">
        <f t="shared" si="5"/>
        <v>1.740645333333334</v>
      </c>
      <c r="O52" s="13">
        <f t="shared" si="6"/>
        <v>9.1267066666666672</v>
      </c>
      <c r="P52" s="17"/>
      <c r="Q52" s="17"/>
      <c r="R52" s="17"/>
      <c r="S52" s="17"/>
      <c r="T52" s="17"/>
      <c r="U52" s="17"/>
      <c r="V52" s="12">
        <f t="shared" si="7"/>
        <v>2.4017649122807021</v>
      </c>
      <c r="W52" s="12">
        <f t="shared" si="8"/>
        <v>1.9437003508771931</v>
      </c>
      <c r="X52" s="12">
        <f t="shared" si="9"/>
        <v>0.45806456140350899</v>
      </c>
      <c r="Y52" s="12">
        <f t="shared" si="10"/>
        <v>32.279502959137965</v>
      </c>
      <c r="Z52" s="12">
        <f t="shared" si="11"/>
        <v>26.123156728207302</v>
      </c>
      <c r="AA52" s="12">
        <f t="shared" si="12"/>
        <v>6.1563462309306569</v>
      </c>
    </row>
    <row r="53" spans="1:27" x14ac:dyDescent="0.2">
      <c r="A53" s="15"/>
      <c r="B53" s="2" t="s">
        <v>4</v>
      </c>
      <c r="C53" s="5">
        <v>4.4000000000000004</v>
      </c>
      <c r="D53" s="16"/>
      <c r="E53" s="6">
        <v>5.7099999999999998E-2</v>
      </c>
      <c r="F53" s="6">
        <v>5.6300000000000003E-2</v>
      </c>
      <c r="G53" s="6">
        <v>5.6599999999999998E-2</v>
      </c>
      <c r="H53" s="6">
        <v>0.1615</v>
      </c>
      <c r="I53" s="6">
        <v>0.1595</v>
      </c>
      <c r="J53" s="6">
        <v>0.15959999999999999</v>
      </c>
      <c r="K53" s="13">
        <f t="shared" si="2"/>
        <v>5.6666666666666664E-2</v>
      </c>
      <c r="L53" s="13">
        <f t="shared" si="3"/>
        <v>0.16020000000000001</v>
      </c>
      <c r="M53" s="13">
        <f t="shared" si="4"/>
        <v>7.4219786666666669</v>
      </c>
      <c r="N53" s="13">
        <f t="shared" si="5"/>
        <v>1.6837866666666668</v>
      </c>
      <c r="O53" s="13">
        <f t="shared" si="6"/>
        <v>9.1057653333333342</v>
      </c>
      <c r="P53" s="17"/>
      <c r="Q53" s="17"/>
      <c r="R53" s="17"/>
      <c r="S53" s="17"/>
      <c r="T53" s="17"/>
      <c r="U53" s="17"/>
      <c r="V53" s="12">
        <f t="shared" si="7"/>
        <v>2.0694921212121211</v>
      </c>
      <c r="W53" s="12">
        <f t="shared" si="8"/>
        <v>1.6868133333333333</v>
      </c>
      <c r="X53" s="12">
        <f t="shared" si="9"/>
        <v>0.3826787878787879</v>
      </c>
      <c r="Y53" s="12">
        <f t="shared" si="10"/>
        <v>32.20543726863314</v>
      </c>
      <c r="Z53" s="12">
        <f t="shared" si="11"/>
        <v>26.250189809247598</v>
      </c>
      <c r="AA53" s="12">
        <f t="shared" si="12"/>
        <v>5.9552474593855367</v>
      </c>
    </row>
    <row r="54" spans="1:27" x14ac:dyDescent="0.2">
      <c r="A54" s="15">
        <v>18</v>
      </c>
      <c r="B54" s="2" t="s">
        <v>2</v>
      </c>
      <c r="C54" s="5">
        <v>3.1</v>
      </c>
      <c r="D54" s="16">
        <f t="shared" ref="D54" si="124">AVERAGE(C54:C56)</f>
        <v>2.8666666666666667</v>
      </c>
      <c r="E54" s="6">
        <v>3.8800000000000001E-2</v>
      </c>
      <c r="F54" s="6">
        <v>3.9300000000000002E-2</v>
      </c>
      <c r="G54" s="6">
        <v>3.8800000000000001E-2</v>
      </c>
      <c r="H54" s="6">
        <v>0.1114</v>
      </c>
      <c r="I54" s="6">
        <v>0.111</v>
      </c>
      <c r="J54" s="6">
        <v>0.1109</v>
      </c>
      <c r="K54" s="13">
        <f t="shared" si="2"/>
        <v>3.896666666666667E-2</v>
      </c>
      <c r="L54" s="13">
        <f t="shared" si="3"/>
        <v>0.11109999999999999</v>
      </c>
      <c r="M54" s="13">
        <f t="shared" si="4"/>
        <v>5.1511746666666669</v>
      </c>
      <c r="N54" s="13">
        <f t="shared" si="5"/>
        <v>1.1368186666666675</v>
      </c>
      <c r="O54" s="13">
        <f t="shared" si="6"/>
        <v>6.2879933333333335</v>
      </c>
      <c r="P54" s="17">
        <f t="shared" ref="P54" si="125">AVERAGE(M54:M56)</f>
        <v>5.0458742222222215</v>
      </c>
      <c r="Q54" s="17">
        <f t="shared" ref="Q54" si="126">AVERAGE(N54:N56)</f>
        <v>1.1152275555555562</v>
      </c>
      <c r="R54" s="17">
        <f t="shared" ref="R54" si="127">AVERAGE(O54:O56)</f>
        <v>6.1611017777777777</v>
      </c>
      <c r="S54" s="17">
        <f t="shared" ref="S54" si="128">STDEV(M54:M56)</f>
        <v>0.12297937952054888</v>
      </c>
      <c r="T54" s="17">
        <f t="shared" ref="T54" si="129">STDEV(N54:N56)</f>
        <v>6.5606380845949178E-2</v>
      </c>
      <c r="U54" s="17">
        <f t="shared" ref="U54" si="130">STDEV(O54:O56)</f>
        <v>0.18225177433592418</v>
      </c>
      <c r="V54" s="12">
        <f t="shared" si="7"/>
        <v>2.0283849462365593</v>
      </c>
      <c r="W54" s="12">
        <f t="shared" si="8"/>
        <v>1.661669247311828</v>
      </c>
      <c r="X54" s="12">
        <f t="shared" si="9"/>
        <v>0.36671569892473144</v>
      </c>
      <c r="Y54" s="12">
        <f t="shared" si="10"/>
        <v>22.23948975501639</v>
      </c>
      <c r="Z54" s="12">
        <f t="shared" si="11"/>
        <v>18.218768715663391</v>
      </c>
      <c r="AA54" s="12">
        <f t="shared" si="12"/>
        <v>4.0207210393530008</v>
      </c>
    </row>
    <row r="55" spans="1:27" x14ac:dyDescent="0.2">
      <c r="A55" s="15"/>
      <c r="B55" s="2" t="s">
        <v>3</v>
      </c>
      <c r="C55" s="5">
        <v>3.1</v>
      </c>
      <c r="D55" s="16"/>
      <c r="E55" s="6">
        <v>3.6200000000000003E-2</v>
      </c>
      <c r="F55" s="6">
        <v>3.6999999999999998E-2</v>
      </c>
      <c r="G55" s="6">
        <v>3.6799999999999999E-2</v>
      </c>
      <c r="H55" s="6">
        <v>0.10639999999999999</v>
      </c>
      <c r="I55" s="6">
        <v>0.1056</v>
      </c>
      <c r="J55" s="6">
        <v>0.10539999999999999</v>
      </c>
      <c r="K55" s="13">
        <f t="shared" si="2"/>
        <v>3.6666666666666667E-2</v>
      </c>
      <c r="L55" s="13">
        <f t="shared" si="3"/>
        <v>0.10580000000000001</v>
      </c>
      <c r="M55" s="13">
        <f t="shared" si="4"/>
        <v>4.9107146666666672</v>
      </c>
      <c r="N55" s="13">
        <f t="shared" si="5"/>
        <v>1.0415466666666671</v>
      </c>
      <c r="O55" s="13">
        <f t="shared" si="6"/>
        <v>5.9522613333333334</v>
      </c>
      <c r="P55" s="17"/>
      <c r="Q55" s="17"/>
      <c r="R55" s="17"/>
      <c r="S55" s="17"/>
      <c r="T55" s="17"/>
      <c r="U55" s="17"/>
      <c r="V55" s="12">
        <f t="shared" si="7"/>
        <v>1.9200843010752688</v>
      </c>
      <c r="W55" s="12">
        <f t="shared" si="8"/>
        <v>1.5841015053763443</v>
      </c>
      <c r="X55" s="12">
        <f t="shared" si="9"/>
        <v>0.33598279569892486</v>
      </c>
      <c r="Y55" s="12">
        <f t="shared" si="10"/>
        <v>21.05206668081394</v>
      </c>
      <c r="Z55" s="12">
        <f t="shared" si="11"/>
        <v>17.368305392468937</v>
      </c>
      <c r="AA55" s="12">
        <f t="shared" si="12"/>
        <v>3.6837612883450062</v>
      </c>
    </row>
    <row r="56" spans="1:27" x14ac:dyDescent="0.2">
      <c r="A56" s="15"/>
      <c r="B56" s="2" t="s">
        <v>4</v>
      </c>
      <c r="C56" s="5">
        <v>2.4</v>
      </c>
      <c r="D56" s="16"/>
      <c r="E56" s="6">
        <v>3.9199999999999999E-2</v>
      </c>
      <c r="F56" s="6">
        <v>3.8800000000000001E-2</v>
      </c>
      <c r="G56" s="6">
        <v>3.8800000000000001E-2</v>
      </c>
      <c r="H56" s="6">
        <v>0.11070000000000001</v>
      </c>
      <c r="I56" s="6">
        <v>0.10929999999999999</v>
      </c>
      <c r="J56" s="6">
        <v>0.10879999999999999</v>
      </c>
      <c r="K56" s="13">
        <f t="shared" si="2"/>
        <v>3.8933333333333334E-2</v>
      </c>
      <c r="L56" s="13">
        <f t="shared" si="3"/>
        <v>0.10959999999999999</v>
      </c>
      <c r="M56" s="13">
        <f t="shared" si="4"/>
        <v>5.075733333333333</v>
      </c>
      <c r="N56" s="13">
        <f t="shared" si="5"/>
        <v>1.167317333333334</v>
      </c>
      <c r="O56" s="13">
        <f t="shared" si="6"/>
        <v>6.243050666666667</v>
      </c>
      <c r="P56" s="17"/>
      <c r="Q56" s="17"/>
      <c r="R56" s="17"/>
      <c r="S56" s="17"/>
      <c r="T56" s="17"/>
      <c r="U56" s="17"/>
      <c r="V56" s="12">
        <f t="shared" si="7"/>
        <v>2.6012711111111115</v>
      </c>
      <c r="W56" s="12">
        <f t="shared" si="8"/>
        <v>2.1148888888888888</v>
      </c>
      <c r="X56" s="12">
        <f t="shared" si="9"/>
        <v>0.48638222222222249</v>
      </c>
      <c r="Y56" s="12">
        <f t="shared" si="10"/>
        <v>22.080535710075218</v>
      </c>
      <c r="Z56" s="12">
        <f t="shared" si="11"/>
        <v>17.951946428992478</v>
      </c>
      <c r="AA56" s="12">
        <f t="shared" si="12"/>
        <v>4.12858928108274</v>
      </c>
    </row>
    <row r="57" spans="1:27" x14ac:dyDescent="0.2">
      <c r="A57" s="15">
        <v>19</v>
      </c>
      <c r="B57" s="2" t="s">
        <v>2</v>
      </c>
      <c r="C57" s="5">
        <v>4</v>
      </c>
      <c r="D57" s="16">
        <f t="shared" ref="D57" si="131">AVERAGE(C57:C59)</f>
        <v>4.0999999999999996</v>
      </c>
      <c r="E57" s="6">
        <v>7.4700000000000003E-2</v>
      </c>
      <c r="F57" s="6">
        <v>7.3999999999999996E-2</v>
      </c>
      <c r="G57" s="6">
        <v>7.4099999999999999E-2</v>
      </c>
      <c r="H57" s="6">
        <v>0.2089</v>
      </c>
      <c r="I57" s="6">
        <v>0.20580000000000001</v>
      </c>
      <c r="J57" s="6">
        <v>0.2054</v>
      </c>
      <c r="K57" s="13">
        <f t="shared" si="2"/>
        <v>7.4266666666666661E-2</v>
      </c>
      <c r="L57" s="13">
        <f t="shared" si="3"/>
        <v>0.20669999999999999</v>
      </c>
      <c r="M57" s="13">
        <f t="shared" si="4"/>
        <v>9.5625226666666663</v>
      </c>
      <c r="N57" s="13">
        <f t="shared" si="5"/>
        <v>2.2796906666666672</v>
      </c>
      <c r="O57" s="13">
        <f t="shared" si="6"/>
        <v>11.842213333333333</v>
      </c>
      <c r="P57" s="17">
        <f t="shared" ref="P57" si="132">AVERAGE(M57:M59)</f>
        <v>9.6380368888888892</v>
      </c>
      <c r="Q57" s="17">
        <f t="shared" ref="Q57" si="133">AVERAGE(N57:N59)</f>
        <v>2.3310515555555567</v>
      </c>
      <c r="R57" s="17">
        <f t="shared" ref="R57" si="134">AVERAGE(O57:O59)</f>
        <v>11.969088444444445</v>
      </c>
      <c r="S57" s="17">
        <f t="shared" ref="S57" si="135">STDEV(M57:M59)</f>
        <v>6.5509447045049685E-2</v>
      </c>
      <c r="T57" s="17">
        <f t="shared" ref="T57" si="136">STDEV(N57:N59)</f>
        <v>5.0368543010862597E-2</v>
      </c>
      <c r="U57" s="17">
        <f t="shared" ref="U57" si="137">STDEV(O57:O59)</f>
        <v>0.11164692904436273</v>
      </c>
      <c r="V57" s="12">
        <f t="shared" si="7"/>
        <v>2.9605533333333334</v>
      </c>
      <c r="W57" s="12">
        <f t="shared" si="8"/>
        <v>2.3906306666666666</v>
      </c>
      <c r="X57" s="12">
        <f t="shared" si="9"/>
        <v>0.5699226666666668</v>
      </c>
      <c r="Y57" s="12">
        <f t="shared" si="10"/>
        <v>41.883756572587302</v>
      </c>
      <c r="Z57" s="12">
        <f t="shared" si="11"/>
        <v>33.820904953903465</v>
      </c>
      <c r="AA57" s="12">
        <f t="shared" si="12"/>
        <v>8.0628516186838333</v>
      </c>
    </row>
    <row r="58" spans="1:27" x14ac:dyDescent="0.2">
      <c r="A58" s="15"/>
      <c r="B58" s="2" t="s">
        <v>3</v>
      </c>
      <c r="C58" s="5">
        <v>4.2</v>
      </c>
      <c r="D58" s="16"/>
      <c r="E58" s="6">
        <v>7.5200000000000003E-2</v>
      </c>
      <c r="F58" s="6">
        <v>7.5800000000000006E-2</v>
      </c>
      <c r="G58" s="6">
        <v>7.5399999999999995E-2</v>
      </c>
      <c r="H58" s="6">
        <v>0.2102</v>
      </c>
      <c r="I58" s="6">
        <v>0.2099</v>
      </c>
      <c r="J58" s="6">
        <v>0.20780000000000001</v>
      </c>
      <c r="K58" s="13">
        <f t="shared" si="2"/>
        <v>7.5466666666666668E-2</v>
      </c>
      <c r="L58" s="13">
        <f t="shared" si="3"/>
        <v>0.20930000000000001</v>
      </c>
      <c r="M58" s="13">
        <f t="shared" si="4"/>
        <v>9.6796266666666675</v>
      </c>
      <c r="N58" s="13">
        <f t="shared" si="5"/>
        <v>2.3330986666666673</v>
      </c>
      <c r="O58" s="13">
        <f t="shared" si="6"/>
        <v>12.012725333333334</v>
      </c>
      <c r="P58" s="17"/>
      <c r="Q58" s="17"/>
      <c r="R58" s="17"/>
      <c r="S58" s="17"/>
      <c r="T58" s="17"/>
      <c r="U58" s="17"/>
      <c r="V58" s="12">
        <f t="shared" si="7"/>
        <v>2.8601726984126983</v>
      </c>
      <c r="W58" s="12">
        <f t="shared" si="8"/>
        <v>2.304673015873016</v>
      </c>
      <c r="X58" s="12">
        <f t="shared" si="9"/>
        <v>0.55549968253968263</v>
      </c>
      <c r="Y58" s="12">
        <f t="shared" si="10"/>
        <v>42.486826530852845</v>
      </c>
      <c r="Z58" s="12">
        <f t="shared" si="11"/>
        <v>34.235080521562807</v>
      </c>
      <c r="AA58" s="12">
        <f t="shared" si="12"/>
        <v>8.251746009290045</v>
      </c>
    </row>
    <row r="59" spans="1:27" x14ac:dyDescent="0.2">
      <c r="A59" s="15"/>
      <c r="B59" s="2" t="s">
        <v>4</v>
      </c>
      <c r="C59" s="5">
        <v>4.0999999999999996</v>
      </c>
      <c r="D59" s="16"/>
      <c r="E59" s="6">
        <v>7.6200000000000004E-2</v>
      </c>
      <c r="F59" s="6">
        <v>7.5999999999999998E-2</v>
      </c>
      <c r="G59" s="6">
        <v>7.5700000000000003E-2</v>
      </c>
      <c r="H59" s="6">
        <v>0.21079999999999999</v>
      </c>
      <c r="I59" s="6">
        <v>0.20899999999999999</v>
      </c>
      <c r="J59" s="6">
        <v>0.20799999999999999</v>
      </c>
      <c r="K59" s="13">
        <f t="shared" si="2"/>
        <v>7.5966666666666668E-2</v>
      </c>
      <c r="L59" s="13">
        <f t="shared" si="3"/>
        <v>0.20926666666666663</v>
      </c>
      <c r="M59" s="13">
        <f t="shared" si="4"/>
        <v>9.6719613333333321</v>
      </c>
      <c r="N59" s="13">
        <f t="shared" si="5"/>
        <v>2.3803653333333354</v>
      </c>
      <c r="O59" s="13">
        <f t="shared" si="6"/>
        <v>12.052326666666666</v>
      </c>
      <c r="P59" s="17"/>
      <c r="Q59" s="17"/>
      <c r="R59" s="17"/>
      <c r="S59" s="17"/>
      <c r="T59" s="17"/>
      <c r="U59" s="17"/>
      <c r="V59" s="12">
        <f t="shared" si="7"/>
        <v>2.9395918699186994</v>
      </c>
      <c r="W59" s="12">
        <f t="shared" si="8"/>
        <v>2.3590149593495933</v>
      </c>
      <c r="X59" s="12">
        <f t="shared" si="9"/>
        <v>0.58057691056910621</v>
      </c>
      <c r="Y59" s="12">
        <f t="shared" si="10"/>
        <v>42.62688925043031</v>
      </c>
      <c r="Z59" s="12">
        <f t="shared" si="11"/>
        <v>34.207969630520381</v>
      </c>
      <c r="AA59" s="12">
        <f t="shared" si="12"/>
        <v>8.4189196199099356</v>
      </c>
    </row>
    <row r="60" spans="1:27" x14ac:dyDescent="0.2">
      <c r="A60" s="15">
        <v>20</v>
      </c>
      <c r="B60" s="2" t="s">
        <v>2</v>
      </c>
      <c r="C60" s="5">
        <v>4.0999999999999996</v>
      </c>
      <c r="D60" s="16">
        <f t="shared" ref="D60" si="138">AVERAGE(C60:C62)</f>
        <v>4.3666666666666663</v>
      </c>
      <c r="E60" s="6">
        <v>8.2199999999999995E-2</v>
      </c>
      <c r="F60" s="6">
        <v>8.2299999999999998E-2</v>
      </c>
      <c r="G60" s="6">
        <v>8.2199999999999995E-2</v>
      </c>
      <c r="H60" s="6">
        <v>0.22700000000000001</v>
      </c>
      <c r="I60" s="6">
        <v>0.22470000000000001</v>
      </c>
      <c r="J60" s="6">
        <v>0.2233</v>
      </c>
      <c r="K60" s="13">
        <f t="shared" si="2"/>
        <v>8.2233333333333325E-2</v>
      </c>
      <c r="L60" s="13">
        <f t="shared" si="3"/>
        <v>0.22500000000000001</v>
      </c>
      <c r="M60" s="13">
        <f t="shared" si="4"/>
        <v>10.392489333333334</v>
      </c>
      <c r="N60" s="13">
        <f t="shared" si="5"/>
        <v>2.6109893333333334</v>
      </c>
      <c r="O60" s="13">
        <f t="shared" si="6"/>
        <v>13.003478666666666</v>
      </c>
      <c r="P60" s="17">
        <f t="shared" ref="P60" si="139">AVERAGE(M60:M62)</f>
        <v>10.571244000000002</v>
      </c>
      <c r="Q60" s="17">
        <f t="shared" ref="Q60" si="140">AVERAGE(N60:N62)</f>
        <v>2.6546320000000017</v>
      </c>
      <c r="R60" s="17">
        <f t="shared" ref="R60" si="141">AVERAGE(O60:O62)</f>
        <v>13.225876</v>
      </c>
      <c r="S60" s="17">
        <f t="shared" ref="S60" si="142">STDEV(M60:M62)</f>
        <v>0.15922666668341467</v>
      </c>
      <c r="T60" s="17">
        <f t="shared" ref="T60" si="143">STDEV(N60:N62)</f>
        <v>3.841865500566792E-2</v>
      </c>
      <c r="U60" s="17">
        <f t="shared" ref="U60" si="144">STDEV(O60:O62)</f>
        <v>0.19759704967208169</v>
      </c>
      <c r="V60" s="12">
        <f t="shared" si="7"/>
        <v>3.171580162601626</v>
      </c>
      <c r="W60" s="12">
        <f t="shared" si="8"/>
        <v>2.5347534959349596</v>
      </c>
      <c r="X60" s="12">
        <f t="shared" si="9"/>
        <v>0.63682666666666676</v>
      </c>
      <c r="Y60" s="12">
        <f t="shared" si="10"/>
        <v>45.9909410294499</v>
      </c>
      <c r="Z60" s="12">
        <f t="shared" si="11"/>
        <v>36.756346230930653</v>
      </c>
      <c r="AA60" s="12">
        <f t="shared" si="12"/>
        <v>9.234594798519252</v>
      </c>
    </row>
    <row r="61" spans="1:27" x14ac:dyDescent="0.2">
      <c r="A61" s="15"/>
      <c r="B61" s="2" t="s">
        <v>3</v>
      </c>
      <c r="C61" s="5">
        <v>4.5999999999999996</v>
      </c>
      <c r="D61" s="16"/>
      <c r="E61" s="6">
        <v>8.43E-2</v>
      </c>
      <c r="F61" s="6">
        <v>8.3900000000000002E-2</v>
      </c>
      <c r="G61" s="6">
        <v>8.4000000000000005E-2</v>
      </c>
      <c r="H61" s="6">
        <v>0.2321</v>
      </c>
      <c r="I61" s="6">
        <v>0.22900000000000001</v>
      </c>
      <c r="J61" s="6">
        <v>0.22889999999999999</v>
      </c>
      <c r="K61" s="13">
        <f t="shared" si="2"/>
        <v>8.4066666666666678E-2</v>
      </c>
      <c r="L61" s="13">
        <f t="shared" si="3"/>
        <v>0.22999999999999998</v>
      </c>
      <c r="M61" s="13">
        <f t="shared" si="4"/>
        <v>10.623362666666667</v>
      </c>
      <c r="N61" s="13">
        <f t="shared" si="5"/>
        <v>2.6695626666666694</v>
      </c>
      <c r="O61" s="13">
        <f t="shared" si="6"/>
        <v>13.292925333333333</v>
      </c>
      <c r="P61" s="17"/>
      <c r="Q61" s="17"/>
      <c r="R61" s="17"/>
      <c r="S61" s="17"/>
      <c r="T61" s="17"/>
      <c r="U61" s="17"/>
      <c r="V61" s="12">
        <f t="shared" si="7"/>
        <v>2.8897663768115942</v>
      </c>
      <c r="W61" s="12">
        <f t="shared" si="8"/>
        <v>2.309426666666667</v>
      </c>
      <c r="X61" s="12">
        <f t="shared" si="9"/>
        <v>0.58033971014492813</v>
      </c>
      <c r="Y61" s="12">
        <f t="shared" si="10"/>
        <v>47.014661290702882</v>
      </c>
      <c r="Z61" s="12">
        <f t="shared" si="11"/>
        <v>37.572903256230695</v>
      </c>
      <c r="AA61" s="12">
        <f t="shared" si="12"/>
        <v>9.4417580344721976</v>
      </c>
    </row>
    <row r="62" spans="1:27" x14ac:dyDescent="0.2">
      <c r="A62" s="15"/>
      <c r="B62" s="2" t="s">
        <v>4</v>
      </c>
      <c r="C62" s="5">
        <v>4.4000000000000004</v>
      </c>
      <c r="D62" s="16"/>
      <c r="E62" s="6">
        <v>8.4500000000000006E-2</v>
      </c>
      <c r="F62" s="6">
        <v>8.4699999999999998E-2</v>
      </c>
      <c r="G62" s="6">
        <v>8.4599999999999995E-2</v>
      </c>
      <c r="H62" s="6">
        <v>0.2339</v>
      </c>
      <c r="I62" s="6">
        <v>0.23069999999999999</v>
      </c>
      <c r="J62" s="6">
        <v>0.23019999999999999</v>
      </c>
      <c r="K62" s="13">
        <f t="shared" si="2"/>
        <v>8.4600000000000009E-2</v>
      </c>
      <c r="L62" s="13">
        <f t="shared" si="3"/>
        <v>0.2316</v>
      </c>
      <c r="M62" s="13">
        <f t="shared" si="4"/>
        <v>10.697880000000001</v>
      </c>
      <c r="N62" s="13">
        <f t="shared" si="5"/>
        <v>2.6833440000000017</v>
      </c>
      <c r="O62" s="13">
        <f t="shared" si="6"/>
        <v>13.381224</v>
      </c>
      <c r="P62" s="17"/>
      <c r="Q62" s="17"/>
      <c r="R62" s="17"/>
      <c r="S62" s="17"/>
      <c r="T62" s="17"/>
      <c r="U62" s="17"/>
      <c r="V62" s="12">
        <f t="shared" si="7"/>
        <v>3.0411872727272722</v>
      </c>
      <c r="W62" s="12">
        <f t="shared" si="8"/>
        <v>2.4313363636363636</v>
      </c>
      <c r="X62" s="12">
        <f t="shared" si="9"/>
        <v>0.60985090909090944</v>
      </c>
      <c r="Y62" s="12">
        <f t="shared" si="10"/>
        <v>47.326957628917022</v>
      </c>
      <c r="Z62" s="12">
        <f t="shared" si="11"/>
        <v>37.836457522812488</v>
      </c>
      <c r="AA62" s="12">
        <f t="shared" si="12"/>
        <v>9.4905001061045553</v>
      </c>
    </row>
    <row r="63" spans="1:27" x14ac:dyDescent="0.2">
      <c r="A63" s="15">
        <v>21</v>
      </c>
      <c r="B63" s="2" t="s">
        <v>2</v>
      </c>
      <c r="C63" s="5">
        <v>3.6</v>
      </c>
      <c r="D63" s="16">
        <f t="shared" ref="D63" si="145">AVERAGE(C63:C65)</f>
        <v>4.0333333333333341</v>
      </c>
      <c r="E63" s="6">
        <v>7.2499999999999995E-2</v>
      </c>
      <c r="F63" s="6">
        <v>7.2300000000000003E-2</v>
      </c>
      <c r="G63" s="6">
        <v>7.1499999999999994E-2</v>
      </c>
      <c r="H63" s="6">
        <v>0.20019999999999999</v>
      </c>
      <c r="I63" s="6">
        <v>0.19769999999999999</v>
      </c>
      <c r="J63" s="6">
        <v>0.1963</v>
      </c>
      <c r="K63" s="13">
        <f t="shared" si="2"/>
        <v>7.2099999999999997E-2</v>
      </c>
      <c r="L63" s="13">
        <f t="shared" si="3"/>
        <v>0.19806666666666664</v>
      </c>
      <c r="M63" s="13">
        <f t="shared" si="4"/>
        <v>9.1519346666666657</v>
      </c>
      <c r="N63" s="13">
        <f t="shared" si="5"/>
        <v>2.2714906666666677</v>
      </c>
      <c r="O63" s="13">
        <f t="shared" si="6"/>
        <v>11.423425333333332</v>
      </c>
      <c r="P63" s="17">
        <f t="shared" ref="P63" si="146">AVERAGE(M63:M65)</f>
        <v>9.1947142222222222</v>
      </c>
      <c r="Q63" s="17">
        <f t="shared" ref="Q63" si="147">AVERAGE(N63:N65)</f>
        <v>2.2271902222222235</v>
      </c>
      <c r="R63" s="17">
        <f t="shared" ref="R63" si="148">AVERAGE(O63:O65)</f>
        <v>11.421904444444444</v>
      </c>
      <c r="S63" s="17">
        <f t="shared" ref="S63" si="149">STDEV(M63:M65)</f>
        <v>5.4624054958855896E-2</v>
      </c>
      <c r="T63" s="17">
        <f t="shared" ref="T63" si="150">STDEV(N63:N65)</f>
        <v>3.8495228710600841E-2</v>
      </c>
      <c r="U63" s="17">
        <f t="shared" ref="U63" si="151">STDEV(O63:O65)</f>
        <v>3.7003448856279729E-2</v>
      </c>
      <c r="V63" s="12">
        <f t="shared" si="7"/>
        <v>3.1731737037037036</v>
      </c>
      <c r="W63" s="12">
        <f t="shared" si="8"/>
        <v>2.5422040740740739</v>
      </c>
      <c r="X63" s="12">
        <f t="shared" si="9"/>
        <v>0.63096962962962988</v>
      </c>
      <c r="Y63" s="12">
        <f t="shared" si="10"/>
        <v>40.402579519464282</v>
      </c>
      <c r="Z63" s="12">
        <f t="shared" si="11"/>
        <v>32.368729810662323</v>
      </c>
      <c r="AA63" s="12">
        <f t="shared" si="12"/>
        <v>8.0338497088019647</v>
      </c>
    </row>
    <row r="64" spans="1:27" x14ac:dyDescent="0.2">
      <c r="A64" s="15"/>
      <c r="B64" s="2" t="s">
        <v>3</v>
      </c>
      <c r="C64" s="5">
        <v>4.3</v>
      </c>
      <c r="D64" s="16"/>
      <c r="E64" s="6">
        <v>6.9500000000000006E-2</v>
      </c>
      <c r="F64" s="6">
        <v>7.2999999999999995E-2</v>
      </c>
      <c r="G64" s="6">
        <v>7.2999999999999995E-2</v>
      </c>
      <c r="H64" s="6">
        <v>0.19950000000000001</v>
      </c>
      <c r="I64" s="6">
        <v>0.2009</v>
      </c>
      <c r="J64" s="6">
        <v>0.19980000000000001</v>
      </c>
      <c r="K64" s="13">
        <f t="shared" si="2"/>
        <v>7.1833333333333346E-2</v>
      </c>
      <c r="L64" s="13">
        <f t="shared" si="3"/>
        <v>0.20006666666666664</v>
      </c>
      <c r="M64" s="13">
        <f t="shared" si="4"/>
        <v>9.2562439999999988</v>
      </c>
      <c r="N64" s="13">
        <f t="shared" si="5"/>
        <v>2.2018800000000018</v>
      </c>
      <c r="O64" s="13">
        <f t="shared" si="6"/>
        <v>11.458124</v>
      </c>
      <c r="P64" s="17"/>
      <c r="Q64" s="17"/>
      <c r="R64" s="17"/>
      <c r="S64" s="17"/>
      <c r="T64" s="17"/>
      <c r="U64" s="17"/>
      <c r="V64" s="12">
        <f t="shared" si="7"/>
        <v>2.6646800000000002</v>
      </c>
      <c r="W64" s="12">
        <f t="shared" si="8"/>
        <v>2.15261488372093</v>
      </c>
      <c r="X64" s="12">
        <f t="shared" si="9"/>
        <v>0.51206511627907025</v>
      </c>
      <c r="Y64" s="12">
        <f t="shared" si="10"/>
        <v>40.52530239796279</v>
      </c>
      <c r="Z64" s="12">
        <f t="shared" si="11"/>
        <v>32.737652967390531</v>
      </c>
      <c r="AA64" s="12">
        <f t="shared" si="12"/>
        <v>7.7876494305722632</v>
      </c>
    </row>
    <row r="65" spans="1:27" x14ac:dyDescent="0.2">
      <c r="A65" s="15"/>
      <c r="B65" s="2" t="s">
        <v>4</v>
      </c>
      <c r="C65" s="5">
        <v>4.2</v>
      </c>
      <c r="D65" s="16"/>
      <c r="E65" s="6">
        <v>7.0499999999999993E-2</v>
      </c>
      <c r="F65" s="6">
        <v>7.1400000000000005E-2</v>
      </c>
      <c r="G65" s="6">
        <v>7.2599999999999998E-2</v>
      </c>
      <c r="H65" s="6">
        <v>0.1991</v>
      </c>
      <c r="I65" s="6">
        <v>0.19800000000000001</v>
      </c>
      <c r="J65" s="6">
        <v>0.1981</v>
      </c>
      <c r="K65" s="13">
        <f t="shared" si="2"/>
        <v>7.1499999999999994E-2</v>
      </c>
      <c r="L65" s="13">
        <f t="shared" si="3"/>
        <v>0.19839999999999999</v>
      </c>
      <c r="M65" s="13">
        <f t="shared" si="4"/>
        <v>9.1759640000000005</v>
      </c>
      <c r="N65" s="13">
        <f t="shared" si="5"/>
        <v>2.2082000000000006</v>
      </c>
      <c r="O65" s="13">
        <f t="shared" si="6"/>
        <v>11.384163999999998</v>
      </c>
      <c r="P65" s="17"/>
      <c r="Q65" s="17"/>
      <c r="R65" s="17"/>
      <c r="S65" s="17"/>
      <c r="T65" s="17"/>
      <c r="U65" s="17"/>
      <c r="V65" s="12">
        <f t="shared" si="7"/>
        <v>2.7105152380952378</v>
      </c>
      <c r="W65" s="12">
        <f t="shared" si="8"/>
        <v>2.1847533333333335</v>
      </c>
      <c r="X65" s="12">
        <f t="shared" si="9"/>
        <v>0.52576190476190487</v>
      </c>
      <c r="Y65" s="12">
        <f t="shared" si="10"/>
        <v>40.26371931810143</v>
      </c>
      <c r="Z65" s="12">
        <f t="shared" si="11"/>
        <v>32.453717196010466</v>
      </c>
      <c r="AA65" s="12">
        <f t="shared" si="12"/>
        <v>7.8100021220909683</v>
      </c>
    </row>
    <row r="66" spans="1:27" x14ac:dyDescent="0.2">
      <c r="A66" s="15">
        <v>22</v>
      </c>
      <c r="B66" s="2" t="s">
        <v>2</v>
      </c>
      <c r="C66" s="5">
        <v>3.3</v>
      </c>
      <c r="D66" s="16">
        <f t="shared" ref="D66" si="152">AVERAGE(C66:C68)</f>
        <v>3.2000000000000006</v>
      </c>
      <c r="E66" s="6">
        <v>1.54E-2</v>
      </c>
      <c r="F66" s="6">
        <v>1.6899999999999998E-2</v>
      </c>
      <c r="G66" s="6">
        <v>1.5900000000000001E-2</v>
      </c>
      <c r="H66" s="6">
        <v>0.05</v>
      </c>
      <c r="I66" s="6">
        <v>5.1499999999999997E-2</v>
      </c>
      <c r="J66" s="6">
        <v>5.0099999999999999E-2</v>
      </c>
      <c r="K66" s="13">
        <f t="shared" si="2"/>
        <v>1.6066666666666663E-2</v>
      </c>
      <c r="L66" s="13">
        <f t="shared" si="3"/>
        <v>5.053333333333334E-2</v>
      </c>
      <c r="M66" s="13">
        <f t="shared" si="4"/>
        <v>2.3628080000000007</v>
      </c>
      <c r="N66" s="13">
        <f t="shared" si="5"/>
        <v>0.36289599999999989</v>
      </c>
      <c r="O66" s="13">
        <f t="shared" si="6"/>
        <v>2.7257039999999999</v>
      </c>
      <c r="P66" s="17">
        <f t="shared" ref="P66" si="153">AVERAGE(M66:M68)</f>
        <v>2.3670360888888893</v>
      </c>
      <c r="Q66" s="17">
        <f t="shared" ref="Q66" si="154">AVERAGE(N66:N68)</f>
        <v>0.41366755555555562</v>
      </c>
      <c r="R66" s="17">
        <f t="shared" ref="R66" si="155">AVERAGE(O66:O68)</f>
        <v>2.7807036444444448</v>
      </c>
      <c r="S66" s="17">
        <f t="shared" ref="S66" si="156">STDEV(M66:M68)</f>
        <v>8.2661938522994E-2</v>
      </c>
      <c r="T66" s="17">
        <f t="shared" ref="T66" si="157">STDEV(N66:N68)</f>
        <v>5.9076975854796196E-2</v>
      </c>
      <c r="U66" s="17">
        <f t="shared" ref="U66" si="158">STDEV(O66:O68)</f>
        <v>0.13100267638869639</v>
      </c>
      <c r="V66" s="12">
        <f t="shared" si="7"/>
        <v>0.82597090909090909</v>
      </c>
      <c r="W66" s="12">
        <f t="shared" si="8"/>
        <v>0.71600242424242444</v>
      </c>
      <c r="X66" s="12">
        <f t="shared" si="9"/>
        <v>0.10996848484848482</v>
      </c>
      <c r="Y66" s="12">
        <f t="shared" si="10"/>
        <v>9.6403197283723561</v>
      </c>
      <c r="Z66" s="12">
        <f t="shared" si="11"/>
        <v>8.3568225224587973</v>
      </c>
      <c r="AA66" s="12">
        <f t="shared" si="12"/>
        <v>1.2834972059135596</v>
      </c>
    </row>
    <row r="67" spans="1:27" x14ac:dyDescent="0.2">
      <c r="A67" s="15"/>
      <c r="B67" s="2" t="s">
        <v>3</v>
      </c>
      <c r="C67" s="5">
        <v>3.1</v>
      </c>
      <c r="D67" s="16"/>
      <c r="E67" s="6">
        <v>1.84E-2</v>
      </c>
      <c r="F67" s="6">
        <v>1.7600000000000001E-2</v>
      </c>
      <c r="G67" s="6">
        <v>1.7500000000000002E-2</v>
      </c>
      <c r="H67" s="6">
        <v>5.3530000000000001E-2</v>
      </c>
      <c r="I67" s="6">
        <v>5.2499999999999998E-2</v>
      </c>
      <c r="J67" s="6">
        <v>5.21E-2</v>
      </c>
      <c r="K67" s="13">
        <f t="shared" si="2"/>
        <v>1.7833333333333336E-2</v>
      </c>
      <c r="L67" s="13">
        <f t="shared" si="3"/>
        <v>5.271E-2</v>
      </c>
      <c r="M67" s="13">
        <f t="shared" si="4"/>
        <v>2.4517309333333333</v>
      </c>
      <c r="N67" s="13">
        <f t="shared" si="5"/>
        <v>0.47850933333333368</v>
      </c>
      <c r="O67" s="13">
        <f t="shared" si="6"/>
        <v>2.9302402666666669</v>
      </c>
      <c r="P67" s="17"/>
      <c r="Q67" s="17"/>
      <c r="R67" s="17"/>
      <c r="S67" s="17"/>
      <c r="T67" s="17"/>
      <c r="U67" s="17"/>
      <c r="V67" s="12">
        <f t="shared" si="7"/>
        <v>0.94523879569892477</v>
      </c>
      <c r="W67" s="12">
        <f t="shared" si="8"/>
        <v>0.79088094623655913</v>
      </c>
      <c r="X67" s="12">
        <f t="shared" si="9"/>
        <v>0.15435784946236569</v>
      </c>
      <c r="Y67" s="12">
        <f t="shared" si="10"/>
        <v>10.363727334889536</v>
      </c>
      <c r="Z67" s="12">
        <f t="shared" si="11"/>
        <v>8.6713267784301244</v>
      </c>
      <c r="AA67" s="12">
        <f t="shared" si="12"/>
        <v>1.6924005564594102</v>
      </c>
    </row>
    <row r="68" spans="1:27" x14ac:dyDescent="0.2">
      <c r="A68" s="15"/>
      <c r="B68" s="2" t="s">
        <v>4</v>
      </c>
      <c r="C68" s="5">
        <v>3.2</v>
      </c>
      <c r="D68" s="16"/>
      <c r="E68" s="6">
        <v>1.6400000000000001E-2</v>
      </c>
      <c r="F68" s="6">
        <v>1.6400000000000001E-2</v>
      </c>
      <c r="G68" s="6">
        <v>1.55E-2</v>
      </c>
      <c r="H68" s="6">
        <v>4.9599999999999998E-2</v>
      </c>
      <c r="I68" s="6">
        <v>4.9000000000000002E-2</v>
      </c>
      <c r="J68" s="6">
        <v>4.8500000000000001E-2</v>
      </c>
      <c r="K68" s="13">
        <f t="shared" ref="K68:K131" si="159">AVERAGE(E68:G68)</f>
        <v>1.61E-2</v>
      </c>
      <c r="L68" s="13">
        <f t="shared" ref="L68:L131" si="160">AVERAGE(H68:J68)</f>
        <v>4.9033333333333338E-2</v>
      </c>
      <c r="M68" s="13">
        <f t="shared" ref="M68:M131" si="161">((-2.99*K68)+(12.64*L68))*(4/(1))</f>
        <v>2.2865693333333335</v>
      </c>
      <c r="N68" s="13">
        <f t="shared" ref="N68:N131" si="162">((23.26*K68)-(5.6*L68))*(4/(1))</f>
        <v>0.39959733333333336</v>
      </c>
      <c r="O68" s="13">
        <f t="shared" ref="O68:O131" si="163">((20.27*K68)+(7.04*L68))*(4/(1))</f>
        <v>2.6861666666666668</v>
      </c>
      <c r="P68" s="17"/>
      <c r="Q68" s="17"/>
      <c r="R68" s="17"/>
      <c r="S68" s="17"/>
      <c r="T68" s="17"/>
      <c r="U68" s="17"/>
      <c r="V68" s="12">
        <f t="shared" ref="V68:V131" si="164">O68/C68</f>
        <v>0.83942708333333338</v>
      </c>
      <c r="W68" s="12">
        <f t="shared" ref="W68:W131" si="165">M68/C68</f>
        <v>0.71455291666666665</v>
      </c>
      <c r="X68" s="12">
        <f t="shared" ref="X68:X131" si="166">N68/C68</f>
        <v>0.12487416666666667</v>
      </c>
      <c r="Y68" s="12">
        <f t="shared" ref="Y68:Y131" si="167">O68*100/28.274</f>
        <v>9.5004833651646976</v>
      </c>
      <c r="Z68" s="12">
        <f t="shared" ref="Z68:Z131" si="168">M68*100/28.274</f>
        <v>8.0871802126806731</v>
      </c>
      <c r="AA68" s="12">
        <f t="shared" ref="AA68:AA131" si="169">N68*100/28.274</f>
        <v>1.4133031524840254</v>
      </c>
    </row>
    <row r="69" spans="1:27" x14ac:dyDescent="0.2">
      <c r="A69" s="15">
        <v>23</v>
      </c>
      <c r="B69" s="2" t="s">
        <v>2</v>
      </c>
      <c r="C69" s="5">
        <v>3</v>
      </c>
      <c r="D69" s="16">
        <f t="shared" ref="D69" si="170">AVERAGE(C69:C71)</f>
        <v>3.0333333333333332</v>
      </c>
      <c r="E69" s="6">
        <v>4.6199999999999998E-2</v>
      </c>
      <c r="F69" s="6">
        <v>4.87E-2</v>
      </c>
      <c r="G69" s="6">
        <v>4.8800000000000003E-2</v>
      </c>
      <c r="H69" s="6">
        <v>0.13469999999999999</v>
      </c>
      <c r="I69" s="6">
        <v>0.1358</v>
      </c>
      <c r="J69" s="6">
        <v>0.13539999999999999</v>
      </c>
      <c r="K69" s="13">
        <f t="shared" si="159"/>
        <v>4.7899999999999998E-2</v>
      </c>
      <c r="L69" s="13">
        <f t="shared" si="160"/>
        <v>0.13529999999999998</v>
      </c>
      <c r="M69" s="13">
        <f t="shared" si="161"/>
        <v>6.2678839999999987</v>
      </c>
      <c r="N69" s="13">
        <f t="shared" si="162"/>
        <v>1.4258960000000012</v>
      </c>
      <c r="O69" s="13">
        <f t="shared" si="163"/>
        <v>7.6937799999999985</v>
      </c>
      <c r="P69" s="17">
        <f t="shared" ref="P69" si="171">AVERAGE(M69:M71)</f>
        <v>6.4336031111111112</v>
      </c>
      <c r="Q69" s="17">
        <f t="shared" ref="Q69" si="172">AVERAGE(N69:N71)</f>
        <v>1.4967617777777786</v>
      </c>
      <c r="R69" s="17">
        <f t="shared" ref="R69" si="173">AVERAGE(O69:O71)</f>
        <v>7.9303648888888887</v>
      </c>
      <c r="S69" s="17">
        <f t="shared" ref="S69" si="174">STDEV(M69:M71)</f>
        <v>0.14379929723415663</v>
      </c>
      <c r="T69" s="17">
        <f t="shared" ref="T69" si="175">STDEV(N69:N71)</f>
        <v>6.3546417251340373E-2</v>
      </c>
      <c r="U69" s="17">
        <f t="shared" ref="U69" si="176">STDEV(O69:O71)</f>
        <v>0.20646794751656733</v>
      </c>
      <c r="V69" s="12">
        <f t="shared" si="164"/>
        <v>2.5645933333333328</v>
      </c>
      <c r="W69" s="12">
        <f t="shared" si="165"/>
        <v>2.0892946666666661</v>
      </c>
      <c r="X69" s="12">
        <f t="shared" si="166"/>
        <v>0.47529866666666704</v>
      </c>
      <c r="Y69" s="12">
        <f t="shared" si="167"/>
        <v>27.211501733040947</v>
      </c>
      <c r="Z69" s="12">
        <f t="shared" si="168"/>
        <v>22.168366697319087</v>
      </c>
      <c r="AA69" s="12">
        <f t="shared" si="169"/>
        <v>5.0431350357218685</v>
      </c>
    </row>
    <row r="70" spans="1:27" x14ac:dyDescent="0.2">
      <c r="A70" s="15"/>
      <c r="B70" s="2" t="s">
        <v>3</v>
      </c>
      <c r="C70" s="5">
        <v>3.3</v>
      </c>
      <c r="D70" s="16"/>
      <c r="E70" s="6">
        <v>4.9700000000000001E-2</v>
      </c>
      <c r="F70" s="6">
        <v>4.9799999999999997E-2</v>
      </c>
      <c r="G70" s="6">
        <v>5.0900000000000001E-2</v>
      </c>
      <c r="H70" s="6">
        <v>0.14119999999999999</v>
      </c>
      <c r="I70" s="6">
        <v>0.14030000000000001</v>
      </c>
      <c r="J70" s="6">
        <v>0.14019999999999999</v>
      </c>
      <c r="K70" s="13">
        <f t="shared" si="159"/>
        <v>5.0133333333333335E-2</v>
      </c>
      <c r="L70" s="13">
        <f t="shared" si="160"/>
        <v>0.14056666666666665</v>
      </c>
      <c r="M70" s="13">
        <f t="shared" si="161"/>
        <v>6.5074559999999995</v>
      </c>
      <c r="N70" s="13">
        <f t="shared" si="162"/>
        <v>1.5157120000000011</v>
      </c>
      <c r="O70" s="13">
        <f t="shared" si="163"/>
        <v>8.0231679999999983</v>
      </c>
      <c r="P70" s="17"/>
      <c r="Q70" s="17"/>
      <c r="R70" s="17"/>
      <c r="S70" s="17"/>
      <c r="T70" s="17"/>
      <c r="U70" s="17"/>
      <c r="V70" s="12">
        <f t="shared" si="164"/>
        <v>2.4312630303030298</v>
      </c>
      <c r="W70" s="12">
        <f t="shared" si="165"/>
        <v>1.9719563636363635</v>
      </c>
      <c r="X70" s="12">
        <f t="shared" si="166"/>
        <v>0.45930666666666703</v>
      </c>
      <c r="Y70" s="12">
        <f t="shared" si="167"/>
        <v>28.37648723208601</v>
      </c>
      <c r="Z70" s="12">
        <f t="shared" si="168"/>
        <v>23.015689325882434</v>
      </c>
      <c r="AA70" s="12">
        <f t="shared" si="169"/>
        <v>5.3607979062035831</v>
      </c>
    </row>
    <row r="71" spans="1:27" x14ac:dyDescent="0.2">
      <c r="A71" s="15"/>
      <c r="B71" s="2" t="s">
        <v>4</v>
      </c>
      <c r="C71" s="5">
        <v>2.8</v>
      </c>
      <c r="D71" s="16"/>
      <c r="E71" s="6">
        <v>5.0700000000000002E-2</v>
      </c>
      <c r="F71" s="6">
        <v>5.0500000000000003E-2</v>
      </c>
      <c r="G71" s="6">
        <v>5.0599999999999999E-2</v>
      </c>
      <c r="H71" s="6">
        <v>0.1421</v>
      </c>
      <c r="I71" s="6">
        <v>0.14069999999999999</v>
      </c>
      <c r="J71" s="6">
        <v>0.14030000000000001</v>
      </c>
      <c r="K71" s="13">
        <f t="shared" si="159"/>
        <v>5.0600000000000006E-2</v>
      </c>
      <c r="L71" s="13">
        <f t="shared" si="160"/>
        <v>0.14103333333333334</v>
      </c>
      <c r="M71" s="13">
        <f t="shared" si="161"/>
        <v>6.5254693333333345</v>
      </c>
      <c r="N71" s="13">
        <f t="shared" si="162"/>
        <v>1.5486773333333339</v>
      </c>
      <c r="O71" s="13">
        <f t="shared" si="163"/>
        <v>8.0741466666666675</v>
      </c>
      <c r="P71" s="17"/>
      <c r="Q71" s="17"/>
      <c r="R71" s="17"/>
      <c r="S71" s="17"/>
      <c r="T71" s="17"/>
      <c r="U71" s="17"/>
      <c r="V71" s="12">
        <f t="shared" si="164"/>
        <v>2.8836238095238098</v>
      </c>
      <c r="W71" s="12">
        <f t="shared" si="165"/>
        <v>2.3305247619047624</v>
      </c>
      <c r="X71" s="12">
        <f t="shared" si="166"/>
        <v>0.55309904761904782</v>
      </c>
      <c r="Y71" s="12">
        <f t="shared" si="167"/>
        <v>28.556789512154868</v>
      </c>
      <c r="Z71" s="12">
        <f t="shared" si="168"/>
        <v>23.079399212468466</v>
      </c>
      <c r="AA71" s="12">
        <f t="shared" si="169"/>
        <v>5.4773902996864035</v>
      </c>
    </row>
    <row r="72" spans="1:27" x14ac:dyDescent="0.2">
      <c r="A72" s="15">
        <v>24</v>
      </c>
      <c r="B72" s="2" t="s">
        <v>2</v>
      </c>
      <c r="C72" s="5">
        <v>4.7</v>
      </c>
      <c r="D72" s="16">
        <f t="shared" ref="D72" si="177">AVERAGE(C72:C74)</f>
        <v>4.6333333333333337</v>
      </c>
      <c r="E72" s="6">
        <v>5.5899999999999998E-2</v>
      </c>
      <c r="F72" s="6">
        <v>5.5199999999999999E-2</v>
      </c>
      <c r="G72" s="6">
        <v>5.5199999999999999E-2</v>
      </c>
      <c r="H72" s="6">
        <v>0.15210000000000001</v>
      </c>
      <c r="I72" s="6">
        <v>0.15279999999999999</v>
      </c>
      <c r="J72" s="6">
        <v>0.15190000000000001</v>
      </c>
      <c r="K72" s="13">
        <f t="shared" si="159"/>
        <v>5.5433333333333334E-2</v>
      </c>
      <c r="L72" s="13">
        <f t="shared" si="160"/>
        <v>0.15226666666666666</v>
      </c>
      <c r="M72" s="13">
        <f t="shared" si="161"/>
        <v>7.0356199999999998</v>
      </c>
      <c r="N72" s="13">
        <f t="shared" si="162"/>
        <v>1.7467440000000005</v>
      </c>
      <c r="O72" s="13">
        <f t="shared" si="163"/>
        <v>8.7823639999999994</v>
      </c>
      <c r="P72" s="17">
        <f t="shared" ref="P72" si="178">AVERAGE(M72:M74)</f>
        <v>7.1578644444444448</v>
      </c>
      <c r="Q72" s="17">
        <f t="shared" ref="Q72" si="179">AVERAGE(N72:N74)</f>
        <v>1.7725271111111118</v>
      </c>
      <c r="R72" s="17">
        <f t="shared" ref="R72" si="180">AVERAGE(O72:O74)</f>
        <v>8.9303915555555573</v>
      </c>
      <c r="S72" s="17">
        <f t="shared" ref="S72" si="181">STDEV(M72:M74)</f>
        <v>0.1112944938986121</v>
      </c>
      <c r="T72" s="17">
        <f t="shared" ref="T72" si="182">STDEV(N72:N74)</f>
        <v>2.4940993523232827E-2</v>
      </c>
      <c r="U72" s="17">
        <f t="shared" ref="U72" si="183">STDEV(O72:O74)</f>
        <v>0.13601204005092712</v>
      </c>
      <c r="V72" s="12">
        <f t="shared" si="164"/>
        <v>1.8685880851063827</v>
      </c>
      <c r="W72" s="12">
        <f t="shared" si="165"/>
        <v>1.4969404255319148</v>
      </c>
      <c r="X72" s="12">
        <f t="shared" si="166"/>
        <v>0.37164765957446816</v>
      </c>
      <c r="Y72" s="12">
        <f t="shared" si="167"/>
        <v>31.061625521680693</v>
      </c>
      <c r="Z72" s="12">
        <f t="shared" si="168"/>
        <v>24.883709415010255</v>
      </c>
      <c r="AA72" s="12">
        <f t="shared" si="169"/>
        <v>6.1779161066704411</v>
      </c>
    </row>
    <row r="73" spans="1:27" x14ac:dyDescent="0.2">
      <c r="A73" s="15"/>
      <c r="B73" s="2" t="s">
        <v>3</v>
      </c>
      <c r="C73" s="5">
        <v>4.8</v>
      </c>
      <c r="D73" s="16"/>
      <c r="E73" s="6">
        <v>5.7500000000000002E-2</v>
      </c>
      <c r="F73" s="6">
        <v>5.7000000000000002E-2</v>
      </c>
      <c r="G73" s="6">
        <v>5.6800000000000003E-2</v>
      </c>
      <c r="H73" s="6">
        <v>0.15840000000000001</v>
      </c>
      <c r="I73" s="6">
        <v>0.15690000000000001</v>
      </c>
      <c r="J73" s="6">
        <v>0.15559999999999999</v>
      </c>
      <c r="K73" s="13">
        <f t="shared" si="159"/>
        <v>5.7100000000000005E-2</v>
      </c>
      <c r="L73" s="13">
        <f t="shared" si="160"/>
        <v>0.15696666666666667</v>
      </c>
      <c r="M73" s="13">
        <f t="shared" si="161"/>
        <v>7.2533186666666669</v>
      </c>
      <c r="N73" s="13">
        <f t="shared" si="162"/>
        <v>1.7965306666666678</v>
      </c>
      <c r="O73" s="13">
        <f t="shared" si="163"/>
        <v>9.0498493333333343</v>
      </c>
      <c r="P73" s="17"/>
      <c r="Q73" s="17"/>
      <c r="R73" s="17"/>
      <c r="S73" s="17"/>
      <c r="T73" s="17"/>
      <c r="U73" s="17"/>
      <c r="V73" s="12">
        <f t="shared" si="164"/>
        <v>1.885385277777778</v>
      </c>
      <c r="W73" s="12">
        <f t="shared" si="165"/>
        <v>1.5111080555555556</v>
      </c>
      <c r="X73" s="12">
        <f t="shared" si="166"/>
        <v>0.37427722222222248</v>
      </c>
      <c r="Y73" s="12">
        <f t="shared" si="167"/>
        <v>32.007672537785012</v>
      </c>
      <c r="Z73" s="12">
        <f t="shared" si="168"/>
        <v>25.653670038433425</v>
      </c>
      <c r="AA73" s="12">
        <f t="shared" si="169"/>
        <v>6.3540024993515871</v>
      </c>
    </row>
    <row r="74" spans="1:27" x14ac:dyDescent="0.2">
      <c r="A74" s="15"/>
      <c r="B74" s="2" t="s">
        <v>4</v>
      </c>
      <c r="C74" s="5">
        <v>4.4000000000000004</v>
      </c>
      <c r="D74" s="16"/>
      <c r="E74" s="6">
        <v>5.67E-2</v>
      </c>
      <c r="F74" s="6">
        <v>5.6899999999999999E-2</v>
      </c>
      <c r="G74" s="6">
        <v>5.5899999999999998E-2</v>
      </c>
      <c r="H74" s="6">
        <v>0.15670000000000001</v>
      </c>
      <c r="I74" s="6">
        <v>0.15570000000000001</v>
      </c>
      <c r="J74" s="6">
        <v>0.154</v>
      </c>
      <c r="K74" s="13">
        <f t="shared" si="159"/>
        <v>5.6500000000000002E-2</v>
      </c>
      <c r="L74" s="13">
        <f t="shared" si="160"/>
        <v>0.15546666666666667</v>
      </c>
      <c r="M74" s="13">
        <f t="shared" si="161"/>
        <v>7.1846546666666669</v>
      </c>
      <c r="N74" s="13">
        <f t="shared" si="162"/>
        <v>1.7743066666666674</v>
      </c>
      <c r="O74" s="13">
        <f t="shared" si="163"/>
        <v>8.9589613333333329</v>
      </c>
      <c r="P74" s="17"/>
      <c r="Q74" s="17"/>
      <c r="R74" s="17"/>
      <c r="S74" s="17"/>
      <c r="T74" s="17"/>
      <c r="U74" s="17"/>
      <c r="V74" s="12">
        <f t="shared" si="164"/>
        <v>2.0361275757575754</v>
      </c>
      <c r="W74" s="12">
        <f t="shared" si="165"/>
        <v>1.6328760606060606</v>
      </c>
      <c r="X74" s="12">
        <f t="shared" si="166"/>
        <v>0.40325151515151531</v>
      </c>
      <c r="Y74" s="12">
        <f t="shared" si="167"/>
        <v>31.686218198108978</v>
      </c>
      <c r="Z74" s="12">
        <f t="shared" si="168"/>
        <v>25.410817948173822</v>
      </c>
      <c r="AA74" s="12">
        <f t="shared" si="169"/>
        <v>6.27540024993516</v>
      </c>
    </row>
    <row r="75" spans="1:27" x14ac:dyDescent="0.2">
      <c r="A75" s="15">
        <v>25</v>
      </c>
      <c r="B75" s="2" t="s">
        <v>2</v>
      </c>
      <c r="C75" s="3">
        <v>3.7</v>
      </c>
      <c r="D75" s="16">
        <f>AVERAGE(C75:C78)</f>
        <v>3.4750000000000001</v>
      </c>
      <c r="E75" s="4">
        <v>6.3899999999999998E-2</v>
      </c>
      <c r="F75" s="4">
        <v>6.4000000000000001E-2</v>
      </c>
      <c r="G75" s="4">
        <v>6.3399999999999998E-2</v>
      </c>
      <c r="H75" s="4">
        <v>0.18</v>
      </c>
      <c r="I75" s="4">
        <v>0.17860000000000001</v>
      </c>
      <c r="J75" s="4">
        <v>0.1769</v>
      </c>
      <c r="K75" s="13">
        <f t="shared" si="159"/>
        <v>6.376666666666668E-2</v>
      </c>
      <c r="L75" s="13">
        <f t="shared" si="160"/>
        <v>0.17850000000000002</v>
      </c>
      <c r="M75" s="13">
        <f t="shared" si="161"/>
        <v>8.2623106666666679</v>
      </c>
      <c r="N75" s="13">
        <f t="shared" si="162"/>
        <v>1.9344506666666685</v>
      </c>
      <c r="O75" s="13">
        <f t="shared" si="163"/>
        <v>10.196761333333335</v>
      </c>
      <c r="P75" s="17">
        <f t="shared" ref="P75" si="184">AVERAGE(M75:M77)</f>
        <v>8.1796506666666691</v>
      </c>
      <c r="Q75" s="17">
        <f t="shared" ref="Q75" si="185">AVERAGE(N75:N77)</f>
        <v>1.9428000000000001</v>
      </c>
      <c r="R75" s="17">
        <f t="shared" ref="R75" si="186">AVERAGE(O75:O77)</f>
        <v>10.122450666666667</v>
      </c>
      <c r="S75" s="17">
        <f t="shared" ref="S75" si="187">STDEV(M75:M77)</f>
        <v>7.2764961397028358E-2</v>
      </c>
      <c r="T75" s="17">
        <f t="shared" ref="T75" si="188">STDEV(N75:N77)</f>
        <v>8.942746964502013E-2</v>
      </c>
      <c r="U75" s="17">
        <f t="shared" ref="U75" si="189">STDEV(O75:O77)</f>
        <v>9.965359340792028E-2</v>
      </c>
      <c r="V75" s="12">
        <f t="shared" si="164"/>
        <v>2.7558814414414416</v>
      </c>
      <c r="W75" s="12">
        <f t="shared" si="165"/>
        <v>2.2330569369369373</v>
      </c>
      <c r="X75" s="12">
        <f t="shared" si="166"/>
        <v>0.52282450450450502</v>
      </c>
      <c r="Y75" s="12">
        <f t="shared" si="167"/>
        <v>36.064091862960083</v>
      </c>
      <c r="Z75" s="12">
        <f t="shared" si="168"/>
        <v>29.222291386668559</v>
      </c>
      <c r="AA75" s="12">
        <f t="shared" si="169"/>
        <v>6.8418004762915352</v>
      </c>
    </row>
    <row r="76" spans="1:27" x14ac:dyDescent="0.2">
      <c r="A76" s="15"/>
      <c r="B76" s="2" t="s">
        <v>3</v>
      </c>
      <c r="C76" s="3">
        <v>3.6</v>
      </c>
      <c r="D76" s="16"/>
      <c r="E76" s="4">
        <v>6.0100000000000001E-2</v>
      </c>
      <c r="F76" s="4">
        <v>6.3600000000000004E-2</v>
      </c>
      <c r="G76" s="4">
        <v>6.3299999999999995E-2</v>
      </c>
      <c r="H76" s="4">
        <v>0.17530000000000001</v>
      </c>
      <c r="I76" s="4">
        <v>0.17649999999999999</v>
      </c>
      <c r="J76" s="4">
        <v>0.17610000000000001</v>
      </c>
      <c r="K76" s="13">
        <f t="shared" si="159"/>
        <v>6.2333333333333331E-2</v>
      </c>
      <c r="L76" s="13">
        <f t="shared" si="160"/>
        <v>0.17596666666666669</v>
      </c>
      <c r="M76" s="13">
        <f t="shared" si="161"/>
        <v>8.1513680000000015</v>
      </c>
      <c r="N76" s="13">
        <f t="shared" si="162"/>
        <v>1.8578399999999999</v>
      </c>
      <c r="O76" s="13">
        <f t="shared" si="163"/>
        <v>10.009208000000001</v>
      </c>
      <c r="P76" s="17"/>
      <c r="Q76" s="17"/>
      <c r="R76" s="17"/>
      <c r="S76" s="17"/>
      <c r="T76" s="17"/>
      <c r="U76" s="17"/>
      <c r="V76" s="12">
        <f t="shared" si="164"/>
        <v>2.7803355555555558</v>
      </c>
      <c r="W76" s="12">
        <f t="shared" si="165"/>
        <v>2.2642688888888891</v>
      </c>
      <c r="X76" s="12">
        <f t="shared" si="166"/>
        <v>0.51606666666666667</v>
      </c>
      <c r="Y76" s="12">
        <f t="shared" si="167"/>
        <v>35.400749805474995</v>
      </c>
      <c r="Z76" s="12">
        <f t="shared" si="168"/>
        <v>28.829907335361113</v>
      </c>
      <c r="AA76" s="12">
        <f t="shared" si="169"/>
        <v>6.5708424701138854</v>
      </c>
    </row>
    <row r="77" spans="1:27" x14ac:dyDescent="0.2">
      <c r="A77" s="15"/>
      <c r="B77" s="2" t="s">
        <v>4</v>
      </c>
      <c r="C77" s="1">
        <v>3.6</v>
      </c>
      <c r="D77" s="16"/>
      <c r="E77" s="4">
        <v>6.59E-2</v>
      </c>
      <c r="F77" s="4">
        <v>6.1100000000000002E-2</v>
      </c>
      <c r="G77" s="4">
        <v>6.5699999999999995E-2</v>
      </c>
      <c r="H77" s="4">
        <v>0.17699999999999999</v>
      </c>
      <c r="I77" s="4">
        <v>0.1757</v>
      </c>
      <c r="J77" s="4">
        <v>0.17499999999999999</v>
      </c>
      <c r="K77" s="13">
        <f t="shared" si="159"/>
        <v>6.4233333333333323E-2</v>
      </c>
      <c r="L77" s="13">
        <f t="shared" si="160"/>
        <v>0.17590000000000003</v>
      </c>
      <c r="M77" s="13">
        <f t="shared" si="161"/>
        <v>8.125273333333336</v>
      </c>
      <c r="N77" s="13">
        <f t="shared" si="162"/>
        <v>2.0361093333333322</v>
      </c>
      <c r="O77" s="13">
        <f t="shared" si="163"/>
        <v>10.161382666666666</v>
      </c>
      <c r="P77" s="17"/>
      <c r="Q77" s="17"/>
      <c r="R77" s="17"/>
      <c r="S77" s="17"/>
      <c r="T77" s="17"/>
      <c r="U77" s="17"/>
      <c r="V77" s="12">
        <f t="shared" si="164"/>
        <v>2.8226062962962963</v>
      </c>
      <c r="W77" s="12">
        <f t="shared" si="165"/>
        <v>2.2570203703703711</v>
      </c>
      <c r="X77" s="12">
        <f t="shared" si="166"/>
        <v>0.5655859259259256</v>
      </c>
      <c r="Y77" s="12">
        <f t="shared" si="167"/>
        <v>35.938963948032345</v>
      </c>
      <c r="Z77" s="12">
        <f t="shared" si="168"/>
        <v>28.737615241328907</v>
      </c>
      <c r="AA77" s="12">
        <f t="shared" si="169"/>
        <v>7.2013487067034445</v>
      </c>
    </row>
    <row r="78" spans="1:27" x14ac:dyDescent="0.2">
      <c r="A78" s="15">
        <v>26</v>
      </c>
      <c r="B78" s="2" t="s">
        <v>2</v>
      </c>
      <c r="C78" s="3">
        <v>3</v>
      </c>
      <c r="D78" s="16">
        <f t="shared" ref="D78" si="190">AVERAGE(C78:C81)</f>
        <v>3.2249999999999996</v>
      </c>
      <c r="E78" s="4">
        <v>3.5099999999999999E-2</v>
      </c>
      <c r="F78" s="4">
        <v>3.5200000000000002E-2</v>
      </c>
      <c r="G78" s="4">
        <v>3.5000000000000003E-2</v>
      </c>
      <c r="H78" s="4">
        <v>9.9099999999999994E-2</v>
      </c>
      <c r="I78" s="4">
        <v>9.8599999999999993E-2</v>
      </c>
      <c r="J78" s="4">
        <v>9.7600000000000006E-2</v>
      </c>
      <c r="K78" s="13">
        <f t="shared" si="159"/>
        <v>3.5099999999999999E-2</v>
      </c>
      <c r="L78" s="13">
        <f t="shared" si="160"/>
        <v>9.8433333333333331E-2</v>
      </c>
      <c r="M78" s="13">
        <f t="shared" si="161"/>
        <v>4.5569933333333337</v>
      </c>
      <c r="N78" s="13">
        <f t="shared" si="162"/>
        <v>1.0607973333333334</v>
      </c>
      <c r="O78" s="13">
        <f t="shared" si="163"/>
        <v>5.6177906666666662</v>
      </c>
      <c r="P78" s="17">
        <f t="shared" ref="P78" si="191">AVERAGE(M78:M80)</f>
        <v>4.7683915555555556</v>
      </c>
      <c r="Q78" s="17">
        <f t="shared" ref="Q78" si="192">AVERAGE(N78:N80)</f>
        <v>1.097776888888889</v>
      </c>
      <c r="R78" s="17">
        <f t="shared" ref="R78" si="193">AVERAGE(O78:O80)</f>
        <v>5.866168444444444</v>
      </c>
      <c r="S78" s="17">
        <f t="shared" ref="S78" si="194">STDEV(M78:M80)</f>
        <v>0.27328119397453587</v>
      </c>
      <c r="T78" s="17">
        <f t="shared" ref="T78" si="195">STDEV(N78:N80)</f>
        <v>0.10799884392248182</v>
      </c>
      <c r="U78" s="17">
        <f t="shared" ref="U78" si="196">STDEV(O78:O80)</f>
        <v>0.37406664856967387</v>
      </c>
      <c r="V78" s="12">
        <f t="shared" si="164"/>
        <v>1.8725968888888886</v>
      </c>
      <c r="W78" s="12">
        <f t="shared" si="165"/>
        <v>1.5189977777777779</v>
      </c>
      <c r="X78" s="12">
        <f t="shared" si="166"/>
        <v>0.35359911111111114</v>
      </c>
      <c r="Y78" s="12">
        <f t="shared" si="167"/>
        <v>19.869104713399821</v>
      </c>
      <c r="Z78" s="12">
        <f t="shared" si="168"/>
        <v>16.11725731531914</v>
      </c>
      <c r="AA78" s="12">
        <f t="shared" si="169"/>
        <v>3.7518473980806868</v>
      </c>
    </row>
    <row r="79" spans="1:27" x14ac:dyDescent="0.2">
      <c r="A79" s="15"/>
      <c r="B79" s="2" t="s">
        <v>3</v>
      </c>
      <c r="C79" s="3">
        <v>3.3</v>
      </c>
      <c r="D79" s="16"/>
      <c r="E79" s="4">
        <v>3.2300000000000002E-2</v>
      </c>
      <c r="F79" s="4">
        <v>3.6999999999999998E-2</v>
      </c>
      <c r="G79" s="4">
        <v>3.61E-2</v>
      </c>
      <c r="H79" s="4">
        <v>9.8900000000000002E-2</v>
      </c>
      <c r="I79" s="4">
        <v>0.1023</v>
      </c>
      <c r="J79" s="4">
        <v>0.1009</v>
      </c>
      <c r="K79" s="13">
        <f t="shared" si="159"/>
        <v>3.5133333333333329E-2</v>
      </c>
      <c r="L79" s="13">
        <f t="shared" si="160"/>
        <v>0.1007</v>
      </c>
      <c r="M79" s="13">
        <f t="shared" si="161"/>
        <v>4.6711973333333336</v>
      </c>
      <c r="N79" s="13">
        <f t="shared" si="162"/>
        <v>1.0131253333333334</v>
      </c>
      <c r="O79" s="13">
        <f t="shared" si="163"/>
        <v>5.6843226666666666</v>
      </c>
      <c r="P79" s="17"/>
      <c r="Q79" s="17"/>
      <c r="R79" s="17"/>
      <c r="S79" s="17"/>
      <c r="T79" s="17"/>
      <c r="U79" s="17"/>
      <c r="V79" s="12">
        <f t="shared" si="164"/>
        <v>1.7225220202020204</v>
      </c>
      <c r="W79" s="12">
        <f t="shared" si="165"/>
        <v>1.4155143434343436</v>
      </c>
      <c r="X79" s="12">
        <f t="shared" si="166"/>
        <v>0.30700767676767682</v>
      </c>
      <c r="Y79" s="12">
        <f t="shared" si="167"/>
        <v>20.10441630709014</v>
      </c>
      <c r="Z79" s="12">
        <f t="shared" si="168"/>
        <v>16.521176109971471</v>
      </c>
      <c r="AA79" s="12">
        <f t="shared" si="169"/>
        <v>3.5832401971186725</v>
      </c>
    </row>
    <row r="80" spans="1:27" x14ac:dyDescent="0.2">
      <c r="A80" s="15"/>
      <c r="B80" s="2" t="s">
        <v>4</v>
      </c>
      <c r="C80" s="3">
        <v>3.3</v>
      </c>
      <c r="D80" s="16"/>
      <c r="E80" s="4">
        <v>3.9399999999999998E-2</v>
      </c>
      <c r="F80" s="4">
        <v>3.9300000000000002E-2</v>
      </c>
      <c r="G80" s="4">
        <v>3.9899999999999998E-2</v>
      </c>
      <c r="H80" s="4">
        <v>0.1105</v>
      </c>
      <c r="I80" s="4">
        <v>0.10929999999999999</v>
      </c>
      <c r="J80" s="4">
        <v>0.1095</v>
      </c>
      <c r="K80" s="13">
        <f t="shared" si="159"/>
        <v>3.953333333333333E-2</v>
      </c>
      <c r="L80" s="13">
        <f t="shared" si="160"/>
        <v>0.10976666666666667</v>
      </c>
      <c r="M80" s="13">
        <f t="shared" si="161"/>
        <v>5.0769839999999995</v>
      </c>
      <c r="N80" s="13">
        <f t="shared" si="162"/>
        <v>1.219408</v>
      </c>
      <c r="O80" s="13">
        <f t="shared" si="163"/>
        <v>6.2963919999999991</v>
      </c>
      <c r="P80" s="17"/>
      <c r="Q80" s="17"/>
      <c r="R80" s="17"/>
      <c r="S80" s="17"/>
      <c r="T80" s="17"/>
      <c r="U80" s="17"/>
      <c r="V80" s="12">
        <f t="shared" si="164"/>
        <v>1.9079975757575756</v>
      </c>
      <c r="W80" s="12">
        <f t="shared" si="165"/>
        <v>1.5384799999999998</v>
      </c>
      <c r="X80" s="12">
        <f t="shared" si="166"/>
        <v>0.36951757575757577</v>
      </c>
      <c r="Y80" s="12">
        <f t="shared" si="167"/>
        <v>22.269194312796206</v>
      </c>
      <c r="Z80" s="12">
        <f t="shared" si="168"/>
        <v>17.956369809719174</v>
      </c>
      <c r="AA80" s="12">
        <f t="shared" si="169"/>
        <v>4.3128245030770325</v>
      </c>
    </row>
    <row r="81" spans="1:27" x14ac:dyDescent="0.2">
      <c r="A81" s="15">
        <v>27</v>
      </c>
      <c r="B81" s="2" t="s">
        <v>2</v>
      </c>
      <c r="C81" s="3">
        <v>3.3</v>
      </c>
      <c r="D81" s="16">
        <f t="shared" ref="D81" si="197">AVERAGE(C81:C84)</f>
        <v>3.5999999999999996</v>
      </c>
      <c r="E81" s="4">
        <v>4.9700000000000001E-2</v>
      </c>
      <c r="F81" s="4">
        <v>4.99E-2</v>
      </c>
      <c r="G81" s="4">
        <v>4.9700000000000001E-2</v>
      </c>
      <c r="H81" s="4">
        <v>0.1447</v>
      </c>
      <c r="I81" s="4">
        <v>0.14249999999999999</v>
      </c>
      <c r="J81" s="4">
        <v>0.1419</v>
      </c>
      <c r="K81" s="13">
        <f t="shared" si="159"/>
        <v>4.976666666666666E-2</v>
      </c>
      <c r="L81" s="13">
        <f t="shared" si="160"/>
        <v>0.14303333333333335</v>
      </c>
      <c r="M81" s="13">
        <f t="shared" si="161"/>
        <v>6.6365560000000015</v>
      </c>
      <c r="N81" s="13">
        <f t="shared" si="162"/>
        <v>1.4263439999999994</v>
      </c>
      <c r="O81" s="13">
        <f t="shared" si="163"/>
        <v>8.0628999999999991</v>
      </c>
      <c r="P81" s="17">
        <f t="shared" ref="P81" si="198">AVERAGE(M81:M83)</f>
        <v>6.8190133333333343</v>
      </c>
      <c r="Q81" s="17">
        <f t="shared" ref="Q81" si="199">AVERAGE(N81:N83)</f>
        <v>1.4205759999999998</v>
      </c>
      <c r="R81" s="17">
        <f t="shared" ref="R81" si="200">AVERAGE(O81:O83)</f>
        <v>8.239589333333333</v>
      </c>
      <c r="S81" s="17">
        <f t="shared" ref="S81" si="201">STDEV(M81:M83)</f>
        <v>0.17553405264822802</v>
      </c>
      <c r="T81" s="17">
        <f t="shared" ref="T81" si="202">STDEV(N81:N83)</f>
        <v>1.801954158992693E-2</v>
      </c>
      <c r="U81" s="17">
        <f t="shared" ref="U81" si="203">STDEV(O81:O83)</f>
        <v>0.17945863868622031</v>
      </c>
      <c r="V81" s="12">
        <f t="shared" si="164"/>
        <v>2.4433030303030301</v>
      </c>
      <c r="W81" s="12">
        <f t="shared" si="165"/>
        <v>2.0110775757575765</v>
      </c>
      <c r="X81" s="12">
        <f t="shared" si="166"/>
        <v>0.43222545454545436</v>
      </c>
      <c r="Y81" s="12">
        <f t="shared" si="167"/>
        <v>28.51701209591851</v>
      </c>
      <c r="Z81" s="12">
        <f t="shared" si="168"/>
        <v>23.472292565607983</v>
      </c>
      <c r="AA81" s="12">
        <f t="shared" si="169"/>
        <v>5.0447195303105303</v>
      </c>
    </row>
    <row r="82" spans="1:27" x14ac:dyDescent="0.2">
      <c r="A82" s="15"/>
      <c r="B82" s="2" t="s">
        <v>3</v>
      </c>
      <c r="C82" s="3">
        <v>3.4</v>
      </c>
      <c r="D82" s="16"/>
      <c r="E82" s="4">
        <v>5.0799999999999998E-2</v>
      </c>
      <c r="F82" s="4">
        <v>5.04E-2</v>
      </c>
      <c r="G82" s="4">
        <v>5.0200000000000002E-2</v>
      </c>
      <c r="H82" s="4">
        <v>0.14879999999999999</v>
      </c>
      <c r="I82" s="4">
        <v>0.14649999999999999</v>
      </c>
      <c r="J82" s="4">
        <v>0.14599999999999999</v>
      </c>
      <c r="K82" s="13">
        <f t="shared" si="159"/>
        <v>5.0466666666666667E-2</v>
      </c>
      <c r="L82" s="13">
        <f t="shared" si="160"/>
        <v>0.14710000000000001</v>
      </c>
      <c r="M82" s="13">
        <f t="shared" si="161"/>
        <v>6.8337946666666669</v>
      </c>
      <c r="N82" s="13">
        <f t="shared" si="162"/>
        <v>1.4003786666666667</v>
      </c>
      <c r="O82" s="13">
        <f t="shared" si="163"/>
        <v>8.2341733333333345</v>
      </c>
      <c r="P82" s="17"/>
      <c r="Q82" s="17"/>
      <c r="R82" s="17"/>
      <c r="S82" s="17"/>
      <c r="T82" s="17"/>
      <c r="U82" s="17"/>
      <c r="V82" s="12">
        <f t="shared" si="164"/>
        <v>2.4218156862745102</v>
      </c>
      <c r="W82" s="12">
        <f t="shared" si="165"/>
        <v>2.0099396078431373</v>
      </c>
      <c r="X82" s="12">
        <f t="shared" si="166"/>
        <v>0.41187607843137258</v>
      </c>
      <c r="Y82" s="12">
        <f t="shared" si="167"/>
        <v>29.122774751833255</v>
      </c>
      <c r="Z82" s="12">
        <f t="shared" si="168"/>
        <v>24.1698898870576</v>
      </c>
      <c r="AA82" s="12">
        <f t="shared" si="169"/>
        <v>4.9528848647756476</v>
      </c>
    </row>
    <row r="83" spans="1:27" x14ac:dyDescent="0.2">
      <c r="A83" s="15"/>
      <c r="B83" s="2" t="s">
        <v>4</v>
      </c>
      <c r="C83" s="3">
        <v>3.5</v>
      </c>
      <c r="D83" s="16"/>
      <c r="E83" s="4">
        <v>5.1200000000000002E-2</v>
      </c>
      <c r="F83" s="4">
        <v>5.1900000000000002E-2</v>
      </c>
      <c r="G83" s="4">
        <v>5.1799999999999999E-2</v>
      </c>
      <c r="H83" s="4">
        <v>0.1512</v>
      </c>
      <c r="I83" s="4">
        <v>0.15029999999999999</v>
      </c>
      <c r="J83" s="4">
        <v>0.1497</v>
      </c>
      <c r="K83" s="13">
        <f t="shared" si="159"/>
        <v>5.163333333333333E-2</v>
      </c>
      <c r="L83" s="13">
        <f t="shared" si="160"/>
        <v>0.15040000000000001</v>
      </c>
      <c r="M83" s="13">
        <f t="shared" si="161"/>
        <v>6.9866893333333335</v>
      </c>
      <c r="N83" s="13">
        <f t="shared" si="162"/>
        <v>1.4350053333333332</v>
      </c>
      <c r="O83" s="13">
        <f t="shared" si="163"/>
        <v>8.4216946666666672</v>
      </c>
      <c r="P83" s="17"/>
      <c r="Q83" s="17"/>
      <c r="R83" s="17"/>
      <c r="S83" s="17"/>
      <c r="T83" s="17"/>
      <c r="U83" s="17"/>
      <c r="V83" s="12">
        <f t="shared" si="164"/>
        <v>2.4061984761904762</v>
      </c>
      <c r="W83" s="12">
        <f t="shared" si="165"/>
        <v>1.9961969523809524</v>
      </c>
      <c r="X83" s="12">
        <f t="shared" si="166"/>
        <v>0.41000152380952376</v>
      </c>
      <c r="Y83" s="12">
        <f t="shared" si="167"/>
        <v>29.786003631133433</v>
      </c>
      <c r="Z83" s="12">
        <f t="shared" si="168"/>
        <v>24.710650538775319</v>
      </c>
      <c r="AA83" s="12">
        <f t="shared" si="169"/>
        <v>5.0753530923581138</v>
      </c>
    </row>
    <row r="84" spans="1:27" x14ac:dyDescent="0.2">
      <c r="A84" s="15">
        <v>28</v>
      </c>
      <c r="B84" s="2" t="s">
        <v>2</v>
      </c>
      <c r="C84" s="3">
        <v>4.2</v>
      </c>
      <c r="D84" s="16">
        <f t="shared" ref="D84" si="204">AVERAGE(C84:C86)</f>
        <v>4.1333333333333329</v>
      </c>
      <c r="E84" s="4">
        <v>6.1499999999999999E-2</v>
      </c>
      <c r="F84" s="4">
        <v>6.13E-2</v>
      </c>
      <c r="G84" s="4">
        <v>6.0499999999999998E-2</v>
      </c>
      <c r="H84" s="4">
        <v>0.1762</v>
      </c>
      <c r="I84" s="4">
        <v>0.17469999999999999</v>
      </c>
      <c r="J84" s="4">
        <v>0.1734</v>
      </c>
      <c r="K84" s="13">
        <f t="shared" si="159"/>
        <v>6.1099999999999995E-2</v>
      </c>
      <c r="L84" s="13">
        <f t="shared" si="160"/>
        <v>0.17476666666666665</v>
      </c>
      <c r="M84" s="13">
        <f t="shared" si="161"/>
        <v>8.1054466666666674</v>
      </c>
      <c r="N84" s="13">
        <f t="shared" si="162"/>
        <v>1.7699706666666675</v>
      </c>
      <c r="O84" s="13">
        <f t="shared" si="163"/>
        <v>9.875417333333333</v>
      </c>
      <c r="P84" s="17">
        <f t="shared" ref="P84" si="205">AVERAGE(M84:M86)</f>
        <v>8.1592266666666671</v>
      </c>
      <c r="Q84" s="17">
        <f t="shared" ref="Q84" si="206">AVERAGE(N84:N86)</f>
        <v>1.8173120000000005</v>
      </c>
      <c r="R84" s="17">
        <f t="shared" ref="R84" si="207">AVERAGE(O84:O86)</f>
        <v>9.9765386666666647</v>
      </c>
      <c r="S84" s="17">
        <f t="shared" ref="S84" si="208">STDEV(M84:M86)</f>
        <v>6.5476087699590763E-2</v>
      </c>
      <c r="T84" s="17">
        <f t="shared" ref="T84" si="209">STDEV(N84:N86)</f>
        <v>4.5227289068043776E-2</v>
      </c>
      <c r="U84" s="17">
        <f t="shared" ref="U84" si="210">STDEV(O84:O86)</f>
        <v>0.10912905056145369</v>
      </c>
      <c r="V84" s="12">
        <f t="shared" si="164"/>
        <v>2.3512898412698413</v>
      </c>
      <c r="W84" s="12">
        <f t="shared" si="165"/>
        <v>1.9298682539682541</v>
      </c>
      <c r="X84" s="12">
        <f t="shared" si="166"/>
        <v>0.42142158730158746</v>
      </c>
      <c r="Y84" s="12">
        <f t="shared" si="167"/>
        <v>34.92755653014548</v>
      </c>
      <c r="Z84" s="12">
        <f t="shared" si="168"/>
        <v>28.667491924264933</v>
      </c>
      <c r="AA84" s="12">
        <f t="shared" si="169"/>
        <v>6.2600646058805518</v>
      </c>
    </row>
    <row r="85" spans="1:27" x14ac:dyDescent="0.2">
      <c r="A85" s="15"/>
      <c r="B85" s="2" t="s">
        <v>3</v>
      </c>
      <c r="C85" s="3">
        <v>3.9</v>
      </c>
      <c r="D85" s="16"/>
      <c r="E85" s="4">
        <v>6.3299999999999995E-2</v>
      </c>
      <c r="F85" s="4">
        <v>6.2399999999999997E-2</v>
      </c>
      <c r="G85" s="4">
        <v>6.2600000000000003E-2</v>
      </c>
      <c r="H85" s="4">
        <v>0.17910000000000001</v>
      </c>
      <c r="I85" s="4">
        <v>0.17730000000000001</v>
      </c>
      <c r="J85" s="4">
        <v>0.17660000000000001</v>
      </c>
      <c r="K85" s="13">
        <f t="shared" si="159"/>
        <v>6.2766666666666651E-2</v>
      </c>
      <c r="L85" s="13">
        <f t="shared" si="160"/>
        <v>0.17766666666666667</v>
      </c>
      <c r="M85" s="13">
        <f t="shared" si="161"/>
        <v>8.2321373333333341</v>
      </c>
      <c r="N85" s="13">
        <f t="shared" si="162"/>
        <v>1.8600773333333329</v>
      </c>
      <c r="O85" s="13">
        <f t="shared" si="163"/>
        <v>10.092214666666665</v>
      </c>
      <c r="P85" s="17"/>
      <c r="Q85" s="17"/>
      <c r="R85" s="17"/>
      <c r="S85" s="17"/>
      <c r="T85" s="17"/>
      <c r="U85" s="17"/>
      <c r="V85" s="12">
        <f t="shared" si="164"/>
        <v>2.58774735042735</v>
      </c>
      <c r="W85" s="12">
        <f t="shared" si="165"/>
        <v>2.1108044444444447</v>
      </c>
      <c r="X85" s="12">
        <f t="shared" si="166"/>
        <v>0.4769429059829059</v>
      </c>
      <c r="Y85" s="12">
        <f t="shared" si="167"/>
        <v>35.69432930136049</v>
      </c>
      <c r="Z85" s="12">
        <f t="shared" si="168"/>
        <v>29.115573789818679</v>
      </c>
      <c r="AA85" s="12">
        <f t="shared" si="169"/>
        <v>6.5787555115418161</v>
      </c>
    </row>
    <row r="86" spans="1:27" x14ac:dyDescent="0.2">
      <c r="A86" s="15"/>
      <c r="B86" s="2" t="s">
        <v>4</v>
      </c>
      <c r="C86" s="3">
        <v>4.3</v>
      </c>
      <c r="D86" s="16"/>
      <c r="E86" s="4">
        <v>6.2199999999999998E-2</v>
      </c>
      <c r="F86" s="4">
        <v>6.2300000000000001E-2</v>
      </c>
      <c r="G86" s="4">
        <v>6.1100000000000002E-2</v>
      </c>
      <c r="H86" s="4">
        <v>0.17710000000000001</v>
      </c>
      <c r="I86" s="4">
        <v>0.17599999999999999</v>
      </c>
      <c r="J86" s="4">
        <v>0.17380000000000001</v>
      </c>
      <c r="K86" s="13">
        <f t="shared" si="159"/>
        <v>6.186666666666666E-2</v>
      </c>
      <c r="L86" s="13">
        <f t="shared" si="160"/>
        <v>0.17563333333333331</v>
      </c>
      <c r="M86" s="13">
        <f t="shared" si="161"/>
        <v>8.140095999999998</v>
      </c>
      <c r="N86" s="13">
        <f t="shared" si="162"/>
        <v>1.8218880000000008</v>
      </c>
      <c r="O86" s="13">
        <f t="shared" si="163"/>
        <v>9.9619839999999993</v>
      </c>
      <c r="P86" s="17"/>
      <c r="Q86" s="17"/>
      <c r="R86" s="17"/>
      <c r="S86" s="17"/>
      <c r="T86" s="17"/>
      <c r="U86" s="17"/>
      <c r="V86" s="12">
        <f t="shared" si="164"/>
        <v>2.3167404651162791</v>
      </c>
      <c r="W86" s="12">
        <f t="shared" si="165"/>
        <v>1.8930455813953484</v>
      </c>
      <c r="X86" s="12">
        <f t="shared" si="166"/>
        <v>0.42369488372093045</v>
      </c>
      <c r="Y86" s="12">
        <f t="shared" si="167"/>
        <v>35.233727099101642</v>
      </c>
      <c r="Z86" s="12">
        <f t="shared" si="168"/>
        <v>28.790040319728362</v>
      </c>
      <c r="AA86" s="12">
        <f t="shared" si="169"/>
        <v>6.4436867793732784</v>
      </c>
    </row>
    <row r="87" spans="1:27" x14ac:dyDescent="0.2">
      <c r="A87" s="15">
        <v>29</v>
      </c>
      <c r="B87" s="2" t="s">
        <v>2</v>
      </c>
      <c r="C87" s="3">
        <v>4.9000000000000004</v>
      </c>
      <c r="D87" s="16">
        <f t="shared" ref="D87" si="211">AVERAGE(C87:C89)</f>
        <v>5.0333333333333341</v>
      </c>
      <c r="E87" s="4">
        <v>7.17E-2</v>
      </c>
      <c r="F87" s="4">
        <v>7.2300000000000003E-2</v>
      </c>
      <c r="G87" s="4">
        <v>7.2599999999999998E-2</v>
      </c>
      <c r="H87" s="4">
        <v>0.20130000000000001</v>
      </c>
      <c r="I87" s="4">
        <v>0.20069999999999999</v>
      </c>
      <c r="J87" s="4">
        <v>0.1996</v>
      </c>
      <c r="K87" s="13">
        <f t="shared" si="159"/>
        <v>7.22E-2</v>
      </c>
      <c r="L87" s="13">
        <f t="shared" si="160"/>
        <v>0.20053333333333334</v>
      </c>
      <c r="M87" s="13">
        <f t="shared" si="161"/>
        <v>9.2754533333333349</v>
      </c>
      <c r="N87" s="13">
        <f t="shared" si="162"/>
        <v>2.225541333333334</v>
      </c>
      <c r="O87" s="13">
        <f t="shared" si="163"/>
        <v>11.500994666666667</v>
      </c>
      <c r="P87" s="17">
        <f t="shared" ref="P87" si="212">AVERAGE(M87:M89)</f>
        <v>9.3890053333333352</v>
      </c>
      <c r="Q87" s="17">
        <f t="shared" ref="Q87" si="213">AVERAGE(N87:N89)</f>
        <v>2.2571253333333341</v>
      </c>
      <c r="R87" s="17">
        <f t="shared" ref="R87" si="214">AVERAGE(O87:O89)</f>
        <v>11.646130666666666</v>
      </c>
      <c r="S87" s="17">
        <f t="shared" ref="S87" si="215">STDEV(M87:M89)</f>
        <v>0.11538784608441195</v>
      </c>
      <c r="T87" s="17">
        <f t="shared" ref="T87" si="216">STDEV(N87:N89)</f>
        <v>2.9917489734267964E-2</v>
      </c>
      <c r="U87" s="17">
        <f t="shared" ref="U87" si="217">STDEV(O87:O89)</f>
        <v>0.13463219305946011</v>
      </c>
      <c r="V87" s="12">
        <f t="shared" si="164"/>
        <v>2.3471417687074827</v>
      </c>
      <c r="W87" s="12">
        <f t="shared" si="165"/>
        <v>1.8929496598639457</v>
      </c>
      <c r="X87" s="12">
        <f t="shared" si="166"/>
        <v>0.4541921088435375</v>
      </c>
      <c r="Y87" s="12">
        <f t="shared" si="167"/>
        <v>40.676928155431376</v>
      </c>
      <c r="Z87" s="12">
        <f t="shared" si="168"/>
        <v>32.805592888637385</v>
      </c>
      <c r="AA87" s="12">
        <f t="shared" si="169"/>
        <v>7.8713352667939942</v>
      </c>
    </row>
    <row r="88" spans="1:27" x14ac:dyDescent="0.2">
      <c r="A88" s="15"/>
      <c r="B88" s="2" t="s">
        <v>3</v>
      </c>
      <c r="C88" s="3">
        <v>5</v>
      </c>
      <c r="D88" s="16"/>
      <c r="E88" s="4">
        <v>7.3700000000000002E-2</v>
      </c>
      <c r="F88" s="4">
        <v>7.3300000000000004E-2</v>
      </c>
      <c r="G88" s="4">
        <v>7.3300000000000004E-2</v>
      </c>
      <c r="H88" s="4">
        <v>0.20469999999999999</v>
      </c>
      <c r="I88" s="4">
        <v>0.2029</v>
      </c>
      <c r="J88" s="4">
        <v>0.2014</v>
      </c>
      <c r="K88" s="13">
        <f t="shared" si="159"/>
        <v>7.3433333333333337E-2</v>
      </c>
      <c r="L88" s="13">
        <f t="shared" si="160"/>
        <v>0.20299999999999999</v>
      </c>
      <c r="M88" s="13">
        <f t="shared" si="161"/>
        <v>9.3854173333333328</v>
      </c>
      <c r="N88" s="13">
        <f t="shared" si="162"/>
        <v>2.2850373333333351</v>
      </c>
      <c r="O88" s="13">
        <f t="shared" si="163"/>
        <v>11.670454666666666</v>
      </c>
      <c r="P88" s="17"/>
      <c r="Q88" s="17"/>
      <c r="R88" s="17"/>
      <c r="S88" s="17"/>
      <c r="T88" s="17"/>
      <c r="U88" s="17"/>
      <c r="V88" s="12">
        <f t="shared" si="164"/>
        <v>2.3340909333333331</v>
      </c>
      <c r="W88" s="12">
        <f t="shared" si="165"/>
        <v>1.8770834666666665</v>
      </c>
      <c r="X88" s="12">
        <f t="shared" si="166"/>
        <v>0.45700746666666703</v>
      </c>
      <c r="Y88" s="12">
        <f t="shared" si="167"/>
        <v>41.276277380868173</v>
      </c>
      <c r="Z88" s="12">
        <f t="shared" si="168"/>
        <v>33.194515573789815</v>
      </c>
      <c r="AA88" s="12">
        <f t="shared" si="169"/>
        <v>8.0817618070783581</v>
      </c>
    </row>
    <row r="89" spans="1:27" x14ac:dyDescent="0.2">
      <c r="A89" s="15"/>
      <c r="B89" s="2" t="s">
        <v>4</v>
      </c>
      <c r="C89" s="3">
        <v>5.2</v>
      </c>
      <c r="D89" s="16"/>
      <c r="E89" s="4">
        <v>7.4300000000000005E-2</v>
      </c>
      <c r="F89" s="4">
        <v>7.3300000000000004E-2</v>
      </c>
      <c r="G89" s="4">
        <v>7.3700000000000002E-2</v>
      </c>
      <c r="H89" s="4">
        <v>0.20730000000000001</v>
      </c>
      <c r="I89" s="4">
        <v>0.20480000000000001</v>
      </c>
      <c r="J89" s="4">
        <v>0.20430000000000001</v>
      </c>
      <c r="K89" s="13">
        <f t="shared" si="159"/>
        <v>7.3766666666666661E-2</v>
      </c>
      <c r="L89" s="13">
        <f t="shared" si="160"/>
        <v>0.20546666666666669</v>
      </c>
      <c r="M89" s="13">
        <f t="shared" si="161"/>
        <v>9.5061453333333343</v>
      </c>
      <c r="N89" s="13">
        <f t="shared" si="162"/>
        <v>2.2607973333333335</v>
      </c>
      <c r="O89" s="13">
        <f t="shared" si="163"/>
        <v>11.766942666666665</v>
      </c>
      <c r="P89" s="17"/>
      <c r="Q89" s="17"/>
      <c r="R89" s="17"/>
      <c r="S89" s="17"/>
      <c r="T89" s="17"/>
      <c r="U89" s="17"/>
      <c r="V89" s="12">
        <f t="shared" si="164"/>
        <v>2.2628735897435894</v>
      </c>
      <c r="W89" s="12">
        <f t="shared" si="165"/>
        <v>1.828104871794872</v>
      </c>
      <c r="X89" s="12">
        <f t="shared" si="166"/>
        <v>0.43476871794871796</v>
      </c>
      <c r="Y89" s="12">
        <f t="shared" si="167"/>
        <v>41.617537902902541</v>
      </c>
      <c r="Z89" s="12">
        <f t="shared" si="168"/>
        <v>33.621508570889631</v>
      </c>
      <c r="AA89" s="12">
        <f t="shared" si="169"/>
        <v>7.9960293320129221</v>
      </c>
    </row>
    <row r="90" spans="1:27" x14ac:dyDescent="0.2">
      <c r="A90" s="15">
        <v>30</v>
      </c>
      <c r="B90" s="2" t="s">
        <v>2</v>
      </c>
      <c r="C90" s="3">
        <v>2.9</v>
      </c>
      <c r="D90" s="16">
        <f t="shared" ref="D90" si="218">AVERAGE(C90:C92)</f>
        <v>3</v>
      </c>
      <c r="E90" s="4">
        <v>4.1000000000000002E-2</v>
      </c>
      <c r="F90" s="4">
        <v>4.1300000000000003E-2</v>
      </c>
      <c r="G90" s="4">
        <v>4.1099999999999998E-2</v>
      </c>
      <c r="H90" s="4">
        <v>0.11749999999999999</v>
      </c>
      <c r="I90" s="4">
        <v>0.1166</v>
      </c>
      <c r="J90" s="4">
        <v>0.1162</v>
      </c>
      <c r="K90" s="13">
        <f t="shared" si="159"/>
        <v>4.1133333333333334E-2</v>
      </c>
      <c r="L90" s="13">
        <f t="shared" si="160"/>
        <v>0.11676666666666664</v>
      </c>
      <c r="M90" s="13">
        <f t="shared" si="161"/>
        <v>5.4117679999999995</v>
      </c>
      <c r="N90" s="13">
        <f t="shared" si="162"/>
        <v>1.211472000000001</v>
      </c>
      <c r="O90" s="13">
        <f t="shared" si="163"/>
        <v>6.6232399999999991</v>
      </c>
      <c r="P90" s="17">
        <f t="shared" ref="P90" si="219">AVERAGE(M90:M92)</f>
        <v>5.7978253333333329</v>
      </c>
      <c r="Q90" s="17">
        <f t="shared" ref="Q90" si="220">AVERAGE(N90:N92)</f>
        <v>1.2909840000000008</v>
      </c>
      <c r="R90" s="17">
        <f t="shared" ref="R90" si="221">AVERAGE(O90:O92)</f>
        <v>7.0888093333333337</v>
      </c>
      <c r="S90" s="17">
        <f t="shared" ref="S90" si="222">STDEV(M90:M92)</f>
        <v>0.36054511587502319</v>
      </c>
      <c r="T90" s="17">
        <f t="shared" ref="T90" si="223">STDEV(N90:N92)</f>
        <v>7.8739710134086205E-2</v>
      </c>
      <c r="U90" s="17">
        <f t="shared" ref="U90" si="224">STDEV(O90:O92)</f>
        <v>0.43879865003134866</v>
      </c>
      <c r="V90" s="12">
        <f t="shared" si="164"/>
        <v>2.2838758620689652</v>
      </c>
      <c r="W90" s="12">
        <f t="shared" si="165"/>
        <v>1.8661268965517239</v>
      </c>
      <c r="X90" s="12">
        <f t="shared" si="166"/>
        <v>0.41774896551724172</v>
      </c>
      <c r="Y90" s="12">
        <f t="shared" si="167"/>
        <v>23.425196293414441</v>
      </c>
      <c r="Z90" s="12">
        <f t="shared" si="168"/>
        <v>19.140439980193815</v>
      </c>
      <c r="AA90" s="12">
        <f t="shared" si="169"/>
        <v>4.2847563132206297</v>
      </c>
    </row>
    <row r="91" spans="1:27" x14ac:dyDescent="0.2">
      <c r="A91" s="15"/>
      <c r="B91" s="2" t="s">
        <v>3</v>
      </c>
      <c r="C91" s="3">
        <v>3.1</v>
      </c>
      <c r="D91" s="16"/>
      <c r="E91" s="4">
        <v>4.4400000000000002E-2</v>
      </c>
      <c r="F91" s="4">
        <v>4.4299999999999999E-2</v>
      </c>
      <c r="G91" s="4">
        <v>4.4200000000000003E-2</v>
      </c>
      <c r="H91" s="4">
        <v>0.12759999999999999</v>
      </c>
      <c r="I91" s="4">
        <v>0.1258</v>
      </c>
      <c r="J91" s="4">
        <v>0.1255</v>
      </c>
      <c r="K91" s="13">
        <f t="shared" si="159"/>
        <v>4.4300000000000006E-2</v>
      </c>
      <c r="L91" s="13">
        <f t="shared" si="160"/>
        <v>0.1263</v>
      </c>
      <c r="M91" s="13">
        <f t="shared" si="161"/>
        <v>5.8559000000000001</v>
      </c>
      <c r="N91" s="13">
        <f t="shared" si="162"/>
        <v>1.2925520000000015</v>
      </c>
      <c r="O91" s="13">
        <f t="shared" si="163"/>
        <v>7.1484520000000007</v>
      </c>
      <c r="P91" s="17"/>
      <c r="Q91" s="17"/>
      <c r="R91" s="17"/>
      <c r="S91" s="17"/>
      <c r="T91" s="17"/>
      <c r="U91" s="17"/>
      <c r="V91" s="12">
        <f t="shared" si="164"/>
        <v>2.3059522580645164</v>
      </c>
      <c r="W91" s="12">
        <f t="shared" si="165"/>
        <v>1.889</v>
      </c>
      <c r="X91" s="12">
        <f t="shared" si="166"/>
        <v>0.41695225806451658</v>
      </c>
      <c r="Y91" s="12">
        <f t="shared" si="167"/>
        <v>25.282775694984792</v>
      </c>
      <c r="Z91" s="12">
        <f t="shared" si="168"/>
        <v>20.711254155761477</v>
      </c>
      <c r="AA91" s="12">
        <f t="shared" si="169"/>
        <v>4.5715215392233199</v>
      </c>
    </row>
    <row r="92" spans="1:27" x14ac:dyDescent="0.2">
      <c r="A92" s="15"/>
      <c r="B92" s="2" t="s">
        <v>4</v>
      </c>
      <c r="C92" s="3">
        <v>3</v>
      </c>
      <c r="D92" s="16"/>
      <c r="E92" s="4">
        <v>4.6100000000000002E-2</v>
      </c>
      <c r="F92" s="4">
        <v>4.6899999999999997E-2</v>
      </c>
      <c r="G92" s="4">
        <v>4.6600000000000003E-2</v>
      </c>
      <c r="H92" s="4">
        <v>0.1326</v>
      </c>
      <c r="I92" s="4">
        <v>0.13239999999999999</v>
      </c>
      <c r="J92" s="4">
        <v>0.13150000000000001</v>
      </c>
      <c r="K92" s="13">
        <f t="shared" si="159"/>
        <v>4.6533333333333336E-2</v>
      </c>
      <c r="L92" s="13">
        <f t="shared" si="160"/>
        <v>0.13216666666666668</v>
      </c>
      <c r="M92" s="13">
        <f t="shared" si="161"/>
        <v>6.125808000000001</v>
      </c>
      <c r="N92" s="13">
        <f t="shared" si="162"/>
        <v>1.3689279999999999</v>
      </c>
      <c r="O92" s="13">
        <f t="shared" si="163"/>
        <v>7.4947360000000005</v>
      </c>
      <c r="P92" s="17"/>
      <c r="Q92" s="17"/>
      <c r="R92" s="17"/>
      <c r="S92" s="17"/>
      <c r="T92" s="17"/>
      <c r="U92" s="17"/>
      <c r="V92" s="12">
        <f t="shared" si="164"/>
        <v>2.4982453333333337</v>
      </c>
      <c r="W92" s="12">
        <f t="shared" si="165"/>
        <v>2.0419360000000002</v>
      </c>
      <c r="X92" s="12">
        <f t="shared" si="166"/>
        <v>0.45630933333333329</v>
      </c>
      <c r="Y92" s="12">
        <f t="shared" si="167"/>
        <v>26.507519275659618</v>
      </c>
      <c r="Z92" s="12">
        <f t="shared" si="168"/>
        <v>21.665869703614629</v>
      </c>
      <c r="AA92" s="12">
        <f t="shared" si="169"/>
        <v>4.8416495720449877</v>
      </c>
    </row>
    <row r="93" spans="1:27" x14ac:dyDescent="0.2">
      <c r="A93" s="15">
        <v>31</v>
      </c>
      <c r="B93" s="2" t="s">
        <v>2</v>
      </c>
      <c r="C93" s="3">
        <v>3.3</v>
      </c>
      <c r="D93" s="16">
        <f t="shared" ref="D93" si="225">AVERAGE(C93:C95)</f>
        <v>3.0666666666666664</v>
      </c>
      <c r="E93" s="4">
        <v>5.2699999999999997E-2</v>
      </c>
      <c r="F93" s="4">
        <v>5.2699999999999997E-2</v>
      </c>
      <c r="G93" s="4">
        <v>5.2400000000000002E-2</v>
      </c>
      <c r="H93" s="1">
        <v>0.1479</v>
      </c>
      <c r="I93" s="4">
        <v>0.14699999999999999</v>
      </c>
      <c r="J93" s="4">
        <v>0.1464</v>
      </c>
      <c r="K93" s="13">
        <f t="shared" si="159"/>
        <v>5.2600000000000001E-2</v>
      </c>
      <c r="L93" s="13">
        <f t="shared" si="160"/>
        <v>0.14710000000000001</v>
      </c>
      <c r="M93" s="13">
        <f t="shared" si="161"/>
        <v>6.8082799999999999</v>
      </c>
      <c r="N93" s="13">
        <f t="shared" si="162"/>
        <v>1.5988639999999998</v>
      </c>
      <c r="O93" s="13">
        <f t="shared" si="163"/>
        <v>8.4071440000000006</v>
      </c>
      <c r="P93" s="17">
        <f t="shared" ref="P93" si="226">AVERAGE(M93:M95)</f>
        <v>7.1675471111111122</v>
      </c>
      <c r="Q93" s="17">
        <f t="shared" ref="Q93" si="227">AVERAGE(N93:N95)</f>
        <v>1.676596444444445</v>
      </c>
      <c r="R93" s="17">
        <f t="shared" ref="R93" si="228">AVERAGE(O93:O95)</f>
        <v>8.8441435555555561</v>
      </c>
      <c r="S93" s="17">
        <f t="shared" ref="S93" si="229">STDEV(M93:M95)</f>
        <v>0.36389162315865053</v>
      </c>
      <c r="T93" s="17">
        <f t="shared" ref="T93" si="230">STDEV(N93:N95)</f>
        <v>8.1841123586654144E-2</v>
      </c>
      <c r="U93" s="17">
        <f t="shared" ref="U93" si="231">STDEV(O93:O95)</f>
        <v>0.44561365612893006</v>
      </c>
      <c r="V93" s="12">
        <f t="shared" si="164"/>
        <v>2.5476193939393941</v>
      </c>
      <c r="W93" s="12">
        <f t="shared" si="165"/>
        <v>2.0631151515151518</v>
      </c>
      <c r="X93" s="12">
        <f t="shared" si="166"/>
        <v>0.48450424242424239</v>
      </c>
      <c r="Y93" s="12">
        <f t="shared" si="167"/>
        <v>29.734540567305654</v>
      </c>
      <c r="Z93" s="12">
        <f t="shared" si="168"/>
        <v>24.079649147626792</v>
      </c>
      <c r="AA93" s="12">
        <f t="shared" si="169"/>
        <v>5.6548914196788562</v>
      </c>
    </row>
    <row r="94" spans="1:27" x14ac:dyDescent="0.2">
      <c r="A94" s="15"/>
      <c r="B94" s="2" t="s">
        <v>3</v>
      </c>
      <c r="C94" s="3">
        <v>2.9</v>
      </c>
      <c r="D94" s="16"/>
      <c r="E94" s="4">
        <v>5.5300000000000002E-2</v>
      </c>
      <c r="F94" s="4">
        <v>5.5199999999999999E-2</v>
      </c>
      <c r="G94" s="4">
        <v>5.5E-2</v>
      </c>
      <c r="H94" s="1">
        <v>0.15590000000000001</v>
      </c>
      <c r="I94" s="4">
        <v>0.1542</v>
      </c>
      <c r="J94" s="4">
        <v>0.15379999999999999</v>
      </c>
      <c r="K94" s="13">
        <f t="shared" si="159"/>
        <v>5.5166666666666669E-2</v>
      </c>
      <c r="L94" s="13">
        <f t="shared" si="160"/>
        <v>0.15463333333333334</v>
      </c>
      <c r="M94" s="13">
        <f t="shared" si="161"/>
        <v>7.1584680000000009</v>
      </c>
      <c r="N94" s="13">
        <f t="shared" si="162"/>
        <v>1.6689200000000008</v>
      </c>
      <c r="O94" s="13">
        <f t="shared" si="163"/>
        <v>8.8273880000000009</v>
      </c>
      <c r="P94" s="17"/>
      <c r="Q94" s="17"/>
      <c r="R94" s="17"/>
      <c r="S94" s="17"/>
      <c r="T94" s="17"/>
      <c r="U94" s="17"/>
      <c r="V94" s="12">
        <f t="shared" si="164"/>
        <v>3.0439268965517243</v>
      </c>
      <c r="W94" s="12">
        <f t="shared" si="165"/>
        <v>2.4684372413793105</v>
      </c>
      <c r="X94" s="12">
        <f t="shared" si="166"/>
        <v>0.57548965517241413</v>
      </c>
      <c r="Y94" s="12">
        <f t="shared" si="167"/>
        <v>31.220867227841836</v>
      </c>
      <c r="Z94" s="12">
        <f t="shared" si="168"/>
        <v>25.318200466860016</v>
      </c>
      <c r="AA94" s="12">
        <f t="shared" si="169"/>
        <v>5.9026667609818233</v>
      </c>
    </row>
    <row r="95" spans="1:27" x14ac:dyDescent="0.2">
      <c r="A95" s="15"/>
      <c r="B95" s="2" t="s">
        <v>4</v>
      </c>
      <c r="C95" s="3">
        <v>3</v>
      </c>
      <c r="D95" s="16"/>
      <c r="E95" s="4">
        <v>5.8000000000000003E-2</v>
      </c>
      <c r="F95" s="4">
        <v>5.7799999999999997E-2</v>
      </c>
      <c r="G95" s="4">
        <v>5.8599999999999999E-2</v>
      </c>
      <c r="H95" s="4">
        <v>0.1638</v>
      </c>
      <c r="I95" s="4">
        <v>0.1623</v>
      </c>
      <c r="J95" s="4">
        <v>0.1623</v>
      </c>
      <c r="K95" s="13">
        <f t="shared" si="159"/>
        <v>5.8133333333333335E-2</v>
      </c>
      <c r="L95" s="13">
        <f t="shared" si="160"/>
        <v>0.1628</v>
      </c>
      <c r="M95" s="13">
        <f t="shared" si="161"/>
        <v>7.535893333333334</v>
      </c>
      <c r="N95" s="13">
        <f t="shared" si="162"/>
        <v>1.7620053333333341</v>
      </c>
      <c r="O95" s="13">
        <f t="shared" si="163"/>
        <v>9.2978986666666668</v>
      </c>
      <c r="P95" s="17"/>
      <c r="Q95" s="17"/>
      <c r="R95" s="17"/>
      <c r="S95" s="17"/>
      <c r="T95" s="17"/>
      <c r="U95" s="17"/>
      <c r="V95" s="12">
        <f t="shared" si="164"/>
        <v>3.0992995555555556</v>
      </c>
      <c r="W95" s="12">
        <f t="shared" si="165"/>
        <v>2.5119644444444447</v>
      </c>
      <c r="X95" s="12">
        <f t="shared" si="166"/>
        <v>0.58733511111111136</v>
      </c>
      <c r="Y95" s="12">
        <f t="shared" si="167"/>
        <v>32.884977953832731</v>
      </c>
      <c r="Z95" s="12">
        <f t="shared" si="168"/>
        <v>26.653085284478085</v>
      </c>
      <c r="AA95" s="12">
        <f t="shared" si="169"/>
        <v>6.231892669354651</v>
      </c>
    </row>
    <row r="96" spans="1:27" x14ac:dyDescent="0.2">
      <c r="A96" s="15">
        <v>32</v>
      </c>
      <c r="B96" s="2" t="s">
        <v>2</v>
      </c>
      <c r="C96" s="3">
        <v>3.6</v>
      </c>
      <c r="D96" s="16">
        <f t="shared" ref="D96" si="232">AVERAGE(C96:C98)</f>
        <v>3.8666666666666671</v>
      </c>
      <c r="E96" s="4">
        <v>6.5600000000000006E-2</v>
      </c>
      <c r="F96" s="4">
        <v>6.5500000000000003E-2</v>
      </c>
      <c r="G96" s="4">
        <v>6.5000000000000002E-2</v>
      </c>
      <c r="H96" s="4">
        <v>0.18659999999999999</v>
      </c>
      <c r="I96" s="4">
        <v>0.18479999999999999</v>
      </c>
      <c r="J96" s="4">
        <v>0.18390000000000001</v>
      </c>
      <c r="K96" s="13">
        <f t="shared" si="159"/>
        <v>6.536666666666667E-2</v>
      </c>
      <c r="L96" s="13">
        <f t="shared" si="160"/>
        <v>0.18509999999999996</v>
      </c>
      <c r="M96" s="13">
        <f t="shared" si="161"/>
        <v>8.5768706666666645</v>
      </c>
      <c r="N96" s="13">
        <f t="shared" si="162"/>
        <v>1.9354746666666687</v>
      </c>
      <c r="O96" s="13">
        <f t="shared" si="163"/>
        <v>10.512345333333332</v>
      </c>
      <c r="P96" s="17">
        <f t="shared" ref="P96" si="233">AVERAGE(M96:M98)</f>
        <v>8.8259746666666672</v>
      </c>
      <c r="Q96" s="17">
        <f t="shared" ref="Q96" si="234">AVERAGE(N96:N98)</f>
        <v>2.0005946666666681</v>
      </c>
      <c r="R96" s="17">
        <f t="shared" ref="R96" si="235">AVERAGE(O96:O98)</f>
        <v>10.826569333333332</v>
      </c>
      <c r="S96" s="17">
        <f t="shared" ref="S96" si="236">STDEV(M96:M98)</f>
        <v>0.31009553952577007</v>
      </c>
      <c r="T96" s="17">
        <f t="shared" ref="T96" si="237">STDEV(N96:N98)</f>
        <v>7.3764126180082074E-2</v>
      </c>
      <c r="U96" s="17">
        <f t="shared" ref="U96" si="238">STDEV(O96:O98)</f>
        <v>0.38355619201595187</v>
      </c>
      <c r="V96" s="12">
        <f t="shared" si="164"/>
        <v>2.9200959259259256</v>
      </c>
      <c r="W96" s="12">
        <f t="shared" si="165"/>
        <v>2.3824640740740732</v>
      </c>
      <c r="X96" s="12">
        <f t="shared" si="166"/>
        <v>0.53763185185185236</v>
      </c>
      <c r="Y96" s="12">
        <f t="shared" si="167"/>
        <v>37.180255122491801</v>
      </c>
      <c r="Z96" s="12">
        <f t="shared" si="168"/>
        <v>30.334832944283313</v>
      </c>
      <c r="AA96" s="12">
        <f t="shared" si="169"/>
        <v>6.8454221782084907</v>
      </c>
    </row>
    <row r="97" spans="1:27" x14ac:dyDescent="0.2">
      <c r="A97" s="15"/>
      <c r="B97" s="2" t="s">
        <v>3</v>
      </c>
      <c r="C97" s="3">
        <v>4.2</v>
      </c>
      <c r="D97" s="16"/>
      <c r="E97" s="4">
        <v>7.0499999999999993E-2</v>
      </c>
      <c r="F97" s="4">
        <v>6.9500000000000006E-2</v>
      </c>
      <c r="G97" s="4">
        <v>7.0099999999999996E-2</v>
      </c>
      <c r="H97" s="4">
        <v>0.19889999999999999</v>
      </c>
      <c r="I97" s="4">
        <v>0.1976</v>
      </c>
      <c r="J97" s="4">
        <v>0.19750000000000001</v>
      </c>
      <c r="K97" s="13">
        <f t="shared" si="159"/>
        <v>7.0033333333333336E-2</v>
      </c>
      <c r="L97" s="13">
        <f t="shared" si="160"/>
        <v>0.19799999999999998</v>
      </c>
      <c r="M97" s="13">
        <f t="shared" si="161"/>
        <v>9.1732813333333336</v>
      </c>
      <c r="N97" s="13">
        <f t="shared" si="162"/>
        <v>2.0807013333333346</v>
      </c>
      <c r="O97" s="13">
        <f t="shared" si="163"/>
        <v>11.253982666666666</v>
      </c>
      <c r="P97" s="17"/>
      <c r="Q97" s="17"/>
      <c r="R97" s="17"/>
      <c r="S97" s="17"/>
      <c r="T97" s="17"/>
      <c r="U97" s="17"/>
      <c r="V97" s="12">
        <f t="shared" si="164"/>
        <v>2.6795196825396821</v>
      </c>
      <c r="W97" s="12">
        <f t="shared" si="165"/>
        <v>2.1841146031746033</v>
      </c>
      <c r="X97" s="12">
        <f t="shared" si="166"/>
        <v>0.49540507936507966</v>
      </c>
      <c r="Y97" s="12">
        <f t="shared" si="167"/>
        <v>39.803291598877642</v>
      </c>
      <c r="Z97" s="12">
        <f t="shared" si="168"/>
        <v>32.444229091509278</v>
      </c>
      <c r="AA97" s="12">
        <f t="shared" si="169"/>
        <v>7.3590625073683764</v>
      </c>
    </row>
    <row r="98" spans="1:27" x14ac:dyDescent="0.2">
      <c r="A98" s="15"/>
      <c r="B98" s="2" t="s">
        <v>4</v>
      </c>
      <c r="C98" s="3">
        <v>3.8</v>
      </c>
      <c r="D98" s="16"/>
      <c r="E98" s="4">
        <v>6.6699999999999995E-2</v>
      </c>
      <c r="F98" s="4">
        <v>6.6600000000000006E-2</v>
      </c>
      <c r="G98" s="4">
        <v>6.6799999999999998E-2</v>
      </c>
      <c r="H98" s="4">
        <v>0.1898</v>
      </c>
      <c r="I98" s="4">
        <v>0.18779999999999999</v>
      </c>
      <c r="J98" s="4">
        <v>0.18759999999999999</v>
      </c>
      <c r="K98" s="13">
        <f t="shared" si="159"/>
        <v>6.6699999999999995E-2</v>
      </c>
      <c r="L98" s="13">
        <f t="shared" si="160"/>
        <v>0.18839999999999998</v>
      </c>
      <c r="M98" s="13">
        <f t="shared" si="161"/>
        <v>8.7277719999999999</v>
      </c>
      <c r="N98" s="13">
        <f t="shared" si="162"/>
        <v>1.9856080000000009</v>
      </c>
      <c r="O98" s="13">
        <f t="shared" si="163"/>
        <v>10.713379999999999</v>
      </c>
      <c r="P98" s="17"/>
      <c r="Q98" s="17"/>
      <c r="R98" s="17"/>
      <c r="S98" s="17"/>
      <c r="T98" s="17"/>
      <c r="U98" s="17"/>
      <c r="V98" s="12">
        <f t="shared" si="164"/>
        <v>2.8193105263157894</v>
      </c>
      <c r="W98" s="12">
        <f t="shared" si="165"/>
        <v>2.2967821052631581</v>
      </c>
      <c r="X98" s="12">
        <f t="shared" si="166"/>
        <v>0.52252842105263186</v>
      </c>
      <c r="Y98" s="12">
        <f t="shared" si="167"/>
        <v>37.891278206125769</v>
      </c>
      <c r="Z98" s="12">
        <f t="shared" si="168"/>
        <v>30.868543538233006</v>
      </c>
      <c r="AA98" s="12">
        <f t="shared" si="169"/>
        <v>7.0227346678927667</v>
      </c>
    </row>
    <row r="99" spans="1:27" x14ac:dyDescent="0.2">
      <c r="A99" s="15">
        <v>33</v>
      </c>
      <c r="B99" s="2" t="s">
        <v>2</v>
      </c>
      <c r="C99" s="3">
        <v>3.5</v>
      </c>
      <c r="D99" s="16">
        <f t="shared" ref="D99" si="239">AVERAGE(C99:C101)</f>
        <v>3.5666666666666664</v>
      </c>
      <c r="E99" s="4">
        <v>8.3500000000000005E-2</v>
      </c>
      <c r="F99" s="4">
        <v>8.1000000000000003E-2</v>
      </c>
      <c r="G99" s="4">
        <v>8.09E-2</v>
      </c>
      <c r="H99" s="4">
        <v>0.21729999999999999</v>
      </c>
      <c r="I99" s="4">
        <v>0.21490000000000001</v>
      </c>
      <c r="J99" s="4">
        <v>0.21429999999999999</v>
      </c>
      <c r="K99" s="13">
        <f t="shared" si="159"/>
        <v>8.1799999999999998E-2</v>
      </c>
      <c r="L99" s="13">
        <f t="shared" si="160"/>
        <v>0.21550000000000002</v>
      </c>
      <c r="M99" s="13">
        <f t="shared" si="161"/>
        <v>9.9173520000000028</v>
      </c>
      <c r="N99" s="13">
        <f t="shared" si="162"/>
        <v>2.7834719999999997</v>
      </c>
      <c r="O99" s="13">
        <f t="shared" si="163"/>
        <v>12.700824000000001</v>
      </c>
      <c r="P99" s="17">
        <f t="shared" ref="P99" si="240">AVERAGE(M99:M101)</f>
        <v>10.226209333333335</v>
      </c>
      <c r="Q99" s="17">
        <f t="shared" ref="Q99" si="241">AVERAGE(N99:N101)</f>
        <v>2.7217040000000003</v>
      </c>
      <c r="R99" s="17">
        <f t="shared" ref="R99" si="242">AVERAGE(O99:O101)</f>
        <v>12.947913333333332</v>
      </c>
      <c r="S99" s="17">
        <f t="shared" ref="S99" si="243">STDEV(M99:M101)</f>
        <v>0.27292938843916542</v>
      </c>
      <c r="T99" s="17">
        <f t="shared" ref="T99" si="244">STDEV(N99:N101)</f>
        <v>7.1610844070185198E-2</v>
      </c>
      <c r="U99" s="17">
        <f t="shared" ref="U99" si="245">STDEV(O99:O101)</f>
        <v>0.23700282548339061</v>
      </c>
      <c r="V99" s="12">
        <f t="shared" si="164"/>
        <v>3.6288068571428576</v>
      </c>
      <c r="W99" s="12">
        <f t="shared" si="165"/>
        <v>2.8335291428571439</v>
      </c>
      <c r="X99" s="12">
        <f t="shared" si="166"/>
        <v>0.79527771428571425</v>
      </c>
      <c r="Y99" s="12">
        <f t="shared" si="167"/>
        <v>44.920506472377447</v>
      </c>
      <c r="Z99" s="12">
        <f t="shared" si="168"/>
        <v>35.075871825705605</v>
      </c>
      <c r="AA99" s="12">
        <f t="shared" si="169"/>
        <v>9.8446346466718531</v>
      </c>
    </row>
    <row r="100" spans="1:27" x14ac:dyDescent="0.2">
      <c r="A100" s="15"/>
      <c r="B100" s="2" t="s">
        <v>3</v>
      </c>
      <c r="C100" s="3">
        <v>3.5</v>
      </c>
      <c r="D100" s="16"/>
      <c r="E100" s="4">
        <v>8.1299999999999997E-2</v>
      </c>
      <c r="F100" s="4">
        <v>8.2900000000000001E-2</v>
      </c>
      <c r="G100" s="4">
        <v>8.2600000000000007E-2</v>
      </c>
      <c r="H100" s="4">
        <v>0.22439999999999999</v>
      </c>
      <c r="I100" s="4">
        <v>0.2238</v>
      </c>
      <c r="J100" s="1">
        <v>0.22289999999999999</v>
      </c>
      <c r="K100" s="13">
        <f t="shared" si="159"/>
        <v>8.2266666666666668E-2</v>
      </c>
      <c r="L100" s="13">
        <f t="shared" si="160"/>
        <v>0.22370000000000001</v>
      </c>
      <c r="M100" s="13">
        <f t="shared" si="161"/>
        <v>10.326362666666668</v>
      </c>
      <c r="N100" s="13">
        <f t="shared" si="162"/>
        <v>2.6432106666666675</v>
      </c>
      <c r="O100" s="13">
        <f t="shared" si="163"/>
        <v>12.969573333333333</v>
      </c>
      <c r="P100" s="17"/>
      <c r="Q100" s="17"/>
      <c r="R100" s="17"/>
      <c r="S100" s="17"/>
      <c r="T100" s="17"/>
      <c r="U100" s="17"/>
      <c r="V100" s="12">
        <f t="shared" si="164"/>
        <v>3.705592380952381</v>
      </c>
      <c r="W100" s="12">
        <f t="shared" si="165"/>
        <v>2.9503893333333338</v>
      </c>
      <c r="X100" s="12">
        <f t="shared" si="166"/>
        <v>0.75520304761904788</v>
      </c>
      <c r="Y100" s="12">
        <f t="shared" si="167"/>
        <v>45.871024026785499</v>
      </c>
      <c r="Z100" s="12">
        <f t="shared" si="168"/>
        <v>36.522468227582472</v>
      </c>
      <c r="AA100" s="12">
        <f t="shared" si="169"/>
        <v>9.348555799203039</v>
      </c>
    </row>
    <row r="101" spans="1:27" x14ac:dyDescent="0.2">
      <c r="A101" s="15"/>
      <c r="B101" s="2" t="s">
        <v>4</v>
      </c>
      <c r="C101" s="3">
        <v>3.7</v>
      </c>
      <c r="D101" s="16"/>
      <c r="E101" s="4">
        <v>8.3699999999999997E-2</v>
      </c>
      <c r="F101" s="4">
        <v>8.3900000000000002E-2</v>
      </c>
      <c r="G101" s="4">
        <v>8.4099999999999994E-2</v>
      </c>
      <c r="H101" s="4">
        <v>0.2278</v>
      </c>
      <c r="I101" s="4">
        <v>0.22589999999999999</v>
      </c>
      <c r="J101" s="4">
        <v>0.22500000000000001</v>
      </c>
      <c r="K101" s="13">
        <f t="shared" si="159"/>
        <v>8.3899999999999988E-2</v>
      </c>
      <c r="L101" s="13">
        <f t="shared" si="160"/>
        <v>0.22623333333333331</v>
      </c>
      <c r="M101" s="13">
        <f t="shared" si="161"/>
        <v>10.434913333333332</v>
      </c>
      <c r="N101" s="13">
        <f t="shared" si="162"/>
        <v>2.7384293333333343</v>
      </c>
      <c r="O101" s="13">
        <f t="shared" si="163"/>
        <v>13.173342666666665</v>
      </c>
      <c r="P101" s="17"/>
      <c r="Q101" s="17"/>
      <c r="R101" s="17"/>
      <c r="S101" s="17"/>
      <c r="T101" s="17"/>
      <c r="U101" s="17"/>
      <c r="V101" s="12">
        <f t="shared" si="164"/>
        <v>3.5603628828828824</v>
      </c>
      <c r="W101" s="12">
        <f t="shared" si="165"/>
        <v>2.8202468468468465</v>
      </c>
      <c r="X101" s="12">
        <f t="shared" si="166"/>
        <v>0.74011603603603626</v>
      </c>
      <c r="Y101" s="12">
        <f t="shared" si="167"/>
        <v>46.591719129471123</v>
      </c>
      <c r="Z101" s="12">
        <f t="shared" si="168"/>
        <v>36.906392209568267</v>
      </c>
      <c r="AA101" s="12">
        <f t="shared" si="169"/>
        <v>9.6853269199028578</v>
      </c>
    </row>
    <row r="102" spans="1:27" x14ac:dyDescent="0.2">
      <c r="A102" s="15">
        <v>34</v>
      </c>
      <c r="B102" s="2" t="s">
        <v>2</v>
      </c>
      <c r="C102" s="3">
        <v>3.5</v>
      </c>
      <c r="D102" s="16">
        <f t="shared" ref="D102" si="246">AVERAGE(C102:C104)</f>
        <v>3.3333333333333335</v>
      </c>
      <c r="E102" s="4">
        <v>5.9799999999999999E-2</v>
      </c>
      <c r="F102" s="4">
        <v>6.1199999999999997E-2</v>
      </c>
      <c r="G102" s="4">
        <v>6.13E-2</v>
      </c>
      <c r="H102" s="4">
        <v>0.16869999999999999</v>
      </c>
      <c r="I102" s="4">
        <v>0.16900000000000001</v>
      </c>
      <c r="J102" s="4">
        <v>0.16830000000000001</v>
      </c>
      <c r="K102" s="13">
        <f t="shared" si="159"/>
        <v>6.0766666666666663E-2</v>
      </c>
      <c r="L102" s="13">
        <f t="shared" si="160"/>
        <v>0.16866666666666666</v>
      </c>
      <c r="M102" s="13">
        <f t="shared" si="161"/>
        <v>7.8010173333333341</v>
      </c>
      <c r="N102" s="13">
        <f t="shared" si="162"/>
        <v>1.8755973333333342</v>
      </c>
      <c r="O102" s="13">
        <f t="shared" si="163"/>
        <v>9.6766146666666657</v>
      </c>
      <c r="P102" s="17">
        <f t="shared" ref="P102" si="247">AVERAGE(M102:M104)</f>
        <v>7.8154364444444466</v>
      </c>
      <c r="Q102" s="17">
        <f t="shared" ref="Q102" si="248">AVERAGE(N102:N104)</f>
        <v>1.899431111111112</v>
      </c>
      <c r="R102" s="17">
        <f t="shared" ref="R102" si="249">AVERAGE(O102:O104)</f>
        <v>9.7148675555555553</v>
      </c>
      <c r="S102" s="17">
        <f t="shared" ref="S102" si="250">STDEV(M102:M104)</f>
        <v>0.10635892824944405</v>
      </c>
      <c r="T102" s="17">
        <f t="shared" ref="T102" si="251">STDEV(N102:N104)</f>
        <v>4.1983006452787498E-2</v>
      </c>
      <c r="U102" s="17">
        <f t="shared" ref="U102" si="252">STDEV(O102:O104)</f>
        <v>7.6598895638495285E-2</v>
      </c>
      <c r="V102" s="12">
        <f t="shared" si="164"/>
        <v>2.7647470476190472</v>
      </c>
      <c r="W102" s="12">
        <f t="shared" si="165"/>
        <v>2.2288620952380955</v>
      </c>
      <c r="X102" s="12">
        <f t="shared" si="166"/>
        <v>0.53588495238095268</v>
      </c>
      <c r="Y102" s="12">
        <f t="shared" si="167"/>
        <v>34.224427624908628</v>
      </c>
      <c r="Z102" s="12">
        <f t="shared" si="168"/>
        <v>27.590780693687961</v>
      </c>
      <c r="AA102" s="12">
        <f t="shared" si="169"/>
        <v>6.6336469312206763</v>
      </c>
    </row>
    <row r="103" spans="1:27" x14ac:dyDescent="0.2">
      <c r="A103" s="15"/>
      <c r="B103" s="2" t="s">
        <v>3</v>
      </c>
      <c r="C103" s="3">
        <v>3</v>
      </c>
      <c r="D103" s="16"/>
      <c r="E103" s="4">
        <v>6.1400000000000003E-2</v>
      </c>
      <c r="F103" s="1">
        <v>6.1199999999999997E-2</v>
      </c>
      <c r="G103" s="4">
        <v>6.0900000000000003E-2</v>
      </c>
      <c r="H103" s="4">
        <v>0.16880000000000001</v>
      </c>
      <c r="I103" s="4">
        <v>0.1668</v>
      </c>
      <c r="J103" s="4">
        <v>0.16569999999999999</v>
      </c>
      <c r="K103" s="13">
        <f t="shared" si="159"/>
        <v>6.1166666666666668E-2</v>
      </c>
      <c r="L103" s="13">
        <f t="shared" si="160"/>
        <v>0.1671</v>
      </c>
      <c r="M103" s="13">
        <f t="shared" si="161"/>
        <v>7.7170226666666677</v>
      </c>
      <c r="N103" s="13">
        <f t="shared" si="162"/>
        <v>1.9479066666666673</v>
      </c>
      <c r="O103" s="13">
        <f t="shared" si="163"/>
        <v>9.6649293333333333</v>
      </c>
      <c r="P103" s="17"/>
      <c r="Q103" s="17"/>
      <c r="R103" s="17"/>
      <c r="S103" s="17"/>
      <c r="T103" s="17"/>
      <c r="U103" s="17"/>
      <c r="V103" s="12">
        <f t="shared" si="164"/>
        <v>3.2216431111111112</v>
      </c>
      <c r="W103" s="12">
        <f t="shared" si="165"/>
        <v>2.5723408888888892</v>
      </c>
      <c r="X103" s="12">
        <f t="shared" si="166"/>
        <v>0.64930222222222245</v>
      </c>
      <c r="Y103" s="12">
        <f t="shared" si="167"/>
        <v>34.183098724387541</v>
      </c>
      <c r="Z103" s="12">
        <f t="shared" si="168"/>
        <v>27.293706821343523</v>
      </c>
      <c r="AA103" s="12">
        <f t="shared" si="169"/>
        <v>6.8893919030440243</v>
      </c>
    </row>
    <row r="104" spans="1:27" x14ac:dyDescent="0.2">
      <c r="A104" s="15"/>
      <c r="B104" s="2" t="s">
        <v>4</v>
      </c>
      <c r="C104" s="3">
        <v>3.5</v>
      </c>
      <c r="D104" s="16"/>
      <c r="E104" s="4">
        <v>6.13E-2</v>
      </c>
      <c r="F104" s="4">
        <v>6.1400000000000003E-2</v>
      </c>
      <c r="G104" s="4">
        <v>6.1499999999999999E-2</v>
      </c>
      <c r="H104" s="4">
        <v>0.17269999999999999</v>
      </c>
      <c r="I104" s="4">
        <v>0.1709</v>
      </c>
      <c r="J104" s="4">
        <v>0.1704</v>
      </c>
      <c r="K104" s="13">
        <f t="shared" si="159"/>
        <v>6.1400000000000003E-2</v>
      </c>
      <c r="L104" s="13">
        <f t="shared" si="160"/>
        <v>0.17133333333333334</v>
      </c>
      <c r="M104" s="13">
        <f t="shared" si="161"/>
        <v>7.9282693333333345</v>
      </c>
      <c r="N104" s="13">
        <f t="shared" si="162"/>
        <v>1.8747893333333345</v>
      </c>
      <c r="O104" s="13">
        <f t="shared" si="163"/>
        <v>9.8030586666666668</v>
      </c>
      <c r="P104" s="17"/>
      <c r="Q104" s="17"/>
      <c r="R104" s="17"/>
      <c r="S104" s="17"/>
      <c r="T104" s="17"/>
      <c r="U104" s="17"/>
      <c r="V104" s="12">
        <f t="shared" si="164"/>
        <v>2.8008739047619047</v>
      </c>
      <c r="W104" s="12">
        <f t="shared" si="165"/>
        <v>2.2652198095238099</v>
      </c>
      <c r="X104" s="12">
        <f t="shared" si="166"/>
        <v>0.5356540952380956</v>
      </c>
      <c r="Y104" s="12">
        <f t="shared" si="167"/>
        <v>34.671637075287073</v>
      </c>
      <c r="Z104" s="12">
        <f t="shared" si="168"/>
        <v>28.040847893235252</v>
      </c>
      <c r="AA104" s="12">
        <f t="shared" si="169"/>
        <v>6.6307891820518305</v>
      </c>
    </row>
    <row r="105" spans="1:27" x14ac:dyDescent="0.2">
      <c r="A105" s="15">
        <v>35</v>
      </c>
      <c r="B105" s="2" t="s">
        <v>2</v>
      </c>
      <c r="C105" s="3">
        <v>2.9</v>
      </c>
      <c r="D105" s="16">
        <f t="shared" ref="D105" si="253">AVERAGE(C105:C107)</f>
        <v>2.9666666666666668</v>
      </c>
      <c r="E105" s="4">
        <v>0.04</v>
      </c>
      <c r="F105" s="4">
        <v>0.04</v>
      </c>
      <c r="G105" s="4">
        <v>4.0399999999999998E-2</v>
      </c>
      <c r="H105" s="4">
        <v>0.11409999999999999</v>
      </c>
      <c r="I105" s="4">
        <v>0.1133</v>
      </c>
      <c r="J105" s="4">
        <v>0.1129</v>
      </c>
      <c r="K105" s="13">
        <f t="shared" si="159"/>
        <v>4.0133333333333333E-2</v>
      </c>
      <c r="L105" s="13">
        <f t="shared" si="160"/>
        <v>0.11343333333333333</v>
      </c>
      <c r="M105" s="13">
        <f t="shared" si="161"/>
        <v>5.2551946666666671</v>
      </c>
      <c r="N105" s="13">
        <f t="shared" si="162"/>
        <v>1.1930986666666672</v>
      </c>
      <c r="O105" s="13">
        <f t="shared" si="163"/>
        <v>6.448293333333333</v>
      </c>
      <c r="P105" s="17">
        <f t="shared" ref="P105" si="254">AVERAGE(M105:M107)</f>
        <v>5.3092582222222227</v>
      </c>
      <c r="Q105" s="17">
        <f t="shared" ref="Q105" si="255">AVERAGE(N105:N107)</f>
        <v>1.1681715555555561</v>
      </c>
      <c r="R105" s="17">
        <f t="shared" ref="R105" si="256">AVERAGE(O105:O107)</f>
        <v>6.4774297777777781</v>
      </c>
      <c r="S105" s="17">
        <f t="shared" ref="S105" si="257">STDEV(M105:M107)</f>
        <v>0.10838456315122315</v>
      </c>
      <c r="T105" s="17">
        <f t="shared" ref="T105" si="258">STDEV(N105:N107)</f>
        <v>9.5172619567075609E-2</v>
      </c>
      <c r="U105" s="17">
        <f t="shared" ref="U105" si="259">STDEV(O105:O107)</f>
        <v>0.19210636288303454</v>
      </c>
      <c r="V105" s="12">
        <f t="shared" si="164"/>
        <v>2.2235494252873562</v>
      </c>
      <c r="W105" s="12">
        <f t="shared" si="165"/>
        <v>1.8121360919540233</v>
      </c>
      <c r="X105" s="12">
        <f t="shared" si="166"/>
        <v>0.41141333333333352</v>
      </c>
      <c r="Y105" s="12">
        <f t="shared" si="167"/>
        <v>22.806441725024168</v>
      </c>
      <c r="Z105" s="12">
        <f t="shared" si="168"/>
        <v>18.586668552969751</v>
      </c>
      <c r="AA105" s="12">
        <f t="shared" si="169"/>
        <v>4.2197731720544214</v>
      </c>
    </row>
    <row r="106" spans="1:27" x14ac:dyDescent="0.2">
      <c r="A106" s="15"/>
      <c r="B106" s="2" t="s">
        <v>3</v>
      </c>
      <c r="C106" s="3">
        <v>3</v>
      </c>
      <c r="D106" s="16"/>
      <c r="E106" s="4">
        <v>3.6600000000000001E-2</v>
      </c>
      <c r="F106" s="4">
        <v>3.9600000000000003E-2</v>
      </c>
      <c r="G106" s="4">
        <v>3.95E-2</v>
      </c>
      <c r="H106" s="4">
        <v>0.11169999999999999</v>
      </c>
      <c r="I106" s="4">
        <v>0.1135</v>
      </c>
      <c r="J106" s="4">
        <v>0.113</v>
      </c>
      <c r="K106" s="13">
        <f t="shared" si="159"/>
        <v>3.8566666666666666E-2</v>
      </c>
      <c r="L106" s="13">
        <f t="shared" si="160"/>
        <v>0.11273333333333334</v>
      </c>
      <c r="M106" s="13">
        <f t="shared" si="161"/>
        <v>5.2385400000000004</v>
      </c>
      <c r="N106" s="13">
        <f t="shared" si="162"/>
        <v>1.0630160000000002</v>
      </c>
      <c r="O106" s="13">
        <f t="shared" si="163"/>
        <v>6.3015559999999997</v>
      </c>
      <c r="P106" s="17"/>
      <c r="Q106" s="17"/>
      <c r="R106" s="17"/>
      <c r="S106" s="17"/>
      <c r="T106" s="17"/>
      <c r="U106" s="17"/>
      <c r="V106" s="12">
        <f t="shared" si="164"/>
        <v>2.1005186666666664</v>
      </c>
      <c r="W106" s="12">
        <f t="shared" si="165"/>
        <v>1.7461800000000001</v>
      </c>
      <c r="X106" s="12">
        <f t="shared" si="166"/>
        <v>0.35433866666666675</v>
      </c>
      <c r="Y106" s="12">
        <f t="shared" si="167"/>
        <v>22.287458442385226</v>
      </c>
      <c r="Z106" s="12">
        <f t="shared" si="168"/>
        <v>18.527764023484472</v>
      </c>
      <c r="AA106" s="12">
        <f t="shared" si="169"/>
        <v>3.7596944189007577</v>
      </c>
    </row>
    <row r="107" spans="1:27" x14ac:dyDescent="0.2">
      <c r="A107" s="15"/>
      <c r="B107" s="2" t="s">
        <v>4</v>
      </c>
      <c r="C107" s="3">
        <v>3</v>
      </c>
      <c r="D107" s="16"/>
      <c r="E107" s="4">
        <v>4.1799999999999997E-2</v>
      </c>
      <c r="F107" s="4">
        <v>4.1599999999999998E-2</v>
      </c>
      <c r="G107" s="4">
        <v>4.1599999999999998E-2</v>
      </c>
      <c r="H107" s="4">
        <v>0.11840000000000001</v>
      </c>
      <c r="I107" s="4">
        <v>0.1169</v>
      </c>
      <c r="J107" s="4">
        <v>0.1167</v>
      </c>
      <c r="K107" s="13">
        <f t="shared" si="159"/>
        <v>4.1666666666666664E-2</v>
      </c>
      <c r="L107" s="13">
        <f t="shared" si="160"/>
        <v>0.11733333333333333</v>
      </c>
      <c r="M107" s="13">
        <f t="shared" si="161"/>
        <v>5.4340400000000004</v>
      </c>
      <c r="N107" s="13">
        <f t="shared" si="162"/>
        <v>1.2484000000000006</v>
      </c>
      <c r="O107" s="13">
        <f t="shared" si="163"/>
        <v>6.6824399999999997</v>
      </c>
      <c r="P107" s="17"/>
      <c r="Q107" s="17"/>
      <c r="R107" s="17"/>
      <c r="S107" s="17"/>
      <c r="T107" s="17"/>
      <c r="U107" s="17"/>
      <c r="V107" s="12">
        <f t="shared" si="164"/>
        <v>2.2274799999999999</v>
      </c>
      <c r="W107" s="12">
        <f t="shared" si="165"/>
        <v>1.8113466666666669</v>
      </c>
      <c r="X107" s="12">
        <f t="shared" si="166"/>
        <v>0.41613333333333352</v>
      </c>
      <c r="Y107" s="12">
        <f t="shared" si="167"/>
        <v>23.634575935488431</v>
      </c>
      <c r="Z107" s="12">
        <f t="shared" si="168"/>
        <v>19.219211996887598</v>
      </c>
      <c r="AA107" s="12">
        <f t="shared" si="169"/>
        <v>4.4153639386008363</v>
      </c>
    </row>
    <row r="108" spans="1:27" x14ac:dyDescent="0.2">
      <c r="A108" s="15">
        <v>36</v>
      </c>
      <c r="B108" s="2" t="s">
        <v>2</v>
      </c>
      <c r="C108" s="3">
        <v>2.5</v>
      </c>
      <c r="D108" s="16">
        <f t="shared" ref="D108" si="260">AVERAGE(C108:C110)</f>
        <v>2.6666666666666665</v>
      </c>
      <c r="E108" s="4">
        <v>3.3000000000000002E-2</v>
      </c>
      <c r="F108" s="4">
        <v>3.3000000000000002E-2</v>
      </c>
      <c r="G108" s="4">
        <v>3.3099999999999997E-2</v>
      </c>
      <c r="H108" s="4">
        <v>9.4899999999999998E-2</v>
      </c>
      <c r="I108" s="4">
        <v>9.4200000000000006E-2</v>
      </c>
      <c r="J108" s="4">
        <v>9.3799999999999994E-2</v>
      </c>
      <c r="K108" s="13">
        <f t="shared" si="159"/>
        <v>3.3033333333333331E-2</v>
      </c>
      <c r="L108" s="13">
        <f t="shared" si="160"/>
        <v>9.4299999999999995E-2</v>
      </c>
      <c r="M108" s="13">
        <f t="shared" si="161"/>
        <v>4.372729333333333</v>
      </c>
      <c r="N108" s="13">
        <f t="shared" si="162"/>
        <v>0.96110133333333403</v>
      </c>
      <c r="O108" s="13">
        <f t="shared" si="163"/>
        <v>5.3338306666666666</v>
      </c>
      <c r="P108" s="17">
        <f t="shared" ref="P108" si="261">AVERAGE(M108:M110)</f>
        <v>4.7557560000000008</v>
      </c>
      <c r="Q108" s="17">
        <f t="shared" ref="Q108" si="262">AVERAGE(N108:N110)</f>
        <v>1.3938960000000005</v>
      </c>
      <c r="R108" s="17">
        <f t="shared" ref="R108" si="263">AVERAGE(O108:O110)</f>
        <v>6.1496520000000006</v>
      </c>
      <c r="S108" s="17">
        <f t="shared" ref="S108" si="264">STDEV(M108:M110)</f>
        <v>0.40912357830095558</v>
      </c>
      <c r="T108" s="17">
        <f t="shared" ref="T108" si="265">STDEV(N108:N110)</f>
        <v>0.59790286731913678</v>
      </c>
      <c r="U108" s="17">
        <f t="shared" ref="U108" si="266">STDEV(O108:O110)</f>
        <v>0.74189728528715126</v>
      </c>
      <c r="V108" s="12">
        <f t="shared" si="164"/>
        <v>2.1335322666666667</v>
      </c>
      <c r="W108" s="12">
        <f t="shared" si="165"/>
        <v>1.7490917333333331</v>
      </c>
      <c r="X108" s="12">
        <f t="shared" si="166"/>
        <v>0.38444053333333361</v>
      </c>
      <c r="Y108" s="12">
        <f t="shared" si="167"/>
        <v>18.864789795100325</v>
      </c>
      <c r="Z108" s="12">
        <f t="shared" si="168"/>
        <v>15.465549032090729</v>
      </c>
      <c r="AA108" s="12">
        <f t="shared" si="169"/>
        <v>3.3992407630095993</v>
      </c>
    </row>
    <row r="109" spans="1:27" x14ac:dyDescent="0.2">
      <c r="A109" s="15"/>
      <c r="B109" s="2" t="s">
        <v>3</v>
      </c>
      <c r="C109" s="3">
        <v>2.8</v>
      </c>
      <c r="D109" s="16"/>
      <c r="E109" s="4">
        <v>3.9300000000000002E-2</v>
      </c>
      <c r="F109" s="4">
        <v>3.9199999999999999E-2</v>
      </c>
      <c r="G109" s="4">
        <v>3.9199999999999999E-2</v>
      </c>
      <c r="H109" s="4">
        <v>0.113</v>
      </c>
      <c r="I109" s="4">
        <v>0.1115</v>
      </c>
      <c r="J109" s="4">
        <v>0.1111</v>
      </c>
      <c r="K109" s="13">
        <f t="shared" si="159"/>
        <v>3.9233333333333335E-2</v>
      </c>
      <c r="L109" s="13">
        <f t="shared" si="160"/>
        <v>0.11186666666666667</v>
      </c>
      <c r="M109" s="13">
        <f t="shared" si="161"/>
        <v>5.1867480000000006</v>
      </c>
      <c r="N109" s="13">
        <f t="shared" si="162"/>
        <v>1.1444560000000004</v>
      </c>
      <c r="O109" s="13">
        <f t="shared" si="163"/>
        <v>6.3312039999999996</v>
      </c>
      <c r="P109" s="17"/>
      <c r="Q109" s="17"/>
      <c r="R109" s="17"/>
      <c r="S109" s="17"/>
      <c r="T109" s="17"/>
      <c r="U109" s="17"/>
      <c r="V109" s="12">
        <f t="shared" si="164"/>
        <v>2.2611442857142858</v>
      </c>
      <c r="W109" s="12">
        <f t="shared" si="165"/>
        <v>1.8524100000000003</v>
      </c>
      <c r="X109" s="12">
        <f t="shared" si="166"/>
        <v>0.40873428571428588</v>
      </c>
      <c r="Y109" s="12">
        <f t="shared" si="167"/>
        <v>22.392318030699581</v>
      </c>
      <c r="Z109" s="12">
        <f t="shared" si="168"/>
        <v>18.344585131215958</v>
      </c>
      <c r="AA109" s="12">
        <f t="shared" si="169"/>
        <v>4.0477328994836261</v>
      </c>
    </row>
    <row r="110" spans="1:27" x14ac:dyDescent="0.2">
      <c r="A110" s="15"/>
      <c r="B110" s="2" t="s">
        <v>4</v>
      </c>
      <c r="C110" s="3">
        <v>2.7</v>
      </c>
      <c r="D110" s="16"/>
      <c r="E110" s="4">
        <v>3.6600000000000001E-2</v>
      </c>
      <c r="F110" s="4">
        <v>6.9000000000000006E-2</v>
      </c>
      <c r="G110" s="4">
        <v>3.6700000000000003E-2</v>
      </c>
      <c r="H110" s="4">
        <v>0.105</v>
      </c>
      <c r="I110" s="4">
        <v>0.1042</v>
      </c>
      <c r="J110" s="4">
        <v>0.1038</v>
      </c>
      <c r="K110" s="13">
        <f t="shared" si="159"/>
        <v>4.7433333333333334E-2</v>
      </c>
      <c r="L110" s="13">
        <f t="shared" si="160"/>
        <v>0.10433333333333333</v>
      </c>
      <c r="M110" s="13">
        <f t="shared" si="161"/>
        <v>4.7077906666666669</v>
      </c>
      <c r="N110" s="13">
        <f t="shared" si="162"/>
        <v>2.0761306666666672</v>
      </c>
      <c r="O110" s="13">
        <f t="shared" si="163"/>
        <v>6.7839213333333337</v>
      </c>
      <c r="P110" s="17"/>
      <c r="Q110" s="17"/>
      <c r="R110" s="17"/>
      <c r="S110" s="17"/>
      <c r="T110" s="17"/>
      <c r="U110" s="17"/>
      <c r="V110" s="12">
        <f t="shared" si="164"/>
        <v>2.5125634567901236</v>
      </c>
      <c r="W110" s="12">
        <f t="shared" si="165"/>
        <v>1.7436261728395062</v>
      </c>
      <c r="X110" s="12">
        <f t="shared" si="166"/>
        <v>0.76893728395061745</v>
      </c>
      <c r="Y110" s="12">
        <f t="shared" si="167"/>
        <v>23.993496970125676</v>
      </c>
      <c r="Z110" s="12">
        <f t="shared" si="168"/>
        <v>16.65060008016788</v>
      </c>
      <c r="AA110" s="12">
        <f t="shared" si="169"/>
        <v>7.342896889957796</v>
      </c>
    </row>
    <row r="111" spans="1:27" x14ac:dyDescent="0.2">
      <c r="A111" s="15">
        <v>37</v>
      </c>
      <c r="B111" s="2" t="s">
        <v>2</v>
      </c>
      <c r="C111" s="3">
        <v>3.4</v>
      </c>
      <c r="D111" s="16">
        <f t="shared" ref="D111" si="267">AVERAGE(C111:C113)</f>
        <v>3.3000000000000003</v>
      </c>
      <c r="E111" s="4">
        <v>3.8600000000000002E-2</v>
      </c>
      <c r="F111" s="4">
        <v>3.9E-2</v>
      </c>
      <c r="G111" s="4">
        <v>3.9100000000000003E-2</v>
      </c>
      <c r="H111" s="4">
        <v>0.11210000000000001</v>
      </c>
      <c r="I111" s="4">
        <v>0.11169999999999999</v>
      </c>
      <c r="J111" s="4">
        <v>0.11119999999999999</v>
      </c>
      <c r="K111" s="13">
        <f t="shared" si="159"/>
        <v>3.8899999999999997E-2</v>
      </c>
      <c r="L111" s="13">
        <f t="shared" si="160"/>
        <v>0.11166666666666665</v>
      </c>
      <c r="M111" s="13">
        <f t="shared" si="161"/>
        <v>5.1806226666666655</v>
      </c>
      <c r="N111" s="13">
        <f t="shared" si="162"/>
        <v>1.1179226666666673</v>
      </c>
      <c r="O111" s="13">
        <f t="shared" si="163"/>
        <v>6.2985453333333332</v>
      </c>
      <c r="P111" s="17">
        <f t="shared" ref="P111" si="268">AVERAGE(M111:M113)</f>
        <v>5.1656537777777771</v>
      </c>
      <c r="Q111" s="17">
        <f t="shared" ref="Q111" si="269">AVERAGE(N111:N113)</f>
        <v>1.0777591111111116</v>
      </c>
      <c r="R111" s="17">
        <f t="shared" ref="R111" si="270">AVERAGE(O111:O113)</f>
        <v>6.243412888888888</v>
      </c>
      <c r="S111" s="17">
        <f t="shared" ref="S111" si="271">STDEV(M111:M113)</f>
        <v>0.15750637926739874</v>
      </c>
      <c r="T111" s="17">
        <f t="shared" ref="T111" si="272">STDEV(N111:N113)</f>
        <v>3.7987726704136721E-2</v>
      </c>
      <c r="U111" s="17">
        <f t="shared" ref="U111" si="273">STDEV(O111:O113)</f>
        <v>0.17873915452081232</v>
      </c>
      <c r="V111" s="12">
        <f t="shared" si="164"/>
        <v>1.8525133333333335</v>
      </c>
      <c r="W111" s="12">
        <f t="shared" si="165"/>
        <v>1.5237125490196075</v>
      </c>
      <c r="X111" s="12">
        <f t="shared" si="166"/>
        <v>0.32880078431372567</v>
      </c>
      <c r="Y111" s="12">
        <f t="shared" si="167"/>
        <v>22.276810261488762</v>
      </c>
      <c r="Z111" s="12">
        <f t="shared" si="168"/>
        <v>18.322920940322081</v>
      </c>
      <c r="AA111" s="12">
        <f t="shared" si="169"/>
        <v>3.9538893211666806</v>
      </c>
    </row>
    <row r="112" spans="1:27" x14ac:dyDescent="0.2">
      <c r="A112" s="15"/>
      <c r="B112" s="2" t="s">
        <v>3</v>
      </c>
      <c r="C112" s="3">
        <v>3.4</v>
      </c>
      <c r="D112" s="16"/>
      <c r="E112" s="4">
        <v>3.6600000000000001E-2</v>
      </c>
      <c r="F112" s="4">
        <v>4.02E-2</v>
      </c>
      <c r="G112" s="4">
        <v>4.0399999999999998E-2</v>
      </c>
      <c r="H112" s="4">
        <v>0.113</v>
      </c>
      <c r="I112" s="4">
        <v>0.1154</v>
      </c>
      <c r="J112" s="4">
        <v>0.1147</v>
      </c>
      <c r="K112" s="13">
        <f t="shared" si="159"/>
        <v>3.9066666666666666E-2</v>
      </c>
      <c r="L112" s="13">
        <f t="shared" si="160"/>
        <v>0.11436666666666666</v>
      </c>
      <c r="M112" s="13">
        <f t="shared" si="161"/>
        <v>5.3151413333333331</v>
      </c>
      <c r="N112" s="13">
        <f t="shared" si="162"/>
        <v>1.0729493333333342</v>
      </c>
      <c r="O112" s="13">
        <f t="shared" si="163"/>
        <v>6.3880906666666668</v>
      </c>
      <c r="P112" s="17"/>
      <c r="Q112" s="17"/>
      <c r="R112" s="17"/>
      <c r="S112" s="17"/>
      <c r="T112" s="17"/>
      <c r="U112" s="17"/>
      <c r="V112" s="12">
        <f t="shared" si="164"/>
        <v>1.8788501960784314</v>
      </c>
      <c r="W112" s="12">
        <f t="shared" si="165"/>
        <v>1.5632768627450979</v>
      </c>
      <c r="X112" s="12">
        <f t="shared" si="166"/>
        <v>0.31557333333333359</v>
      </c>
      <c r="Y112" s="12">
        <f t="shared" si="167"/>
        <v>22.593515833156491</v>
      </c>
      <c r="Z112" s="12">
        <f t="shared" si="168"/>
        <v>18.798689019358186</v>
      </c>
      <c r="AA112" s="12">
        <f t="shared" si="169"/>
        <v>3.7948268137983101</v>
      </c>
    </row>
    <row r="113" spans="1:27" x14ac:dyDescent="0.2">
      <c r="A113" s="15"/>
      <c r="B113" s="2" t="s">
        <v>4</v>
      </c>
      <c r="C113" s="3">
        <v>3.1</v>
      </c>
      <c r="D113" s="16"/>
      <c r="E113" s="4">
        <v>3.6999999999999998E-2</v>
      </c>
      <c r="F113" s="4">
        <v>3.6999999999999998E-2</v>
      </c>
      <c r="G113" s="4">
        <v>3.7400000000000003E-2</v>
      </c>
      <c r="H113" s="4">
        <v>0.1087</v>
      </c>
      <c r="I113" s="4">
        <v>0.10730000000000001</v>
      </c>
      <c r="J113" s="4">
        <v>0.1071</v>
      </c>
      <c r="K113" s="13">
        <f t="shared" si="159"/>
        <v>3.7133333333333331E-2</v>
      </c>
      <c r="L113" s="13">
        <f t="shared" si="160"/>
        <v>0.10770000000000002</v>
      </c>
      <c r="M113" s="13">
        <f t="shared" si="161"/>
        <v>5.0011973333333346</v>
      </c>
      <c r="N113" s="13">
        <f t="shared" si="162"/>
        <v>1.042405333333333</v>
      </c>
      <c r="O113" s="13">
        <f t="shared" si="163"/>
        <v>6.0436026666666667</v>
      </c>
      <c r="P113" s="17"/>
      <c r="Q113" s="17"/>
      <c r="R113" s="17"/>
      <c r="S113" s="17"/>
      <c r="T113" s="17"/>
      <c r="U113" s="17"/>
      <c r="V113" s="12">
        <f t="shared" si="164"/>
        <v>1.9495492473118279</v>
      </c>
      <c r="W113" s="12">
        <f t="shared" si="165"/>
        <v>1.6132894623655918</v>
      </c>
      <c r="X113" s="12">
        <f t="shared" si="166"/>
        <v>0.33625978494623643</v>
      </c>
      <c r="Y113" s="12">
        <f t="shared" si="167"/>
        <v>21.375124378109454</v>
      </c>
      <c r="Z113" s="12">
        <f t="shared" si="168"/>
        <v>17.688326141802836</v>
      </c>
      <c r="AA113" s="12">
        <f t="shared" si="169"/>
        <v>3.6867982363066174</v>
      </c>
    </row>
    <row r="114" spans="1:27" x14ac:dyDescent="0.2">
      <c r="A114" s="15">
        <v>38</v>
      </c>
      <c r="B114" s="2" t="s">
        <v>2</v>
      </c>
      <c r="C114" s="3">
        <v>4.5999999999999996</v>
      </c>
      <c r="D114" s="16">
        <f t="shared" ref="D114" si="274">AVERAGE(C114:C116)</f>
        <v>4.6333333333333337</v>
      </c>
      <c r="E114" s="4">
        <v>6.1199999999999997E-2</v>
      </c>
      <c r="F114" s="4">
        <v>6.0699999999999997E-2</v>
      </c>
      <c r="G114" s="4">
        <v>6.0499999999999998E-2</v>
      </c>
      <c r="H114" s="4">
        <v>0.17199999999999999</v>
      </c>
      <c r="I114" s="4">
        <v>0.1704</v>
      </c>
      <c r="J114" s="4">
        <v>0.1696</v>
      </c>
      <c r="K114" s="13">
        <f t="shared" si="159"/>
        <v>6.08E-2</v>
      </c>
      <c r="L114" s="13">
        <f t="shared" si="160"/>
        <v>0.17066666666666666</v>
      </c>
      <c r="M114" s="13">
        <f t="shared" si="161"/>
        <v>7.9017386666666676</v>
      </c>
      <c r="N114" s="13">
        <f t="shared" si="162"/>
        <v>1.8338986666666677</v>
      </c>
      <c r="O114" s="13">
        <f t="shared" si="163"/>
        <v>9.735637333333333</v>
      </c>
      <c r="P114" s="17">
        <f t="shared" ref="P114" si="275">AVERAGE(M114:M116)</f>
        <v>8.0453186666666667</v>
      </c>
      <c r="Q114" s="17">
        <f t="shared" ref="Q114" si="276">AVERAGE(N114:N116)</f>
        <v>1.8668026666666673</v>
      </c>
      <c r="R114" s="17">
        <f t="shared" ref="R114" si="277">AVERAGE(O114:O116)</f>
        <v>9.9121213333333333</v>
      </c>
      <c r="S114" s="17">
        <f t="shared" ref="S114" si="278">STDEV(M114:M116)</f>
        <v>0.5257458522898677</v>
      </c>
      <c r="T114" s="17">
        <f t="shared" ref="T114" si="279">STDEV(N114:N116)</f>
        <v>0.15219936588566951</v>
      </c>
      <c r="U114" s="17">
        <f t="shared" ref="U114" si="280">STDEV(O114:O116)</f>
        <v>0.67779512091486704</v>
      </c>
      <c r="V114" s="12">
        <f t="shared" si="164"/>
        <v>2.1164428985507246</v>
      </c>
      <c r="W114" s="12">
        <f t="shared" si="165"/>
        <v>1.7177692753623193</v>
      </c>
      <c r="X114" s="12">
        <f t="shared" si="166"/>
        <v>0.39867362318840605</v>
      </c>
      <c r="Y114" s="12">
        <f t="shared" si="167"/>
        <v>34.433180071207936</v>
      </c>
      <c r="Z114" s="12">
        <f t="shared" si="168"/>
        <v>27.947013746433711</v>
      </c>
      <c r="AA114" s="12">
        <f t="shared" si="169"/>
        <v>6.4861663247742367</v>
      </c>
    </row>
    <row r="115" spans="1:27" x14ac:dyDescent="0.2">
      <c r="A115" s="15"/>
      <c r="B115" s="2" t="s">
        <v>3</v>
      </c>
      <c r="C115" s="3">
        <v>4.4000000000000004</v>
      </c>
      <c r="D115" s="16"/>
      <c r="E115" s="4">
        <v>5.8099999999999999E-2</v>
      </c>
      <c r="F115" s="4">
        <v>5.8099999999999999E-2</v>
      </c>
      <c r="G115" s="4">
        <v>5.8299999999999998E-2</v>
      </c>
      <c r="H115" s="4">
        <v>0.1653</v>
      </c>
      <c r="I115" s="4">
        <v>0.16400000000000001</v>
      </c>
      <c r="J115" s="4">
        <v>0.1633</v>
      </c>
      <c r="K115" s="13">
        <f t="shared" si="159"/>
        <v>5.8166666666666665E-2</v>
      </c>
      <c r="L115" s="13">
        <f t="shared" si="160"/>
        <v>0.16420000000000001</v>
      </c>
      <c r="M115" s="13">
        <f t="shared" si="161"/>
        <v>7.6062786666666682</v>
      </c>
      <c r="N115" s="13">
        <f t="shared" si="162"/>
        <v>1.7337466666666672</v>
      </c>
      <c r="O115" s="13">
        <f t="shared" si="163"/>
        <v>9.3400253333333332</v>
      </c>
      <c r="P115" s="17"/>
      <c r="Q115" s="17"/>
      <c r="R115" s="17"/>
      <c r="S115" s="17"/>
      <c r="T115" s="17"/>
      <c r="U115" s="17"/>
      <c r="V115" s="12">
        <f t="shared" si="164"/>
        <v>2.1227330303030301</v>
      </c>
      <c r="W115" s="12">
        <f t="shared" si="165"/>
        <v>1.7286996969696973</v>
      </c>
      <c r="X115" s="12">
        <f t="shared" si="166"/>
        <v>0.3940333333333334</v>
      </c>
      <c r="Y115" s="12">
        <f t="shared" si="167"/>
        <v>33.033972318502272</v>
      </c>
      <c r="Z115" s="12">
        <f t="shared" si="168"/>
        <v>26.902025417934031</v>
      </c>
      <c r="AA115" s="12">
        <f t="shared" si="169"/>
        <v>6.1319469005682503</v>
      </c>
    </row>
    <row r="116" spans="1:27" x14ac:dyDescent="0.2">
      <c r="A116" s="15"/>
      <c r="B116" s="2" t="s">
        <v>4</v>
      </c>
      <c r="C116" s="3">
        <v>4.9000000000000004</v>
      </c>
      <c r="D116" s="16"/>
      <c r="E116" s="4">
        <v>6.6900000000000001E-2</v>
      </c>
      <c r="F116" s="4">
        <v>6.6699999999999995E-2</v>
      </c>
      <c r="G116" s="4">
        <v>6.6600000000000006E-2</v>
      </c>
      <c r="H116" s="4">
        <v>0.18779999999999999</v>
      </c>
      <c r="I116" s="4">
        <v>0.18629999999999999</v>
      </c>
      <c r="J116" s="4">
        <v>0.1852</v>
      </c>
      <c r="K116" s="13">
        <f t="shared" si="159"/>
        <v>6.6733333333333325E-2</v>
      </c>
      <c r="L116" s="13">
        <f t="shared" si="160"/>
        <v>0.18643333333333334</v>
      </c>
      <c r="M116" s="13">
        <f t="shared" si="161"/>
        <v>8.6279386666666671</v>
      </c>
      <c r="N116" s="13">
        <f t="shared" si="162"/>
        <v>2.0327626666666667</v>
      </c>
      <c r="O116" s="13">
        <f t="shared" si="163"/>
        <v>10.660701333333332</v>
      </c>
      <c r="P116" s="17"/>
      <c r="Q116" s="17"/>
      <c r="R116" s="17"/>
      <c r="S116" s="17"/>
      <c r="T116" s="17"/>
      <c r="U116" s="17"/>
      <c r="V116" s="12">
        <f t="shared" si="164"/>
        <v>2.175653333333333</v>
      </c>
      <c r="W116" s="12">
        <f t="shared" si="165"/>
        <v>1.7608038095238094</v>
      </c>
      <c r="X116" s="12">
        <f t="shared" si="166"/>
        <v>0.41484952380952378</v>
      </c>
      <c r="Y116" s="12">
        <f t="shared" si="167"/>
        <v>37.704963334983844</v>
      </c>
      <c r="Z116" s="12">
        <f t="shared" si="168"/>
        <v>30.515451180118369</v>
      </c>
      <c r="AA116" s="12">
        <f t="shared" si="169"/>
        <v>7.1895121548654837</v>
      </c>
    </row>
    <row r="117" spans="1:27" x14ac:dyDescent="0.2">
      <c r="A117" s="15">
        <v>39</v>
      </c>
      <c r="B117" s="2" t="s">
        <v>2</v>
      </c>
      <c r="C117" s="3">
        <v>3.2</v>
      </c>
      <c r="D117" s="16">
        <f t="shared" ref="D117" si="281">AVERAGE(C117:C119)</f>
        <v>3.2666666666666671</v>
      </c>
      <c r="E117" s="4">
        <v>4.2599999999999999E-2</v>
      </c>
      <c r="F117" s="4">
        <v>4.2599999999999999E-2</v>
      </c>
      <c r="G117" s="4">
        <v>4.2500000000000003E-2</v>
      </c>
      <c r="H117" s="4">
        <v>0.12239999999999999</v>
      </c>
      <c r="I117" s="4">
        <v>0.1216</v>
      </c>
      <c r="J117" s="4">
        <v>0.12089999999999999</v>
      </c>
      <c r="K117" s="13">
        <f t="shared" si="159"/>
        <v>4.2566666666666669E-2</v>
      </c>
      <c r="L117" s="13">
        <f t="shared" si="160"/>
        <v>0.12163333333333333</v>
      </c>
      <c r="M117" s="13">
        <f t="shared" si="161"/>
        <v>5.6406840000000003</v>
      </c>
      <c r="N117" s="13">
        <f t="shared" si="162"/>
        <v>1.2358160000000007</v>
      </c>
      <c r="O117" s="13">
        <f t="shared" si="163"/>
        <v>6.8765000000000001</v>
      </c>
      <c r="P117" s="17">
        <f t="shared" ref="P117" si="282">AVERAGE(M117:M119)</f>
        <v>5.7342173333333335</v>
      </c>
      <c r="Q117" s="17">
        <f t="shared" ref="Q117" si="283">AVERAGE(N117:N119)</f>
        <v>1.2665200000000003</v>
      </c>
      <c r="R117" s="17">
        <f t="shared" ref="R117" si="284">AVERAGE(O117:O119)</f>
        <v>7.0007373333333334</v>
      </c>
      <c r="S117" s="17">
        <f t="shared" ref="S117" si="285">STDEV(M117:M119)</f>
        <v>0.17707465891099275</v>
      </c>
      <c r="T117" s="17">
        <f t="shared" ref="T117" si="286">STDEV(N117:N119)</f>
        <v>3.5705585544997469E-2</v>
      </c>
      <c r="U117" s="17">
        <f t="shared" ref="U117" si="287">STDEV(O117:O119)</f>
        <v>0.21081388015445712</v>
      </c>
      <c r="V117" s="12">
        <f t="shared" si="164"/>
        <v>2.14890625</v>
      </c>
      <c r="W117" s="12">
        <f t="shared" si="165"/>
        <v>1.7627137500000001</v>
      </c>
      <c r="X117" s="12">
        <f t="shared" si="166"/>
        <v>0.38619250000000022</v>
      </c>
      <c r="Y117" s="12">
        <f t="shared" si="167"/>
        <v>24.320930890570843</v>
      </c>
      <c r="Z117" s="12">
        <f t="shared" si="168"/>
        <v>19.950074273183844</v>
      </c>
      <c r="AA117" s="12">
        <f t="shared" si="169"/>
        <v>4.3708566173870009</v>
      </c>
    </row>
    <row r="118" spans="1:27" x14ac:dyDescent="0.2">
      <c r="A118" s="15"/>
      <c r="B118" s="2" t="s">
        <v>3</v>
      </c>
      <c r="C118" s="3">
        <v>3.4</v>
      </c>
      <c r="D118" s="16"/>
      <c r="E118" s="4">
        <v>4.4600000000000001E-2</v>
      </c>
      <c r="F118" s="4">
        <v>4.4999999999999998E-2</v>
      </c>
      <c r="G118" s="4">
        <v>4.4999999999999998E-2</v>
      </c>
      <c r="H118" s="4">
        <v>0.1288</v>
      </c>
      <c r="I118" s="4">
        <v>0.12809999999999999</v>
      </c>
      <c r="J118" s="4">
        <v>0.1273</v>
      </c>
      <c r="K118" s="13">
        <f t="shared" si="159"/>
        <v>4.4866666666666666E-2</v>
      </c>
      <c r="L118" s="13">
        <f t="shared" si="160"/>
        <v>0.12806666666666666</v>
      </c>
      <c r="M118" s="13">
        <f t="shared" si="161"/>
        <v>5.9384453333333331</v>
      </c>
      <c r="N118" s="13">
        <f t="shared" si="162"/>
        <v>1.3057013333333343</v>
      </c>
      <c r="O118" s="13">
        <f t="shared" si="163"/>
        <v>7.2441466666666665</v>
      </c>
      <c r="P118" s="17"/>
      <c r="Q118" s="17"/>
      <c r="R118" s="17"/>
      <c r="S118" s="17"/>
      <c r="T118" s="17"/>
      <c r="U118" s="17"/>
      <c r="V118" s="12">
        <f t="shared" si="164"/>
        <v>2.1306313725490198</v>
      </c>
      <c r="W118" s="12">
        <f t="shared" si="165"/>
        <v>1.746601568627451</v>
      </c>
      <c r="X118" s="12">
        <f t="shared" si="166"/>
        <v>0.38402980392156894</v>
      </c>
      <c r="Y118" s="12">
        <f t="shared" si="167"/>
        <v>25.621230341185068</v>
      </c>
      <c r="Z118" s="12">
        <f t="shared" si="168"/>
        <v>21.003201999481263</v>
      </c>
      <c r="AA118" s="12">
        <f t="shared" si="169"/>
        <v>4.6180283417038064</v>
      </c>
    </row>
    <row r="119" spans="1:27" x14ac:dyDescent="0.2">
      <c r="A119" s="15"/>
      <c r="B119" s="2" t="s">
        <v>4</v>
      </c>
      <c r="C119" s="3">
        <v>3.2</v>
      </c>
      <c r="D119" s="16"/>
      <c r="E119" s="4">
        <v>4.2700000000000002E-2</v>
      </c>
      <c r="F119" s="4">
        <v>4.2799999999999998E-2</v>
      </c>
      <c r="G119" s="4">
        <v>4.2700000000000002E-2</v>
      </c>
      <c r="H119" s="4">
        <v>0.1222</v>
      </c>
      <c r="I119" s="4">
        <v>0.12130000000000001</v>
      </c>
      <c r="J119" s="4">
        <v>0.1205</v>
      </c>
      <c r="K119" s="13">
        <f t="shared" si="159"/>
        <v>4.2733333333333325E-2</v>
      </c>
      <c r="L119" s="13">
        <f t="shared" si="160"/>
        <v>0.12133333333333333</v>
      </c>
      <c r="M119" s="13">
        <f t="shared" si="161"/>
        <v>5.6235226666666662</v>
      </c>
      <c r="N119" s="13">
        <f t="shared" si="162"/>
        <v>1.258042666666666</v>
      </c>
      <c r="O119" s="13">
        <f t="shared" si="163"/>
        <v>6.8815653333333326</v>
      </c>
      <c r="P119" s="17"/>
      <c r="Q119" s="17"/>
      <c r="R119" s="17"/>
      <c r="S119" s="17"/>
      <c r="T119" s="17"/>
      <c r="U119" s="17"/>
      <c r="V119" s="12">
        <f t="shared" si="164"/>
        <v>2.1504891666666661</v>
      </c>
      <c r="W119" s="12">
        <f t="shared" si="165"/>
        <v>1.7573508333333332</v>
      </c>
      <c r="X119" s="12">
        <f t="shared" si="166"/>
        <v>0.39313833333333309</v>
      </c>
      <c r="Y119" s="12">
        <f t="shared" si="167"/>
        <v>24.338846054089739</v>
      </c>
      <c r="Z119" s="12">
        <f t="shared" si="168"/>
        <v>19.889377755770909</v>
      </c>
      <c r="AA119" s="12">
        <f t="shared" si="169"/>
        <v>4.4494682983188296</v>
      </c>
    </row>
    <row r="120" spans="1:27" x14ac:dyDescent="0.2">
      <c r="A120" s="15">
        <v>40</v>
      </c>
      <c r="B120" s="2" t="s">
        <v>2</v>
      </c>
      <c r="C120" s="3">
        <v>2.7</v>
      </c>
      <c r="D120" s="16">
        <f t="shared" ref="D120" si="288">AVERAGE(C120:C122)</f>
        <v>2.6666666666666665</v>
      </c>
      <c r="E120" s="4">
        <v>4.5600000000000002E-2</v>
      </c>
      <c r="F120" s="4">
        <v>4.5900000000000003E-2</v>
      </c>
      <c r="G120" s="4">
        <v>4.5900000000000003E-2</v>
      </c>
      <c r="H120" s="4">
        <v>0.12989999999999999</v>
      </c>
      <c r="I120" s="4">
        <v>0.1288</v>
      </c>
      <c r="J120" s="4">
        <v>0.1278</v>
      </c>
      <c r="K120" s="13">
        <f t="shared" si="159"/>
        <v>4.58E-2</v>
      </c>
      <c r="L120" s="13">
        <f t="shared" si="160"/>
        <v>0.12883333333333333</v>
      </c>
      <c r="M120" s="13">
        <f t="shared" si="161"/>
        <v>5.9660453333333336</v>
      </c>
      <c r="N120" s="13">
        <f t="shared" si="162"/>
        <v>1.3753653333333342</v>
      </c>
      <c r="O120" s="13">
        <f t="shared" si="163"/>
        <v>7.3414106666666665</v>
      </c>
      <c r="P120" s="17">
        <f t="shared" ref="P120" si="289">AVERAGE(M120:M122)</f>
        <v>6.389307111111111</v>
      </c>
      <c r="Q120" s="17">
        <f t="shared" ref="Q120" si="290">AVERAGE(N120:N122)</f>
        <v>1.4910391111111114</v>
      </c>
      <c r="R120" s="17">
        <f t="shared" ref="R120" si="291">AVERAGE(O120:O122)</f>
        <v>7.8803462222222223</v>
      </c>
      <c r="S120" s="17">
        <f t="shared" ref="S120" si="292">STDEV(M120:M122)</f>
        <v>0.36812442520269556</v>
      </c>
      <c r="T120" s="17">
        <f t="shared" ref="T120" si="293">STDEV(N120:N122)</f>
        <v>0.1007414466384851</v>
      </c>
      <c r="U120" s="17">
        <f t="shared" ref="U120" si="294">STDEV(O120:O122)</f>
        <v>0.4673129406075322</v>
      </c>
      <c r="V120" s="12">
        <f t="shared" si="164"/>
        <v>2.7190409876543207</v>
      </c>
      <c r="W120" s="12">
        <f t="shared" si="165"/>
        <v>2.2096464197530863</v>
      </c>
      <c r="X120" s="12">
        <f t="shared" si="166"/>
        <v>0.50939456790123483</v>
      </c>
      <c r="Y120" s="12">
        <f t="shared" si="167"/>
        <v>25.96523543420339</v>
      </c>
      <c r="Z120" s="12">
        <f t="shared" si="168"/>
        <v>21.10081818396171</v>
      </c>
      <c r="AA120" s="12">
        <f t="shared" si="169"/>
        <v>4.8644172502416847</v>
      </c>
    </row>
    <row r="121" spans="1:27" x14ac:dyDescent="0.2">
      <c r="A121" s="15"/>
      <c r="B121" s="2" t="s">
        <v>3</v>
      </c>
      <c r="C121" s="3">
        <v>2.7</v>
      </c>
      <c r="D121" s="16"/>
      <c r="E121" s="4">
        <v>5.0999999999999997E-2</v>
      </c>
      <c r="F121" s="4">
        <v>5.11E-2</v>
      </c>
      <c r="G121" s="4">
        <v>5.0999999999999997E-2</v>
      </c>
      <c r="H121" s="4">
        <v>0.14430000000000001</v>
      </c>
      <c r="I121" s="4">
        <v>0.1429</v>
      </c>
      <c r="J121" s="4">
        <v>0.14269999999999999</v>
      </c>
      <c r="K121" s="13">
        <f t="shared" si="159"/>
        <v>5.1033333333333326E-2</v>
      </c>
      <c r="L121" s="13">
        <f t="shared" si="160"/>
        <v>0.14330000000000001</v>
      </c>
      <c r="M121" s="13">
        <f t="shared" si="161"/>
        <v>6.6348893333333345</v>
      </c>
      <c r="N121" s="13">
        <f t="shared" si="162"/>
        <v>1.538221333333333</v>
      </c>
      <c r="O121" s="13">
        <f t="shared" si="163"/>
        <v>8.1731106666666662</v>
      </c>
      <c r="P121" s="17"/>
      <c r="Q121" s="17"/>
      <c r="R121" s="17"/>
      <c r="S121" s="17"/>
      <c r="T121" s="17"/>
      <c r="U121" s="17"/>
      <c r="V121" s="12">
        <f t="shared" si="164"/>
        <v>3.0270780246913578</v>
      </c>
      <c r="W121" s="12">
        <f t="shared" si="165"/>
        <v>2.4573664197530869</v>
      </c>
      <c r="X121" s="12">
        <f t="shared" si="166"/>
        <v>0.56971160493827144</v>
      </c>
      <c r="Y121" s="12">
        <f t="shared" si="167"/>
        <v>28.906807196246255</v>
      </c>
      <c r="Z121" s="12">
        <f t="shared" si="168"/>
        <v>23.466397868477522</v>
      </c>
      <c r="AA121" s="12">
        <f t="shared" si="169"/>
        <v>5.4404093277687382</v>
      </c>
    </row>
    <row r="122" spans="1:27" x14ac:dyDescent="0.2">
      <c r="A122" s="15"/>
      <c r="B122" s="2" t="s">
        <v>4</v>
      </c>
      <c r="C122" s="3">
        <v>2.6</v>
      </c>
      <c r="D122" s="16"/>
      <c r="E122" s="4">
        <v>5.0799999999999998E-2</v>
      </c>
      <c r="F122" s="4">
        <v>5.0999999999999997E-2</v>
      </c>
      <c r="G122" s="4">
        <v>5.0999999999999997E-2</v>
      </c>
      <c r="H122" s="4">
        <v>0.1431</v>
      </c>
      <c r="I122" s="4">
        <v>0.1416</v>
      </c>
      <c r="J122" s="4">
        <v>0.1411</v>
      </c>
      <c r="K122" s="13">
        <f t="shared" si="159"/>
        <v>5.093333333333333E-2</v>
      </c>
      <c r="L122" s="13">
        <f t="shared" si="160"/>
        <v>0.14193333333333333</v>
      </c>
      <c r="M122" s="13">
        <f t="shared" si="161"/>
        <v>6.5669866666666667</v>
      </c>
      <c r="N122" s="13">
        <f t="shared" si="162"/>
        <v>1.5595306666666673</v>
      </c>
      <c r="O122" s="13">
        <f t="shared" si="163"/>
        <v>8.1265173333333323</v>
      </c>
      <c r="P122" s="17"/>
      <c r="Q122" s="17"/>
      <c r="R122" s="17"/>
      <c r="S122" s="17"/>
      <c r="T122" s="17"/>
      <c r="U122" s="17"/>
      <c r="V122" s="12">
        <f t="shared" si="164"/>
        <v>3.1255835897435893</v>
      </c>
      <c r="W122" s="12">
        <f t="shared" si="165"/>
        <v>2.5257641025641027</v>
      </c>
      <c r="X122" s="12">
        <f t="shared" si="166"/>
        <v>0.59981948717948741</v>
      </c>
      <c r="Y122" s="12">
        <f t="shared" si="167"/>
        <v>28.742015043267074</v>
      </c>
      <c r="Z122" s="12">
        <f t="shared" si="168"/>
        <v>23.22623847586711</v>
      </c>
      <c r="AA122" s="12">
        <f t="shared" si="169"/>
        <v>5.5157765673999686</v>
      </c>
    </row>
    <row r="123" spans="1:27" x14ac:dyDescent="0.2">
      <c r="A123" s="15">
        <v>41</v>
      </c>
      <c r="B123" s="2" t="s">
        <v>2</v>
      </c>
      <c r="C123" s="3">
        <v>3.9</v>
      </c>
      <c r="D123" s="16">
        <f t="shared" ref="D123" si="295">AVERAGE(C123:C125)</f>
        <v>4.0333333333333332</v>
      </c>
      <c r="E123" s="4">
        <v>3.95E-2</v>
      </c>
      <c r="F123" s="4">
        <v>4.1700000000000001E-2</v>
      </c>
      <c r="G123" s="4">
        <v>4.19E-2</v>
      </c>
      <c r="H123" s="4">
        <v>0.1169</v>
      </c>
      <c r="I123" s="4">
        <v>0.1169</v>
      </c>
      <c r="J123" s="4">
        <v>0.1168</v>
      </c>
      <c r="K123" s="13">
        <f t="shared" si="159"/>
        <v>4.1033333333333331E-2</v>
      </c>
      <c r="L123" s="13">
        <f t="shared" si="160"/>
        <v>0.11686666666666667</v>
      </c>
      <c r="M123" s="13">
        <f t="shared" si="161"/>
        <v>5.4180200000000012</v>
      </c>
      <c r="N123" s="13">
        <f t="shared" si="162"/>
        <v>1.1999279999999999</v>
      </c>
      <c r="O123" s="13">
        <f t="shared" si="163"/>
        <v>6.6179480000000002</v>
      </c>
      <c r="P123" s="17">
        <f t="shared" ref="P123" si="296">AVERAGE(M123:M125)</f>
        <v>5.5426746666666675</v>
      </c>
      <c r="Q123" s="17">
        <f t="shared" ref="Q123" si="297">AVERAGE(N123:N125)</f>
        <v>1.227568</v>
      </c>
      <c r="R123" s="17">
        <f t="shared" ref="R123" si="298">AVERAGE(O123:O125)</f>
        <v>6.7702426666666673</v>
      </c>
      <c r="S123" s="17">
        <f t="shared" ref="S123" si="299">STDEV(M123:M125)</f>
        <v>0.2030981759883079</v>
      </c>
      <c r="T123" s="17">
        <f t="shared" ref="T123" si="300">STDEV(N123:N125)</f>
        <v>3.2350159635532623E-2</v>
      </c>
      <c r="U123" s="17">
        <f t="shared" ref="U123" si="301">STDEV(O123:O125)</f>
        <v>0.23441596953943009</v>
      </c>
      <c r="V123" s="12">
        <f t="shared" si="164"/>
        <v>1.6969097435897438</v>
      </c>
      <c r="W123" s="12">
        <f t="shared" si="165"/>
        <v>1.3892358974358978</v>
      </c>
      <c r="X123" s="12">
        <f t="shared" si="166"/>
        <v>0.30767384615384613</v>
      </c>
      <c r="Y123" s="12">
        <f t="shared" si="167"/>
        <v>23.406479451085804</v>
      </c>
      <c r="Z123" s="12">
        <f t="shared" si="168"/>
        <v>19.16255216806961</v>
      </c>
      <c r="AA123" s="12">
        <f t="shared" si="169"/>
        <v>4.2439272830161983</v>
      </c>
    </row>
    <row r="124" spans="1:27" x14ac:dyDescent="0.2">
      <c r="A124" s="15"/>
      <c r="B124" s="2" t="s">
        <v>3</v>
      </c>
      <c r="C124" s="3">
        <v>4.2</v>
      </c>
      <c r="D124" s="16"/>
      <c r="E124" s="4">
        <v>4.1099999999999998E-2</v>
      </c>
      <c r="F124" s="4">
        <v>4.1599999999999998E-2</v>
      </c>
      <c r="G124" s="4">
        <v>4.1300000000000003E-2</v>
      </c>
      <c r="H124" s="4">
        <v>0.1182</v>
      </c>
      <c r="I124" s="4">
        <v>0.1169</v>
      </c>
      <c r="J124" s="4">
        <v>0.1166</v>
      </c>
      <c r="K124" s="13">
        <f t="shared" si="159"/>
        <v>4.1333333333333333E-2</v>
      </c>
      <c r="L124" s="13">
        <f t="shared" si="160"/>
        <v>0.11723333333333334</v>
      </c>
      <c r="M124" s="13">
        <f t="shared" si="161"/>
        <v>5.4329706666666668</v>
      </c>
      <c r="N124" s="13">
        <f t="shared" si="162"/>
        <v>1.2196266666666666</v>
      </c>
      <c r="O124" s="13">
        <f t="shared" si="163"/>
        <v>6.6525973333333335</v>
      </c>
      <c r="P124" s="17"/>
      <c r="Q124" s="17"/>
      <c r="R124" s="17"/>
      <c r="S124" s="17"/>
      <c r="T124" s="17"/>
      <c r="U124" s="17"/>
      <c r="V124" s="12">
        <f t="shared" si="164"/>
        <v>1.583951746031746</v>
      </c>
      <c r="W124" s="12">
        <f t="shared" si="165"/>
        <v>1.2935644444444445</v>
      </c>
      <c r="X124" s="12">
        <f t="shared" si="166"/>
        <v>0.29038730158730158</v>
      </c>
      <c r="Y124" s="12">
        <f t="shared" si="167"/>
        <v>23.529027846549244</v>
      </c>
      <c r="Z124" s="12">
        <f t="shared" si="168"/>
        <v>19.215429959208695</v>
      </c>
      <c r="AA124" s="12">
        <f t="shared" si="169"/>
        <v>4.3135978873405483</v>
      </c>
    </row>
    <row r="125" spans="1:27" x14ac:dyDescent="0.2">
      <c r="A125" s="15"/>
      <c r="B125" s="2" t="s">
        <v>4</v>
      </c>
      <c r="C125" s="3">
        <v>4</v>
      </c>
      <c r="D125" s="16"/>
      <c r="E125" s="4">
        <v>4.2200000000000001E-2</v>
      </c>
      <c r="F125" s="4">
        <v>4.4299999999999999E-2</v>
      </c>
      <c r="G125" s="4">
        <v>4.4200000000000003E-2</v>
      </c>
      <c r="H125" s="4">
        <v>0.1258</v>
      </c>
      <c r="I125" s="4">
        <v>0.1244</v>
      </c>
      <c r="J125" s="4">
        <v>0.1235</v>
      </c>
      <c r="K125" s="13">
        <f t="shared" si="159"/>
        <v>4.3566666666666663E-2</v>
      </c>
      <c r="L125" s="13">
        <f t="shared" si="160"/>
        <v>0.12456666666666666</v>
      </c>
      <c r="M125" s="13">
        <f t="shared" si="161"/>
        <v>5.7770333333333337</v>
      </c>
      <c r="N125" s="13">
        <f t="shared" si="162"/>
        <v>1.2631493333333332</v>
      </c>
      <c r="O125" s="13">
        <f t="shared" si="163"/>
        <v>7.0401826666666665</v>
      </c>
      <c r="P125" s="17"/>
      <c r="Q125" s="17"/>
      <c r="R125" s="17"/>
      <c r="S125" s="17"/>
      <c r="T125" s="17"/>
      <c r="U125" s="17"/>
      <c r="V125" s="12">
        <f t="shared" si="164"/>
        <v>1.7600456666666666</v>
      </c>
      <c r="W125" s="12">
        <f t="shared" si="165"/>
        <v>1.4442583333333334</v>
      </c>
      <c r="X125" s="12">
        <f t="shared" si="166"/>
        <v>0.31578733333333331</v>
      </c>
      <c r="Y125" s="12">
        <f t="shared" si="167"/>
        <v>24.899846737874608</v>
      </c>
      <c r="Z125" s="12">
        <f t="shared" si="168"/>
        <v>20.432317087548043</v>
      </c>
      <c r="AA125" s="12">
        <f t="shared" si="169"/>
        <v>4.4675296503265658</v>
      </c>
    </row>
    <row r="126" spans="1:27" x14ac:dyDescent="0.2">
      <c r="A126" s="15">
        <v>42</v>
      </c>
      <c r="B126" s="2" t="s">
        <v>2</v>
      </c>
      <c r="C126" s="3">
        <v>3.5</v>
      </c>
      <c r="D126" s="16">
        <f t="shared" ref="D126" si="302">AVERAGE(C126:C128)</f>
        <v>3.5333333333333332</v>
      </c>
      <c r="E126" s="4">
        <v>3.5999999999999997E-2</v>
      </c>
      <c r="F126" s="4">
        <v>3.6200000000000003E-2</v>
      </c>
      <c r="G126" s="4">
        <v>3.6400000000000002E-2</v>
      </c>
      <c r="H126" s="4">
        <v>0.1036</v>
      </c>
      <c r="I126" s="4">
        <v>0.10249999999999999</v>
      </c>
      <c r="J126" s="4">
        <v>0.10199999999999999</v>
      </c>
      <c r="K126" s="13">
        <f t="shared" si="159"/>
        <v>3.6200000000000003E-2</v>
      </c>
      <c r="L126" s="13">
        <f t="shared" si="160"/>
        <v>0.1027</v>
      </c>
      <c r="M126" s="13">
        <f t="shared" si="161"/>
        <v>4.7595599999999996</v>
      </c>
      <c r="N126" s="13">
        <f t="shared" si="162"/>
        <v>1.0675680000000005</v>
      </c>
      <c r="O126" s="13">
        <f t="shared" si="163"/>
        <v>5.8271280000000001</v>
      </c>
      <c r="P126" s="17">
        <f t="shared" ref="P126" si="303">AVERAGE(M126:M128)</f>
        <v>4.6301937777777775</v>
      </c>
      <c r="Q126" s="17">
        <f t="shared" ref="Q126" si="304">AVERAGE(N126:N128)</f>
        <v>1.0683377777777781</v>
      </c>
      <c r="R126" s="17">
        <f t="shared" ref="R126" si="305">AVERAGE(O126:O128)</f>
        <v>5.6985315555555554</v>
      </c>
      <c r="S126" s="17">
        <f t="shared" ref="S126" si="306">STDEV(M126:M128)</f>
        <v>0.45216086335596911</v>
      </c>
      <c r="T126" s="17">
        <f t="shared" ref="T126" si="307">STDEV(N126:N128)</f>
        <v>0.11594324988321424</v>
      </c>
      <c r="U126" s="17">
        <f t="shared" ref="U126" si="308">STDEV(O126:O128)</f>
        <v>0.56508560308734845</v>
      </c>
      <c r="V126" s="12">
        <f t="shared" si="164"/>
        <v>1.6648937142857143</v>
      </c>
      <c r="W126" s="12">
        <f t="shared" si="165"/>
        <v>1.3598742857142856</v>
      </c>
      <c r="X126" s="12">
        <f t="shared" si="166"/>
        <v>0.30501942857142872</v>
      </c>
      <c r="Y126" s="12">
        <f t="shared" si="167"/>
        <v>20.609492820258897</v>
      </c>
      <c r="Z126" s="12">
        <f t="shared" si="168"/>
        <v>16.833698804555421</v>
      </c>
      <c r="AA126" s="12">
        <f t="shared" si="169"/>
        <v>3.7757940157034748</v>
      </c>
    </row>
    <row r="127" spans="1:27" x14ac:dyDescent="0.2">
      <c r="A127" s="15"/>
      <c r="B127" s="2" t="s">
        <v>3</v>
      </c>
      <c r="C127" s="3">
        <v>3.6</v>
      </c>
      <c r="D127" s="16"/>
      <c r="E127" s="4">
        <v>3.1399999999999997E-2</v>
      </c>
      <c r="F127" s="4">
        <v>3.1899999999999998E-2</v>
      </c>
      <c r="G127" s="4">
        <v>3.1800000000000002E-2</v>
      </c>
      <c r="H127" s="4">
        <v>0.09</v>
      </c>
      <c r="I127" s="4">
        <v>8.8900000000000007E-2</v>
      </c>
      <c r="J127" s="4">
        <v>8.8499999999999995E-2</v>
      </c>
      <c r="K127" s="13">
        <f t="shared" si="159"/>
        <v>3.1699999999999999E-2</v>
      </c>
      <c r="L127" s="13">
        <f t="shared" si="160"/>
        <v>8.9133333333333328E-2</v>
      </c>
      <c r="M127" s="13">
        <f t="shared" si="161"/>
        <v>4.1274493333333329</v>
      </c>
      <c r="N127" s="13">
        <f t="shared" si="162"/>
        <v>0.9527813333333337</v>
      </c>
      <c r="O127" s="13">
        <f t="shared" si="163"/>
        <v>5.080230666666667</v>
      </c>
      <c r="P127" s="17"/>
      <c r="Q127" s="17"/>
      <c r="R127" s="17"/>
      <c r="S127" s="17"/>
      <c r="T127" s="17"/>
      <c r="U127" s="17"/>
      <c r="V127" s="12">
        <f t="shared" si="164"/>
        <v>1.4111751851851853</v>
      </c>
      <c r="W127" s="12">
        <f t="shared" si="165"/>
        <v>1.1465137037037036</v>
      </c>
      <c r="X127" s="12">
        <f t="shared" si="166"/>
        <v>0.26466148148148155</v>
      </c>
      <c r="Y127" s="12">
        <f t="shared" si="167"/>
        <v>17.967852679729315</v>
      </c>
      <c r="Z127" s="12">
        <f t="shared" si="168"/>
        <v>14.59803824479498</v>
      </c>
      <c r="AA127" s="12">
        <f t="shared" si="169"/>
        <v>3.3698144349343342</v>
      </c>
    </row>
    <row r="128" spans="1:27" x14ac:dyDescent="0.2">
      <c r="A128" s="15"/>
      <c r="B128" s="2" t="s">
        <v>4</v>
      </c>
      <c r="C128" s="3">
        <v>3.5</v>
      </c>
      <c r="D128" s="16"/>
      <c r="E128" s="4">
        <v>3.8800000000000001E-2</v>
      </c>
      <c r="F128" s="4">
        <v>3.8800000000000001E-2</v>
      </c>
      <c r="G128" s="4">
        <v>3.8699999999999998E-2</v>
      </c>
      <c r="H128" s="4">
        <v>0.10929999999999999</v>
      </c>
      <c r="I128" s="4">
        <v>0.1077</v>
      </c>
      <c r="J128" s="4">
        <v>0.1074</v>
      </c>
      <c r="K128" s="13">
        <f t="shared" si="159"/>
        <v>3.8766666666666665E-2</v>
      </c>
      <c r="L128" s="13">
        <f t="shared" si="160"/>
        <v>0.10813333333333335</v>
      </c>
      <c r="M128" s="13">
        <f t="shared" si="161"/>
        <v>5.003572000000001</v>
      </c>
      <c r="N128" s="13">
        <f t="shared" si="162"/>
        <v>1.1846640000000002</v>
      </c>
      <c r="O128" s="13">
        <f t="shared" si="163"/>
        <v>6.1882359999999998</v>
      </c>
      <c r="P128" s="17"/>
      <c r="Q128" s="17"/>
      <c r="R128" s="17"/>
      <c r="S128" s="17"/>
      <c r="T128" s="17"/>
      <c r="U128" s="17"/>
      <c r="V128" s="12">
        <f t="shared" si="164"/>
        <v>1.7680674285714286</v>
      </c>
      <c r="W128" s="12">
        <f t="shared" si="165"/>
        <v>1.4295920000000002</v>
      </c>
      <c r="X128" s="12">
        <f t="shared" si="166"/>
        <v>0.33847542857142859</v>
      </c>
      <c r="Y128" s="12">
        <f t="shared" si="167"/>
        <v>21.886666195090893</v>
      </c>
      <c r="Z128" s="12">
        <f t="shared" si="168"/>
        <v>17.696724906274319</v>
      </c>
      <c r="AA128" s="12">
        <f t="shared" si="169"/>
        <v>4.1899412888165815</v>
      </c>
    </row>
    <row r="129" spans="1:27" x14ac:dyDescent="0.2">
      <c r="A129" s="15">
        <v>43</v>
      </c>
      <c r="B129" s="2" t="s">
        <v>2</v>
      </c>
      <c r="C129" s="3">
        <v>3.1</v>
      </c>
      <c r="D129" s="16">
        <f t="shared" ref="D129" si="309">AVERAGE(C129:C131)</f>
        <v>3.2333333333333329</v>
      </c>
      <c r="E129" s="4">
        <v>5.5300000000000002E-2</v>
      </c>
      <c r="F129" s="4">
        <v>5.5399999999999998E-2</v>
      </c>
      <c r="G129" s="4">
        <v>5.5399999999999998E-2</v>
      </c>
      <c r="H129" s="4">
        <v>0.15479999999999999</v>
      </c>
      <c r="I129" s="4">
        <v>0.15310000000000001</v>
      </c>
      <c r="J129" s="4">
        <v>0.15240000000000001</v>
      </c>
      <c r="K129" s="13">
        <f t="shared" si="159"/>
        <v>5.5366666666666668E-2</v>
      </c>
      <c r="L129" s="13">
        <f t="shared" si="160"/>
        <v>0.15343333333333334</v>
      </c>
      <c r="M129" s="13">
        <f t="shared" si="161"/>
        <v>7.0954040000000003</v>
      </c>
      <c r="N129" s="13">
        <f t="shared" si="162"/>
        <v>1.7144080000000002</v>
      </c>
      <c r="O129" s="13">
        <f t="shared" si="163"/>
        <v>8.8098120000000009</v>
      </c>
      <c r="P129" s="17">
        <f t="shared" ref="P129" si="310">AVERAGE(M129:M131)</f>
        <v>7.1243324444444447</v>
      </c>
      <c r="Q129" s="17">
        <f t="shared" ref="Q129" si="311">AVERAGE(N129:N131)</f>
        <v>1.683068444444445</v>
      </c>
      <c r="R129" s="17">
        <f t="shared" ref="R129" si="312">AVERAGE(O129:O131)</f>
        <v>8.8074008888888891</v>
      </c>
      <c r="S129" s="17">
        <f t="shared" ref="S129" si="313">STDEV(M129:M131)</f>
        <v>0.10998270249722283</v>
      </c>
      <c r="T129" s="17">
        <f t="shared" ref="T129" si="314">STDEV(N129:N131)</f>
        <v>2.9242867812954154E-2</v>
      </c>
      <c r="U129" s="17">
        <f t="shared" ref="U129" si="315">STDEV(O129:O131)</f>
        <v>9.6227324503163306E-2</v>
      </c>
      <c r="V129" s="12">
        <f t="shared" si="164"/>
        <v>2.8418748387096775</v>
      </c>
      <c r="W129" s="12">
        <f t="shared" si="165"/>
        <v>2.28884</v>
      </c>
      <c r="X129" s="12">
        <f t="shared" si="166"/>
        <v>0.5530348387096774</v>
      </c>
      <c r="Y129" s="12">
        <f t="shared" si="167"/>
        <v>31.158704109782839</v>
      </c>
      <c r="Z129" s="12">
        <f t="shared" si="168"/>
        <v>25.095154558958757</v>
      </c>
      <c r="AA129" s="12">
        <f t="shared" si="169"/>
        <v>6.0635495508240798</v>
      </c>
    </row>
    <row r="130" spans="1:27" x14ac:dyDescent="0.2">
      <c r="A130" s="15"/>
      <c r="B130" s="2" t="s">
        <v>3</v>
      </c>
      <c r="C130" s="3">
        <v>3.1</v>
      </c>
      <c r="D130" s="16"/>
      <c r="E130" s="4">
        <v>5.4600000000000003E-2</v>
      </c>
      <c r="F130" s="4">
        <v>5.45E-2</v>
      </c>
      <c r="G130" s="4">
        <v>5.4800000000000001E-2</v>
      </c>
      <c r="H130" s="4">
        <v>0.15340000000000001</v>
      </c>
      <c r="I130" s="4">
        <v>0.15129999999999999</v>
      </c>
      <c r="J130" s="4">
        <v>0.15129999999999999</v>
      </c>
      <c r="K130" s="13">
        <f t="shared" si="159"/>
        <v>5.4633333333333332E-2</v>
      </c>
      <c r="L130" s="13">
        <f t="shared" si="160"/>
        <v>0.152</v>
      </c>
      <c r="M130" s="13">
        <f t="shared" si="161"/>
        <v>7.0317053333333339</v>
      </c>
      <c r="N130" s="13">
        <f t="shared" si="162"/>
        <v>1.6782853333333341</v>
      </c>
      <c r="O130" s="13">
        <f t="shared" si="163"/>
        <v>8.7099906666666662</v>
      </c>
      <c r="P130" s="17"/>
      <c r="Q130" s="17"/>
      <c r="R130" s="17"/>
      <c r="S130" s="17"/>
      <c r="T130" s="17"/>
      <c r="U130" s="17"/>
      <c r="V130" s="12">
        <f t="shared" si="164"/>
        <v>2.8096744086021501</v>
      </c>
      <c r="W130" s="12">
        <f t="shared" si="165"/>
        <v>2.2682920430107529</v>
      </c>
      <c r="X130" s="12">
        <f t="shared" si="166"/>
        <v>0.54138236559139807</v>
      </c>
      <c r="Y130" s="12">
        <f t="shared" si="167"/>
        <v>30.805654193487538</v>
      </c>
      <c r="Z130" s="12">
        <f t="shared" si="168"/>
        <v>24.869863950390233</v>
      </c>
      <c r="AA130" s="12">
        <f t="shared" si="169"/>
        <v>5.935790243097312</v>
      </c>
    </row>
    <row r="131" spans="1:27" x14ac:dyDescent="0.2">
      <c r="A131" s="15"/>
      <c r="B131" s="2" t="s">
        <v>4</v>
      </c>
      <c r="C131" s="3">
        <v>3.5</v>
      </c>
      <c r="D131" s="16"/>
      <c r="E131" s="4">
        <v>5.2999999999999999E-2</v>
      </c>
      <c r="F131" s="4">
        <v>5.67E-2</v>
      </c>
      <c r="G131" s="4">
        <v>5.67E-2</v>
      </c>
      <c r="H131" s="4">
        <v>0.15590000000000001</v>
      </c>
      <c r="I131" s="4">
        <v>0.157</v>
      </c>
      <c r="J131" s="4">
        <v>0.15640000000000001</v>
      </c>
      <c r="K131" s="13">
        <f t="shared" si="159"/>
        <v>5.5466666666666664E-2</v>
      </c>
      <c r="L131" s="13">
        <f t="shared" si="160"/>
        <v>0.15643333333333334</v>
      </c>
      <c r="M131" s="13">
        <f t="shared" si="161"/>
        <v>7.2458880000000008</v>
      </c>
      <c r="N131" s="13">
        <f t="shared" si="162"/>
        <v>1.6565120000000007</v>
      </c>
      <c r="O131" s="13">
        <f t="shared" si="163"/>
        <v>8.9024000000000001</v>
      </c>
      <c r="P131" s="17"/>
      <c r="Q131" s="17"/>
      <c r="R131" s="17"/>
      <c r="S131" s="17"/>
      <c r="T131" s="17"/>
      <c r="U131" s="17"/>
      <c r="V131" s="12">
        <f t="shared" si="164"/>
        <v>2.5435428571428571</v>
      </c>
      <c r="W131" s="12">
        <f t="shared" si="165"/>
        <v>2.0702537142857147</v>
      </c>
      <c r="X131" s="12">
        <f t="shared" si="166"/>
        <v>0.47328914285714302</v>
      </c>
      <c r="Y131" s="12">
        <f t="shared" si="167"/>
        <v>31.486171040531936</v>
      </c>
      <c r="Z131" s="12">
        <f t="shared" si="168"/>
        <v>25.62738912074698</v>
      </c>
      <c r="AA131" s="12">
        <f t="shared" si="169"/>
        <v>5.8587819197849642</v>
      </c>
    </row>
    <row r="132" spans="1:27" x14ac:dyDescent="0.2">
      <c r="A132" s="15">
        <v>44</v>
      </c>
      <c r="B132" s="2" t="s">
        <v>2</v>
      </c>
      <c r="C132" s="3">
        <v>3.9</v>
      </c>
      <c r="D132" s="16">
        <f t="shared" ref="D132" si="316">AVERAGE(C132:C134)</f>
        <v>3.8666666666666667</v>
      </c>
      <c r="E132" s="4">
        <v>4.2999999999999997E-2</v>
      </c>
      <c r="F132" s="4">
        <v>4.24E-2</v>
      </c>
      <c r="G132" s="4">
        <v>4.2799999999999998E-2</v>
      </c>
      <c r="H132" s="4">
        <v>0.1208</v>
      </c>
      <c r="I132" s="4">
        <v>0.1192</v>
      </c>
      <c r="J132" s="4">
        <v>0.1187</v>
      </c>
      <c r="K132" s="13">
        <f t="shared" ref="K132:K195" si="317">AVERAGE(E132:G132)</f>
        <v>4.2733333333333338E-2</v>
      </c>
      <c r="L132" s="13">
        <f t="shared" ref="L132:L195" si="318">AVERAGE(H132:J132)</f>
        <v>0.11956666666666667</v>
      </c>
      <c r="M132" s="13">
        <f t="shared" ref="M132:M195" si="319">((-2.99*K132)+(12.64*L132))*(4/(1))</f>
        <v>5.5342000000000002</v>
      </c>
      <c r="N132" s="13">
        <f t="shared" ref="N132:N195" si="320">((23.26*K132)-(5.6*L132))*(4/(1))</f>
        <v>1.2976160000000005</v>
      </c>
      <c r="O132" s="13">
        <f t="shared" ref="O132:O195" si="321">((20.27*K132)+(7.04*L132))*(4/(1))</f>
        <v>6.8318159999999999</v>
      </c>
      <c r="P132" s="17">
        <f t="shared" ref="P132" si="322">AVERAGE(M132:M134)</f>
        <v>5.5358186666666676</v>
      </c>
      <c r="Q132" s="17">
        <f t="shared" ref="Q132" si="323">AVERAGE(N132:N134)</f>
        <v>1.2520533333333337</v>
      </c>
      <c r="R132" s="17">
        <f t="shared" ref="R132" si="324">AVERAGE(O132:O134)</f>
        <v>6.7878720000000001</v>
      </c>
      <c r="S132" s="17">
        <f t="shared" ref="S132" si="325">STDEV(M132:M134)</f>
        <v>4.1269148078330264E-2</v>
      </c>
      <c r="T132" s="17">
        <f t="shared" ref="T132" si="326">STDEV(N132:N134)</f>
        <v>4.6247924196059505E-2</v>
      </c>
      <c r="U132" s="17">
        <f t="shared" ref="U132" si="327">STDEV(O132:O134)</f>
        <v>4.1731188166379628E-2</v>
      </c>
      <c r="V132" s="12">
        <f t="shared" ref="V132:V195" si="328">O132/C132</f>
        <v>1.7517476923076922</v>
      </c>
      <c r="W132" s="12">
        <f t="shared" ref="W132:W195" si="329">M132/C132</f>
        <v>1.4190256410256412</v>
      </c>
      <c r="X132" s="12">
        <f t="shared" ref="X132:X195" si="330">N132/C132</f>
        <v>0.33272205128205146</v>
      </c>
      <c r="Y132" s="12">
        <f t="shared" ref="Y132:Y195" si="331">O132*100/28.274</f>
        <v>24.162891702624318</v>
      </c>
      <c r="Z132" s="12">
        <f t="shared" ref="Z132:Z195" si="332">M132*100/28.274</f>
        <v>19.573459715639814</v>
      </c>
      <c r="AA132" s="12">
        <f t="shared" ref="AA132:AA195" si="333">N132*100/28.274</f>
        <v>4.5894319869845104</v>
      </c>
    </row>
    <row r="133" spans="1:27" x14ac:dyDescent="0.2">
      <c r="A133" s="15"/>
      <c r="B133" s="2" t="s">
        <v>3</v>
      </c>
      <c r="C133" s="3">
        <v>3.8</v>
      </c>
      <c r="D133" s="16"/>
      <c r="E133" s="4">
        <v>0.04</v>
      </c>
      <c r="F133" s="4">
        <v>4.2900000000000001E-2</v>
      </c>
      <c r="G133" s="4">
        <v>4.2799999999999998E-2</v>
      </c>
      <c r="H133" s="4">
        <v>0.11990000000000001</v>
      </c>
      <c r="I133" s="4">
        <v>0.1206</v>
      </c>
      <c r="J133" s="4">
        <v>0.1202</v>
      </c>
      <c r="K133" s="13">
        <f t="shared" si="317"/>
        <v>4.19E-2</v>
      </c>
      <c r="L133" s="13">
        <f t="shared" si="318"/>
        <v>0.12023333333333334</v>
      </c>
      <c r="M133" s="13">
        <f t="shared" si="319"/>
        <v>5.5778733333333346</v>
      </c>
      <c r="N133" s="13">
        <f t="shared" si="320"/>
        <v>1.2051493333333334</v>
      </c>
      <c r="O133" s="13">
        <f t="shared" si="321"/>
        <v>6.7830226666666675</v>
      </c>
      <c r="P133" s="17"/>
      <c r="Q133" s="17"/>
      <c r="R133" s="17"/>
      <c r="S133" s="17"/>
      <c r="T133" s="17"/>
      <c r="U133" s="17"/>
      <c r="V133" s="12">
        <f t="shared" si="328"/>
        <v>1.7850059649122809</v>
      </c>
      <c r="W133" s="12">
        <f t="shared" si="329"/>
        <v>1.4678614035087723</v>
      </c>
      <c r="X133" s="12">
        <f t="shared" si="330"/>
        <v>0.31714456140350883</v>
      </c>
      <c r="Y133" s="12">
        <f t="shared" si="331"/>
        <v>23.990318549432935</v>
      </c>
      <c r="Z133" s="12">
        <f t="shared" si="332"/>
        <v>19.727924359246426</v>
      </c>
      <c r="AA133" s="12">
        <f t="shared" si="333"/>
        <v>4.2623941901865088</v>
      </c>
    </row>
    <row r="134" spans="1:27" x14ac:dyDescent="0.2">
      <c r="A134" s="15"/>
      <c r="B134" s="2" t="s">
        <v>4</v>
      </c>
      <c r="C134" s="3">
        <v>3.9</v>
      </c>
      <c r="D134" s="16"/>
      <c r="E134" s="4">
        <v>4.1799999999999997E-2</v>
      </c>
      <c r="F134" s="4">
        <v>4.2099999999999999E-2</v>
      </c>
      <c r="G134" s="4">
        <v>4.2200000000000001E-2</v>
      </c>
      <c r="H134" s="4">
        <v>0.1198</v>
      </c>
      <c r="I134" s="4">
        <v>0.1183</v>
      </c>
      <c r="J134" s="4">
        <v>0.1178</v>
      </c>
      <c r="K134" s="13">
        <f t="shared" si="317"/>
        <v>4.2033333333333332E-2</v>
      </c>
      <c r="L134" s="13">
        <f t="shared" si="318"/>
        <v>0.11863333333333333</v>
      </c>
      <c r="M134" s="13">
        <f t="shared" si="319"/>
        <v>5.495382666666667</v>
      </c>
      <c r="N134" s="13">
        <f t="shared" si="320"/>
        <v>1.2533946666666669</v>
      </c>
      <c r="O134" s="13">
        <f t="shared" si="321"/>
        <v>6.748777333333333</v>
      </c>
      <c r="P134" s="17"/>
      <c r="Q134" s="17"/>
      <c r="R134" s="17"/>
      <c r="S134" s="17"/>
      <c r="T134" s="17"/>
      <c r="U134" s="17"/>
      <c r="V134" s="12">
        <f t="shared" si="328"/>
        <v>1.7304557264957265</v>
      </c>
      <c r="W134" s="12">
        <f t="shared" si="329"/>
        <v>1.4090724786324786</v>
      </c>
      <c r="X134" s="12">
        <f t="shared" si="330"/>
        <v>0.3213832478632479</v>
      </c>
      <c r="Y134" s="12">
        <f t="shared" si="331"/>
        <v>23.869199028553908</v>
      </c>
      <c r="Z134" s="12">
        <f t="shared" si="332"/>
        <v>19.436169861592511</v>
      </c>
      <c r="AA134" s="12">
        <f t="shared" si="333"/>
        <v>4.4330291669614015</v>
      </c>
    </row>
    <row r="135" spans="1:27" x14ac:dyDescent="0.2">
      <c r="A135" s="15">
        <v>45</v>
      </c>
      <c r="B135" s="2" t="s">
        <v>2</v>
      </c>
      <c r="C135" s="3">
        <v>3.4</v>
      </c>
      <c r="D135" s="16">
        <f t="shared" ref="D135" si="334">AVERAGE(C135:C137)</f>
        <v>3.5</v>
      </c>
      <c r="E135" s="4">
        <v>4.7199999999999999E-2</v>
      </c>
      <c r="F135" s="4">
        <v>4.7699999999999999E-2</v>
      </c>
      <c r="G135" s="4">
        <v>4.7399999999999998E-2</v>
      </c>
      <c r="H135" s="4">
        <v>0.1321</v>
      </c>
      <c r="I135" s="4">
        <v>0.13189999999999999</v>
      </c>
      <c r="J135" s="4">
        <v>0.1313</v>
      </c>
      <c r="K135" s="13">
        <f t="shared" si="317"/>
        <v>4.7433333333333327E-2</v>
      </c>
      <c r="L135" s="13">
        <f t="shared" si="318"/>
        <v>0.13176666666666667</v>
      </c>
      <c r="M135" s="13">
        <f t="shared" si="319"/>
        <v>6.0948200000000003</v>
      </c>
      <c r="N135" s="13">
        <f t="shared" si="320"/>
        <v>1.4616239999999996</v>
      </c>
      <c r="O135" s="13">
        <f t="shared" si="321"/>
        <v>7.5564439999999991</v>
      </c>
      <c r="P135" s="17">
        <f t="shared" ref="P135" si="335">AVERAGE(M135:M137)</f>
        <v>6.1881777777777787</v>
      </c>
      <c r="Q135" s="17">
        <f t="shared" ref="Q135" si="336">AVERAGE(N135:N137)</f>
        <v>1.4153884444444447</v>
      </c>
      <c r="R135" s="17">
        <f t="shared" ref="R135" si="337">AVERAGE(O135:O137)</f>
        <v>7.6035662222222227</v>
      </c>
      <c r="S135" s="17">
        <f t="shared" ref="S135" si="338">STDEV(M135:M137)</f>
        <v>8.0998676579952245E-2</v>
      </c>
      <c r="T135" s="17">
        <f t="shared" ref="T135" si="339">STDEV(N135:N137)</f>
        <v>4.03697231616479E-2</v>
      </c>
      <c r="U135" s="17">
        <f t="shared" ref="U135" si="340">STDEV(O135:O137)</f>
        <v>4.2026415911548473E-2</v>
      </c>
      <c r="V135" s="12">
        <f t="shared" si="328"/>
        <v>2.2224835294117646</v>
      </c>
      <c r="W135" s="12">
        <f t="shared" si="329"/>
        <v>1.792594117647059</v>
      </c>
      <c r="X135" s="12">
        <f t="shared" si="330"/>
        <v>0.4298894117647058</v>
      </c>
      <c r="Y135" s="12">
        <f t="shared" si="331"/>
        <v>26.725769257975521</v>
      </c>
      <c r="Z135" s="12">
        <f t="shared" si="332"/>
        <v>21.556270778807388</v>
      </c>
      <c r="AA135" s="12">
        <f t="shared" si="333"/>
        <v>5.1694984791681389</v>
      </c>
    </row>
    <row r="136" spans="1:27" x14ac:dyDescent="0.2">
      <c r="A136" s="15"/>
      <c r="B136" s="2" t="s">
        <v>3</v>
      </c>
      <c r="C136" s="3">
        <v>3.6</v>
      </c>
      <c r="D136" s="16"/>
      <c r="E136" s="4">
        <v>4.4200000000000003E-2</v>
      </c>
      <c r="F136" s="4">
        <v>4.9200000000000001E-2</v>
      </c>
      <c r="G136" s="4">
        <v>4.8899999999999999E-2</v>
      </c>
      <c r="H136" s="4">
        <v>0.13289999999999999</v>
      </c>
      <c r="I136" s="4">
        <v>0.13600000000000001</v>
      </c>
      <c r="J136" s="4">
        <v>0.13500000000000001</v>
      </c>
      <c r="K136" s="13">
        <f t="shared" si="317"/>
        <v>4.7433333333333334E-2</v>
      </c>
      <c r="L136" s="13">
        <f t="shared" si="318"/>
        <v>0.13463333333333335</v>
      </c>
      <c r="M136" s="13">
        <f t="shared" si="319"/>
        <v>6.2397586666666678</v>
      </c>
      <c r="N136" s="13">
        <f t="shared" si="320"/>
        <v>1.3974106666666666</v>
      </c>
      <c r="O136" s="13">
        <f t="shared" si="321"/>
        <v>7.6371693333333344</v>
      </c>
      <c r="P136" s="17"/>
      <c r="Q136" s="17"/>
      <c r="R136" s="17"/>
      <c r="S136" s="17"/>
      <c r="T136" s="17"/>
      <c r="U136" s="17"/>
      <c r="V136" s="12">
        <f t="shared" si="328"/>
        <v>2.1214359259259261</v>
      </c>
      <c r="W136" s="12">
        <f t="shared" si="329"/>
        <v>1.7332662962962966</v>
      </c>
      <c r="X136" s="12">
        <f t="shared" si="330"/>
        <v>0.38816962962962959</v>
      </c>
      <c r="Y136" s="12">
        <f t="shared" si="331"/>
        <v>27.011280092428855</v>
      </c>
      <c r="Z136" s="12">
        <f t="shared" si="332"/>
        <v>22.068892504303133</v>
      </c>
      <c r="AA136" s="12">
        <f t="shared" si="333"/>
        <v>4.9423875881257215</v>
      </c>
    </row>
    <row r="137" spans="1:27" x14ac:dyDescent="0.2">
      <c r="A137" s="15"/>
      <c r="B137" s="2" t="s">
        <v>4</v>
      </c>
      <c r="C137" s="3">
        <v>3.5</v>
      </c>
      <c r="D137" s="16"/>
      <c r="E137" s="4">
        <v>4.4900000000000002E-2</v>
      </c>
      <c r="F137" s="4">
        <v>4.8300000000000003E-2</v>
      </c>
      <c r="G137" s="4">
        <v>4.8599999999999997E-2</v>
      </c>
      <c r="H137" s="4">
        <v>0.13339999999999999</v>
      </c>
      <c r="I137" s="4">
        <v>0.13519999999999999</v>
      </c>
      <c r="J137" s="4">
        <v>0.1346</v>
      </c>
      <c r="K137" s="13">
        <f t="shared" si="317"/>
        <v>4.7266666666666672E-2</v>
      </c>
      <c r="L137" s="13">
        <f t="shared" si="318"/>
        <v>0.13439999999999999</v>
      </c>
      <c r="M137" s="13">
        <f t="shared" si="319"/>
        <v>6.2299546666666661</v>
      </c>
      <c r="N137" s="13">
        <f t="shared" si="320"/>
        <v>1.3871306666666681</v>
      </c>
      <c r="O137" s="13">
        <f t="shared" si="321"/>
        <v>7.6170853333333337</v>
      </c>
      <c r="P137" s="17"/>
      <c r="Q137" s="17"/>
      <c r="R137" s="17"/>
      <c r="S137" s="17"/>
      <c r="T137" s="17"/>
      <c r="U137" s="17"/>
      <c r="V137" s="12">
        <f t="shared" si="328"/>
        <v>2.1763100952380952</v>
      </c>
      <c r="W137" s="12">
        <f t="shared" si="329"/>
        <v>1.7799870476190474</v>
      </c>
      <c r="X137" s="12">
        <f t="shared" si="330"/>
        <v>0.39632304761904802</v>
      </c>
      <c r="Y137" s="12">
        <f t="shared" si="331"/>
        <v>26.940246634127938</v>
      </c>
      <c r="Z137" s="12">
        <f t="shared" si="332"/>
        <v>22.034217537902901</v>
      </c>
      <c r="AA137" s="12">
        <f t="shared" si="333"/>
        <v>4.9060290962250406</v>
      </c>
    </row>
    <row r="138" spans="1:27" x14ac:dyDescent="0.2">
      <c r="A138" s="15">
        <v>46</v>
      </c>
      <c r="B138" s="2" t="s">
        <v>2</v>
      </c>
      <c r="C138" s="3">
        <v>3.2</v>
      </c>
      <c r="D138" s="16">
        <f t="shared" ref="D138" si="341">AVERAGE(C138:C140)</f>
        <v>3.1666666666666665</v>
      </c>
      <c r="E138" s="4">
        <v>0.03</v>
      </c>
      <c r="F138" s="4">
        <v>3.0200000000000001E-2</v>
      </c>
      <c r="G138" s="4">
        <v>3.0200000000000001E-2</v>
      </c>
      <c r="H138" s="4">
        <v>8.4599999999999995E-2</v>
      </c>
      <c r="I138" s="4">
        <v>8.3500000000000005E-2</v>
      </c>
      <c r="J138" s="4">
        <v>8.3000000000000004E-2</v>
      </c>
      <c r="K138" s="13">
        <f t="shared" si="317"/>
        <v>3.0133333333333335E-2</v>
      </c>
      <c r="L138" s="13">
        <f t="shared" si="318"/>
        <v>8.3699999999999997E-2</v>
      </c>
      <c r="M138" s="13">
        <f t="shared" si="319"/>
        <v>3.8714773333333334</v>
      </c>
      <c r="N138" s="13">
        <f t="shared" si="320"/>
        <v>0.92872533333333362</v>
      </c>
      <c r="O138" s="13">
        <f t="shared" si="321"/>
        <v>4.8002026666666673</v>
      </c>
      <c r="P138" s="17">
        <f t="shared" ref="P138" si="342">AVERAGE(M138:M140)</f>
        <v>3.7218142222222226</v>
      </c>
      <c r="Q138" s="17">
        <f t="shared" ref="Q138" si="343">AVERAGE(N138:N140)</f>
        <v>0.85659555555555578</v>
      </c>
      <c r="R138" s="17">
        <f t="shared" ref="R138" si="344">AVERAGE(O138:O140)</f>
        <v>4.5784097777777779</v>
      </c>
      <c r="S138" s="17">
        <f t="shared" ref="S138" si="345">STDEV(M138:M140)</f>
        <v>0.13905860338613971</v>
      </c>
      <c r="T138" s="17">
        <f t="shared" ref="T138" si="346">STDEV(N138:N140)</f>
        <v>7.7408676508611468E-2</v>
      </c>
      <c r="U138" s="17">
        <f t="shared" ref="U138" si="347">STDEV(O138:O140)</f>
        <v>0.1921348281798588</v>
      </c>
      <c r="V138" s="12">
        <f t="shared" si="328"/>
        <v>1.5000633333333335</v>
      </c>
      <c r="W138" s="12">
        <f t="shared" si="329"/>
        <v>1.2098366666666667</v>
      </c>
      <c r="X138" s="12">
        <f t="shared" si="330"/>
        <v>0.29022666666666674</v>
      </c>
      <c r="Y138" s="12">
        <f t="shared" si="331"/>
        <v>16.977444530900005</v>
      </c>
      <c r="Z138" s="12">
        <f t="shared" si="332"/>
        <v>13.692711796467897</v>
      </c>
      <c r="AA138" s="12">
        <f t="shared" si="333"/>
        <v>3.2847327344321058</v>
      </c>
    </row>
    <row r="139" spans="1:27" x14ac:dyDescent="0.2">
      <c r="A139" s="15"/>
      <c r="B139" s="2" t="s">
        <v>3</v>
      </c>
      <c r="C139" s="3">
        <v>3.2</v>
      </c>
      <c r="D139" s="16"/>
      <c r="E139" s="4">
        <v>2.41E-2</v>
      </c>
      <c r="F139" s="4">
        <v>2.9499999999999998E-2</v>
      </c>
      <c r="G139" s="4">
        <v>2.8899999999999999E-2</v>
      </c>
      <c r="H139" s="4">
        <v>7.7100000000000002E-2</v>
      </c>
      <c r="I139" s="4">
        <v>8.1199999999999994E-2</v>
      </c>
      <c r="J139" s="4">
        <v>8.0600000000000005E-2</v>
      </c>
      <c r="K139" s="13">
        <f t="shared" si="317"/>
        <v>2.7499999999999997E-2</v>
      </c>
      <c r="L139" s="13">
        <f t="shared" si="318"/>
        <v>7.9633333333333334E-2</v>
      </c>
      <c r="M139" s="13">
        <f t="shared" si="319"/>
        <v>3.6973613333333333</v>
      </c>
      <c r="N139" s="13">
        <f t="shared" si="320"/>
        <v>0.77481333333333313</v>
      </c>
      <c r="O139" s="13">
        <f t="shared" si="321"/>
        <v>4.4721746666666666</v>
      </c>
      <c r="P139" s="17"/>
      <c r="Q139" s="17"/>
      <c r="R139" s="17"/>
      <c r="S139" s="17"/>
      <c r="T139" s="17"/>
      <c r="U139" s="17"/>
      <c r="V139" s="12">
        <f t="shared" si="328"/>
        <v>1.3975545833333332</v>
      </c>
      <c r="W139" s="12">
        <f t="shared" si="329"/>
        <v>1.1554254166666666</v>
      </c>
      <c r="X139" s="12">
        <f t="shared" si="330"/>
        <v>0.24212916666666659</v>
      </c>
      <c r="Y139" s="12">
        <f t="shared" si="331"/>
        <v>15.8172691047134</v>
      </c>
      <c r="Z139" s="12">
        <f t="shared" si="332"/>
        <v>13.076895145127443</v>
      </c>
      <c r="AA139" s="12">
        <f t="shared" si="333"/>
        <v>2.7403739595859555</v>
      </c>
    </row>
    <row r="140" spans="1:27" x14ac:dyDescent="0.2">
      <c r="A140" s="15"/>
      <c r="B140" s="2" t="s">
        <v>4</v>
      </c>
      <c r="C140" s="3">
        <v>3.1</v>
      </c>
      <c r="D140" s="16"/>
      <c r="E140" s="4">
        <v>2.8000000000000001E-2</v>
      </c>
      <c r="F140" s="4">
        <v>2.8199999999999999E-2</v>
      </c>
      <c r="G140" s="4">
        <v>2.7900000000000001E-2</v>
      </c>
      <c r="H140" s="4">
        <v>7.8200000000000006E-2</v>
      </c>
      <c r="I140" s="4">
        <v>7.7899999999999997E-2</v>
      </c>
      <c r="J140" s="4">
        <v>7.7200000000000005E-2</v>
      </c>
      <c r="K140" s="13">
        <f t="shared" si="317"/>
        <v>2.8033333333333337E-2</v>
      </c>
      <c r="L140" s="13">
        <f t="shared" si="318"/>
        <v>7.7766666666666664E-2</v>
      </c>
      <c r="M140" s="13">
        <f t="shared" si="319"/>
        <v>3.5966040000000001</v>
      </c>
      <c r="N140" s="13">
        <f t="shared" si="320"/>
        <v>0.86624800000000057</v>
      </c>
      <c r="O140" s="13">
        <f t="shared" si="321"/>
        <v>4.4628519999999998</v>
      </c>
      <c r="P140" s="17"/>
      <c r="Q140" s="17"/>
      <c r="R140" s="17"/>
      <c r="S140" s="17"/>
      <c r="T140" s="17"/>
      <c r="U140" s="17"/>
      <c r="V140" s="12">
        <f t="shared" si="328"/>
        <v>1.4396296774193547</v>
      </c>
      <c r="W140" s="12">
        <f t="shared" si="329"/>
        <v>1.1601948387096774</v>
      </c>
      <c r="X140" s="12">
        <f t="shared" si="330"/>
        <v>0.27943483870967761</v>
      </c>
      <c r="Y140" s="12">
        <f t="shared" si="331"/>
        <v>15.78429652684445</v>
      </c>
      <c r="Z140" s="12">
        <f t="shared" si="332"/>
        <v>12.720534766923677</v>
      </c>
      <c r="AA140" s="12">
        <f t="shared" si="333"/>
        <v>3.0637617599207769</v>
      </c>
    </row>
    <row r="141" spans="1:27" x14ac:dyDescent="0.2">
      <c r="A141" s="15">
        <v>47</v>
      </c>
      <c r="B141" s="2" t="s">
        <v>2</v>
      </c>
      <c r="C141" s="3">
        <v>3.4</v>
      </c>
      <c r="D141" s="16">
        <f t="shared" ref="D141" si="348">AVERAGE(C141:C143)</f>
        <v>3.2666666666666671</v>
      </c>
      <c r="E141" s="4">
        <v>4.0399999999999998E-2</v>
      </c>
      <c r="F141" s="4">
        <v>0.04</v>
      </c>
      <c r="G141" s="4">
        <v>3.9600000000000003E-2</v>
      </c>
      <c r="H141" s="4">
        <v>0.1142</v>
      </c>
      <c r="I141" s="4">
        <v>0.113</v>
      </c>
      <c r="J141" s="4">
        <v>0.11219999999999999</v>
      </c>
      <c r="K141" s="13">
        <f t="shared" si="317"/>
        <v>0.04</v>
      </c>
      <c r="L141" s="13">
        <f t="shared" si="318"/>
        <v>0.11313333333333335</v>
      </c>
      <c r="M141" s="13">
        <f t="shared" si="319"/>
        <v>5.2416213333333346</v>
      </c>
      <c r="N141" s="13">
        <f t="shared" si="320"/>
        <v>1.1874133333333337</v>
      </c>
      <c r="O141" s="13">
        <f t="shared" si="321"/>
        <v>6.4290346666666665</v>
      </c>
      <c r="P141" s="17">
        <f t="shared" ref="P141" si="349">AVERAGE(M141:M143)</f>
        <v>5.1868568888888893</v>
      </c>
      <c r="Q141" s="17">
        <f t="shared" ref="Q141" si="350">AVERAGE(N141:N143)</f>
        <v>1.1765795555555558</v>
      </c>
      <c r="R141" s="17">
        <f t="shared" ref="R141" si="351">AVERAGE(O141:O143)</f>
        <v>6.3634364444444449</v>
      </c>
      <c r="S141" s="17">
        <f t="shared" ref="S141" si="352">STDEV(M141:M143)</f>
        <v>0.10405801108000275</v>
      </c>
      <c r="T141" s="17">
        <f t="shared" ref="T141" si="353">STDEV(N141:N143)</f>
        <v>5.9154129335841535E-2</v>
      </c>
      <c r="U141" s="17">
        <f t="shared" ref="U141" si="354">STDEV(O141:O143)</f>
        <v>0.16135798434995846</v>
      </c>
      <c r="V141" s="12">
        <f t="shared" si="328"/>
        <v>1.8908925490196078</v>
      </c>
      <c r="W141" s="12">
        <f t="shared" si="329"/>
        <v>1.5416533333333338</v>
      </c>
      <c r="X141" s="12">
        <f t="shared" si="330"/>
        <v>0.34923921568627464</v>
      </c>
      <c r="Y141" s="12">
        <f t="shared" si="331"/>
        <v>22.738327320742258</v>
      </c>
      <c r="Z141" s="12">
        <f t="shared" si="332"/>
        <v>18.538662139539277</v>
      </c>
      <c r="AA141" s="12">
        <f t="shared" si="333"/>
        <v>4.1996651812029908</v>
      </c>
    </row>
    <row r="142" spans="1:27" x14ac:dyDescent="0.2">
      <c r="A142" s="15"/>
      <c r="B142" s="2" t="s">
        <v>3</v>
      </c>
      <c r="C142" s="3">
        <v>3.1</v>
      </c>
      <c r="D142" s="16"/>
      <c r="E142" s="4">
        <v>4.1200000000000001E-2</v>
      </c>
      <c r="F142" s="4">
        <v>4.0300000000000002E-2</v>
      </c>
      <c r="G142" s="4">
        <v>4.0099999999999997E-2</v>
      </c>
      <c r="H142" s="4">
        <v>0.1154</v>
      </c>
      <c r="I142" s="4">
        <v>0.1128</v>
      </c>
      <c r="J142" s="4">
        <v>0.11219999999999999</v>
      </c>
      <c r="K142" s="13">
        <f t="shared" si="317"/>
        <v>4.0533333333333331E-2</v>
      </c>
      <c r="L142" s="13">
        <f t="shared" si="318"/>
        <v>0.11346666666666667</v>
      </c>
      <c r="M142" s="13">
        <f t="shared" si="319"/>
        <v>5.2520959999999999</v>
      </c>
      <c r="N142" s="13">
        <f t="shared" si="320"/>
        <v>1.229568</v>
      </c>
      <c r="O142" s="13">
        <f t="shared" si="321"/>
        <v>6.4816640000000003</v>
      </c>
      <c r="P142" s="17"/>
      <c r="Q142" s="17"/>
      <c r="R142" s="17"/>
      <c r="S142" s="17"/>
      <c r="T142" s="17"/>
      <c r="U142" s="17"/>
      <c r="V142" s="12">
        <f t="shared" si="328"/>
        <v>2.0908593548387095</v>
      </c>
      <c r="W142" s="12">
        <f t="shared" si="329"/>
        <v>1.6942245161290321</v>
      </c>
      <c r="X142" s="12">
        <f t="shared" si="330"/>
        <v>0.39663483870967742</v>
      </c>
      <c r="Y142" s="12">
        <f t="shared" si="331"/>
        <v>22.924467708849122</v>
      </c>
      <c r="Z142" s="12">
        <f t="shared" si="332"/>
        <v>18.575709132064794</v>
      </c>
      <c r="AA142" s="12">
        <f t="shared" si="333"/>
        <v>4.3487585767843244</v>
      </c>
    </row>
    <row r="143" spans="1:27" x14ac:dyDescent="0.2">
      <c r="A143" s="15"/>
      <c r="B143" s="2" t="s">
        <v>4</v>
      </c>
      <c r="C143" s="3">
        <v>3.3</v>
      </c>
      <c r="D143" s="16"/>
      <c r="E143" s="4">
        <v>3.7100000000000001E-2</v>
      </c>
      <c r="F143" s="4">
        <v>3.9E-2</v>
      </c>
      <c r="G143" s="4">
        <v>3.8699999999999998E-2</v>
      </c>
      <c r="H143" s="4">
        <v>0.1095</v>
      </c>
      <c r="I143" s="4">
        <v>0.1095</v>
      </c>
      <c r="J143" s="4">
        <v>0.10879999999999999</v>
      </c>
      <c r="K143" s="13">
        <f t="shared" si="317"/>
        <v>3.8266666666666664E-2</v>
      </c>
      <c r="L143" s="13">
        <f t="shared" si="318"/>
        <v>0.10926666666666666</v>
      </c>
      <c r="M143" s="13">
        <f t="shared" si="319"/>
        <v>5.0668533333333334</v>
      </c>
      <c r="N143" s="13">
        <f t="shared" si="320"/>
        <v>1.1127573333333336</v>
      </c>
      <c r="O143" s="13">
        <f t="shared" si="321"/>
        <v>6.179610666666667</v>
      </c>
      <c r="P143" s="17"/>
      <c r="Q143" s="17"/>
      <c r="R143" s="17"/>
      <c r="S143" s="17"/>
      <c r="T143" s="17"/>
      <c r="U143" s="17"/>
      <c r="V143" s="12">
        <f t="shared" si="328"/>
        <v>1.8726092929292932</v>
      </c>
      <c r="W143" s="12">
        <f t="shared" si="329"/>
        <v>1.5354101010101011</v>
      </c>
      <c r="X143" s="12">
        <f t="shared" si="330"/>
        <v>0.33719919191919201</v>
      </c>
      <c r="Y143" s="12">
        <f t="shared" si="331"/>
        <v>21.856159958501333</v>
      </c>
      <c r="Z143" s="12">
        <f t="shared" si="332"/>
        <v>17.920539482681381</v>
      </c>
      <c r="AA143" s="12">
        <f t="shared" si="333"/>
        <v>3.9356204758199533</v>
      </c>
    </row>
    <row r="144" spans="1:27" x14ac:dyDescent="0.2">
      <c r="A144" s="15">
        <v>48</v>
      </c>
      <c r="B144" s="2" t="s">
        <v>2</v>
      </c>
      <c r="C144" s="3">
        <v>3</v>
      </c>
      <c r="D144" s="16">
        <f t="shared" ref="D144" si="355">AVERAGE(C144:C146)</f>
        <v>3.0333333333333332</v>
      </c>
      <c r="E144" s="4">
        <v>3.2800000000000003E-2</v>
      </c>
      <c r="F144" s="4">
        <v>3.32E-2</v>
      </c>
      <c r="G144" s="4">
        <v>3.3099999999999997E-2</v>
      </c>
      <c r="H144" s="4">
        <v>9.3399999999999997E-2</v>
      </c>
      <c r="I144" s="4">
        <v>9.2299999999999993E-2</v>
      </c>
      <c r="J144" s="4">
        <v>9.1999999999999998E-2</v>
      </c>
      <c r="K144" s="13">
        <f t="shared" si="317"/>
        <v>3.3033333333333331E-2</v>
      </c>
      <c r="L144" s="13">
        <f t="shared" si="318"/>
        <v>9.2566666666666644E-2</v>
      </c>
      <c r="M144" s="13">
        <f t="shared" si="319"/>
        <v>4.2850919999999988</v>
      </c>
      <c r="N144" s="13">
        <f t="shared" si="320"/>
        <v>0.99992800000000104</v>
      </c>
      <c r="O144" s="13">
        <f t="shared" si="321"/>
        <v>5.2850199999999994</v>
      </c>
      <c r="P144" s="17">
        <f t="shared" ref="P144" si="356">AVERAGE(M144:M146)</f>
        <v>4.3012928888888888</v>
      </c>
      <c r="Q144" s="17">
        <f t="shared" ref="Q144" si="357">AVERAGE(N144:N146)</f>
        <v>0.98105155555555601</v>
      </c>
      <c r="R144" s="17">
        <f t="shared" ref="R144" si="358">AVERAGE(O144:O146)</f>
        <v>5.2823444444444441</v>
      </c>
      <c r="S144" s="17">
        <f t="shared" ref="S144" si="359">STDEV(M144:M146)</f>
        <v>6.5650103160901904E-2</v>
      </c>
      <c r="T144" s="17">
        <f t="shared" ref="T144" si="360">STDEV(N144:N146)</f>
        <v>2.3379910135112647E-2</v>
      </c>
      <c r="U144" s="17">
        <f t="shared" ref="U144" si="361">STDEV(O144:O146)</f>
        <v>4.7475245092496315E-2</v>
      </c>
      <c r="V144" s="12">
        <f t="shared" si="328"/>
        <v>1.7616733333333332</v>
      </c>
      <c r="W144" s="12">
        <f t="shared" si="329"/>
        <v>1.4283639999999995</v>
      </c>
      <c r="X144" s="12">
        <f t="shared" si="330"/>
        <v>0.33330933333333368</v>
      </c>
      <c r="Y144" s="12">
        <f t="shared" si="331"/>
        <v>18.692155337058779</v>
      </c>
      <c r="Z144" s="12">
        <f t="shared" si="332"/>
        <v>15.15559170969795</v>
      </c>
      <c r="AA144" s="12">
        <f t="shared" si="333"/>
        <v>3.5365636273608296</v>
      </c>
    </row>
    <row r="145" spans="1:27" x14ac:dyDescent="0.2">
      <c r="A145" s="15"/>
      <c r="B145" s="2" t="s">
        <v>3</v>
      </c>
      <c r="C145" s="3">
        <v>3</v>
      </c>
      <c r="D145" s="16"/>
      <c r="E145" s="4">
        <v>3.0300000000000001E-2</v>
      </c>
      <c r="F145" s="4">
        <v>3.4299999999999997E-2</v>
      </c>
      <c r="G145" s="4">
        <v>3.4299999999999997E-2</v>
      </c>
      <c r="H145" s="4">
        <v>9.2700000000000005E-2</v>
      </c>
      <c r="I145" s="4">
        <v>9.5100000000000004E-2</v>
      </c>
      <c r="J145" s="4">
        <v>9.5100000000000004E-2</v>
      </c>
      <c r="K145" s="13">
        <f t="shared" si="317"/>
        <v>3.2966666666666665E-2</v>
      </c>
      <c r="L145" s="13">
        <f t="shared" si="318"/>
        <v>9.4300000000000009E-2</v>
      </c>
      <c r="M145" s="13">
        <f t="shared" si="319"/>
        <v>4.3735266666666668</v>
      </c>
      <c r="N145" s="13">
        <f t="shared" si="320"/>
        <v>0.95489866666666678</v>
      </c>
      <c r="O145" s="13">
        <f t="shared" si="321"/>
        <v>5.3284253333333336</v>
      </c>
      <c r="P145" s="17"/>
      <c r="Q145" s="17"/>
      <c r="R145" s="17"/>
      <c r="S145" s="17"/>
      <c r="T145" s="17"/>
      <c r="U145" s="17"/>
      <c r="V145" s="12">
        <f t="shared" si="328"/>
        <v>1.7761417777777779</v>
      </c>
      <c r="W145" s="12">
        <f t="shared" si="329"/>
        <v>1.4578422222222223</v>
      </c>
      <c r="X145" s="12">
        <f t="shared" si="330"/>
        <v>0.31829955555555561</v>
      </c>
      <c r="Y145" s="12">
        <f t="shared" si="331"/>
        <v>18.845672113366813</v>
      </c>
      <c r="Z145" s="12">
        <f t="shared" si="332"/>
        <v>15.468369055197943</v>
      </c>
      <c r="AA145" s="12">
        <f t="shared" si="333"/>
        <v>3.3773030581688714</v>
      </c>
    </row>
    <row r="146" spans="1:27" x14ac:dyDescent="0.2">
      <c r="A146" s="15"/>
      <c r="B146" s="2" t="s">
        <v>4</v>
      </c>
      <c r="C146" s="3">
        <v>3.1</v>
      </c>
      <c r="D146" s="16"/>
      <c r="E146" s="4">
        <v>3.27E-2</v>
      </c>
      <c r="F146" s="4">
        <v>3.2599999999999997E-2</v>
      </c>
      <c r="G146" s="4">
        <v>3.2800000000000003E-2</v>
      </c>
      <c r="H146" s="4">
        <v>9.2399999999999996E-2</v>
      </c>
      <c r="I146" s="4">
        <v>9.1600000000000001E-2</v>
      </c>
      <c r="J146" s="4">
        <v>9.11E-2</v>
      </c>
      <c r="K146" s="13">
        <f t="shared" si="317"/>
        <v>3.27E-2</v>
      </c>
      <c r="L146" s="13">
        <f t="shared" si="318"/>
        <v>9.1700000000000004E-2</v>
      </c>
      <c r="M146" s="13">
        <f t="shared" si="319"/>
        <v>4.24526</v>
      </c>
      <c r="N146" s="13">
        <f t="shared" si="320"/>
        <v>0.9883280000000001</v>
      </c>
      <c r="O146" s="13">
        <f t="shared" si="321"/>
        <v>5.2335880000000001</v>
      </c>
      <c r="P146" s="17"/>
      <c r="Q146" s="17"/>
      <c r="R146" s="17"/>
      <c r="S146" s="17"/>
      <c r="T146" s="17"/>
      <c r="U146" s="17"/>
      <c r="V146" s="12">
        <f t="shared" si="328"/>
        <v>1.688254193548387</v>
      </c>
      <c r="W146" s="12">
        <f t="shared" si="329"/>
        <v>1.3694387096774194</v>
      </c>
      <c r="X146" s="12">
        <f t="shared" si="330"/>
        <v>0.31881548387096775</v>
      </c>
      <c r="Y146" s="12">
        <f t="shared" si="331"/>
        <v>18.510249699370444</v>
      </c>
      <c r="Z146" s="12">
        <f t="shared" si="332"/>
        <v>15.014713164037632</v>
      </c>
      <c r="AA146" s="12">
        <f t="shared" si="333"/>
        <v>3.4955365353328145</v>
      </c>
    </row>
    <row r="147" spans="1:27" x14ac:dyDescent="0.2">
      <c r="A147" s="15">
        <v>49</v>
      </c>
      <c r="B147" s="2" t="s">
        <v>2</v>
      </c>
      <c r="C147" s="3">
        <v>4.3</v>
      </c>
      <c r="D147" s="16">
        <f t="shared" ref="D147" si="362">AVERAGE(C147:C149)</f>
        <v>4.5333333333333332</v>
      </c>
      <c r="E147" s="4">
        <v>5.5100000000000003E-2</v>
      </c>
      <c r="F147" s="8">
        <v>5.4600000000000003E-2</v>
      </c>
      <c r="G147" s="8">
        <v>5.5300000000000002E-2</v>
      </c>
      <c r="H147" s="4">
        <v>0.1507</v>
      </c>
      <c r="I147" s="8">
        <v>0.14990000000000001</v>
      </c>
      <c r="J147" s="8">
        <v>0.14940000000000001</v>
      </c>
      <c r="K147" s="13">
        <f t="shared" si="317"/>
        <v>5.5E-2</v>
      </c>
      <c r="L147" s="13">
        <f t="shared" si="318"/>
        <v>0.15</v>
      </c>
      <c r="M147" s="13">
        <f t="shared" si="319"/>
        <v>6.9261999999999997</v>
      </c>
      <c r="N147" s="13">
        <f t="shared" si="320"/>
        <v>1.7572000000000005</v>
      </c>
      <c r="O147" s="13">
        <f t="shared" si="321"/>
        <v>8.6833999999999989</v>
      </c>
      <c r="P147" s="17">
        <f t="shared" ref="P147" si="363">AVERAGE(M147:M149)</f>
        <v>6.904423111111111</v>
      </c>
      <c r="Q147" s="17">
        <f t="shared" ref="Q147" si="364">AVERAGE(N147:N149)</f>
        <v>1.6752071111111118</v>
      </c>
      <c r="R147" s="17">
        <f t="shared" ref="R147" si="365">AVERAGE(O147:O149)</f>
        <v>8.5796302222222209</v>
      </c>
      <c r="S147" s="17">
        <f t="shared" ref="S147" si="366">STDEV(M147:M149)</f>
        <v>6.1850731300207414E-2</v>
      </c>
      <c r="T147" s="17">
        <f t="shared" ref="T147" si="367">STDEV(N147:N149)</f>
        <v>7.3198475045843814E-2</v>
      </c>
      <c r="U147" s="17">
        <f t="shared" ref="U147" si="368">STDEV(O147:O149)</f>
        <v>0.11813442769495607</v>
      </c>
      <c r="V147" s="12">
        <f t="shared" si="328"/>
        <v>2.0193953488372092</v>
      </c>
      <c r="W147" s="12">
        <f t="shared" si="329"/>
        <v>1.6107441860465117</v>
      </c>
      <c r="X147" s="12">
        <f t="shared" si="330"/>
        <v>0.4086511627906978</v>
      </c>
      <c r="Y147" s="12">
        <f t="shared" si="331"/>
        <v>30.711607837589302</v>
      </c>
      <c r="Z147" s="12">
        <f t="shared" si="332"/>
        <v>24.496710759001203</v>
      </c>
      <c r="AA147" s="12">
        <f t="shared" si="333"/>
        <v>6.2148970785881037</v>
      </c>
    </row>
    <row r="148" spans="1:27" x14ac:dyDescent="0.2">
      <c r="A148" s="15"/>
      <c r="B148" s="2" t="s">
        <v>3</v>
      </c>
      <c r="C148" s="3">
        <v>4.7</v>
      </c>
      <c r="D148" s="16"/>
      <c r="E148" s="4">
        <v>5.2900000000000003E-2</v>
      </c>
      <c r="F148" s="8">
        <v>5.2900000000000003E-2</v>
      </c>
      <c r="G148" s="8">
        <v>5.2999999999999999E-2</v>
      </c>
      <c r="H148" s="4">
        <v>0.14879999999999999</v>
      </c>
      <c r="I148" s="8">
        <v>0.14729999999999999</v>
      </c>
      <c r="J148" s="8">
        <v>0.14699999999999999</v>
      </c>
      <c r="K148" s="13">
        <f t="shared" si="317"/>
        <v>5.2933333333333332E-2</v>
      </c>
      <c r="L148" s="13">
        <f t="shared" si="318"/>
        <v>0.14769999999999997</v>
      </c>
      <c r="M148" s="13">
        <f t="shared" si="319"/>
        <v>6.8346293333333321</v>
      </c>
      <c r="N148" s="13">
        <f t="shared" si="320"/>
        <v>1.6164373333333342</v>
      </c>
      <c r="O148" s="13">
        <f t="shared" si="321"/>
        <v>8.4510666666666658</v>
      </c>
      <c r="P148" s="17"/>
      <c r="Q148" s="17"/>
      <c r="R148" s="17"/>
      <c r="S148" s="17"/>
      <c r="T148" s="17"/>
      <c r="U148" s="17"/>
      <c r="V148" s="12">
        <f t="shared" si="328"/>
        <v>1.7980992907801416</v>
      </c>
      <c r="W148" s="12">
        <f t="shared" si="329"/>
        <v>1.4541764539007089</v>
      </c>
      <c r="X148" s="12">
        <f t="shared" si="330"/>
        <v>0.34392283687943281</v>
      </c>
      <c r="Y148" s="12">
        <f t="shared" si="331"/>
        <v>29.889887057602976</v>
      </c>
      <c r="Z148" s="12">
        <f t="shared" si="332"/>
        <v>24.172841951380533</v>
      </c>
      <c r="AA148" s="12">
        <f t="shared" si="333"/>
        <v>5.7170451062224448</v>
      </c>
    </row>
    <row r="149" spans="1:27" x14ac:dyDescent="0.2">
      <c r="A149" s="15"/>
      <c r="B149" s="2" t="s">
        <v>4</v>
      </c>
      <c r="C149" s="3">
        <v>4.5999999999999996</v>
      </c>
      <c r="D149" s="16"/>
      <c r="E149" s="4">
        <v>5.4199999999999998E-2</v>
      </c>
      <c r="F149" s="8">
        <v>5.3699999999999998E-2</v>
      </c>
      <c r="G149" s="8">
        <v>5.3900000000000003E-2</v>
      </c>
      <c r="H149" s="4">
        <v>0.1515</v>
      </c>
      <c r="I149" s="8">
        <v>0.15</v>
      </c>
      <c r="J149" s="8">
        <v>0.14929999999999999</v>
      </c>
      <c r="K149" s="13">
        <f t="shared" si="317"/>
        <v>5.3933333333333333E-2</v>
      </c>
      <c r="L149" s="13">
        <f t="shared" si="318"/>
        <v>0.15026666666666666</v>
      </c>
      <c r="M149" s="13">
        <f t="shared" si="319"/>
        <v>6.9524400000000002</v>
      </c>
      <c r="N149" s="13">
        <f t="shared" si="320"/>
        <v>1.6519840000000006</v>
      </c>
      <c r="O149" s="13">
        <f t="shared" si="321"/>
        <v>8.6044239999999999</v>
      </c>
      <c r="P149" s="17"/>
      <c r="Q149" s="17"/>
      <c r="R149" s="17"/>
      <c r="S149" s="17"/>
      <c r="T149" s="17"/>
      <c r="U149" s="17"/>
      <c r="V149" s="12">
        <f t="shared" si="328"/>
        <v>1.8705269565217393</v>
      </c>
      <c r="W149" s="12">
        <f t="shared" si="329"/>
        <v>1.5114000000000001</v>
      </c>
      <c r="X149" s="12">
        <f t="shared" si="330"/>
        <v>0.35912695652173926</v>
      </c>
      <c r="Y149" s="12">
        <f t="shared" si="331"/>
        <v>30.432284077244113</v>
      </c>
      <c r="Z149" s="12">
        <f t="shared" si="332"/>
        <v>24.589516870623189</v>
      </c>
      <c r="AA149" s="12">
        <f t="shared" si="333"/>
        <v>5.8427672066209251</v>
      </c>
    </row>
    <row r="150" spans="1:27" x14ac:dyDescent="0.2">
      <c r="A150" s="15">
        <v>50</v>
      </c>
      <c r="B150" s="2" t="s">
        <v>2</v>
      </c>
      <c r="C150" s="3">
        <v>3.2</v>
      </c>
      <c r="D150" s="16">
        <f t="shared" ref="D150" si="369">AVERAGE(C150:C152)</f>
        <v>3.2666666666666671</v>
      </c>
      <c r="E150" s="4">
        <v>3.1300000000000001E-2</v>
      </c>
      <c r="F150" s="8">
        <v>3.1399999999999997E-2</v>
      </c>
      <c r="G150" s="8">
        <v>3.1099999999999999E-2</v>
      </c>
      <c r="H150" s="4">
        <v>9.0200000000000002E-2</v>
      </c>
      <c r="I150" s="8">
        <v>8.9499999999999996E-2</v>
      </c>
      <c r="J150" s="8">
        <v>8.9399999999999993E-2</v>
      </c>
      <c r="K150" s="13">
        <f t="shared" si="317"/>
        <v>3.1266666666666672E-2</v>
      </c>
      <c r="L150" s="13">
        <f t="shared" si="318"/>
        <v>8.9700000000000002E-2</v>
      </c>
      <c r="M150" s="13">
        <f t="shared" si="319"/>
        <v>4.1612826666666676</v>
      </c>
      <c r="N150" s="13">
        <f t="shared" si="320"/>
        <v>0.89977066666666738</v>
      </c>
      <c r="O150" s="13">
        <f t="shared" si="321"/>
        <v>5.0610533333333336</v>
      </c>
      <c r="P150" s="17">
        <f t="shared" ref="P150" si="370">AVERAGE(M150:M152)</f>
        <v>4.316116444444444</v>
      </c>
      <c r="Q150" s="17">
        <f t="shared" ref="Q150" si="371">AVERAGE(N150:N152)</f>
        <v>0.94816177777777844</v>
      </c>
      <c r="R150" s="17">
        <f t="shared" ref="R150" si="372">AVERAGE(O150:O152)</f>
        <v>5.264278222222222</v>
      </c>
      <c r="S150" s="17">
        <f t="shared" ref="S150" si="373">STDEV(M150:M152)</f>
        <v>0.13872846175225864</v>
      </c>
      <c r="T150" s="17">
        <f t="shared" ref="T150" si="374">STDEV(N150:N152)</f>
        <v>4.2598164119717237E-2</v>
      </c>
      <c r="U150" s="17">
        <f t="shared" ref="U150" si="375">STDEV(O150:O152)</f>
        <v>0.18122480048741532</v>
      </c>
      <c r="V150" s="12">
        <f t="shared" si="328"/>
        <v>1.5815791666666668</v>
      </c>
      <c r="W150" s="12">
        <f t="shared" si="329"/>
        <v>1.3004008333333335</v>
      </c>
      <c r="X150" s="12">
        <f t="shared" si="330"/>
        <v>0.28117833333333353</v>
      </c>
      <c r="Y150" s="12">
        <f t="shared" si="331"/>
        <v>17.900025936667376</v>
      </c>
      <c r="Z150" s="12">
        <f t="shared" si="332"/>
        <v>14.717700596543352</v>
      </c>
      <c r="AA150" s="12">
        <f t="shared" si="333"/>
        <v>3.1823253401240272</v>
      </c>
    </row>
    <row r="151" spans="1:27" x14ac:dyDescent="0.2">
      <c r="A151" s="15"/>
      <c r="B151" s="2" t="s">
        <v>3</v>
      </c>
      <c r="C151" s="3">
        <v>3.2</v>
      </c>
      <c r="D151" s="16"/>
      <c r="E151" s="4">
        <v>3.3099999999999997E-2</v>
      </c>
      <c r="F151" s="8">
        <v>3.2800000000000003E-2</v>
      </c>
      <c r="G151" s="8">
        <v>3.3099999999999997E-2</v>
      </c>
      <c r="H151" s="4">
        <v>9.4899999999999998E-2</v>
      </c>
      <c r="I151" s="8">
        <v>9.3700000000000006E-2</v>
      </c>
      <c r="J151" s="8">
        <v>9.3399999999999997E-2</v>
      </c>
      <c r="K151" s="13">
        <f t="shared" si="317"/>
        <v>3.3000000000000002E-2</v>
      </c>
      <c r="L151" s="13">
        <f t="shared" si="318"/>
        <v>9.3999999999999986E-2</v>
      </c>
      <c r="M151" s="13">
        <f t="shared" si="319"/>
        <v>4.3579599999999994</v>
      </c>
      <c r="N151" s="13">
        <f t="shared" si="320"/>
        <v>0.96472000000000069</v>
      </c>
      <c r="O151" s="13">
        <f t="shared" si="321"/>
        <v>5.3226800000000001</v>
      </c>
      <c r="P151" s="17"/>
      <c r="Q151" s="17"/>
      <c r="R151" s="17"/>
      <c r="S151" s="17"/>
      <c r="T151" s="17"/>
      <c r="U151" s="17"/>
      <c r="V151" s="12">
        <f t="shared" si="328"/>
        <v>1.6633374999999999</v>
      </c>
      <c r="W151" s="12">
        <f t="shared" si="329"/>
        <v>1.3618624999999998</v>
      </c>
      <c r="X151" s="12">
        <f t="shared" si="330"/>
        <v>0.30147500000000022</v>
      </c>
      <c r="Y151" s="12">
        <f t="shared" si="331"/>
        <v>18.82535191341869</v>
      </c>
      <c r="Z151" s="12">
        <f t="shared" si="332"/>
        <v>15.413312583999431</v>
      </c>
      <c r="AA151" s="12">
        <f t="shared" si="333"/>
        <v>3.4120393294192568</v>
      </c>
    </row>
    <row r="152" spans="1:27" x14ac:dyDescent="0.2">
      <c r="A152" s="15"/>
      <c r="B152" s="2" t="s">
        <v>4</v>
      </c>
      <c r="C152" s="3">
        <v>3.4</v>
      </c>
      <c r="D152" s="16"/>
      <c r="E152" s="4">
        <v>3.3799999999999997E-2</v>
      </c>
      <c r="F152" s="8">
        <v>3.3399999999999999E-2</v>
      </c>
      <c r="G152" s="8">
        <v>3.3399999999999999E-2</v>
      </c>
      <c r="H152" s="4">
        <v>9.6500000000000002E-2</v>
      </c>
      <c r="I152" s="8">
        <v>9.5299999999999996E-2</v>
      </c>
      <c r="J152" s="1">
        <v>9.4799999999999995E-2</v>
      </c>
      <c r="K152" s="13">
        <f t="shared" si="317"/>
        <v>3.3533333333333332E-2</v>
      </c>
      <c r="L152" s="13">
        <f t="shared" si="318"/>
        <v>9.5533333333333317E-2</v>
      </c>
      <c r="M152" s="13">
        <f t="shared" si="319"/>
        <v>4.4291066666666659</v>
      </c>
      <c r="N152" s="13">
        <f t="shared" si="320"/>
        <v>0.97999466666666724</v>
      </c>
      <c r="O152" s="13">
        <f t="shared" si="321"/>
        <v>5.4091013333333322</v>
      </c>
      <c r="P152" s="17"/>
      <c r="Q152" s="17"/>
      <c r="R152" s="17"/>
      <c r="S152" s="17"/>
      <c r="T152" s="17"/>
      <c r="U152" s="17"/>
      <c r="V152" s="12">
        <f t="shared" si="328"/>
        <v>1.5909121568627449</v>
      </c>
      <c r="W152" s="12">
        <f t="shared" si="329"/>
        <v>1.3026784313725488</v>
      </c>
      <c r="X152" s="12">
        <f t="shared" si="330"/>
        <v>0.28823372549019627</v>
      </c>
      <c r="Y152" s="12">
        <f t="shared" si="331"/>
        <v>19.131008464785072</v>
      </c>
      <c r="Z152" s="12">
        <f t="shared" si="332"/>
        <v>15.664945415104569</v>
      </c>
      <c r="AA152" s="12">
        <f t="shared" si="333"/>
        <v>3.4660630496805092</v>
      </c>
    </row>
    <row r="153" spans="1:27" x14ac:dyDescent="0.2">
      <c r="A153" s="15">
        <v>51</v>
      </c>
      <c r="B153" s="2" t="s">
        <v>2</v>
      </c>
      <c r="C153" s="3">
        <v>2.9</v>
      </c>
      <c r="D153" s="16">
        <f t="shared" ref="D153" si="376">AVERAGE(C153:C155)</f>
        <v>3.2333333333333329</v>
      </c>
      <c r="E153" s="4">
        <v>1.23E-2</v>
      </c>
      <c r="F153" s="8">
        <v>1.21E-2</v>
      </c>
      <c r="G153" s="8">
        <v>1.2200000000000001E-2</v>
      </c>
      <c r="H153" s="4">
        <v>3.9199999999999999E-2</v>
      </c>
      <c r="I153" s="8">
        <v>3.8600000000000002E-2</v>
      </c>
      <c r="J153" s="8">
        <v>3.85E-2</v>
      </c>
      <c r="K153" s="13">
        <f t="shared" si="317"/>
        <v>1.2200000000000001E-2</v>
      </c>
      <c r="L153" s="13">
        <f t="shared" si="318"/>
        <v>3.8766666666666671E-2</v>
      </c>
      <c r="M153" s="13">
        <f t="shared" si="319"/>
        <v>1.814130666666667</v>
      </c>
      <c r="N153" s="13">
        <f t="shared" si="320"/>
        <v>0.26671466666666666</v>
      </c>
      <c r="O153" s="13">
        <f t="shared" si="321"/>
        <v>2.0808453333333334</v>
      </c>
      <c r="P153" s="17">
        <f t="shared" ref="P153" si="377">AVERAGE(M153:M155)</f>
        <v>1.9328720000000004</v>
      </c>
      <c r="Q153" s="17">
        <f t="shared" ref="Q153" si="378">AVERAGE(N153:N155)</f>
        <v>0.38569066666666663</v>
      </c>
      <c r="R153" s="17">
        <f t="shared" ref="R153" si="379">AVERAGE(O153:O155)</f>
        <v>2.3185626666666668</v>
      </c>
      <c r="S153" s="17">
        <f t="shared" ref="S153" si="380">STDEV(M153:M155)</f>
        <v>0.46894709647511873</v>
      </c>
      <c r="T153" s="17">
        <f t="shared" ref="T153" si="381">STDEV(N153:N155)</f>
        <v>0.15741867723720432</v>
      </c>
      <c r="U153" s="17">
        <f t="shared" ref="U153" si="382">STDEV(O153:O155)</f>
        <v>0.61219948282383985</v>
      </c>
      <c r="V153" s="12">
        <f t="shared" si="328"/>
        <v>0.71753287356321849</v>
      </c>
      <c r="W153" s="12">
        <f t="shared" si="329"/>
        <v>0.62556229885057479</v>
      </c>
      <c r="X153" s="12">
        <f t="shared" si="330"/>
        <v>9.197057471264368E-2</v>
      </c>
      <c r="Y153" s="12">
        <f t="shared" si="331"/>
        <v>7.3595718092004434</v>
      </c>
      <c r="Z153" s="12">
        <f t="shared" si="332"/>
        <v>6.416250501049257</v>
      </c>
      <c r="AA153" s="12">
        <f t="shared" si="333"/>
        <v>0.9433213081511872</v>
      </c>
    </row>
    <row r="154" spans="1:27" x14ac:dyDescent="0.2">
      <c r="A154" s="15"/>
      <c r="B154" s="2" t="s">
        <v>3</v>
      </c>
      <c r="C154" s="3">
        <v>3.3</v>
      </c>
      <c r="D154" s="16"/>
      <c r="E154" s="4">
        <v>1.0999999999999999E-2</v>
      </c>
      <c r="F154" s="8">
        <v>1.15E-2</v>
      </c>
      <c r="G154" s="8">
        <v>1.1900000000000001E-2</v>
      </c>
      <c r="H154" s="4">
        <v>3.2800000000000003E-2</v>
      </c>
      <c r="I154" s="8">
        <v>3.3000000000000002E-2</v>
      </c>
      <c r="J154" s="8">
        <v>3.3399999999999999E-2</v>
      </c>
      <c r="K154" s="13">
        <f t="shared" si="317"/>
        <v>1.1466666666666667E-2</v>
      </c>
      <c r="L154" s="13">
        <f t="shared" si="318"/>
        <v>3.3066666666666668E-2</v>
      </c>
      <c r="M154" s="13">
        <f t="shared" si="319"/>
        <v>1.5347093333333335</v>
      </c>
      <c r="N154" s="13">
        <f t="shared" si="320"/>
        <v>0.32616533333333353</v>
      </c>
      <c r="O154" s="13">
        <f t="shared" si="321"/>
        <v>1.8608746666666667</v>
      </c>
      <c r="P154" s="17"/>
      <c r="Q154" s="17"/>
      <c r="R154" s="17"/>
      <c r="S154" s="17"/>
      <c r="T154" s="17"/>
      <c r="U154" s="17"/>
      <c r="V154" s="12">
        <f t="shared" si="328"/>
        <v>0.56390141414141415</v>
      </c>
      <c r="W154" s="12">
        <f t="shared" si="329"/>
        <v>0.46506343434343439</v>
      </c>
      <c r="X154" s="12">
        <f t="shared" si="330"/>
        <v>9.8837979797979869E-2</v>
      </c>
      <c r="Y154" s="12">
        <f t="shared" si="331"/>
        <v>6.5815755346490299</v>
      </c>
      <c r="Z154" s="12">
        <f t="shared" si="332"/>
        <v>5.4279880219754304</v>
      </c>
      <c r="AA154" s="12">
        <f t="shared" si="333"/>
        <v>1.1535875126735995</v>
      </c>
    </row>
    <row r="155" spans="1:27" x14ac:dyDescent="0.2">
      <c r="A155" s="15"/>
      <c r="B155" s="2" t="s">
        <v>4</v>
      </c>
      <c r="C155" s="3">
        <v>3.5</v>
      </c>
      <c r="D155" s="16"/>
      <c r="E155" s="4">
        <v>1.9E-2</v>
      </c>
      <c r="F155" s="8">
        <v>1.8599999999999998E-2</v>
      </c>
      <c r="G155" s="8">
        <v>1.8800000000000001E-2</v>
      </c>
      <c r="H155" s="4">
        <v>5.3199999999999997E-2</v>
      </c>
      <c r="I155" s="8">
        <v>5.28E-2</v>
      </c>
      <c r="J155" s="8">
        <v>5.2699999999999997E-2</v>
      </c>
      <c r="K155" s="13">
        <f t="shared" si="317"/>
        <v>1.8799999999999997E-2</v>
      </c>
      <c r="L155" s="13">
        <f t="shared" si="318"/>
        <v>5.2900000000000003E-2</v>
      </c>
      <c r="M155" s="13">
        <f t="shared" si="319"/>
        <v>2.449776</v>
      </c>
      <c r="N155" s="13">
        <f t="shared" si="320"/>
        <v>0.5641919999999998</v>
      </c>
      <c r="O155" s="13">
        <f t="shared" si="321"/>
        <v>3.0139679999999998</v>
      </c>
      <c r="P155" s="17"/>
      <c r="Q155" s="17"/>
      <c r="R155" s="17"/>
      <c r="S155" s="17"/>
      <c r="T155" s="17"/>
      <c r="U155" s="17"/>
      <c r="V155" s="12">
        <f t="shared" si="328"/>
        <v>0.86113371428571417</v>
      </c>
      <c r="W155" s="12">
        <f t="shared" si="329"/>
        <v>0.699936</v>
      </c>
      <c r="X155" s="12">
        <f t="shared" si="330"/>
        <v>0.16119771428571422</v>
      </c>
      <c r="Y155" s="12">
        <f t="shared" si="331"/>
        <v>10.659857112541557</v>
      </c>
      <c r="Z155" s="12">
        <f t="shared" si="332"/>
        <v>8.6644125344839775</v>
      </c>
      <c r="AA155" s="12">
        <f t="shared" si="333"/>
        <v>1.9954445780575787</v>
      </c>
    </row>
    <row r="156" spans="1:27" x14ac:dyDescent="0.2">
      <c r="A156" s="15">
        <v>52</v>
      </c>
      <c r="B156" s="2" t="s">
        <v>2</v>
      </c>
      <c r="C156" s="3">
        <v>3.8</v>
      </c>
      <c r="D156" s="16">
        <f t="shared" ref="D156" si="383">AVERAGE(C156:C158)</f>
        <v>3.9333333333333331</v>
      </c>
      <c r="E156" s="4">
        <v>4.41E-2</v>
      </c>
      <c r="F156" s="8">
        <v>4.3900000000000002E-2</v>
      </c>
      <c r="G156" s="8">
        <v>4.5100000000000001E-2</v>
      </c>
      <c r="H156" s="4">
        <v>0.12559999999999999</v>
      </c>
      <c r="I156" s="8">
        <v>1.247E-2</v>
      </c>
      <c r="J156" s="8">
        <v>0.12540000000000001</v>
      </c>
      <c r="K156" s="13">
        <f t="shared" si="317"/>
        <v>4.4366666666666665E-2</v>
      </c>
      <c r="L156" s="13">
        <f t="shared" si="318"/>
        <v>8.7823333333333323E-2</v>
      </c>
      <c r="M156" s="13">
        <f t="shared" si="319"/>
        <v>3.9097223999999993</v>
      </c>
      <c r="N156" s="13">
        <f t="shared" si="320"/>
        <v>2.1606320000000006</v>
      </c>
      <c r="O156" s="13">
        <f t="shared" si="321"/>
        <v>6.0703543999999994</v>
      </c>
      <c r="P156" s="17">
        <f t="shared" ref="P156" si="384">AVERAGE(M156:M158)</f>
        <v>5.3664781333333336</v>
      </c>
      <c r="Q156" s="17">
        <f t="shared" ref="Q156" si="385">AVERAGE(N156:N158)</f>
        <v>1.6614693333333339</v>
      </c>
      <c r="R156" s="17">
        <f t="shared" ref="R156" si="386">AVERAGE(O156:O158)</f>
        <v>7.0279474666666673</v>
      </c>
      <c r="S156" s="17">
        <f t="shared" ref="S156" si="387">STDEV(M156:M158)</f>
        <v>1.262791312659159</v>
      </c>
      <c r="T156" s="17">
        <f t="shared" ref="T156" si="388">STDEV(N156:N158)</f>
        <v>0.43356036348561433</v>
      </c>
      <c r="U156" s="17">
        <f t="shared" ref="U156" si="389">STDEV(O156:O158)</f>
        <v>0.82958981229068784</v>
      </c>
      <c r="V156" s="12">
        <f t="shared" si="328"/>
        <v>1.5974616842105263</v>
      </c>
      <c r="W156" s="12">
        <f t="shared" si="329"/>
        <v>1.0288743157894735</v>
      </c>
      <c r="X156" s="12">
        <f t="shared" si="330"/>
        <v>0.56858736842105284</v>
      </c>
      <c r="Y156" s="12">
        <f t="shared" si="331"/>
        <v>21.46974039753837</v>
      </c>
      <c r="Z156" s="12">
        <f t="shared" si="332"/>
        <v>13.827977647308479</v>
      </c>
      <c r="AA156" s="12">
        <f t="shared" si="333"/>
        <v>7.641762750229895</v>
      </c>
    </row>
    <row r="157" spans="1:27" x14ac:dyDescent="0.2">
      <c r="A157" s="15"/>
      <c r="B157" s="2" t="s">
        <v>3</v>
      </c>
      <c r="C157" s="3">
        <v>3.9</v>
      </c>
      <c r="D157" s="16"/>
      <c r="E157" s="4">
        <v>4.7E-2</v>
      </c>
      <c r="F157" s="8">
        <v>4.6899999999999997E-2</v>
      </c>
      <c r="G157" s="8">
        <v>4.7E-2</v>
      </c>
      <c r="H157" s="4">
        <v>0.1313</v>
      </c>
      <c r="I157" s="8">
        <v>0.13039999999999999</v>
      </c>
      <c r="J157" s="8">
        <v>0.13</v>
      </c>
      <c r="K157" s="13">
        <f t="shared" si="317"/>
        <v>4.6966666666666664E-2</v>
      </c>
      <c r="L157" s="13">
        <f t="shared" si="318"/>
        <v>0.13056666666666666</v>
      </c>
      <c r="M157" s="13">
        <f t="shared" si="319"/>
        <v>6.0397293333333337</v>
      </c>
      <c r="N157" s="13">
        <f t="shared" si="320"/>
        <v>1.445085333333334</v>
      </c>
      <c r="O157" s="13">
        <f t="shared" si="321"/>
        <v>7.4848146666666668</v>
      </c>
      <c r="P157" s="17"/>
      <c r="Q157" s="17"/>
      <c r="R157" s="17"/>
      <c r="S157" s="17"/>
      <c r="T157" s="17"/>
      <c r="U157" s="17"/>
      <c r="V157" s="12">
        <f t="shared" si="328"/>
        <v>1.919183247863248</v>
      </c>
      <c r="W157" s="12">
        <f t="shared" si="329"/>
        <v>1.5486485470085471</v>
      </c>
      <c r="X157" s="12">
        <f t="shared" si="330"/>
        <v>0.37053470085470103</v>
      </c>
      <c r="Y157" s="12">
        <f t="shared" si="331"/>
        <v>26.472429322581409</v>
      </c>
      <c r="Z157" s="12">
        <f t="shared" si="332"/>
        <v>21.361425101978259</v>
      </c>
      <c r="AA157" s="12">
        <f t="shared" si="333"/>
        <v>5.1110042206031476</v>
      </c>
    </row>
    <row r="158" spans="1:27" x14ac:dyDescent="0.2">
      <c r="A158" s="15"/>
      <c r="B158" s="2" t="s">
        <v>4</v>
      </c>
      <c r="C158" s="3">
        <v>4.0999999999999996</v>
      </c>
      <c r="D158" s="16"/>
      <c r="E158" s="4">
        <v>4.5100000000000001E-2</v>
      </c>
      <c r="F158" s="8">
        <v>4.7600000000000003E-2</v>
      </c>
      <c r="G158" s="8">
        <v>4.7600000000000003E-2</v>
      </c>
      <c r="H158" s="4">
        <v>0.1321</v>
      </c>
      <c r="I158" s="8">
        <v>0.13350000000000001</v>
      </c>
      <c r="J158" s="8">
        <v>0.13250000000000001</v>
      </c>
      <c r="K158" s="13">
        <f t="shared" si="317"/>
        <v>4.6766666666666672E-2</v>
      </c>
      <c r="L158" s="13">
        <f t="shared" si="318"/>
        <v>0.13270000000000001</v>
      </c>
      <c r="M158" s="13">
        <f t="shared" si="319"/>
        <v>6.1499826666666673</v>
      </c>
      <c r="N158" s="13">
        <f t="shared" si="320"/>
        <v>1.3786906666666674</v>
      </c>
      <c r="O158" s="13">
        <f t="shared" si="321"/>
        <v>7.5286733333333338</v>
      </c>
      <c r="P158" s="17"/>
      <c r="Q158" s="17"/>
      <c r="R158" s="17"/>
      <c r="S158" s="17"/>
      <c r="T158" s="17"/>
      <c r="U158" s="17"/>
      <c r="V158" s="12">
        <f t="shared" si="328"/>
        <v>1.8362617886178865</v>
      </c>
      <c r="W158" s="12">
        <f t="shared" si="329"/>
        <v>1.4999957723577237</v>
      </c>
      <c r="X158" s="12">
        <f t="shared" si="330"/>
        <v>0.33626601626016284</v>
      </c>
      <c r="Y158" s="12">
        <f t="shared" si="331"/>
        <v>26.627549456508923</v>
      </c>
      <c r="Z158" s="12">
        <f t="shared" si="332"/>
        <v>21.751371106552547</v>
      </c>
      <c r="AA158" s="12">
        <f t="shared" si="333"/>
        <v>4.8761783499563824</v>
      </c>
    </row>
    <row r="159" spans="1:27" x14ac:dyDescent="0.2">
      <c r="A159" s="15">
        <v>53</v>
      </c>
      <c r="B159" s="2" t="s">
        <v>2</v>
      </c>
      <c r="C159" s="3">
        <v>4.4000000000000004</v>
      </c>
      <c r="D159" s="16">
        <f t="shared" ref="D159" si="390">AVERAGE(C159:C161)</f>
        <v>4.3999999999999995</v>
      </c>
      <c r="E159" s="4">
        <v>5.8599999999999999E-2</v>
      </c>
      <c r="F159" s="8">
        <v>5.8700000000000002E-2</v>
      </c>
      <c r="G159" s="8">
        <v>5.8900000000000001E-2</v>
      </c>
      <c r="H159" s="4">
        <v>0.1641</v>
      </c>
      <c r="I159" s="8">
        <v>0.1628</v>
      </c>
      <c r="J159" s="8">
        <v>0.16259999999999999</v>
      </c>
      <c r="K159" s="13">
        <f t="shared" si="317"/>
        <v>5.8733333333333332E-2</v>
      </c>
      <c r="L159" s="13">
        <f t="shared" si="318"/>
        <v>0.16316666666666665</v>
      </c>
      <c r="M159" s="13">
        <f t="shared" si="319"/>
        <v>7.547256</v>
      </c>
      <c r="N159" s="13">
        <f t="shared" si="320"/>
        <v>1.8096160000000006</v>
      </c>
      <c r="O159" s="13">
        <f t="shared" si="321"/>
        <v>9.3568719999999992</v>
      </c>
      <c r="P159" s="17">
        <f t="shared" ref="P159" si="391">AVERAGE(M159:M161)</f>
        <v>7.4714457777777774</v>
      </c>
      <c r="Q159" s="17">
        <f t="shared" ref="Q159" si="392">AVERAGE(N159:N161)</f>
        <v>1.7564364444444449</v>
      </c>
      <c r="R159" s="17">
        <f t="shared" ref="R159" si="393">AVERAGE(O159:O161)</f>
        <v>9.2278822222222221</v>
      </c>
      <c r="S159" s="17">
        <f t="shared" ref="S159" si="394">STDEV(M159:M161)</f>
        <v>6.5896586110640351E-2</v>
      </c>
      <c r="T159" s="17">
        <f t="shared" ref="T159" si="395">STDEV(N159:N161)</f>
        <v>4.6567676674006492E-2</v>
      </c>
      <c r="U159" s="17">
        <f t="shared" ref="U159" si="396">STDEV(O159:O161)</f>
        <v>0.11171528419321303</v>
      </c>
      <c r="V159" s="12">
        <f t="shared" si="328"/>
        <v>2.126561818181818</v>
      </c>
      <c r="W159" s="12">
        <f t="shared" si="329"/>
        <v>1.7152854545454543</v>
      </c>
      <c r="X159" s="12">
        <f t="shared" si="330"/>
        <v>0.41127636363636372</v>
      </c>
      <c r="Y159" s="12">
        <f t="shared" si="331"/>
        <v>33.093555917096978</v>
      </c>
      <c r="Z159" s="12">
        <f t="shared" si="332"/>
        <v>26.693272971634716</v>
      </c>
      <c r="AA159" s="12">
        <f t="shared" si="333"/>
        <v>6.4002829454622638</v>
      </c>
    </row>
    <row r="160" spans="1:27" x14ac:dyDescent="0.2">
      <c r="A160" s="15"/>
      <c r="B160" s="2" t="s">
        <v>3</v>
      </c>
      <c r="C160" s="3">
        <v>4.5</v>
      </c>
      <c r="D160" s="16"/>
      <c r="E160" s="4">
        <v>5.74E-2</v>
      </c>
      <c r="F160" s="8">
        <v>5.7500000000000002E-2</v>
      </c>
      <c r="G160" s="8">
        <v>5.7000000000000002E-2</v>
      </c>
      <c r="H160" s="4">
        <v>0.16120000000000001</v>
      </c>
      <c r="I160" s="8">
        <v>0.1605</v>
      </c>
      <c r="J160" s="8">
        <v>0.15970000000000001</v>
      </c>
      <c r="K160" s="13">
        <f t="shared" si="317"/>
        <v>5.7299999999999997E-2</v>
      </c>
      <c r="L160" s="13">
        <f t="shared" si="318"/>
        <v>0.16046666666666667</v>
      </c>
      <c r="M160" s="13">
        <f t="shared" si="319"/>
        <v>7.4278866666666667</v>
      </c>
      <c r="N160" s="13">
        <f t="shared" si="320"/>
        <v>1.7367386666666667</v>
      </c>
      <c r="O160" s="13">
        <f t="shared" si="321"/>
        <v>9.1646253333333334</v>
      </c>
      <c r="P160" s="17"/>
      <c r="Q160" s="17"/>
      <c r="R160" s="17"/>
      <c r="S160" s="17"/>
      <c r="T160" s="17"/>
      <c r="U160" s="17"/>
      <c r="V160" s="12">
        <f t="shared" si="328"/>
        <v>2.0365834074074076</v>
      </c>
      <c r="W160" s="12">
        <f t="shared" si="329"/>
        <v>1.6506414814814816</v>
      </c>
      <c r="X160" s="12">
        <f t="shared" si="330"/>
        <v>0.38594192592592591</v>
      </c>
      <c r="Y160" s="12">
        <f t="shared" si="331"/>
        <v>32.413614392492512</v>
      </c>
      <c r="Z160" s="12">
        <f t="shared" si="332"/>
        <v>26.271085331635661</v>
      </c>
      <c r="AA160" s="12">
        <f t="shared" si="333"/>
        <v>6.1425290608568535</v>
      </c>
    </row>
    <row r="161" spans="1:27" x14ac:dyDescent="0.2">
      <c r="A161" s="15"/>
      <c r="B161" s="2" t="s">
        <v>4</v>
      </c>
      <c r="C161" s="3">
        <v>4.3</v>
      </c>
      <c r="D161" s="16"/>
      <c r="E161" s="4">
        <v>5.7000000000000002E-2</v>
      </c>
      <c r="F161" s="8">
        <v>5.6899999999999999E-2</v>
      </c>
      <c r="G161" s="8">
        <v>5.7700000000000001E-2</v>
      </c>
      <c r="H161" s="4">
        <v>0.16200000000000001</v>
      </c>
      <c r="I161" s="8">
        <v>0.16009999999999999</v>
      </c>
      <c r="J161" s="8">
        <v>0.15989999999999999</v>
      </c>
      <c r="K161" s="13">
        <f t="shared" si="317"/>
        <v>5.7200000000000001E-2</v>
      </c>
      <c r="L161" s="13">
        <f t="shared" si="318"/>
        <v>0.16066666666666665</v>
      </c>
      <c r="M161" s="13">
        <f t="shared" si="319"/>
        <v>7.4391946666666664</v>
      </c>
      <c r="N161" s="13">
        <f t="shared" si="320"/>
        <v>1.7229546666666677</v>
      </c>
      <c r="O161" s="13">
        <f t="shared" si="321"/>
        <v>9.1621493333333319</v>
      </c>
      <c r="P161" s="17"/>
      <c r="Q161" s="17"/>
      <c r="R161" s="17"/>
      <c r="S161" s="17"/>
      <c r="T161" s="17"/>
      <c r="U161" s="17"/>
      <c r="V161" s="12">
        <f t="shared" si="328"/>
        <v>2.1307324031007751</v>
      </c>
      <c r="W161" s="12">
        <f t="shared" si="329"/>
        <v>1.7300452713178294</v>
      </c>
      <c r="X161" s="12">
        <f t="shared" si="330"/>
        <v>0.40068713178294602</v>
      </c>
      <c r="Y161" s="12">
        <f t="shared" si="331"/>
        <v>32.404857230435496</v>
      </c>
      <c r="Z161" s="12">
        <f t="shared" si="332"/>
        <v>26.311079672726411</v>
      </c>
      <c r="AA161" s="12">
        <f t="shared" si="333"/>
        <v>6.0937775577090889</v>
      </c>
    </row>
    <row r="162" spans="1:27" x14ac:dyDescent="0.2">
      <c r="A162" s="15">
        <v>54</v>
      </c>
      <c r="B162" s="2" t="s">
        <v>2</v>
      </c>
      <c r="C162" s="3">
        <v>4.3</v>
      </c>
      <c r="D162" s="16">
        <f t="shared" ref="D162" si="397">AVERAGE(C162:C164)</f>
        <v>4.3666666666666663</v>
      </c>
      <c r="E162" s="4">
        <v>6.2300000000000001E-2</v>
      </c>
      <c r="F162" s="8">
        <v>6.2300000000000001E-2</v>
      </c>
      <c r="G162" s="8">
        <v>6.2199999999999998E-2</v>
      </c>
      <c r="H162" s="4">
        <v>0.1731</v>
      </c>
      <c r="I162" s="8">
        <v>0.17080000000000001</v>
      </c>
      <c r="J162" s="8">
        <v>0.17069999999999999</v>
      </c>
      <c r="K162" s="13">
        <f t="shared" si="317"/>
        <v>6.2266666666666665E-2</v>
      </c>
      <c r="L162" s="13">
        <f t="shared" si="318"/>
        <v>0.17153333333333332</v>
      </c>
      <c r="M162" s="13">
        <f t="shared" si="319"/>
        <v>7.9280159999999986</v>
      </c>
      <c r="N162" s="13">
        <f t="shared" si="320"/>
        <v>1.9509440000000007</v>
      </c>
      <c r="O162" s="13">
        <f t="shared" si="321"/>
        <v>9.8789599999999993</v>
      </c>
      <c r="P162" s="17">
        <f t="shared" ref="P162" si="398">AVERAGE(M162:M164)</f>
        <v>8.0987546666666645</v>
      </c>
      <c r="Q162" s="17">
        <f t="shared" ref="Q162" si="399">AVERAGE(N162:N164)</f>
        <v>1.9786400000000004</v>
      </c>
      <c r="R162" s="17">
        <f t="shared" ref="R162" si="400">AVERAGE(O162:O164)</f>
        <v>10.077394666666665</v>
      </c>
      <c r="S162" s="17">
        <f t="shared" ref="S162" si="401">STDEV(M162:M164)</f>
        <v>0.14804293092658422</v>
      </c>
      <c r="T162" s="17">
        <f t="shared" ref="T162" si="402">STDEV(N162:N164)</f>
        <v>2.655675642844926E-2</v>
      </c>
      <c r="U162" s="17">
        <f t="shared" ref="U162" si="403">STDEV(O162:O164)</f>
        <v>0.1728613047426554</v>
      </c>
      <c r="V162" s="12">
        <f t="shared" si="328"/>
        <v>2.2974325581395347</v>
      </c>
      <c r="W162" s="12">
        <f t="shared" si="329"/>
        <v>1.8437246511627905</v>
      </c>
      <c r="X162" s="12">
        <f t="shared" si="330"/>
        <v>0.45370790697674435</v>
      </c>
      <c r="Y162" s="12">
        <f t="shared" si="331"/>
        <v>34.940086298365991</v>
      </c>
      <c r="Z162" s="12">
        <f t="shared" si="332"/>
        <v>28.039951899271411</v>
      </c>
      <c r="AA162" s="12">
        <f t="shared" si="333"/>
        <v>6.9001343990945765</v>
      </c>
    </row>
    <row r="163" spans="1:27" x14ac:dyDescent="0.2">
      <c r="A163" s="15"/>
      <c r="B163" s="2" t="s">
        <v>3</v>
      </c>
      <c r="C163" s="3">
        <v>4.7</v>
      </c>
      <c r="D163" s="16"/>
      <c r="E163" s="4">
        <v>6.4100000000000004E-2</v>
      </c>
      <c r="F163" s="8">
        <v>6.4199999999999993E-2</v>
      </c>
      <c r="G163" s="8">
        <v>6.4299999999999996E-2</v>
      </c>
      <c r="H163" s="4">
        <v>0.17810000000000001</v>
      </c>
      <c r="I163" s="8">
        <v>0.17699999999999999</v>
      </c>
      <c r="J163" s="8">
        <v>0.17649999999999999</v>
      </c>
      <c r="K163" s="13">
        <f t="shared" si="317"/>
        <v>6.4199999999999993E-2</v>
      </c>
      <c r="L163" s="13">
        <f t="shared" si="318"/>
        <v>0.1772</v>
      </c>
      <c r="M163" s="13">
        <f t="shared" si="319"/>
        <v>8.1913999999999998</v>
      </c>
      <c r="N163" s="13">
        <f t="shared" si="320"/>
        <v>2.0038879999999999</v>
      </c>
      <c r="O163" s="13">
        <f t="shared" si="321"/>
        <v>10.195287999999998</v>
      </c>
      <c r="P163" s="17"/>
      <c r="Q163" s="17"/>
      <c r="R163" s="17"/>
      <c r="S163" s="17"/>
      <c r="T163" s="17"/>
      <c r="U163" s="17"/>
      <c r="V163" s="12">
        <f t="shared" si="328"/>
        <v>2.1692102127659569</v>
      </c>
      <c r="W163" s="12">
        <f t="shared" si="329"/>
        <v>1.7428510638297872</v>
      </c>
      <c r="X163" s="12">
        <f t="shared" si="330"/>
        <v>0.42635914893617016</v>
      </c>
      <c r="Y163" s="12">
        <f t="shared" si="331"/>
        <v>36.058880950696746</v>
      </c>
      <c r="Z163" s="12">
        <f t="shared" si="332"/>
        <v>28.971493244677088</v>
      </c>
      <c r="AA163" s="12">
        <f t="shared" si="333"/>
        <v>7.0873877060196646</v>
      </c>
    </row>
    <row r="164" spans="1:27" x14ac:dyDescent="0.2">
      <c r="A164" s="15"/>
      <c r="B164" s="2" t="s">
        <v>4</v>
      </c>
      <c r="C164" s="3">
        <v>4.0999999999999996</v>
      </c>
      <c r="D164" s="16"/>
      <c r="E164" s="4">
        <v>6.4100000000000004E-2</v>
      </c>
      <c r="F164" s="8">
        <v>6.3799999999999996E-2</v>
      </c>
      <c r="G164" s="8">
        <v>6.3700000000000007E-2</v>
      </c>
      <c r="H164" s="4">
        <v>0.17849999999999999</v>
      </c>
      <c r="I164" s="8">
        <v>0.17649999999999999</v>
      </c>
      <c r="J164" s="8">
        <v>0.17549999999999999</v>
      </c>
      <c r="K164" s="13">
        <f t="shared" si="317"/>
        <v>6.3866666666666669E-2</v>
      </c>
      <c r="L164" s="13">
        <f t="shared" si="318"/>
        <v>0.17683333333333331</v>
      </c>
      <c r="M164" s="13">
        <f t="shared" si="319"/>
        <v>8.1768479999999979</v>
      </c>
      <c r="N164" s="13">
        <f t="shared" si="320"/>
        <v>1.9810880000000011</v>
      </c>
      <c r="O164" s="13">
        <f t="shared" si="321"/>
        <v>10.157935999999999</v>
      </c>
      <c r="P164" s="17"/>
      <c r="Q164" s="17"/>
      <c r="R164" s="17"/>
      <c r="S164" s="17"/>
      <c r="T164" s="17"/>
      <c r="U164" s="17"/>
      <c r="V164" s="12">
        <f t="shared" si="328"/>
        <v>2.4775453658536586</v>
      </c>
      <c r="W164" s="12">
        <f t="shared" si="329"/>
        <v>1.994353170731707</v>
      </c>
      <c r="X164" s="12">
        <f t="shared" si="330"/>
        <v>0.4831921951219515</v>
      </c>
      <c r="Y164" s="12">
        <f t="shared" si="331"/>
        <v>35.926773714366554</v>
      </c>
      <c r="Z164" s="12">
        <f t="shared" si="332"/>
        <v>28.920025465091594</v>
      </c>
      <c r="AA164" s="12">
        <f t="shared" si="333"/>
        <v>7.0067482492749562</v>
      </c>
    </row>
    <row r="165" spans="1:27" x14ac:dyDescent="0.2">
      <c r="A165" s="15">
        <v>55</v>
      </c>
      <c r="B165" s="2" t="s">
        <v>2</v>
      </c>
      <c r="C165" s="3">
        <v>3.5</v>
      </c>
      <c r="D165" s="16">
        <f t="shared" ref="D165" si="404">AVERAGE(C165:C167)</f>
        <v>3.8666666666666671</v>
      </c>
      <c r="E165" s="4">
        <v>5.2900000000000003E-2</v>
      </c>
      <c r="F165" s="8">
        <v>5.2900000000000003E-2</v>
      </c>
      <c r="G165" s="8">
        <v>5.3800000000000001E-2</v>
      </c>
      <c r="H165" s="4">
        <v>0.14849999999999999</v>
      </c>
      <c r="I165" s="8">
        <v>0.14729999999999999</v>
      </c>
      <c r="J165" s="8">
        <v>0.14760000000000001</v>
      </c>
      <c r="K165" s="13">
        <f t="shared" si="317"/>
        <v>5.3200000000000004E-2</v>
      </c>
      <c r="L165" s="13">
        <f t="shared" si="318"/>
        <v>0.14779999999999999</v>
      </c>
      <c r="M165" s="13">
        <f t="shared" si="319"/>
        <v>6.8364959999999995</v>
      </c>
      <c r="N165" s="13">
        <f t="shared" si="320"/>
        <v>1.6390080000000009</v>
      </c>
      <c r="O165" s="13">
        <f t="shared" si="321"/>
        <v>8.4755040000000008</v>
      </c>
      <c r="P165" s="17">
        <f t="shared" ref="P165" si="405">AVERAGE(M165:M167)</f>
        <v>6.8277191111111106</v>
      </c>
      <c r="Q165" s="17">
        <f t="shared" ref="Q165" si="406">AVERAGE(N165:N167)</f>
        <v>1.6701937777777782</v>
      </c>
      <c r="R165" s="17">
        <f t="shared" ref="R165" si="407">AVERAGE(O165:O167)</f>
        <v>8.4979128888888891</v>
      </c>
      <c r="S165" s="17">
        <f t="shared" ref="S165" si="408">STDEV(M165:M167)</f>
        <v>0.23153280069555143</v>
      </c>
      <c r="T165" s="17">
        <f t="shared" ref="T165" si="409">STDEV(N165:N167)</f>
        <v>7.7798304298382151E-2</v>
      </c>
      <c r="U165" s="17">
        <f t="shared" ref="U165" si="410">STDEV(O165:O167)</f>
        <v>0.30498606222239971</v>
      </c>
      <c r="V165" s="12">
        <f t="shared" si="328"/>
        <v>2.4215725714285719</v>
      </c>
      <c r="W165" s="12">
        <f t="shared" si="329"/>
        <v>1.9532845714285714</v>
      </c>
      <c r="X165" s="12">
        <f t="shared" si="330"/>
        <v>0.46828800000000026</v>
      </c>
      <c r="Y165" s="12">
        <f t="shared" si="331"/>
        <v>29.976317464808659</v>
      </c>
      <c r="Z165" s="12">
        <f t="shared" si="332"/>
        <v>24.179444012166652</v>
      </c>
      <c r="AA165" s="12">
        <f t="shared" si="333"/>
        <v>5.7968734526420063</v>
      </c>
    </row>
    <row r="166" spans="1:27" x14ac:dyDescent="0.2">
      <c r="A166" s="15"/>
      <c r="B166" s="2" t="s">
        <v>3</v>
      </c>
      <c r="C166" s="3">
        <v>4.4000000000000004</v>
      </c>
      <c r="D166" s="16"/>
      <c r="E166" s="4">
        <v>5.1799999999999999E-2</v>
      </c>
      <c r="F166" s="8">
        <v>5.1499999999999997E-2</v>
      </c>
      <c r="G166" s="8">
        <v>5.1700000000000003E-2</v>
      </c>
      <c r="H166" s="4">
        <v>0.14380000000000001</v>
      </c>
      <c r="I166" s="8">
        <v>0.14230000000000001</v>
      </c>
      <c r="J166" s="8">
        <v>0.14169999999999999</v>
      </c>
      <c r="K166" s="13">
        <f t="shared" si="317"/>
        <v>5.1666666666666666E-2</v>
      </c>
      <c r="L166" s="13">
        <f t="shared" si="318"/>
        <v>0.1426</v>
      </c>
      <c r="M166" s="13">
        <f t="shared" si="319"/>
        <v>6.591922666666667</v>
      </c>
      <c r="N166" s="13">
        <f t="shared" si="320"/>
        <v>1.6128266666666669</v>
      </c>
      <c r="O166" s="13">
        <f t="shared" si="321"/>
        <v>8.2047493333333339</v>
      </c>
      <c r="P166" s="17"/>
      <c r="Q166" s="17"/>
      <c r="R166" s="17"/>
      <c r="S166" s="17"/>
      <c r="T166" s="17"/>
      <c r="U166" s="17"/>
      <c r="V166" s="12">
        <f t="shared" si="328"/>
        <v>1.8647157575757576</v>
      </c>
      <c r="W166" s="12">
        <f t="shared" si="329"/>
        <v>1.4981642424242423</v>
      </c>
      <c r="X166" s="12">
        <f t="shared" si="330"/>
        <v>0.36655151515151518</v>
      </c>
      <c r="Y166" s="12">
        <f t="shared" si="331"/>
        <v>29.018707410813235</v>
      </c>
      <c r="Z166" s="12">
        <f t="shared" si="332"/>
        <v>23.314432576454223</v>
      </c>
      <c r="AA166" s="12">
        <f t="shared" si="333"/>
        <v>5.7042748343590102</v>
      </c>
    </row>
    <row r="167" spans="1:27" x14ac:dyDescent="0.2">
      <c r="A167" s="15"/>
      <c r="B167" s="2" t="s">
        <v>4</v>
      </c>
      <c r="C167" s="3">
        <v>3.7</v>
      </c>
      <c r="D167" s="16"/>
      <c r="E167" s="4">
        <v>5.5300000000000002E-2</v>
      </c>
      <c r="F167" s="8">
        <v>5.6099999999999997E-2</v>
      </c>
      <c r="G167" s="8">
        <v>5.5599999999999997E-2</v>
      </c>
      <c r="H167" s="4">
        <v>0.15329999999999999</v>
      </c>
      <c r="I167" s="8">
        <v>0.1532</v>
      </c>
      <c r="J167" s="8">
        <v>0.15160000000000001</v>
      </c>
      <c r="K167" s="13">
        <f t="shared" si="317"/>
        <v>5.5666666666666663E-2</v>
      </c>
      <c r="L167" s="13">
        <f t="shared" si="318"/>
        <v>0.1527</v>
      </c>
      <c r="M167" s="13">
        <f t="shared" si="319"/>
        <v>7.0547386666666672</v>
      </c>
      <c r="N167" s="13">
        <f t="shared" si="320"/>
        <v>1.7587466666666667</v>
      </c>
      <c r="O167" s="13">
        <f t="shared" si="321"/>
        <v>8.8134853333333325</v>
      </c>
      <c r="P167" s="17"/>
      <c r="Q167" s="17"/>
      <c r="R167" s="17"/>
      <c r="S167" s="17"/>
      <c r="T167" s="17"/>
      <c r="U167" s="17"/>
      <c r="V167" s="12">
        <f t="shared" si="328"/>
        <v>2.3820230630630626</v>
      </c>
      <c r="W167" s="12">
        <f t="shared" si="329"/>
        <v>1.9066861261261261</v>
      </c>
      <c r="X167" s="12">
        <f t="shared" si="330"/>
        <v>0.4753369369369369</v>
      </c>
      <c r="Y167" s="12">
        <f t="shared" si="331"/>
        <v>31.171696022258374</v>
      </c>
      <c r="Z167" s="12">
        <f t="shared" si="332"/>
        <v>24.951328664733207</v>
      </c>
      <c r="AA167" s="12">
        <f t="shared" si="333"/>
        <v>6.2203673575251699</v>
      </c>
    </row>
    <row r="168" spans="1:27" x14ac:dyDescent="0.2">
      <c r="A168" s="15">
        <v>56</v>
      </c>
      <c r="B168" s="2" t="s">
        <v>2</v>
      </c>
      <c r="C168" s="3">
        <v>3.2</v>
      </c>
      <c r="D168" s="16">
        <f t="shared" ref="D168" si="411">AVERAGE(C168:C170)</f>
        <v>3.1</v>
      </c>
      <c r="E168" s="4">
        <v>1.9300000000000001E-2</v>
      </c>
      <c r="F168" s="8">
        <v>1.43E-2</v>
      </c>
      <c r="G168" s="8">
        <v>1.5100000000000001E-2</v>
      </c>
      <c r="H168" s="4">
        <v>4.99E-2</v>
      </c>
      <c r="I168" s="8">
        <v>4.4200000000000003E-2</v>
      </c>
      <c r="J168" s="8">
        <v>4.5199999999999997E-2</v>
      </c>
      <c r="K168" s="13">
        <f t="shared" si="317"/>
        <v>1.6233333333333336E-2</v>
      </c>
      <c r="L168" s="13">
        <f t="shared" si="318"/>
        <v>4.6433333333333333E-2</v>
      </c>
      <c r="M168" s="13">
        <f t="shared" si="319"/>
        <v>2.1535186666666668</v>
      </c>
      <c r="N168" s="13">
        <f t="shared" si="320"/>
        <v>0.47024266666666725</v>
      </c>
      <c r="O168" s="13">
        <f t="shared" si="321"/>
        <v>2.6237613333333334</v>
      </c>
      <c r="P168" s="17">
        <f t="shared" ref="P168" si="412">AVERAGE(M168:M170)</f>
        <v>2.2326328888888893</v>
      </c>
      <c r="Q168" s="17">
        <f t="shared" ref="Q168" si="413">AVERAGE(N168:N170)</f>
        <v>0.4771128888888892</v>
      </c>
      <c r="R168" s="17">
        <f t="shared" ref="R168" si="414">AVERAGE(O168:O170)</f>
        <v>2.7097457777777776</v>
      </c>
      <c r="S168" s="17">
        <f t="shared" ref="S168" si="415">STDEV(M168:M170)</f>
        <v>0.24050377244935336</v>
      </c>
      <c r="T168" s="17">
        <f t="shared" ref="T168" si="416">STDEV(N168:N170)</f>
        <v>4.3049140073142513E-2</v>
      </c>
      <c r="U168" s="17">
        <f t="shared" ref="U168" si="417">STDEV(O168:O170)</f>
        <v>0.28314135655325029</v>
      </c>
      <c r="V168" s="12">
        <f t="shared" si="328"/>
        <v>0.81992541666666663</v>
      </c>
      <c r="W168" s="12">
        <f t="shared" si="329"/>
        <v>0.67297458333333338</v>
      </c>
      <c r="X168" s="12">
        <f t="shared" si="330"/>
        <v>0.1469508333333335</v>
      </c>
      <c r="Y168" s="12">
        <f t="shared" si="331"/>
        <v>9.2797670415694036</v>
      </c>
      <c r="Z168" s="12">
        <f t="shared" si="332"/>
        <v>7.6166041828770847</v>
      </c>
      <c r="AA168" s="12">
        <f t="shared" si="333"/>
        <v>1.6631628586923224</v>
      </c>
    </row>
    <row r="169" spans="1:27" x14ac:dyDescent="0.2">
      <c r="A169" s="15"/>
      <c r="B169" s="2" t="s">
        <v>3</v>
      </c>
      <c r="C169" s="3">
        <v>2.8</v>
      </c>
      <c r="D169" s="16"/>
      <c r="E169" s="4">
        <v>1.52E-2</v>
      </c>
      <c r="F169" s="8">
        <v>1.5299999999999999E-2</v>
      </c>
      <c r="G169" s="8">
        <v>1.54E-2</v>
      </c>
      <c r="H169" s="4">
        <v>4.4400000000000002E-2</v>
      </c>
      <c r="I169" s="8">
        <v>4.3700000000000003E-2</v>
      </c>
      <c r="J169" s="8">
        <v>4.3900000000000002E-2</v>
      </c>
      <c r="K169" s="13">
        <f t="shared" si="317"/>
        <v>1.5299999999999999E-2</v>
      </c>
      <c r="L169" s="13">
        <f t="shared" si="318"/>
        <v>4.4000000000000004E-2</v>
      </c>
      <c r="M169" s="13">
        <f t="shared" si="319"/>
        <v>2.0416520000000005</v>
      </c>
      <c r="N169" s="13">
        <f t="shared" si="320"/>
        <v>0.43791200000000008</v>
      </c>
      <c r="O169" s="13">
        <f t="shared" si="321"/>
        <v>2.4795639999999999</v>
      </c>
      <c r="P169" s="17"/>
      <c r="Q169" s="17"/>
      <c r="R169" s="17"/>
      <c r="S169" s="17"/>
      <c r="T169" s="17"/>
      <c r="U169" s="17"/>
      <c r="V169" s="12">
        <f t="shared" si="328"/>
        <v>0.88555857142857142</v>
      </c>
      <c r="W169" s="12">
        <f t="shared" si="329"/>
        <v>0.72916142857142874</v>
      </c>
      <c r="X169" s="12">
        <f t="shared" si="330"/>
        <v>0.1563971428571429</v>
      </c>
      <c r="Y169" s="12">
        <f t="shared" si="331"/>
        <v>8.769767277357289</v>
      </c>
      <c r="Z169" s="12">
        <f t="shared" si="332"/>
        <v>7.2209521114805142</v>
      </c>
      <c r="AA169" s="12">
        <f t="shared" si="333"/>
        <v>1.5488151658767775</v>
      </c>
    </row>
    <row r="170" spans="1:27" x14ac:dyDescent="0.2">
      <c r="A170" s="15"/>
      <c r="B170" s="2" t="s">
        <v>4</v>
      </c>
      <c r="C170" s="3">
        <v>3.3</v>
      </c>
      <c r="D170" s="16"/>
      <c r="E170" s="4">
        <v>1.8800000000000001E-2</v>
      </c>
      <c r="F170" s="8">
        <v>1.8700000000000001E-2</v>
      </c>
      <c r="G170" s="8">
        <v>1.83E-2</v>
      </c>
      <c r="H170" s="4">
        <v>5.45E-2</v>
      </c>
      <c r="I170" s="8">
        <v>5.3800000000000001E-2</v>
      </c>
      <c r="J170" s="8">
        <v>5.3400000000000003E-2</v>
      </c>
      <c r="K170" s="13">
        <f t="shared" si="317"/>
        <v>1.8600000000000002E-2</v>
      </c>
      <c r="L170" s="13">
        <f t="shared" si="318"/>
        <v>5.3900000000000003E-2</v>
      </c>
      <c r="M170" s="13">
        <f t="shared" si="319"/>
        <v>2.5027280000000003</v>
      </c>
      <c r="N170" s="13">
        <f t="shared" si="320"/>
        <v>0.52318400000000032</v>
      </c>
      <c r="O170" s="13">
        <f t="shared" si="321"/>
        <v>3.0259119999999999</v>
      </c>
      <c r="P170" s="17"/>
      <c r="Q170" s="17"/>
      <c r="R170" s="17"/>
      <c r="S170" s="17"/>
      <c r="T170" s="17"/>
      <c r="U170" s="17"/>
      <c r="V170" s="12">
        <f t="shared" si="328"/>
        <v>0.91694303030303037</v>
      </c>
      <c r="W170" s="12">
        <f t="shared" si="329"/>
        <v>0.75840242424242432</v>
      </c>
      <c r="X170" s="12">
        <f t="shared" si="330"/>
        <v>0.15854060606060616</v>
      </c>
      <c r="Y170" s="12">
        <f t="shared" si="331"/>
        <v>10.702100870057297</v>
      </c>
      <c r="Z170" s="12">
        <f t="shared" si="332"/>
        <v>8.8516941359552952</v>
      </c>
      <c r="AA170" s="12">
        <f t="shared" si="333"/>
        <v>1.850406734102003</v>
      </c>
    </row>
    <row r="171" spans="1:27" x14ac:dyDescent="0.2">
      <c r="A171" s="15">
        <v>57</v>
      </c>
      <c r="B171" s="2" t="s">
        <v>2</v>
      </c>
      <c r="C171" s="3">
        <v>3.3</v>
      </c>
      <c r="D171" s="16">
        <f t="shared" ref="D171" si="418">AVERAGE(C171:C173)</f>
        <v>3.4333333333333336</v>
      </c>
      <c r="E171" s="4">
        <v>4.82E-2</v>
      </c>
      <c r="F171" s="8">
        <v>4.3299999999999998E-2</v>
      </c>
      <c r="G171" s="8">
        <v>4.2000000000000003E-2</v>
      </c>
      <c r="H171" s="4">
        <v>0.1265</v>
      </c>
      <c r="I171" s="8">
        <v>0.1208</v>
      </c>
      <c r="J171" s="8">
        <v>0.1195</v>
      </c>
      <c r="K171" s="13">
        <f t="shared" si="317"/>
        <v>4.4500000000000005E-2</v>
      </c>
      <c r="L171" s="13">
        <f t="shared" si="318"/>
        <v>0.12226666666666668</v>
      </c>
      <c r="M171" s="13">
        <f t="shared" si="319"/>
        <v>5.6495826666666673</v>
      </c>
      <c r="N171" s="13">
        <f t="shared" si="320"/>
        <v>1.4015066666666671</v>
      </c>
      <c r="O171" s="13">
        <f t="shared" si="321"/>
        <v>7.0510893333333335</v>
      </c>
      <c r="P171" s="17">
        <f t="shared" ref="P171" si="419">AVERAGE(M171:M173)</f>
        <v>5.67590088888889</v>
      </c>
      <c r="Q171" s="17">
        <f t="shared" ref="Q171" si="420">AVERAGE(N171:N173)</f>
        <v>1.2338622222222226</v>
      </c>
      <c r="R171" s="17">
        <f t="shared" ref="R171" si="421">AVERAGE(O171:O173)</f>
        <v>6.9097631111111113</v>
      </c>
      <c r="S171" s="17">
        <f t="shared" ref="S171" si="422">STDEV(M171:M173)</f>
        <v>8.9790274062106212E-2</v>
      </c>
      <c r="T171" s="17">
        <f t="shared" ref="T171" si="423">STDEV(N171:N173)</f>
        <v>0.14698571219654624</v>
      </c>
      <c r="U171" s="17">
        <f t="shared" ref="U171" si="424">STDEV(O171:O173)</f>
        <v>0.16441963478494562</v>
      </c>
      <c r="V171" s="12">
        <f t="shared" si="328"/>
        <v>2.1366937373737374</v>
      </c>
      <c r="W171" s="12">
        <f t="shared" si="329"/>
        <v>1.7119947474747477</v>
      </c>
      <c r="X171" s="12">
        <f t="shared" si="330"/>
        <v>0.42469898989899008</v>
      </c>
      <c r="Y171" s="12">
        <f t="shared" si="331"/>
        <v>24.938421635896347</v>
      </c>
      <c r="Z171" s="12">
        <f t="shared" si="332"/>
        <v>19.981547240102806</v>
      </c>
      <c r="AA171" s="12">
        <f t="shared" si="333"/>
        <v>4.9568743957935464</v>
      </c>
    </row>
    <row r="172" spans="1:27" x14ac:dyDescent="0.2">
      <c r="A172" s="15"/>
      <c r="B172" s="2" t="s">
        <v>3</v>
      </c>
      <c r="C172" s="3">
        <v>3.3</v>
      </c>
      <c r="D172" s="16"/>
      <c r="E172" s="1">
        <v>3.9699999999999999E-2</v>
      </c>
      <c r="F172" s="8">
        <v>4.19E-2</v>
      </c>
      <c r="G172" s="8">
        <v>4.1799999999999997E-2</v>
      </c>
      <c r="H172" s="4">
        <v>0.1202</v>
      </c>
      <c r="I172" s="8">
        <v>0.1208</v>
      </c>
      <c r="J172" s="8">
        <v>0.1206</v>
      </c>
      <c r="K172" s="13">
        <f t="shared" si="317"/>
        <v>4.1133333333333334E-2</v>
      </c>
      <c r="L172" s="13">
        <f t="shared" si="318"/>
        <v>0.12053333333333333</v>
      </c>
      <c r="M172" s="13">
        <f t="shared" si="319"/>
        <v>5.6022106666666671</v>
      </c>
      <c r="N172" s="13">
        <f t="shared" si="320"/>
        <v>1.1270986666666674</v>
      </c>
      <c r="O172" s="13">
        <f t="shared" si="321"/>
        <v>6.7293093333333331</v>
      </c>
      <c r="P172" s="17"/>
      <c r="Q172" s="17"/>
      <c r="R172" s="17"/>
      <c r="S172" s="17"/>
      <c r="T172" s="17"/>
      <c r="U172" s="17"/>
      <c r="V172" s="12">
        <f t="shared" si="328"/>
        <v>2.0391846464646464</v>
      </c>
      <c r="W172" s="12">
        <f t="shared" si="329"/>
        <v>1.6976395959595962</v>
      </c>
      <c r="X172" s="12">
        <f t="shared" si="330"/>
        <v>0.34154505050505074</v>
      </c>
      <c r="Y172" s="12">
        <f t="shared" si="331"/>
        <v>23.800344250312417</v>
      </c>
      <c r="Z172" s="12">
        <f t="shared" si="332"/>
        <v>19.814001084624273</v>
      </c>
      <c r="AA172" s="12">
        <f t="shared" si="333"/>
        <v>3.9863431656881496</v>
      </c>
    </row>
    <row r="173" spans="1:27" x14ac:dyDescent="0.2">
      <c r="A173" s="15"/>
      <c r="B173" s="2" t="s">
        <v>4</v>
      </c>
      <c r="C173" s="3">
        <v>3.7</v>
      </c>
      <c r="D173" s="16"/>
      <c r="E173" s="1">
        <v>4.2799999999999998E-2</v>
      </c>
      <c r="F173" s="8">
        <v>4.24E-2</v>
      </c>
      <c r="G173" s="8">
        <v>4.24E-2</v>
      </c>
      <c r="H173" s="4">
        <v>0.12540000000000001</v>
      </c>
      <c r="I173" s="8">
        <v>0.1239</v>
      </c>
      <c r="J173" s="8">
        <v>0.1236</v>
      </c>
      <c r="K173" s="13">
        <f t="shared" si="317"/>
        <v>4.2533333333333333E-2</v>
      </c>
      <c r="L173" s="13">
        <f t="shared" si="318"/>
        <v>0.12430000000000001</v>
      </c>
      <c r="M173" s="13">
        <f t="shared" si="319"/>
        <v>5.7759093333333338</v>
      </c>
      <c r="N173" s="13">
        <f t="shared" si="320"/>
        <v>1.1729813333333334</v>
      </c>
      <c r="O173" s="13">
        <f t="shared" si="321"/>
        <v>6.9488906666666672</v>
      </c>
      <c r="P173" s="17"/>
      <c r="Q173" s="17"/>
      <c r="R173" s="17"/>
      <c r="S173" s="17"/>
      <c r="T173" s="17"/>
      <c r="U173" s="17"/>
      <c r="V173" s="12">
        <f t="shared" si="328"/>
        <v>1.8780785585585587</v>
      </c>
      <c r="W173" s="12">
        <f t="shared" si="329"/>
        <v>1.5610565765765767</v>
      </c>
      <c r="X173" s="12">
        <f t="shared" si="330"/>
        <v>0.317021981981982</v>
      </c>
      <c r="Y173" s="12">
        <f t="shared" si="331"/>
        <v>24.576963523614157</v>
      </c>
      <c r="Z173" s="12">
        <f t="shared" si="332"/>
        <v>20.428341703803259</v>
      </c>
      <c r="AA173" s="12">
        <f t="shared" si="333"/>
        <v>4.1486218198108986</v>
      </c>
    </row>
    <row r="174" spans="1:27" x14ac:dyDescent="0.2">
      <c r="A174" s="15">
        <v>58</v>
      </c>
      <c r="B174" s="2" t="s">
        <v>2</v>
      </c>
      <c r="C174" s="3">
        <v>3.8</v>
      </c>
      <c r="D174" s="16">
        <f t="shared" ref="D174" si="425">AVERAGE(C174:C176)</f>
        <v>3.8666666666666667</v>
      </c>
      <c r="E174" s="4">
        <v>3.5000000000000001E-3</v>
      </c>
      <c r="F174" s="8">
        <v>3.0999999999999999E-3</v>
      </c>
      <c r="G174" s="8">
        <v>3.7000000000000002E-3</v>
      </c>
      <c r="H174" s="4">
        <v>1.3299999999999999E-2</v>
      </c>
      <c r="I174" s="8">
        <v>1.2699999999999999E-2</v>
      </c>
      <c r="J174" s="8">
        <v>1.3299999999999999E-2</v>
      </c>
      <c r="K174" s="13">
        <f t="shared" si="317"/>
        <v>3.4333333333333334E-3</v>
      </c>
      <c r="L174" s="13">
        <f t="shared" si="318"/>
        <v>1.3100000000000001E-2</v>
      </c>
      <c r="M174" s="13">
        <f t="shared" si="319"/>
        <v>0.62127333333333334</v>
      </c>
      <c r="N174" s="13">
        <f t="shared" si="320"/>
        <v>2.5997333333333372E-2</v>
      </c>
      <c r="O174" s="13">
        <f t="shared" si="321"/>
        <v>0.64727066666666666</v>
      </c>
      <c r="P174" s="17">
        <f t="shared" ref="P174" si="426">AVERAGE(M174:M176)</f>
        <v>0.71675777777777772</v>
      </c>
      <c r="Q174" s="17">
        <f t="shared" ref="Q174" si="427">AVERAGE(N174:N176)</f>
        <v>5.3887111111111184E-2</v>
      </c>
      <c r="R174" s="17">
        <f t="shared" ref="R174" si="428">AVERAGE(O174:O176)</f>
        <v>0.77064488888888893</v>
      </c>
      <c r="S174" s="17">
        <f t="shared" ref="S174" si="429">STDEV(M174:M176)</f>
        <v>0.13441419706321306</v>
      </c>
      <c r="T174" s="17">
        <f t="shared" ref="T174" si="430">STDEV(N174:N176)</f>
        <v>4.2478970260240244E-2</v>
      </c>
      <c r="U174" s="17">
        <f t="shared" ref="U174" si="431">STDEV(O174:O176)</f>
        <v>0.17683916640751257</v>
      </c>
      <c r="V174" s="12">
        <f t="shared" si="328"/>
        <v>0.17033438596491229</v>
      </c>
      <c r="W174" s="12">
        <f t="shared" si="329"/>
        <v>0.16349298245614036</v>
      </c>
      <c r="X174" s="12">
        <f t="shared" si="330"/>
        <v>6.8414035087719406E-3</v>
      </c>
      <c r="Y174" s="12">
        <f t="shared" si="331"/>
        <v>2.2892787248591171</v>
      </c>
      <c r="Z174" s="12">
        <f t="shared" si="332"/>
        <v>2.1973308811393268</v>
      </c>
      <c r="AA174" s="12">
        <f t="shared" si="333"/>
        <v>9.1947843719789826E-2</v>
      </c>
    </row>
    <row r="175" spans="1:27" x14ac:dyDescent="0.2">
      <c r="A175" s="15"/>
      <c r="B175" s="2" t="s">
        <v>3</v>
      </c>
      <c r="C175" s="3">
        <v>4</v>
      </c>
      <c r="D175" s="16"/>
      <c r="E175" s="4">
        <v>3.5999999999999999E-3</v>
      </c>
      <c r="F175" s="8">
        <v>3.8E-3</v>
      </c>
      <c r="G175" s="8">
        <v>3.7000000000000002E-3</v>
      </c>
      <c r="H175" s="4">
        <v>1.4E-2</v>
      </c>
      <c r="I175" s="8">
        <v>1.38E-2</v>
      </c>
      <c r="J175" s="8">
        <v>1.3899999999999999E-2</v>
      </c>
      <c r="K175" s="13">
        <f t="shared" si="317"/>
        <v>3.7000000000000002E-3</v>
      </c>
      <c r="L175" s="13">
        <f t="shared" si="318"/>
        <v>1.3900000000000001E-2</v>
      </c>
      <c r="M175" s="13">
        <f t="shared" si="319"/>
        <v>0.65853200000000012</v>
      </c>
      <c r="N175" s="13">
        <f t="shared" si="320"/>
        <v>3.2888000000000028E-2</v>
      </c>
      <c r="O175" s="13">
        <f t="shared" si="321"/>
        <v>0.69142000000000003</v>
      </c>
      <c r="P175" s="17"/>
      <c r="Q175" s="17"/>
      <c r="R175" s="17"/>
      <c r="S175" s="17"/>
      <c r="T175" s="17"/>
      <c r="U175" s="17"/>
      <c r="V175" s="12">
        <f t="shared" si="328"/>
        <v>0.17285500000000001</v>
      </c>
      <c r="W175" s="12">
        <f t="shared" si="329"/>
        <v>0.16463300000000003</v>
      </c>
      <c r="X175" s="12">
        <f t="shared" si="330"/>
        <v>8.2220000000000071E-3</v>
      </c>
      <c r="Y175" s="12">
        <f t="shared" si="331"/>
        <v>2.4454268939661885</v>
      </c>
      <c r="Z175" s="12">
        <f t="shared" si="332"/>
        <v>2.329108014430219</v>
      </c>
      <c r="AA175" s="12">
        <f t="shared" si="333"/>
        <v>0.11631887953596953</v>
      </c>
    </row>
    <row r="176" spans="1:27" x14ac:dyDescent="0.2">
      <c r="A176" s="15"/>
      <c r="B176" s="2" t="s">
        <v>4</v>
      </c>
      <c r="C176" s="3">
        <v>3.8</v>
      </c>
      <c r="D176" s="16"/>
      <c r="E176" s="4">
        <v>5.3E-3</v>
      </c>
      <c r="F176" s="8">
        <v>5.7000000000000002E-3</v>
      </c>
      <c r="G176" s="8">
        <v>5.7000000000000002E-3</v>
      </c>
      <c r="H176" s="4">
        <v>1.84E-2</v>
      </c>
      <c r="I176" s="8">
        <v>1.8599999999999998E-2</v>
      </c>
      <c r="J176" s="8">
        <v>1.8599999999999998E-2</v>
      </c>
      <c r="K176" s="13">
        <f t="shared" si="317"/>
        <v>5.5666666666666668E-3</v>
      </c>
      <c r="L176" s="13">
        <f t="shared" si="318"/>
        <v>1.8533333333333332E-2</v>
      </c>
      <c r="M176" s="13">
        <f t="shared" si="319"/>
        <v>0.87046799999999991</v>
      </c>
      <c r="N176" s="13">
        <f t="shared" si="320"/>
        <v>0.10277600000000015</v>
      </c>
      <c r="O176" s="13">
        <f t="shared" si="321"/>
        <v>0.973244</v>
      </c>
      <c r="P176" s="17"/>
      <c r="Q176" s="17"/>
      <c r="R176" s="17"/>
      <c r="S176" s="17"/>
      <c r="T176" s="17"/>
      <c r="U176" s="17"/>
      <c r="V176" s="12">
        <f t="shared" si="328"/>
        <v>0.25611684210526314</v>
      </c>
      <c r="W176" s="12">
        <f t="shared" si="329"/>
        <v>0.22907052631578945</v>
      </c>
      <c r="X176" s="12">
        <f t="shared" si="330"/>
        <v>2.7046315789473724E-2</v>
      </c>
      <c r="Y176" s="12">
        <f t="shared" si="331"/>
        <v>3.4421871684232861</v>
      </c>
      <c r="Z176" s="12">
        <f t="shared" si="332"/>
        <v>3.0786871330551033</v>
      </c>
      <c r="AA176" s="12">
        <f t="shared" si="333"/>
        <v>0.36350003536818326</v>
      </c>
    </row>
    <row r="177" spans="1:27" x14ac:dyDescent="0.2">
      <c r="A177" s="15">
        <v>59</v>
      </c>
      <c r="B177" s="2" t="s">
        <v>2</v>
      </c>
      <c r="C177" s="3">
        <v>3.5</v>
      </c>
      <c r="D177" s="16">
        <f t="shared" ref="D177" si="432">AVERAGE(C177:C179)</f>
        <v>3.6333333333333333</v>
      </c>
      <c r="E177" s="4">
        <v>2.5700000000000001E-2</v>
      </c>
      <c r="F177" s="8">
        <v>2.5700000000000001E-2</v>
      </c>
      <c r="G177" s="8">
        <v>2.52E-2</v>
      </c>
      <c r="H177" s="4">
        <v>7.4099999999999999E-2</v>
      </c>
      <c r="I177" s="8">
        <v>7.3200000000000001E-2</v>
      </c>
      <c r="J177" s="8">
        <v>7.2599999999999998E-2</v>
      </c>
      <c r="K177" s="13">
        <f t="shared" si="317"/>
        <v>2.5533333333333335E-2</v>
      </c>
      <c r="L177" s="13">
        <f t="shared" si="318"/>
        <v>7.329999999999999E-2</v>
      </c>
      <c r="M177" s="13">
        <f t="shared" si="319"/>
        <v>3.4006693333333331</v>
      </c>
      <c r="N177" s="13">
        <f t="shared" si="320"/>
        <v>0.73370133333333398</v>
      </c>
      <c r="O177" s="13">
        <f t="shared" si="321"/>
        <v>4.1343706666666664</v>
      </c>
      <c r="P177" s="17">
        <f t="shared" ref="P177" si="433">AVERAGE(M177:M179)</f>
        <v>3.3417911111111107</v>
      </c>
      <c r="Q177" s="17">
        <f t="shared" ref="Q177" si="434">AVERAGE(N177:N179)</f>
        <v>0.70129244444444483</v>
      </c>
      <c r="R177" s="17">
        <f t="shared" ref="R177" si="435">AVERAGE(O177:O179)</f>
        <v>4.0430835555555555</v>
      </c>
      <c r="S177" s="17">
        <f t="shared" ref="S177" si="436">STDEV(M177:M179)</f>
        <v>0.11972498805611574</v>
      </c>
      <c r="T177" s="17">
        <f t="shared" ref="T177" si="437">STDEV(N177:N179)</f>
        <v>7.1786219034430804E-2</v>
      </c>
      <c r="U177" s="17">
        <f t="shared" ref="U177" si="438">STDEV(O177:O179)</f>
        <v>0.19147837294916453</v>
      </c>
      <c r="V177" s="12">
        <f t="shared" si="328"/>
        <v>1.1812487619047618</v>
      </c>
      <c r="W177" s="12">
        <f t="shared" si="329"/>
        <v>0.97161980952380944</v>
      </c>
      <c r="X177" s="12">
        <f t="shared" si="330"/>
        <v>0.20962895238095255</v>
      </c>
      <c r="Y177" s="12">
        <f t="shared" si="331"/>
        <v>14.62251774303836</v>
      </c>
      <c r="Z177" s="12">
        <f t="shared" si="332"/>
        <v>12.027549456508922</v>
      </c>
      <c r="AA177" s="12">
        <f t="shared" si="333"/>
        <v>2.5949682865294403</v>
      </c>
    </row>
    <row r="178" spans="1:27" x14ac:dyDescent="0.2">
      <c r="A178" s="15"/>
      <c r="B178" s="2" t="s">
        <v>3</v>
      </c>
      <c r="C178" s="3">
        <v>3.5</v>
      </c>
      <c r="D178" s="16"/>
      <c r="E178" s="4">
        <v>2.5999999999999999E-2</v>
      </c>
      <c r="F178" s="8">
        <v>2.5999999999999999E-2</v>
      </c>
      <c r="G178" s="8">
        <v>2.5499999999999998E-2</v>
      </c>
      <c r="H178" s="4">
        <v>7.46E-2</v>
      </c>
      <c r="I178" s="8">
        <v>7.3599999999999999E-2</v>
      </c>
      <c r="J178" s="8">
        <v>7.3099999999999998E-2</v>
      </c>
      <c r="K178" s="13">
        <f t="shared" si="317"/>
        <v>2.5833333333333333E-2</v>
      </c>
      <c r="L178" s="13">
        <f t="shared" si="318"/>
        <v>7.3766666666666661E-2</v>
      </c>
      <c r="M178" s="13">
        <f t="shared" si="319"/>
        <v>3.4206759999999998</v>
      </c>
      <c r="N178" s="13">
        <f t="shared" si="320"/>
        <v>0.75116000000000027</v>
      </c>
      <c r="O178" s="13">
        <f t="shared" si="321"/>
        <v>4.1718359999999999</v>
      </c>
      <c r="P178" s="17"/>
      <c r="Q178" s="17"/>
      <c r="R178" s="17"/>
      <c r="S178" s="17"/>
      <c r="T178" s="17"/>
      <c r="U178" s="17"/>
      <c r="V178" s="12">
        <f t="shared" si="328"/>
        <v>1.1919531428571428</v>
      </c>
      <c r="W178" s="12">
        <f t="shared" si="329"/>
        <v>0.97733599999999998</v>
      </c>
      <c r="X178" s="12">
        <f t="shared" si="330"/>
        <v>0.21461714285714292</v>
      </c>
      <c r="Y178" s="12">
        <f t="shared" si="331"/>
        <v>14.755025818773431</v>
      </c>
      <c r="Z178" s="12">
        <f t="shared" si="332"/>
        <v>12.098309400862982</v>
      </c>
      <c r="AA178" s="12">
        <f t="shared" si="333"/>
        <v>2.6567164179104488</v>
      </c>
    </row>
    <row r="179" spans="1:27" x14ac:dyDescent="0.2">
      <c r="A179" s="15"/>
      <c r="B179" s="2" t="s">
        <v>4</v>
      </c>
      <c r="C179" s="3">
        <v>3.9</v>
      </c>
      <c r="D179" s="16"/>
      <c r="E179" s="4">
        <v>2.1499999999999998E-2</v>
      </c>
      <c r="F179" s="8">
        <v>2.4199999999999999E-2</v>
      </c>
      <c r="G179" s="8">
        <v>2.4E-2</v>
      </c>
      <c r="H179" s="4">
        <v>6.7599999999999993E-2</v>
      </c>
      <c r="I179" s="8">
        <v>6.9699999999999998E-2</v>
      </c>
      <c r="J179" s="8">
        <v>6.93E-2</v>
      </c>
      <c r="K179" s="13">
        <f t="shared" si="317"/>
        <v>2.3233333333333332E-2</v>
      </c>
      <c r="L179" s="13">
        <f t="shared" si="318"/>
        <v>6.8866666666666659E-2</v>
      </c>
      <c r="M179" s="13">
        <f t="shared" si="319"/>
        <v>3.2040279999999997</v>
      </c>
      <c r="N179" s="13">
        <f t="shared" si="320"/>
        <v>0.61901600000000023</v>
      </c>
      <c r="O179" s="13">
        <f t="shared" si="321"/>
        <v>3.8230439999999994</v>
      </c>
      <c r="P179" s="17"/>
      <c r="Q179" s="17"/>
      <c r="R179" s="17"/>
      <c r="S179" s="17"/>
      <c r="T179" s="17"/>
      <c r="U179" s="17"/>
      <c r="V179" s="12">
        <f t="shared" si="328"/>
        <v>0.98026769230769217</v>
      </c>
      <c r="W179" s="12">
        <f t="shared" si="329"/>
        <v>0.82154564102564098</v>
      </c>
      <c r="X179" s="12">
        <f t="shared" si="330"/>
        <v>0.15872205128205136</v>
      </c>
      <c r="Y179" s="12">
        <f t="shared" si="331"/>
        <v>13.521411897856686</v>
      </c>
      <c r="Z179" s="12">
        <f t="shared" si="332"/>
        <v>11.332064794510856</v>
      </c>
      <c r="AA179" s="12">
        <f t="shared" si="333"/>
        <v>2.1893471033458307</v>
      </c>
    </row>
    <row r="180" spans="1:27" x14ac:dyDescent="0.2">
      <c r="A180" s="15">
        <v>60</v>
      </c>
      <c r="B180" s="2" t="s">
        <v>2</v>
      </c>
      <c r="C180" s="3">
        <v>3.5</v>
      </c>
      <c r="D180" s="16">
        <f t="shared" ref="D180" si="439">AVERAGE(C180:C182)</f>
        <v>3.4666666666666668</v>
      </c>
      <c r="E180" s="4">
        <v>5.33E-2</v>
      </c>
      <c r="F180" s="8">
        <v>5.3499999999999999E-2</v>
      </c>
      <c r="G180" s="8">
        <v>5.3400000000000003E-2</v>
      </c>
      <c r="H180" s="4">
        <v>0.1542</v>
      </c>
      <c r="I180" s="8">
        <v>0.15229999999999999</v>
      </c>
      <c r="J180" s="8">
        <v>0.1517</v>
      </c>
      <c r="K180" s="13">
        <f t="shared" si="317"/>
        <v>5.3400000000000003E-2</v>
      </c>
      <c r="L180" s="13">
        <f t="shared" si="318"/>
        <v>0.15273333333333333</v>
      </c>
      <c r="M180" s="13">
        <f t="shared" si="319"/>
        <v>7.0835333333333335</v>
      </c>
      <c r="N180" s="13">
        <f t="shared" si="320"/>
        <v>1.5471093333333341</v>
      </c>
      <c r="O180" s="13">
        <f t="shared" si="321"/>
        <v>8.6306426666666667</v>
      </c>
      <c r="P180" s="17">
        <f t="shared" ref="P180" si="440">AVERAGE(M180:M182)</f>
        <v>7.1037875555555559</v>
      </c>
      <c r="Q180" s="17">
        <f t="shared" ref="Q180" si="441">AVERAGE(N180:N182)</f>
        <v>1.5420355555555556</v>
      </c>
      <c r="R180" s="17">
        <f t="shared" ref="R180" si="442">AVERAGE(O180:O182)</f>
        <v>8.6458231111111115</v>
      </c>
      <c r="S180" s="17">
        <f t="shared" ref="S180" si="443">STDEV(M180:M182)</f>
        <v>0.1757269600985622</v>
      </c>
      <c r="T180" s="17">
        <f t="shared" ref="T180" si="444">STDEV(N180:N182)</f>
        <v>3.1061695319929822E-2</v>
      </c>
      <c r="U180" s="17">
        <f t="shared" ref="U180" si="445">STDEV(O180:O182)</f>
        <v>0.20601855779336811</v>
      </c>
      <c r="V180" s="12">
        <f t="shared" si="328"/>
        <v>2.465897904761905</v>
      </c>
      <c r="W180" s="12">
        <f t="shared" si="329"/>
        <v>2.0238666666666667</v>
      </c>
      <c r="X180" s="12">
        <f t="shared" si="330"/>
        <v>0.44203123809523831</v>
      </c>
      <c r="Y180" s="12">
        <f t="shared" si="331"/>
        <v>30.525014736742826</v>
      </c>
      <c r="Z180" s="12">
        <f t="shared" si="332"/>
        <v>25.053170168116761</v>
      </c>
      <c r="AA180" s="12">
        <f t="shared" si="333"/>
        <v>5.4718445686260662</v>
      </c>
    </row>
    <row r="181" spans="1:27" x14ac:dyDescent="0.2">
      <c r="A181" s="15"/>
      <c r="B181" s="2" t="s">
        <v>3</v>
      </c>
      <c r="C181" s="3">
        <v>3.2</v>
      </c>
      <c r="D181" s="16"/>
      <c r="E181" s="4">
        <v>5.2299999999999999E-2</v>
      </c>
      <c r="F181" s="8">
        <v>5.2299999999999999E-2</v>
      </c>
      <c r="G181" s="8">
        <v>5.21E-2</v>
      </c>
      <c r="H181" s="4">
        <v>0.15079999999999999</v>
      </c>
      <c r="I181" s="8">
        <v>0.14940000000000001</v>
      </c>
      <c r="J181" s="8">
        <v>0.14860000000000001</v>
      </c>
      <c r="K181" s="13">
        <f t="shared" si="317"/>
        <v>5.2233333333333333E-2</v>
      </c>
      <c r="L181" s="13">
        <f t="shared" si="318"/>
        <v>0.14960000000000001</v>
      </c>
      <c r="M181" s="13">
        <f t="shared" si="319"/>
        <v>6.9390653333333336</v>
      </c>
      <c r="N181" s="13">
        <f t="shared" si="320"/>
        <v>1.5087493333333333</v>
      </c>
      <c r="O181" s="13">
        <f t="shared" si="321"/>
        <v>8.447814666666666</v>
      </c>
      <c r="P181" s="17"/>
      <c r="Q181" s="17"/>
      <c r="R181" s="17"/>
      <c r="S181" s="17"/>
      <c r="T181" s="17"/>
      <c r="U181" s="17"/>
      <c r="V181" s="12">
        <f t="shared" si="328"/>
        <v>2.6399420833333331</v>
      </c>
      <c r="W181" s="12">
        <f t="shared" si="329"/>
        <v>2.1684579166666667</v>
      </c>
      <c r="X181" s="12">
        <f t="shared" si="330"/>
        <v>0.47148416666666665</v>
      </c>
      <c r="Y181" s="12">
        <f t="shared" si="331"/>
        <v>29.878385324562021</v>
      </c>
      <c r="Z181" s="12">
        <f t="shared" si="332"/>
        <v>24.542213105090664</v>
      </c>
      <c r="AA181" s="12">
        <f t="shared" si="333"/>
        <v>5.3361722194713632</v>
      </c>
    </row>
    <row r="182" spans="1:27" x14ac:dyDescent="0.2">
      <c r="A182" s="15"/>
      <c r="B182" s="2" t="s">
        <v>4</v>
      </c>
      <c r="C182" s="3">
        <v>3.7</v>
      </c>
      <c r="D182" s="16"/>
      <c r="E182" s="4">
        <v>5.5399999999999998E-2</v>
      </c>
      <c r="F182" s="8">
        <v>5.5399999999999998E-2</v>
      </c>
      <c r="G182" s="8">
        <v>5.33E-2</v>
      </c>
      <c r="H182" s="4">
        <v>0.15790000000000001</v>
      </c>
      <c r="I182" s="8">
        <v>0.15720000000000001</v>
      </c>
      <c r="J182" s="8">
        <v>0.15620000000000001</v>
      </c>
      <c r="K182" s="13">
        <f t="shared" si="317"/>
        <v>5.4699999999999999E-2</v>
      </c>
      <c r="L182" s="13">
        <f t="shared" si="318"/>
        <v>0.15710000000000002</v>
      </c>
      <c r="M182" s="13">
        <f t="shared" si="319"/>
        <v>7.2887640000000014</v>
      </c>
      <c r="N182" s="13">
        <f t="shared" si="320"/>
        <v>1.5702479999999999</v>
      </c>
      <c r="O182" s="13">
        <f t="shared" si="321"/>
        <v>8.8590119999999999</v>
      </c>
      <c r="P182" s="17"/>
      <c r="Q182" s="17"/>
      <c r="R182" s="17"/>
      <c r="S182" s="17"/>
      <c r="T182" s="17"/>
      <c r="U182" s="17"/>
      <c r="V182" s="12">
        <f t="shared" si="328"/>
        <v>2.3943275675675673</v>
      </c>
      <c r="W182" s="12">
        <f t="shared" si="329"/>
        <v>1.9699362162162164</v>
      </c>
      <c r="X182" s="12">
        <f t="shared" si="330"/>
        <v>0.42439135135135131</v>
      </c>
      <c r="Y182" s="12">
        <f t="shared" si="331"/>
        <v>31.332715569074061</v>
      </c>
      <c r="Z182" s="12">
        <f t="shared" si="332"/>
        <v>25.779033741246376</v>
      </c>
      <c r="AA182" s="12">
        <f t="shared" si="333"/>
        <v>5.5536818278276856</v>
      </c>
    </row>
    <row r="183" spans="1:27" x14ac:dyDescent="0.2">
      <c r="A183" s="15">
        <v>61</v>
      </c>
      <c r="B183" s="2" t="s">
        <v>2</v>
      </c>
      <c r="C183" s="3">
        <v>3.6</v>
      </c>
      <c r="D183" s="16">
        <f t="shared" ref="D183:D189" si="446">AVERAGE(C183:C185)</f>
        <v>3.3666666666666667</v>
      </c>
      <c r="E183" s="4">
        <v>2.8400000000000002E-2</v>
      </c>
      <c r="F183" s="4">
        <v>2.81E-2</v>
      </c>
      <c r="G183" s="4">
        <v>2.7900000000000001E-2</v>
      </c>
      <c r="H183" s="4">
        <v>8.2699999999999996E-2</v>
      </c>
      <c r="I183" s="4">
        <v>8.1500000000000003E-2</v>
      </c>
      <c r="J183" s="4">
        <v>8.0699999999999994E-2</v>
      </c>
      <c r="K183" s="13">
        <f t="shared" si="317"/>
        <v>2.8133333333333333E-2</v>
      </c>
      <c r="L183" s="13">
        <f t="shared" si="318"/>
        <v>8.1633333333333336E-2</v>
      </c>
      <c r="M183" s="13">
        <f t="shared" si="319"/>
        <v>3.7909066666666673</v>
      </c>
      <c r="N183" s="13">
        <f t="shared" si="320"/>
        <v>0.7889386666666669</v>
      </c>
      <c r="O183" s="13">
        <f t="shared" si="321"/>
        <v>4.5798453333333331</v>
      </c>
      <c r="P183" s="17">
        <f t="shared" ref="P183" si="447">AVERAGE(M183:M185)</f>
        <v>3.843726222222223</v>
      </c>
      <c r="Q183" s="17">
        <f t="shared" ref="Q183:R189" si="448">AVERAGE(N183:N185)</f>
        <v>0.8396302222222225</v>
      </c>
      <c r="R183" s="17">
        <f t="shared" si="448"/>
        <v>4.6833564444444447</v>
      </c>
      <c r="S183" s="17">
        <f t="shared" ref="S183" si="449">STDEV(M183:M185)</f>
        <v>0.11991911853751633</v>
      </c>
      <c r="T183" s="17">
        <f t="shared" ref="T183" si="450">STDEV(N183:N185)</f>
        <v>7.8396349771411522E-2</v>
      </c>
      <c r="U183" s="17">
        <f t="shared" ref="U183" si="451">STDEV(O183:O185)</f>
        <v>0.19733970459234176</v>
      </c>
      <c r="V183" s="12">
        <f t="shared" si="328"/>
        <v>1.2721792592592591</v>
      </c>
      <c r="W183" s="12">
        <f t="shared" si="329"/>
        <v>1.0530296296296298</v>
      </c>
      <c r="X183" s="12">
        <f t="shared" si="330"/>
        <v>0.21914962962962969</v>
      </c>
      <c r="Y183" s="12">
        <f t="shared" si="331"/>
        <v>16.198080686614322</v>
      </c>
      <c r="Z183" s="12">
        <f t="shared" si="332"/>
        <v>13.40774798990828</v>
      </c>
      <c r="AA183" s="12">
        <f t="shared" si="333"/>
        <v>2.7903326967060442</v>
      </c>
    </row>
    <row r="184" spans="1:27" x14ac:dyDescent="0.2">
      <c r="A184" s="15"/>
      <c r="B184" s="2" t="s">
        <v>3</v>
      </c>
      <c r="C184" s="3">
        <v>3.4</v>
      </c>
      <c r="D184" s="16"/>
      <c r="E184" s="4">
        <v>3.0200000000000001E-2</v>
      </c>
      <c r="F184" s="4">
        <v>3.2000000000000001E-2</v>
      </c>
      <c r="G184" s="4">
        <v>2.9899999999999999E-2</v>
      </c>
      <c r="H184" s="4">
        <v>8.6699999999999999E-2</v>
      </c>
      <c r="I184" s="4">
        <v>8.5900000000000004E-2</v>
      </c>
      <c r="J184" s="4">
        <v>8.5400000000000004E-2</v>
      </c>
      <c r="K184" s="13">
        <f t="shared" si="317"/>
        <v>3.0700000000000002E-2</v>
      </c>
      <c r="L184" s="13">
        <f t="shared" si="318"/>
        <v>8.6000000000000007E-2</v>
      </c>
      <c r="M184" s="13">
        <f t="shared" si="319"/>
        <v>3.9809880000000009</v>
      </c>
      <c r="N184" s="13">
        <f t="shared" si="320"/>
        <v>0.92992800000000031</v>
      </c>
      <c r="O184" s="13">
        <f t="shared" si="321"/>
        <v>4.9109160000000003</v>
      </c>
      <c r="P184" s="17"/>
      <c r="Q184" s="17"/>
      <c r="R184" s="17"/>
      <c r="S184" s="17"/>
      <c r="T184" s="17"/>
      <c r="U184" s="17"/>
      <c r="V184" s="12">
        <f t="shared" si="328"/>
        <v>1.4443870588235295</v>
      </c>
      <c r="W184" s="12">
        <f t="shared" si="329"/>
        <v>1.1708788235294121</v>
      </c>
      <c r="X184" s="12">
        <f t="shared" si="330"/>
        <v>0.27350823529411772</v>
      </c>
      <c r="Y184" s="12">
        <f t="shared" si="331"/>
        <v>17.369017471882295</v>
      </c>
      <c r="Z184" s="12">
        <f t="shared" si="332"/>
        <v>14.080031124000852</v>
      </c>
      <c r="AA184" s="12">
        <f t="shared" si="333"/>
        <v>3.2889863478814467</v>
      </c>
    </row>
    <row r="185" spans="1:27" x14ac:dyDescent="0.2">
      <c r="A185" s="15"/>
      <c r="B185" s="2" t="s">
        <v>4</v>
      </c>
      <c r="C185" s="3">
        <v>3.1</v>
      </c>
      <c r="D185" s="16"/>
      <c r="E185" s="4">
        <v>2.8000000000000001E-2</v>
      </c>
      <c r="F185" s="4">
        <v>2.8199999999999999E-2</v>
      </c>
      <c r="G185" s="4">
        <v>2.81E-2</v>
      </c>
      <c r="H185" s="4">
        <v>8.1600000000000006E-2</v>
      </c>
      <c r="I185" s="4">
        <v>8.1000000000000003E-2</v>
      </c>
      <c r="J185" s="1">
        <v>8.0399999999999999E-2</v>
      </c>
      <c r="K185" s="13">
        <f t="shared" si="317"/>
        <v>2.81E-2</v>
      </c>
      <c r="L185" s="13">
        <f t="shared" si="318"/>
        <v>8.1000000000000003E-2</v>
      </c>
      <c r="M185" s="13">
        <f t="shared" si="319"/>
        <v>3.7592840000000001</v>
      </c>
      <c r="N185" s="13">
        <f t="shared" si="320"/>
        <v>0.80002400000000007</v>
      </c>
      <c r="O185" s="13">
        <f t="shared" si="321"/>
        <v>4.5593079999999997</v>
      </c>
      <c r="P185" s="17"/>
      <c r="Q185" s="17"/>
      <c r="R185" s="17"/>
      <c r="S185" s="17"/>
      <c r="T185" s="17"/>
      <c r="U185" s="17"/>
      <c r="V185" s="12">
        <f t="shared" si="328"/>
        <v>1.470744516129032</v>
      </c>
      <c r="W185" s="12">
        <f t="shared" si="329"/>
        <v>1.2126722580645162</v>
      </c>
      <c r="X185" s="12">
        <f t="shared" si="330"/>
        <v>0.25807225806451617</v>
      </c>
      <c r="Y185" s="12">
        <f t="shared" si="331"/>
        <v>16.125443870693921</v>
      </c>
      <c r="Z185" s="12">
        <f t="shared" si="332"/>
        <v>13.295904364433754</v>
      </c>
      <c r="AA185" s="12">
        <f t="shared" si="333"/>
        <v>2.8295395062601685</v>
      </c>
    </row>
    <row r="186" spans="1:27" x14ac:dyDescent="0.2">
      <c r="A186" s="15">
        <v>62</v>
      </c>
      <c r="B186" s="2" t="s">
        <v>2</v>
      </c>
      <c r="C186" s="3">
        <v>3.2</v>
      </c>
      <c r="D186" s="16">
        <f t="shared" si="446"/>
        <v>3.1333333333333333</v>
      </c>
      <c r="E186" s="4">
        <v>1.9800000000000002E-2</v>
      </c>
      <c r="F186" s="4">
        <v>0.02</v>
      </c>
      <c r="G186" s="4">
        <v>1.9599999999999999E-2</v>
      </c>
      <c r="H186" s="4">
        <v>5.9299999999999999E-2</v>
      </c>
      <c r="I186" s="4">
        <v>5.8799999999999998E-2</v>
      </c>
      <c r="J186" s="4">
        <v>5.8599999999999999E-2</v>
      </c>
      <c r="K186" s="13">
        <f t="shared" si="317"/>
        <v>1.9800000000000002E-2</v>
      </c>
      <c r="L186" s="13">
        <f t="shared" si="318"/>
        <v>5.8900000000000001E-2</v>
      </c>
      <c r="M186" s="13">
        <f t="shared" si="319"/>
        <v>2.7411760000000003</v>
      </c>
      <c r="N186" s="13">
        <f t="shared" si="320"/>
        <v>0.52283200000000041</v>
      </c>
      <c r="O186" s="13">
        <f t="shared" si="321"/>
        <v>3.2640080000000005</v>
      </c>
      <c r="P186" s="17">
        <f t="shared" ref="P186" si="452">AVERAGE(M186:M188)</f>
        <v>2.9261586666666672</v>
      </c>
      <c r="Q186" s="17">
        <f t="shared" ref="Q186" si="453">AVERAGE(N186:N188)</f>
        <v>0.58808800000000006</v>
      </c>
      <c r="R186" s="17">
        <f t="shared" si="448"/>
        <v>3.5142466666666667</v>
      </c>
      <c r="S186" s="17">
        <f t="shared" ref="S186" si="454">STDEV(M186:M188)</f>
        <v>0.24028559741552011</v>
      </c>
      <c r="T186" s="17">
        <f t="shared" ref="T186" si="455">STDEV(N186:N188)</f>
        <v>8.2119032824309518E-2</v>
      </c>
      <c r="U186" s="17">
        <f t="shared" ref="U186" si="456">STDEV(O186:O188)</f>
        <v>0.32237852227053426</v>
      </c>
      <c r="V186" s="12">
        <f t="shared" si="328"/>
        <v>1.0200025000000001</v>
      </c>
      <c r="W186" s="12">
        <f t="shared" si="329"/>
        <v>0.85661750000000003</v>
      </c>
      <c r="X186" s="12">
        <f t="shared" si="330"/>
        <v>0.16338500000000011</v>
      </c>
      <c r="Y186" s="12">
        <f t="shared" si="331"/>
        <v>11.544203154841906</v>
      </c>
      <c r="Z186" s="12">
        <f t="shared" si="332"/>
        <v>9.6950413807738567</v>
      </c>
      <c r="AA186" s="12">
        <f t="shared" si="333"/>
        <v>1.8491617740680499</v>
      </c>
    </row>
    <row r="187" spans="1:27" x14ac:dyDescent="0.2">
      <c r="A187" s="15"/>
      <c r="B187" s="2" t="s">
        <v>3</v>
      </c>
      <c r="C187" s="3">
        <v>3.2</v>
      </c>
      <c r="D187" s="16"/>
      <c r="E187" s="4">
        <v>2.0799999999999999E-2</v>
      </c>
      <c r="F187" s="4">
        <v>2.07E-2</v>
      </c>
      <c r="G187" s="4">
        <v>2.07E-2</v>
      </c>
      <c r="H187" s="4">
        <v>6.1699999999999998E-2</v>
      </c>
      <c r="I187" s="4">
        <v>6.0900000000000003E-2</v>
      </c>
      <c r="J187" s="4">
        <v>6.0600000000000001E-2</v>
      </c>
      <c r="K187" s="13">
        <f t="shared" si="317"/>
        <v>2.0733333333333329E-2</v>
      </c>
      <c r="L187" s="13">
        <f t="shared" si="318"/>
        <v>6.1066666666666665E-2</v>
      </c>
      <c r="M187" s="13">
        <f t="shared" si="319"/>
        <v>2.8395600000000001</v>
      </c>
      <c r="N187" s="13">
        <f t="shared" si="320"/>
        <v>0.56113599999999986</v>
      </c>
      <c r="O187" s="13">
        <f t="shared" si="321"/>
        <v>3.4006959999999995</v>
      </c>
      <c r="P187" s="17"/>
      <c r="Q187" s="17"/>
      <c r="R187" s="17"/>
      <c r="S187" s="17"/>
      <c r="T187" s="17"/>
      <c r="U187" s="17"/>
      <c r="V187" s="12">
        <f t="shared" si="328"/>
        <v>1.0627174999999998</v>
      </c>
      <c r="W187" s="12">
        <f t="shared" si="329"/>
        <v>0.88736249999999994</v>
      </c>
      <c r="X187" s="12">
        <f t="shared" si="330"/>
        <v>0.17535499999999996</v>
      </c>
      <c r="Y187" s="12">
        <f t="shared" si="331"/>
        <v>12.027643771663008</v>
      </c>
      <c r="Z187" s="12">
        <f t="shared" si="332"/>
        <v>10.043007710263847</v>
      </c>
      <c r="AA187" s="12">
        <f t="shared" si="333"/>
        <v>1.9846360613991647</v>
      </c>
    </row>
    <row r="188" spans="1:27" x14ac:dyDescent="0.2">
      <c r="A188" s="15"/>
      <c r="B188" s="2" t="s">
        <v>4</v>
      </c>
      <c r="C188" s="3">
        <v>3</v>
      </c>
      <c r="D188" s="16"/>
      <c r="E188" s="4">
        <v>2.4E-2</v>
      </c>
      <c r="F188" s="4">
        <v>2.3900000000000001E-2</v>
      </c>
      <c r="G188" s="4">
        <v>2.3800000000000002E-2</v>
      </c>
      <c r="H188" s="4">
        <v>6.9400000000000003E-2</v>
      </c>
      <c r="I188" s="4">
        <v>6.8900000000000003E-2</v>
      </c>
      <c r="J188" s="4">
        <v>6.8400000000000002E-2</v>
      </c>
      <c r="K188" s="13">
        <f t="shared" si="317"/>
        <v>2.3900000000000001E-2</v>
      </c>
      <c r="L188" s="13">
        <f t="shared" si="318"/>
        <v>6.8900000000000003E-2</v>
      </c>
      <c r="M188" s="13">
        <f t="shared" si="319"/>
        <v>3.1977400000000005</v>
      </c>
      <c r="N188" s="13">
        <f t="shared" si="320"/>
        <v>0.68029600000000001</v>
      </c>
      <c r="O188" s="13">
        <f t="shared" si="321"/>
        <v>3.8780360000000003</v>
      </c>
      <c r="P188" s="17"/>
      <c r="Q188" s="17"/>
      <c r="R188" s="17"/>
      <c r="S188" s="17"/>
      <c r="T188" s="17"/>
      <c r="U188" s="17"/>
      <c r="V188" s="12">
        <f t="shared" si="328"/>
        <v>1.2926786666666668</v>
      </c>
      <c r="W188" s="12">
        <f t="shared" si="329"/>
        <v>1.0659133333333335</v>
      </c>
      <c r="X188" s="12">
        <f t="shared" si="330"/>
        <v>0.22676533333333335</v>
      </c>
      <c r="Y188" s="12">
        <f t="shared" si="331"/>
        <v>13.71590860861569</v>
      </c>
      <c r="Z188" s="12">
        <f t="shared" si="332"/>
        <v>11.309825281177055</v>
      </c>
      <c r="AA188" s="12">
        <f t="shared" si="333"/>
        <v>2.4060833274386364</v>
      </c>
    </row>
    <row r="189" spans="1:27" x14ac:dyDescent="0.2">
      <c r="A189" s="15">
        <v>63</v>
      </c>
      <c r="B189" s="2" t="s">
        <v>2</v>
      </c>
      <c r="C189" s="3">
        <v>3.6</v>
      </c>
      <c r="D189" s="16">
        <f t="shared" si="446"/>
        <v>3.8000000000000003</v>
      </c>
      <c r="E189" s="4">
        <v>4.0599999999999997E-2</v>
      </c>
      <c r="F189" s="4">
        <v>4.0099999999999997E-2</v>
      </c>
      <c r="G189" s="4">
        <v>4.0399999999999998E-2</v>
      </c>
      <c r="H189" s="4">
        <v>0.1162</v>
      </c>
      <c r="I189" s="4">
        <v>0.11509999999999999</v>
      </c>
      <c r="J189" s="4">
        <v>0.11459999999999999</v>
      </c>
      <c r="K189" s="13">
        <f t="shared" si="317"/>
        <v>4.0366666666666662E-2</v>
      </c>
      <c r="L189" s="13">
        <f t="shared" si="318"/>
        <v>0.1153</v>
      </c>
      <c r="M189" s="13">
        <f t="shared" si="319"/>
        <v>5.3467826666666669</v>
      </c>
      <c r="N189" s="13">
        <f t="shared" si="320"/>
        <v>1.1729946666666669</v>
      </c>
      <c r="O189" s="13">
        <f t="shared" si="321"/>
        <v>6.5197773333333329</v>
      </c>
      <c r="P189" s="17">
        <f t="shared" ref="P189" si="457">AVERAGE(M189:M191)</f>
        <v>5.4654995555555557</v>
      </c>
      <c r="Q189" s="17">
        <f t="shared" ref="Q189" si="458">AVERAGE(N189:N191)</f>
        <v>1.2344622222222228</v>
      </c>
      <c r="R189" s="17">
        <f t="shared" si="448"/>
        <v>6.6999617777777773</v>
      </c>
      <c r="S189" s="17">
        <f t="shared" ref="S189" si="459">STDEV(M189:M191)</f>
        <v>0.12177818169357185</v>
      </c>
      <c r="T189" s="17">
        <f t="shared" ref="T189" si="460">STDEV(N189:N191)</f>
        <v>5.3688133600279991E-2</v>
      </c>
      <c r="U189" s="17">
        <f t="shared" ref="U189" si="461">STDEV(O189:O191)</f>
        <v>0.16657455781365582</v>
      </c>
      <c r="V189" s="12">
        <f t="shared" si="328"/>
        <v>1.8110492592592591</v>
      </c>
      <c r="W189" s="12">
        <f t="shared" si="329"/>
        <v>1.4852174074074074</v>
      </c>
      <c r="X189" s="12">
        <f t="shared" si="330"/>
        <v>0.32583185185185187</v>
      </c>
      <c r="Y189" s="12">
        <f t="shared" si="331"/>
        <v>23.059267642828509</v>
      </c>
      <c r="Z189" s="12">
        <f t="shared" si="332"/>
        <v>18.91059866544057</v>
      </c>
      <c r="AA189" s="12">
        <f t="shared" si="333"/>
        <v>4.1486689773879428</v>
      </c>
    </row>
    <row r="190" spans="1:27" x14ac:dyDescent="0.2">
      <c r="A190" s="15"/>
      <c r="B190" s="2" t="s">
        <v>3</v>
      </c>
      <c r="C190" s="3">
        <v>3.8</v>
      </c>
      <c r="D190" s="16"/>
      <c r="E190" s="4">
        <v>4.2200000000000001E-2</v>
      </c>
      <c r="F190" s="4">
        <v>4.19E-2</v>
      </c>
      <c r="G190" s="4">
        <v>4.2099999999999999E-2</v>
      </c>
      <c r="H190" s="4">
        <v>0.1186</v>
      </c>
      <c r="I190" s="4">
        <v>0.1176</v>
      </c>
      <c r="J190" s="4">
        <v>0.1176</v>
      </c>
      <c r="K190" s="13">
        <f t="shared" si="317"/>
        <v>4.2066666666666669E-2</v>
      </c>
      <c r="L190" s="13">
        <f t="shared" si="318"/>
        <v>0.11793333333333333</v>
      </c>
      <c r="M190" s="13">
        <f t="shared" si="319"/>
        <v>5.4595920000000007</v>
      </c>
      <c r="N190" s="13">
        <f t="shared" si="320"/>
        <v>1.2721760000000009</v>
      </c>
      <c r="O190" s="13">
        <f t="shared" si="321"/>
        <v>6.7317680000000006</v>
      </c>
      <c r="P190" s="17"/>
      <c r="Q190" s="17"/>
      <c r="R190" s="17"/>
      <c r="S190" s="17"/>
      <c r="T190" s="17"/>
      <c r="U190" s="17"/>
      <c r="V190" s="12">
        <f t="shared" si="328"/>
        <v>1.7715178947368424</v>
      </c>
      <c r="W190" s="12">
        <f t="shared" si="329"/>
        <v>1.4367347368421055</v>
      </c>
      <c r="X190" s="12">
        <f t="shared" si="330"/>
        <v>0.33478315789473706</v>
      </c>
      <c r="Y190" s="12">
        <f t="shared" si="331"/>
        <v>23.809040107519277</v>
      </c>
      <c r="Z190" s="12">
        <f t="shared" si="332"/>
        <v>19.30958477753413</v>
      </c>
      <c r="AA190" s="12">
        <f t="shared" si="333"/>
        <v>4.4994553299851487</v>
      </c>
    </row>
    <row r="191" spans="1:27" x14ac:dyDescent="0.2">
      <c r="A191" s="15"/>
      <c r="B191" s="2" t="s">
        <v>4</v>
      </c>
      <c r="C191" s="3">
        <v>4</v>
      </c>
      <c r="D191" s="16"/>
      <c r="E191" s="4">
        <v>4.2799999999999998E-2</v>
      </c>
      <c r="F191" s="4">
        <v>4.24E-2</v>
      </c>
      <c r="G191" s="4">
        <v>4.2500000000000003E-2</v>
      </c>
      <c r="H191" s="4">
        <v>0.1217</v>
      </c>
      <c r="I191" s="4">
        <v>0.1203</v>
      </c>
      <c r="J191" s="4">
        <v>0.11990000000000001</v>
      </c>
      <c r="K191" s="13">
        <f t="shared" si="317"/>
        <v>4.2566666666666669E-2</v>
      </c>
      <c r="L191" s="13">
        <f t="shared" si="318"/>
        <v>0.12063333333333333</v>
      </c>
      <c r="M191" s="13">
        <f t="shared" si="319"/>
        <v>5.5901240000000003</v>
      </c>
      <c r="N191" s="13">
        <f t="shared" si="320"/>
        <v>1.2582160000000004</v>
      </c>
      <c r="O191" s="13">
        <f t="shared" si="321"/>
        <v>6.8483400000000003</v>
      </c>
      <c r="P191" s="17"/>
      <c r="Q191" s="17"/>
      <c r="R191" s="17"/>
      <c r="S191" s="17"/>
      <c r="T191" s="17"/>
      <c r="U191" s="17"/>
      <c r="V191" s="12">
        <f t="shared" si="328"/>
        <v>1.7120850000000001</v>
      </c>
      <c r="W191" s="12">
        <f t="shared" si="329"/>
        <v>1.3975310000000001</v>
      </c>
      <c r="X191" s="12">
        <f t="shared" si="330"/>
        <v>0.31455400000000011</v>
      </c>
      <c r="Y191" s="12">
        <f t="shared" si="331"/>
        <v>24.221334087854569</v>
      </c>
      <c r="Z191" s="12">
        <f t="shared" si="332"/>
        <v>19.771252741034168</v>
      </c>
      <c r="AA191" s="12">
        <f t="shared" si="333"/>
        <v>4.4500813468204017</v>
      </c>
    </row>
    <row r="192" spans="1:27" x14ac:dyDescent="0.2">
      <c r="A192" s="15">
        <v>64</v>
      </c>
      <c r="B192" s="2" t="s">
        <v>2</v>
      </c>
      <c r="C192" s="3">
        <v>4.3</v>
      </c>
      <c r="D192" s="16">
        <f>AVERAGE(C192:C194)</f>
        <v>4.3</v>
      </c>
      <c r="E192" s="4">
        <v>5.5599999999999997E-2</v>
      </c>
      <c r="F192" s="4">
        <v>5.6399999999999999E-2</v>
      </c>
      <c r="G192" s="4">
        <v>5.5899999999999998E-2</v>
      </c>
      <c r="H192" s="4">
        <v>0.15179999999999999</v>
      </c>
      <c r="I192" s="4">
        <v>0.15140000000000001</v>
      </c>
      <c r="J192" s="4">
        <v>0.1502</v>
      </c>
      <c r="K192" s="13">
        <f t="shared" si="317"/>
        <v>5.5966666666666665E-2</v>
      </c>
      <c r="L192" s="13">
        <f t="shared" si="318"/>
        <v>0.15113333333333334</v>
      </c>
      <c r="M192" s="13">
        <f t="shared" si="319"/>
        <v>6.97194</v>
      </c>
      <c r="N192" s="13">
        <f t="shared" si="320"/>
        <v>1.8217520000000005</v>
      </c>
      <c r="O192" s="13">
        <f t="shared" si="321"/>
        <v>8.7936920000000001</v>
      </c>
      <c r="P192" s="17">
        <f t="shared" ref="P192" si="462">AVERAGE(M192:M194)</f>
        <v>7.2151906666666674</v>
      </c>
      <c r="Q192" s="17">
        <f t="shared" ref="Q192" si="463">AVERAGE(N192:N194)</f>
        <v>1.8953146666666676</v>
      </c>
      <c r="R192" s="17">
        <f>AVERAGE(O192:O194)</f>
        <v>9.1105053333333341</v>
      </c>
      <c r="S192" s="17">
        <f t="shared" ref="S192" si="464">STDEV(M192:M194)</f>
        <v>0.22648515386027268</v>
      </c>
      <c r="T192" s="17">
        <f t="shared" ref="T192" si="465">STDEV(N192:N194)</f>
        <v>7.4798538357674221E-2</v>
      </c>
      <c r="U192" s="17">
        <f t="shared" ref="U192" si="466">STDEV(O192:O194)</f>
        <v>0.3004185262847674</v>
      </c>
      <c r="V192" s="12">
        <f t="shared" si="328"/>
        <v>2.0450446511627907</v>
      </c>
      <c r="W192" s="12">
        <f t="shared" si="329"/>
        <v>1.6213813953488372</v>
      </c>
      <c r="X192" s="12">
        <f t="shared" si="330"/>
        <v>0.42366325581395364</v>
      </c>
      <c r="Y192" s="12">
        <f t="shared" si="331"/>
        <v>31.101690599137015</v>
      </c>
      <c r="Z192" s="12">
        <f t="shared" si="332"/>
        <v>24.658484827049584</v>
      </c>
      <c r="AA192" s="12">
        <f t="shared" si="333"/>
        <v>6.4432057720874312</v>
      </c>
    </row>
    <row r="193" spans="1:27" x14ac:dyDescent="0.2">
      <c r="A193" s="15"/>
      <c r="B193" s="2" t="s">
        <v>3</v>
      </c>
      <c r="C193" s="3">
        <v>4.4000000000000004</v>
      </c>
      <c r="D193" s="16"/>
      <c r="E193" s="4">
        <v>5.8400000000000001E-2</v>
      </c>
      <c r="F193" s="4">
        <v>5.8500000000000003E-2</v>
      </c>
      <c r="G193" s="4">
        <v>5.7700000000000001E-2</v>
      </c>
      <c r="H193" s="4">
        <v>0.1588</v>
      </c>
      <c r="I193" s="4">
        <v>0.15709999999999999</v>
      </c>
      <c r="J193" s="4">
        <v>0.15579999999999999</v>
      </c>
      <c r="K193" s="13">
        <f t="shared" si="317"/>
        <v>5.8200000000000002E-2</v>
      </c>
      <c r="L193" s="13">
        <f t="shared" si="318"/>
        <v>0.15723333333333331</v>
      </c>
      <c r="M193" s="13">
        <f t="shared" si="319"/>
        <v>7.2536453333333322</v>
      </c>
      <c r="N193" s="13">
        <f t="shared" si="320"/>
        <v>1.8929013333333349</v>
      </c>
      <c r="O193" s="13">
        <f t="shared" si="321"/>
        <v>9.1465466666666657</v>
      </c>
      <c r="P193" s="17"/>
      <c r="Q193" s="17"/>
      <c r="R193" s="17"/>
      <c r="S193" s="17"/>
      <c r="T193" s="17"/>
      <c r="U193" s="17"/>
      <c r="V193" s="12">
        <f t="shared" si="328"/>
        <v>2.0787606060606056</v>
      </c>
      <c r="W193" s="12">
        <f t="shared" si="329"/>
        <v>1.6485557575757572</v>
      </c>
      <c r="X193" s="12">
        <f t="shared" si="330"/>
        <v>0.4302048484848488</v>
      </c>
      <c r="Y193" s="12">
        <f t="shared" si="331"/>
        <v>32.349673433778968</v>
      </c>
      <c r="Z193" s="12">
        <f t="shared" si="332"/>
        <v>25.654825399070994</v>
      </c>
      <c r="AA193" s="12">
        <f t="shared" si="333"/>
        <v>6.6948480347079826</v>
      </c>
    </row>
    <row r="194" spans="1:27" x14ac:dyDescent="0.2">
      <c r="A194" s="15"/>
      <c r="B194" s="2" t="s">
        <v>4</v>
      </c>
      <c r="C194" s="3">
        <v>4.2</v>
      </c>
      <c r="D194" s="16"/>
      <c r="E194" s="4">
        <v>6.0199999999999997E-2</v>
      </c>
      <c r="F194" s="4">
        <v>5.9799999999999999E-2</v>
      </c>
      <c r="G194" s="4">
        <v>5.9799999999999999E-2</v>
      </c>
      <c r="H194" s="4">
        <v>0.16239999999999999</v>
      </c>
      <c r="I194" s="4">
        <v>0.16070000000000001</v>
      </c>
      <c r="J194" s="4">
        <v>0.15970000000000001</v>
      </c>
      <c r="K194" s="13">
        <f t="shared" si="317"/>
        <v>5.9933333333333332E-2</v>
      </c>
      <c r="L194" s="13">
        <f t="shared" si="318"/>
        <v>0.16093333333333334</v>
      </c>
      <c r="M194" s="13">
        <f t="shared" si="319"/>
        <v>7.4199866666666683</v>
      </c>
      <c r="N194" s="13">
        <f t="shared" si="320"/>
        <v>1.9712906666666674</v>
      </c>
      <c r="O194" s="13">
        <f t="shared" si="321"/>
        <v>9.3912773333333348</v>
      </c>
      <c r="P194" s="17"/>
      <c r="Q194" s="17"/>
      <c r="R194" s="17"/>
      <c r="S194" s="17"/>
      <c r="T194" s="17"/>
      <c r="U194" s="17"/>
      <c r="V194" s="12">
        <f t="shared" si="328"/>
        <v>2.2360184126984128</v>
      </c>
      <c r="W194" s="12">
        <f t="shared" si="329"/>
        <v>1.7666634920634923</v>
      </c>
      <c r="X194" s="12">
        <f t="shared" si="330"/>
        <v>0.46935492063492079</v>
      </c>
      <c r="Y194" s="12">
        <f t="shared" si="331"/>
        <v>33.215241328900525</v>
      </c>
      <c r="Z194" s="12">
        <f t="shared" si="332"/>
        <v>26.243144467237279</v>
      </c>
      <c r="AA194" s="12">
        <f t="shared" si="333"/>
        <v>6.9720968616632506</v>
      </c>
    </row>
    <row r="195" spans="1:27" x14ac:dyDescent="0.2">
      <c r="A195" s="15">
        <v>65</v>
      </c>
      <c r="B195" s="10" t="s">
        <v>2</v>
      </c>
      <c r="C195" s="11">
        <v>3.1</v>
      </c>
      <c r="D195" s="16">
        <f>AVERAGE(C195:C197)</f>
        <v>3.0333333333333337</v>
      </c>
      <c r="E195" s="9">
        <v>7.8399999999999997E-2</v>
      </c>
      <c r="F195" s="9">
        <v>8.0500000000000002E-2</v>
      </c>
      <c r="G195" s="9">
        <v>8.2400000000000001E-2</v>
      </c>
      <c r="H195" s="9">
        <v>0.2099</v>
      </c>
      <c r="I195" s="9">
        <v>0.2117</v>
      </c>
      <c r="J195" s="9">
        <v>0.21340000000000001</v>
      </c>
      <c r="K195" s="13">
        <f t="shared" si="317"/>
        <v>8.0433333333333329E-2</v>
      </c>
      <c r="L195" s="13">
        <f t="shared" si="318"/>
        <v>0.21166666666666667</v>
      </c>
      <c r="M195" s="13">
        <f t="shared" si="319"/>
        <v>9.739884</v>
      </c>
      <c r="N195" s="13">
        <f t="shared" si="320"/>
        <v>2.742184</v>
      </c>
      <c r="O195" s="13">
        <f t="shared" si="321"/>
        <v>12.482067999999998</v>
      </c>
      <c r="P195" s="17">
        <f t="shared" ref="P195" si="467">AVERAGE(M195:M197)</f>
        <v>9.8483008888888879</v>
      </c>
      <c r="Q195" s="17">
        <f t="shared" ref="Q195" si="468">AVERAGE(N195:N197)</f>
        <v>2.6571048888888895</v>
      </c>
      <c r="R195" s="17">
        <f>AVERAGE(O195:O197)</f>
        <v>12.505405777777776</v>
      </c>
      <c r="S195" s="17">
        <f t="shared" ref="S195" si="469">STDEV(M195:M197)</f>
        <v>0.10359088159214083</v>
      </c>
      <c r="T195" s="17">
        <f t="shared" ref="T195" si="470">STDEV(N195:N197)</f>
        <v>0.20489558936452693</v>
      </c>
      <c r="U195" s="17">
        <f t="shared" ref="U195" si="471">STDEV(O195:O197)</f>
        <v>0.23582235749001465</v>
      </c>
      <c r="V195" s="12">
        <f t="shared" si="328"/>
        <v>4.0264735483870959</v>
      </c>
      <c r="W195" s="12">
        <f t="shared" si="329"/>
        <v>3.1418980645161287</v>
      </c>
      <c r="X195" s="12">
        <f t="shared" si="330"/>
        <v>0.88457548387096774</v>
      </c>
      <c r="Y195" s="12">
        <f t="shared" si="331"/>
        <v>44.146806253094709</v>
      </c>
      <c r="Z195" s="12">
        <f t="shared" si="332"/>
        <v>34.448199759496354</v>
      </c>
      <c r="AA195" s="12">
        <f t="shared" si="333"/>
        <v>9.6986064935983585</v>
      </c>
    </row>
    <row r="196" spans="1:27" x14ac:dyDescent="0.2">
      <c r="A196" s="15"/>
      <c r="B196" s="10" t="s">
        <v>3</v>
      </c>
      <c r="C196" s="11">
        <v>2.8</v>
      </c>
      <c r="D196" s="16"/>
      <c r="E196" s="9">
        <v>8.4400000000000003E-2</v>
      </c>
      <c r="F196" s="9">
        <v>8.2400000000000001E-2</v>
      </c>
      <c r="G196" s="9">
        <v>7.9799999999999996E-2</v>
      </c>
      <c r="H196" s="9">
        <v>0.21870000000000001</v>
      </c>
      <c r="I196" s="9">
        <v>0.21629999999999999</v>
      </c>
      <c r="J196" s="9">
        <v>0.2135</v>
      </c>
      <c r="K196" s="13">
        <f t="shared" ref="K196:K259" si="472">AVERAGE(E196:G196)</f>
        <v>8.2199999999999995E-2</v>
      </c>
      <c r="L196" s="13">
        <f t="shared" ref="L196:L259" si="473">AVERAGE(H196:J196)</f>
        <v>0.21616666666666665</v>
      </c>
      <c r="M196" s="13">
        <f t="shared" ref="M196:M259" si="474">((-2.99*K196)+(12.64*L196))*(4/(1))</f>
        <v>9.9462746666666657</v>
      </c>
      <c r="N196" s="13">
        <f t="shared" ref="N196:N259" si="475">((23.26*K196)-(5.6*L196))*(4/(1))</f>
        <v>2.8057546666666671</v>
      </c>
      <c r="O196" s="13">
        <f t="shared" ref="O196:O259" si="476">((20.27*K196)+(7.04*L196))*(4/(1))</f>
        <v>12.752029333333333</v>
      </c>
      <c r="P196" s="17"/>
      <c r="Q196" s="17"/>
      <c r="R196" s="17"/>
      <c r="S196" s="17"/>
      <c r="T196" s="17"/>
      <c r="U196" s="17"/>
      <c r="V196" s="12">
        <f t="shared" ref="V196:V259" si="477">O196/C196</f>
        <v>4.5542961904761903</v>
      </c>
      <c r="W196" s="12">
        <f t="shared" ref="W196:W259" si="478">M196/C196</f>
        <v>3.5522409523809522</v>
      </c>
      <c r="X196" s="12">
        <f t="shared" ref="X196:X259" si="479">N196/C196</f>
        <v>1.0020552380952383</v>
      </c>
      <c r="Y196" s="12">
        <f t="shared" ref="Y196:Y259" si="480">O196*100/28.274</f>
        <v>45.101610431256034</v>
      </c>
      <c r="Z196" s="12">
        <f t="shared" ref="Z196:Z259" si="481">M196*100/28.274</f>
        <v>35.178166041828767</v>
      </c>
      <c r="AA196" s="12">
        <f t="shared" ref="AA196:AA259" si="482">N196*100/28.274</f>
        <v>9.9234443894272726</v>
      </c>
    </row>
    <row r="197" spans="1:27" x14ac:dyDescent="0.2">
      <c r="A197" s="15"/>
      <c r="B197" s="10" t="s">
        <v>4</v>
      </c>
      <c r="C197" s="11">
        <v>3.2</v>
      </c>
      <c r="D197" s="16"/>
      <c r="E197" s="9">
        <v>7.7600000000000002E-2</v>
      </c>
      <c r="F197" s="9">
        <v>7.7200000000000005E-2</v>
      </c>
      <c r="G197" s="9">
        <v>7.7399999999999997E-2</v>
      </c>
      <c r="H197" s="9">
        <v>0.2135</v>
      </c>
      <c r="I197" s="9">
        <v>0.21329999999999999</v>
      </c>
      <c r="J197" s="9">
        <v>0.21310000000000001</v>
      </c>
      <c r="K197" s="13">
        <f t="shared" si="472"/>
        <v>7.7399999999999997E-2</v>
      </c>
      <c r="L197" s="13">
        <f t="shared" si="473"/>
        <v>0.21329999999999996</v>
      </c>
      <c r="M197" s="13">
        <f t="shared" si="474"/>
        <v>9.8587439999999997</v>
      </c>
      <c r="N197" s="13">
        <f t="shared" si="475"/>
        <v>2.4233760000000011</v>
      </c>
      <c r="O197" s="13">
        <f t="shared" si="476"/>
        <v>12.282119999999999</v>
      </c>
      <c r="P197" s="17"/>
      <c r="Q197" s="17"/>
      <c r="R197" s="17"/>
      <c r="S197" s="17"/>
      <c r="T197" s="17"/>
      <c r="U197" s="17"/>
      <c r="V197" s="12">
        <f t="shared" si="477"/>
        <v>3.8381624999999997</v>
      </c>
      <c r="W197" s="12">
        <f t="shared" si="478"/>
        <v>3.0808574999999996</v>
      </c>
      <c r="X197" s="12">
        <f t="shared" si="479"/>
        <v>0.75730500000000034</v>
      </c>
      <c r="Y197" s="12">
        <f t="shared" si="480"/>
        <v>43.439626511989815</v>
      </c>
      <c r="Z197" s="12">
        <f t="shared" si="481"/>
        <v>34.868585980052345</v>
      </c>
      <c r="AA197" s="12">
        <f t="shared" si="482"/>
        <v>8.5710405319374736</v>
      </c>
    </row>
    <row r="198" spans="1:27" x14ac:dyDescent="0.2">
      <c r="A198" s="15">
        <v>66</v>
      </c>
      <c r="B198" s="10" t="s">
        <v>2</v>
      </c>
      <c r="C198" s="11">
        <v>3.5</v>
      </c>
      <c r="D198" s="16">
        <f>AVERAGE(C198:C200)</f>
        <v>3.6666666666666665</v>
      </c>
      <c r="E198" s="9">
        <v>8.5900000000000004E-2</v>
      </c>
      <c r="F198" s="9">
        <v>8.5699999999999998E-2</v>
      </c>
      <c r="G198" s="9">
        <v>8.5400000000000004E-2</v>
      </c>
      <c r="H198" s="9">
        <v>0.23649999999999999</v>
      </c>
      <c r="I198" s="9">
        <v>0.23619999999999999</v>
      </c>
      <c r="J198" s="9">
        <v>0.2354</v>
      </c>
      <c r="K198" s="13">
        <f t="shared" si="472"/>
        <v>8.5666666666666669E-2</v>
      </c>
      <c r="L198" s="13">
        <f t="shared" si="473"/>
        <v>0.23603333333333332</v>
      </c>
      <c r="M198" s="13">
        <f t="shared" si="474"/>
        <v>10.909272</v>
      </c>
      <c r="N198" s="13">
        <f t="shared" si="475"/>
        <v>2.6832800000000017</v>
      </c>
      <c r="O198" s="13">
        <f t="shared" si="476"/>
        <v>13.592552</v>
      </c>
      <c r="P198" s="17">
        <f t="shared" ref="P198" si="483">AVERAGE(M198:M200)</f>
        <v>9.647543555555556</v>
      </c>
      <c r="Q198" s="17">
        <f t="shared" ref="Q198" si="484">AVERAGE(N198:N200)</f>
        <v>10.693456888888889</v>
      </c>
      <c r="R198" s="17">
        <f>AVERAGE(O198:O200)</f>
        <v>20.341000444444443</v>
      </c>
      <c r="S198" s="17">
        <f t="shared" ref="S198" si="485">STDEV(M198:M200)</f>
        <v>1.5970323017899688</v>
      </c>
      <c r="T198" s="17">
        <f t="shared" ref="T198" si="486">STDEV(N198:N200)</f>
        <v>14.045957301156124</v>
      </c>
      <c r="U198" s="17">
        <f t="shared" ref="U198" si="487">STDEV(O198:O200)</f>
        <v>12.49917572989923</v>
      </c>
      <c r="V198" s="12">
        <f t="shared" si="477"/>
        <v>3.8835862857142858</v>
      </c>
      <c r="W198" s="12">
        <f t="shared" si="478"/>
        <v>3.1169348571428572</v>
      </c>
      <c r="X198" s="12">
        <f t="shared" si="479"/>
        <v>0.76665142857142909</v>
      </c>
      <c r="Y198" s="12">
        <f t="shared" si="480"/>
        <v>48.074386362028719</v>
      </c>
      <c r="Z198" s="12">
        <f t="shared" si="481"/>
        <v>38.584112612293971</v>
      </c>
      <c r="AA198" s="12">
        <f t="shared" si="482"/>
        <v>9.4902737497347438</v>
      </c>
    </row>
    <row r="199" spans="1:27" x14ac:dyDescent="0.2">
      <c r="A199" s="15"/>
      <c r="B199" s="10" t="s">
        <v>3</v>
      </c>
      <c r="C199" s="11">
        <v>3.7</v>
      </c>
      <c r="D199" s="16"/>
      <c r="E199" s="9">
        <v>7.9399999999999998E-2</v>
      </c>
      <c r="F199" s="9">
        <v>7.9899999999999999E-2</v>
      </c>
      <c r="G199" s="9">
        <v>7.9899999999999999E-2</v>
      </c>
      <c r="H199" s="9">
        <v>0.22020000000000001</v>
      </c>
      <c r="I199" s="9">
        <v>0.22020000000000001</v>
      </c>
      <c r="J199" s="9">
        <v>0.2203</v>
      </c>
      <c r="K199" s="13">
        <f t="shared" si="472"/>
        <v>7.9733333333333337E-2</v>
      </c>
      <c r="L199" s="13">
        <f t="shared" si="473"/>
        <v>0.22023333333333336</v>
      </c>
      <c r="M199" s="13">
        <f t="shared" si="474"/>
        <v>10.181386666666668</v>
      </c>
      <c r="N199" s="13">
        <f t="shared" si="475"/>
        <v>2.4851626666666666</v>
      </c>
      <c r="O199" s="13">
        <f t="shared" si="476"/>
        <v>12.666549333333334</v>
      </c>
      <c r="P199" s="17"/>
      <c r="Q199" s="17"/>
      <c r="R199" s="17"/>
      <c r="S199" s="17"/>
      <c r="T199" s="17"/>
      <c r="U199" s="17"/>
      <c r="V199" s="12">
        <f t="shared" si="477"/>
        <v>3.4233917117117119</v>
      </c>
      <c r="W199" s="12">
        <f t="shared" si="478"/>
        <v>2.7517261261261265</v>
      </c>
      <c r="X199" s="12">
        <f t="shared" si="479"/>
        <v>0.67166558558558553</v>
      </c>
      <c r="Y199" s="12">
        <f t="shared" si="480"/>
        <v>44.799283204828939</v>
      </c>
      <c r="Z199" s="12">
        <f t="shared" si="481"/>
        <v>36.009714460871002</v>
      </c>
      <c r="AA199" s="12">
        <f t="shared" si="482"/>
        <v>8.7895687439579344</v>
      </c>
    </row>
    <row r="200" spans="1:27" x14ac:dyDescent="0.2">
      <c r="A200" s="15"/>
      <c r="B200" s="10" t="s">
        <v>4</v>
      </c>
      <c r="C200" s="11">
        <v>3.8</v>
      </c>
      <c r="D200" s="16"/>
      <c r="E200" s="9">
        <v>8.6599999999999996E-2</v>
      </c>
      <c r="F200" s="9">
        <v>0.86599999999999999</v>
      </c>
      <c r="G200" s="9">
        <v>8.6499999999999994E-2</v>
      </c>
      <c r="H200" s="9">
        <v>0.23769999999999999</v>
      </c>
      <c r="I200" s="9">
        <v>0.23710000000000001</v>
      </c>
      <c r="J200" s="9">
        <v>0.2369</v>
      </c>
      <c r="K200" s="13">
        <f t="shared" si="472"/>
        <v>0.34636666666666666</v>
      </c>
      <c r="L200" s="13">
        <f t="shared" si="473"/>
        <v>0.23723333333333332</v>
      </c>
      <c r="M200" s="13">
        <f t="shared" si="474"/>
        <v>7.8519719999999991</v>
      </c>
      <c r="N200" s="13">
        <f t="shared" si="475"/>
        <v>26.911928</v>
      </c>
      <c r="O200" s="13">
        <f t="shared" si="476"/>
        <v>34.7639</v>
      </c>
      <c r="P200" s="17"/>
      <c r="Q200" s="17"/>
      <c r="R200" s="17"/>
      <c r="S200" s="17"/>
      <c r="T200" s="17"/>
      <c r="U200" s="17"/>
      <c r="V200" s="12">
        <f t="shared" si="477"/>
        <v>9.1483947368421052</v>
      </c>
      <c r="W200" s="12">
        <f t="shared" si="478"/>
        <v>2.0663084210526312</v>
      </c>
      <c r="X200" s="12">
        <f t="shared" si="479"/>
        <v>7.082086315789474</v>
      </c>
      <c r="Y200" s="12">
        <f t="shared" si="480"/>
        <v>122.953596944189</v>
      </c>
      <c r="Z200" s="12">
        <f t="shared" si="481"/>
        <v>27.770998090118127</v>
      </c>
      <c r="AA200" s="12">
        <f t="shared" si="482"/>
        <v>95.182598854070875</v>
      </c>
    </row>
    <row r="201" spans="1:27" x14ac:dyDescent="0.2">
      <c r="A201" s="15">
        <v>67</v>
      </c>
      <c r="B201" s="10" t="s">
        <v>2</v>
      </c>
      <c r="C201" s="11">
        <v>4.4000000000000004</v>
      </c>
      <c r="D201" s="16">
        <f>AVERAGE(C201:C203)</f>
        <v>4.2666666666666666</v>
      </c>
      <c r="E201" s="9">
        <v>6.7400000000000002E-2</v>
      </c>
      <c r="F201" s="9">
        <v>6.7299999999999999E-2</v>
      </c>
      <c r="G201" s="9">
        <v>6.6900000000000001E-2</v>
      </c>
      <c r="H201" s="9">
        <v>0.18690000000000001</v>
      </c>
      <c r="I201" s="9">
        <v>0.18679999999999999</v>
      </c>
      <c r="J201" s="9">
        <v>0.1865</v>
      </c>
      <c r="K201" s="13">
        <f t="shared" si="472"/>
        <v>6.7199999999999996E-2</v>
      </c>
      <c r="L201" s="13">
        <f t="shared" si="473"/>
        <v>0.18673333333333333</v>
      </c>
      <c r="M201" s="13">
        <f t="shared" si="474"/>
        <v>8.6375253333333326</v>
      </c>
      <c r="N201" s="13">
        <f t="shared" si="475"/>
        <v>2.0694613333333338</v>
      </c>
      <c r="O201" s="13">
        <f t="shared" si="476"/>
        <v>10.706986666666666</v>
      </c>
      <c r="P201" s="17">
        <f t="shared" ref="P201" si="488">AVERAGE(M201:M203)</f>
        <v>8.7867835555555551</v>
      </c>
      <c r="Q201" s="17">
        <f t="shared" ref="Q201" si="489">AVERAGE(N201:N203)</f>
        <v>2.1076488888888898</v>
      </c>
      <c r="R201" s="17">
        <f>AVERAGE(O201:O203)</f>
        <v>10.894432444444442</v>
      </c>
      <c r="S201" s="17">
        <f t="shared" ref="S201" si="490">STDEV(M201:M203)</f>
        <v>0.16645860421182246</v>
      </c>
      <c r="T201" s="17">
        <f t="shared" ref="T201" si="491">STDEV(N201:N203)</f>
        <v>4.5355439342222123E-2</v>
      </c>
      <c r="U201" s="17">
        <f t="shared" ref="U201" si="492">STDEV(O201:O203)</f>
        <v>0.21172152672511863</v>
      </c>
      <c r="V201" s="12">
        <f t="shared" si="477"/>
        <v>2.4334060606060604</v>
      </c>
      <c r="W201" s="12">
        <f t="shared" si="478"/>
        <v>1.9630739393939391</v>
      </c>
      <c r="X201" s="12">
        <f t="shared" si="479"/>
        <v>0.47033212121212126</v>
      </c>
      <c r="Y201" s="12">
        <f t="shared" si="480"/>
        <v>37.868666147933318</v>
      </c>
      <c r="Z201" s="12">
        <f t="shared" si="481"/>
        <v>30.549357478012777</v>
      </c>
      <c r="AA201" s="12">
        <f t="shared" si="482"/>
        <v>7.3193086699205416</v>
      </c>
    </row>
    <row r="202" spans="1:27" x14ac:dyDescent="0.2">
      <c r="A202" s="15"/>
      <c r="B202" s="10" t="s">
        <v>3</v>
      </c>
      <c r="C202" s="11">
        <v>4</v>
      </c>
      <c r="D202" s="16"/>
      <c r="E202" s="9">
        <v>6.8099999999999994E-2</v>
      </c>
      <c r="F202" s="9">
        <v>6.8099999999999994E-2</v>
      </c>
      <c r="G202" s="9">
        <v>6.8099999999999994E-2</v>
      </c>
      <c r="H202" s="1">
        <v>0.18909999999999999</v>
      </c>
      <c r="I202" s="9">
        <v>0.18959999999999999</v>
      </c>
      <c r="J202" s="9">
        <v>0.18920000000000001</v>
      </c>
      <c r="K202" s="13">
        <f t="shared" si="472"/>
        <v>6.8099999999999994E-2</v>
      </c>
      <c r="L202" s="13">
        <f t="shared" si="473"/>
        <v>0.1893</v>
      </c>
      <c r="M202" s="13">
        <f t="shared" si="474"/>
        <v>8.756532</v>
      </c>
      <c r="N202" s="13">
        <f t="shared" si="475"/>
        <v>2.0957040000000005</v>
      </c>
      <c r="O202" s="13">
        <f t="shared" si="476"/>
        <v>10.852236</v>
      </c>
      <c r="P202" s="17"/>
      <c r="Q202" s="17"/>
      <c r="R202" s="17"/>
      <c r="S202" s="17"/>
      <c r="T202" s="17"/>
      <c r="U202" s="17"/>
      <c r="V202" s="12">
        <f t="shared" si="477"/>
        <v>2.7130589999999999</v>
      </c>
      <c r="W202" s="12">
        <f t="shared" si="478"/>
        <v>2.189133</v>
      </c>
      <c r="X202" s="12">
        <f t="shared" si="479"/>
        <v>0.52392600000000011</v>
      </c>
      <c r="Y202" s="12">
        <f t="shared" si="480"/>
        <v>38.382386644974183</v>
      </c>
      <c r="Z202" s="12">
        <f t="shared" si="481"/>
        <v>30.970262431916247</v>
      </c>
      <c r="AA202" s="12">
        <f t="shared" si="482"/>
        <v>7.4121242130579343</v>
      </c>
    </row>
    <row r="203" spans="1:27" x14ac:dyDescent="0.2">
      <c r="A203" s="15"/>
      <c r="B203" s="10" t="s">
        <v>4</v>
      </c>
      <c r="C203" s="11">
        <v>4.4000000000000004</v>
      </c>
      <c r="D203" s="16"/>
      <c r="E203" s="9">
        <v>6.9900000000000004E-2</v>
      </c>
      <c r="F203" s="9">
        <v>7.0099999999999996E-2</v>
      </c>
      <c r="G203" s="9">
        <v>6.9599999999999995E-2</v>
      </c>
      <c r="H203" s="9">
        <v>0.19400000000000001</v>
      </c>
      <c r="I203" s="9">
        <v>0.19409999999999999</v>
      </c>
      <c r="J203" s="9">
        <v>0.19350000000000001</v>
      </c>
      <c r="K203" s="13">
        <f t="shared" si="472"/>
        <v>6.9866666666666674E-2</v>
      </c>
      <c r="L203" s="13">
        <f t="shared" si="473"/>
        <v>0.19386666666666666</v>
      </c>
      <c r="M203" s="13">
        <f t="shared" si="474"/>
        <v>8.9662933333333328</v>
      </c>
      <c r="N203" s="13">
        <f t="shared" si="475"/>
        <v>2.1577813333333351</v>
      </c>
      <c r="O203" s="13">
        <f t="shared" si="476"/>
        <v>11.124074666666667</v>
      </c>
      <c r="P203" s="17"/>
      <c r="Q203" s="17"/>
      <c r="R203" s="17"/>
      <c r="S203" s="17"/>
      <c r="T203" s="17"/>
      <c r="U203" s="17"/>
      <c r="V203" s="12">
        <f t="shared" si="477"/>
        <v>2.5281987878787877</v>
      </c>
      <c r="W203" s="12">
        <f t="shared" si="478"/>
        <v>2.0377939393939393</v>
      </c>
      <c r="X203" s="12">
        <f t="shared" si="479"/>
        <v>0.49040484848484883</v>
      </c>
      <c r="Y203" s="12">
        <f t="shared" si="480"/>
        <v>39.343830609983264</v>
      </c>
      <c r="Z203" s="12">
        <f t="shared" si="481"/>
        <v>31.712150149725304</v>
      </c>
      <c r="AA203" s="12">
        <f t="shared" si="482"/>
        <v>7.6316804602579573</v>
      </c>
    </row>
    <row r="204" spans="1:27" x14ac:dyDescent="0.2">
      <c r="A204" s="15">
        <v>68</v>
      </c>
      <c r="B204" s="10" t="s">
        <v>2</v>
      </c>
      <c r="C204" s="11">
        <v>3.4</v>
      </c>
      <c r="D204" s="16">
        <f>AVERAGE(C204:C206)</f>
        <v>3.4</v>
      </c>
      <c r="E204" s="9">
        <v>7.3999999999999996E-2</v>
      </c>
      <c r="F204" s="9">
        <v>7.4200000000000002E-2</v>
      </c>
      <c r="G204" s="9">
        <v>7.4499999999999997E-2</v>
      </c>
      <c r="H204" s="9">
        <v>0.20269999999999999</v>
      </c>
      <c r="I204" s="9">
        <v>0.2029</v>
      </c>
      <c r="J204" s="9">
        <v>0.20300000000000001</v>
      </c>
      <c r="K204" s="13">
        <f t="shared" si="472"/>
        <v>7.4233333333333332E-2</v>
      </c>
      <c r="L204" s="13">
        <f t="shared" si="473"/>
        <v>0.20286666666666667</v>
      </c>
      <c r="M204" s="13">
        <f t="shared" si="474"/>
        <v>9.3691080000000007</v>
      </c>
      <c r="N204" s="13">
        <f t="shared" si="475"/>
        <v>2.3624559999999999</v>
      </c>
      <c r="O204" s="13">
        <f t="shared" si="476"/>
        <v>11.731563999999999</v>
      </c>
      <c r="P204" s="17">
        <f t="shared" ref="P204" si="493">AVERAGE(M204:M206)</f>
        <v>9.4660662222222225</v>
      </c>
      <c r="Q204" s="17">
        <f t="shared" ref="Q204" si="494">AVERAGE(N204:N206)</f>
        <v>2.3623955555555551</v>
      </c>
      <c r="R204" s="17">
        <f>AVERAGE(O204:O206)</f>
        <v>11.828461777777777</v>
      </c>
      <c r="S204" s="17">
        <f t="shared" ref="S204" si="495">STDEV(M204:M206)</f>
        <v>0.23577616505805132</v>
      </c>
      <c r="T204" s="17">
        <f t="shared" ref="T204" si="496">STDEV(N204:N206)</f>
        <v>6.0325356044751262E-2</v>
      </c>
      <c r="U204" s="17">
        <f t="shared" ref="U204" si="497">STDEV(O204:O206)</f>
        <v>0.29292011002572232</v>
      </c>
      <c r="V204" s="12">
        <f t="shared" si="477"/>
        <v>3.4504599999999996</v>
      </c>
      <c r="W204" s="12">
        <f t="shared" si="478"/>
        <v>2.7556200000000004</v>
      </c>
      <c r="X204" s="12">
        <f t="shared" si="479"/>
        <v>0.69484000000000001</v>
      </c>
      <c r="Y204" s="12">
        <f t="shared" si="480"/>
        <v>41.49240998797481</v>
      </c>
      <c r="Z204" s="12">
        <f t="shared" si="481"/>
        <v>33.136832425549976</v>
      </c>
      <c r="AA204" s="12">
        <f t="shared" si="482"/>
        <v>8.355577562424843</v>
      </c>
    </row>
    <row r="205" spans="1:27" x14ac:dyDescent="0.2">
      <c r="A205" s="15"/>
      <c r="B205" s="10" t="s">
        <v>3</v>
      </c>
      <c r="C205" s="11">
        <v>3.5</v>
      </c>
      <c r="D205" s="16"/>
      <c r="E205" s="9">
        <v>7.2999999999999995E-2</v>
      </c>
      <c r="F205" s="9">
        <v>7.3300000000000004E-2</v>
      </c>
      <c r="G205" s="9">
        <v>7.3200000000000001E-2</v>
      </c>
      <c r="H205" s="9">
        <v>0.20130000000000001</v>
      </c>
      <c r="I205" s="9">
        <v>0.20130000000000001</v>
      </c>
      <c r="J205" s="9">
        <v>0.20080000000000001</v>
      </c>
      <c r="K205" s="13">
        <f t="shared" si="472"/>
        <v>7.3166666666666658E-2</v>
      </c>
      <c r="L205" s="13">
        <f t="shared" si="473"/>
        <v>0.20113333333333336</v>
      </c>
      <c r="M205" s="13">
        <f t="shared" si="474"/>
        <v>9.2942280000000022</v>
      </c>
      <c r="N205" s="13">
        <f t="shared" si="475"/>
        <v>2.302039999999999</v>
      </c>
      <c r="O205" s="13">
        <f t="shared" si="476"/>
        <v>11.596268</v>
      </c>
      <c r="P205" s="17"/>
      <c r="Q205" s="17"/>
      <c r="R205" s="17"/>
      <c r="S205" s="17"/>
      <c r="T205" s="17"/>
      <c r="U205" s="17"/>
      <c r="V205" s="12">
        <f t="shared" si="477"/>
        <v>3.3132194285714287</v>
      </c>
      <c r="W205" s="12">
        <f t="shared" si="478"/>
        <v>2.6554937142857149</v>
      </c>
      <c r="X205" s="12">
        <f t="shared" si="479"/>
        <v>0.65772571428571402</v>
      </c>
      <c r="Y205" s="12">
        <f t="shared" si="480"/>
        <v>41.013892622197069</v>
      </c>
      <c r="Z205" s="12">
        <f t="shared" si="481"/>
        <v>32.871995472872605</v>
      </c>
      <c r="AA205" s="12">
        <f t="shared" si="482"/>
        <v>8.1418971493244641</v>
      </c>
    </row>
    <row r="206" spans="1:27" x14ac:dyDescent="0.2">
      <c r="A206" s="15"/>
      <c r="B206" s="10" t="s">
        <v>4</v>
      </c>
      <c r="C206" s="11">
        <v>3.3</v>
      </c>
      <c r="D206" s="16"/>
      <c r="E206" s="9">
        <v>7.6899999999999996E-2</v>
      </c>
      <c r="F206" s="9">
        <v>7.6700000000000004E-2</v>
      </c>
      <c r="G206" s="9">
        <v>7.6700000000000004E-2</v>
      </c>
      <c r="H206" s="9">
        <v>0.21060000000000001</v>
      </c>
      <c r="I206" s="9">
        <v>0.2109</v>
      </c>
      <c r="J206" s="9">
        <v>0.21060000000000001</v>
      </c>
      <c r="K206" s="13">
        <f t="shared" si="472"/>
        <v>7.6766666666666664E-2</v>
      </c>
      <c r="L206" s="13">
        <f t="shared" si="473"/>
        <v>0.2107</v>
      </c>
      <c r="M206" s="13">
        <f t="shared" si="474"/>
        <v>9.7348626666666682</v>
      </c>
      <c r="N206" s="13">
        <f t="shared" si="475"/>
        <v>2.422690666666667</v>
      </c>
      <c r="O206" s="13">
        <f t="shared" si="476"/>
        <v>12.157553333333333</v>
      </c>
      <c r="P206" s="17"/>
      <c r="Q206" s="17"/>
      <c r="R206" s="17"/>
      <c r="S206" s="17"/>
      <c r="T206" s="17"/>
      <c r="U206" s="17"/>
      <c r="V206" s="12">
        <f t="shared" si="477"/>
        <v>3.6841070707070709</v>
      </c>
      <c r="W206" s="12">
        <f t="shared" si="478"/>
        <v>2.9499583838383843</v>
      </c>
      <c r="X206" s="12">
        <f t="shared" si="479"/>
        <v>0.73414868686868706</v>
      </c>
      <c r="Y206" s="12">
        <f t="shared" si="480"/>
        <v>42.999056848459126</v>
      </c>
      <c r="Z206" s="12">
        <f t="shared" si="481"/>
        <v>34.430440215981704</v>
      </c>
      <c r="AA206" s="12">
        <f t="shared" si="482"/>
        <v>8.5686166324774238</v>
      </c>
    </row>
    <row r="207" spans="1:27" x14ac:dyDescent="0.2">
      <c r="A207" s="15">
        <v>69</v>
      </c>
      <c r="B207" s="10" t="s">
        <v>2</v>
      </c>
      <c r="C207" s="11">
        <v>3.5</v>
      </c>
      <c r="D207" s="16">
        <f t="shared" ref="D207" si="498">AVERAGE(C207:C209)</f>
        <v>3.3666666666666667</v>
      </c>
      <c r="E207" s="9">
        <v>8.3599999999999994E-2</v>
      </c>
      <c r="F207" s="9">
        <v>8.3099999999999993E-2</v>
      </c>
      <c r="G207" s="9">
        <v>8.2799999999999999E-2</v>
      </c>
      <c r="H207" s="9">
        <v>0.2316</v>
      </c>
      <c r="I207" s="9">
        <v>0.23089999999999999</v>
      </c>
      <c r="J207" s="9">
        <v>0.2303</v>
      </c>
      <c r="K207" s="13">
        <f t="shared" si="472"/>
        <v>8.3166666666666667E-2</v>
      </c>
      <c r="L207" s="13">
        <f t="shared" si="473"/>
        <v>0.23093333333333335</v>
      </c>
      <c r="M207" s="13">
        <f t="shared" si="474"/>
        <v>10.681316000000002</v>
      </c>
      <c r="N207" s="13">
        <f t="shared" si="475"/>
        <v>2.5649199999999999</v>
      </c>
      <c r="O207" s="13">
        <f t="shared" si="476"/>
        <v>13.246236</v>
      </c>
      <c r="P207" s="17">
        <f t="shared" ref="P207" si="499">AVERAGE(M207:M209)</f>
        <v>10.853220888888892</v>
      </c>
      <c r="Q207" s="17">
        <f t="shared" ref="Q207:R207" si="500">AVERAGE(N207:N209)</f>
        <v>2.670091555555556</v>
      </c>
      <c r="R207" s="17">
        <f t="shared" si="500"/>
        <v>13.523312444444443</v>
      </c>
      <c r="S207" s="17">
        <f t="shared" ref="S207" si="501">STDEV(M207:M209)</f>
        <v>0.22109418743586612</v>
      </c>
      <c r="T207" s="17">
        <f t="shared" ref="T207" si="502">STDEV(N207:N209)</f>
        <v>0.12695442360737841</v>
      </c>
      <c r="U207" s="17">
        <f t="shared" ref="U207" si="503">STDEV(O207:O209)</f>
        <v>0.34789671894038116</v>
      </c>
      <c r="V207" s="12">
        <f t="shared" si="477"/>
        <v>3.7846388571428569</v>
      </c>
      <c r="W207" s="12">
        <f t="shared" si="478"/>
        <v>3.0518045714285722</v>
      </c>
      <c r="X207" s="12">
        <f t="shared" si="479"/>
        <v>0.73283428571428566</v>
      </c>
      <c r="Y207" s="12">
        <f t="shared" si="480"/>
        <v>46.849529603168982</v>
      </c>
      <c r="Z207" s="12">
        <f t="shared" si="481"/>
        <v>37.777873664851107</v>
      </c>
      <c r="AA207" s="12">
        <f t="shared" si="482"/>
        <v>9.0716559383178872</v>
      </c>
    </row>
    <row r="208" spans="1:27" x14ac:dyDescent="0.2">
      <c r="A208" s="15"/>
      <c r="B208" s="10" t="s">
        <v>3</v>
      </c>
      <c r="C208" s="11">
        <v>3.2</v>
      </c>
      <c r="D208" s="16"/>
      <c r="E208" s="9">
        <v>8.4599999999999995E-2</v>
      </c>
      <c r="F208" s="9">
        <v>8.43E-2</v>
      </c>
      <c r="G208" s="9">
        <v>8.4400000000000003E-2</v>
      </c>
      <c r="H208" s="9">
        <v>0.2334</v>
      </c>
      <c r="I208" s="9">
        <v>0.2331</v>
      </c>
      <c r="J208" s="9">
        <v>0.23280000000000001</v>
      </c>
      <c r="K208" s="13">
        <f t="shared" si="472"/>
        <v>8.4433333333333319E-2</v>
      </c>
      <c r="L208" s="13">
        <f t="shared" si="473"/>
        <v>0.2331</v>
      </c>
      <c r="M208" s="13">
        <f t="shared" si="474"/>
        <v>10.775713333333334</v>
      </c>
      <c r="N208" s="13">
        <f t="shared" si="475"/>
        <v>2.6342373333333331</v>
      </c>
      <c r="O208" s="13">
        <f t="shared" si="476"/>
        <v>13.409950666666665</v>
      </c>
      <c r="P208" s="17"/>
      <c r="Q208" s="17"/>
      <c r="R208" s="17"/>
      <c r="S208" s="17"/>
      <c r="T208" s="17"/>
      <c r="U208" s="17"/>
      <c r="V208" s="12">
        <f t="shared" si="477"/>
        <v>4.190609583333333</v>
      </c>
      <c r="W208" s="12">
        <f t="shared" si="478"/>
        <v>3.3674104166666665</v>
      </c>
      <c r="X208" s="12">
        <f t="shared" si="479"/>
        <v>0.82319916666666659</v>
      </c>
      <c r="Y208" s="12">
        <f t="shared" si="480"/>
        <v>47.428558628657655</v>
      </c>
      <c r="Z208" s="12">
        <f t="shared" si="481"/>
        <v>38.111739878805025</v>
      </c>
      <c r="AA208" s="12">
        <f t="shared" si="482"/>
        <v>9.3168187498526311</v>
      </c>
    </row>
    <row r="209" spans="1:27" x14ac:dyDescent="0.2">
      <c r="A209" s="15"/>
      <c r="B209" s="10" t="s">
        <v>4</v>
      </c>
      <c r="C209" s="11">
        <v>3.4</v>
      </c>
      <c r="D209" s="16"/>
      <c r="E209" s="9">
        <v>8.7999999999999995E-2</v>
      </c>
      <c r="F209" s="9">
        <v>8.8200000000000001E-2</v>
      </c>
      <c r="G209" s="9">
        <v>8.8099999999999998E-2</v>
      </c>
      <c r="H209" s="9">
        <v>0.24060000000000001</v>
      </c>
      <c r="I209" s="9">
        <v>0.2404</v>
      </c>
      <c r="J209" s="9">
        <v>0.24030000000000001</v>
      </c>
      <c r="K209" s="13">
        <f t="shared" si="472"/>
        <v>8.8099999999999998E-2</v>
      </c>
      <c r="L209" s="13">
        <f t="shared" si="473"/>
        <v>0.24043333333333336</v>
      </c>
      <c r="M209" s="13">
        <f t="shared" si="474"/>
        <v>11.102633333333335</v>
      </c>
      <c r="N209" s="13">
        <f t="shared" si="475"/>
        <v>2.8111173333333346</v>
      </c>
      <c r="O209" s="13">
        <f t="shared" si="476"/>
        <v>13.913750666666669</v>
      </c>
      <c r="P209" s="17"/>
      <c r="Q209" s="17"/>
      <c r="R209" s="17"/>
      <c r="S209" s="17"/>
      <c r="T209" s="17"/>
      <c r="U209" s="17"/>
      <c r="V209" s="12">
        <f t="shared" si="477"/>
        <v>4.092279607843138</v>
      </c>
      <c r="W209" s="12">
        <f t="shared" si="478"/>
        <v>3.2654803921568631</v>
      </c>
      <c r="X209" s="12">
        <f t="shared" si="479"/>
        <v>0.8267992156862749</v>
      </c>
      <c r="Y209" s="12">
        <f t="shared" si="480"/>
        <v>49.210407677253549</v>
      </c>
      <c r="Z209" s="12">
        <f t="shared" si="481"/>
        <v>39.267996510339302</v>
      </c>
      <c r="AA209" s="12">
        <f t="shared" si="482"/>
        <v>9.9424111669142476</v>
      </c>
    </row>
    <row r="210" spans="1:27" x14ac:dyDescent="0.2">
      <c r="A210" s="15">
        <v>70</v>
      </c>
      <c r="B210" s="10" t="s">
        <v>2</v>
      </c>
      <c r="C210" s="11">
        <v>4.2</v>
      </c>
      <c r="D210" s="16">
        <f t="shared" ref="D210" si="504">AVERAGE(C210:C212)</f>
        <v>4.3</v>
      </c>
      <c r="E210" s="9">
        <v>9.7600000000000006E-2</v>
      </c>
      <c r="F210" s="9">
        <v>9.74E-2</v>
      </c>
      <c r="G210" s="9">
        <v>9.74E-2</v>
      </c>
      <c r="H210" s="9">
        <v>0.26550000000000001</v>
      </c>
      <c r="I210" s="9">
        <v>0.26400000000000001</v>
      </c>
      <c r="J210" s="9">
        <v>0.2646</v>
      </c>
      <c r="K210" s="13">
        <f t="shared" si="472"/>
        <v>9.746666666666666E-2</v>
      </c>
      <c r="L210" s="13">
        <f t="shared" si="473"/>
        <v>0.26469999999999999</v>
      </c>
      <c r="M210" s="13">
        <f t="shared" si="474"/>
        <v>12.217530666666667</v>
      </c>
      <c r="N210" s="13">
        <f t="shared" si="475"/>
        <v>3.1390186666666677</v>
      </c>
      <c r="O210" s="13">
        <f t="shared" si="476"/>
        <v>15.356549333333334</v>
      </c>
      <c r="P210" s="17">
        <f t="shared" ref="P210" si="505">AVERAGE(M210:M212)</f>
        <v>12.357969777777777</v>
      </c>
      <c r="Q210" s="17">
        <f t="shared" ref="Q210:R210" si="506">AVERAGE(N210:N212)</f>
        <v>3.2210844444444455</v>
      </c>
      <c r="R210" s="17">
        <f t="shared" si="506"/>
        <v>15.57905422222222</v>
      </c>
      <c r="S210" s="17">
        <f t="shared" ref="S210" si="507">STDEV(M210:M212)</f>
        <v>0.14802058097340273</v>
      </c>
      <c r="T210" s="17">
        <f t="shared" ref="T210" si="508">STDEV(N210:N212)</f>
        <v>7.710088109406707E-2</v>
      </c>
      <c r="U210" s="17">
        <f t="shared" ref="U210" si="509">STDEV(O210:O212)</f>
        <v>0.22402244843996502</v>
      </c>
      <c r="V210" s="12">
        <f t="shared" si="477"/>
        <v>3.6563212698412699</v>
      </c>
      <c r="W210" s="12">
        <f t="shared" si="478"/>
        <v>2.908935873015873</v>
      </c>
      <c r="X210" s="12">
        <f t="shared" si="479"/>
        <v>0.74738539682539706</v>
      </c>
      <c r="Y210" s="12">
        <f t="shared" si="480"/>
        <v>54.313324373393691</v>
      </c>
      <c r="Z210" s="12">
        <f t="shared" si="481"/>
        <v>43.211185777274764</v>
      </c>
      <c r="AA210" s="12">
        <f t="shared" si="482"/>
        <v>11.102138596118934</v>
      </c>
    </row>
    <row r="211" spans="1:27" x14ac:dyDescent="0.2">
      <c r="A211" s="15"/>
      <c r="B211" s="10" t="s">
        <v>3</v>
      </c>
      <c r="C211" s="11">
        <v>4.3</v>
      </c>
      <c r="D211" s="16"/>
      <c r="E211" s="9">
        <v>9.9099999999999994E-2</v>
      </c>
      <c r="F211" s="9">
        <v>9.9199999999999997E-2</v>
      </c>
      <c r="G211" s="9">
        <v>9.9199999999999997E-2</v>
      </c>
      <c r="H211" s="9">
        <v>0.26779999999999998</v>
      </c>
      <c r="I211" s="9">
        <v>0.2676</v>
      </c>
      <c r="J211" s="9">
        <v>0.26740000000000003</v>
      </c>
      <c r="K211" s="13">
        <f t="shared" si="472"/>
        <v>9.9166666666666667E-2</v>
      </c>
      <c r="L211" s="13">
        <f t="shared" si="473"/>
        <v>0.2676</v>
      </c>
      <c r="M211" s="13">
        <f t="shared" si="474"/>
        <v>12.343822666666668</v>
      </c>
      <c r="N211" s="13">
        <f t="shared" si="475"/>
        <v>3.2322266666666675</v>
      </c>
      <c r="O211" s="13">
        <f t="shared" si="476"/>
        <v>15.576049333333334</v>
      </c>
      <c r="P211" s="17"/>
      <c r="Q211" s="17"/>
      <c r="R211" s="17"/>
      <c r="S211" s="17"/>
      <c r="T211" s="17"/>
      <c r="U211" s="17"/>
      <c r="V211" s="12">
        <f t="shared" si="477"/>
        <v>3.622337054263566</v>
      </c>
      <c r="W211" s="12">
        <f t="shared" si="478"/>
        <v>2.8706564341085277</v>
      </c>
      <c r="X211" s="12">
        <f t="shared" si="479"/>
        <v>0.751680620155039</v>
      </c>
      <c r="Y211" s="12">
        <f t="shared" si="480"/>
        <v>55.08965598547546</v>
      </c>
      <c r="Z211" s="12">
        <f t="shared" si="481"/>
        <v>43.657857631274908</v>
      </c>
      <c r="AA211" s="12">
        <f t="shared" si="482"/>
        <v>11.431798354200563</v>
      </c>
    </row>
    <row r="212" spans="1:27" x14ac:dyDescent="0.2">
      <c r="A212" s="15"/>
      <c r="B212" s="10" t="s">
        <v>4</v>
      </c>
      <c r="C212" s="11">
        <v>4.4000000000000004</v>
      </c>
      <c r="D212" s="16"/>
      <c r="E212" s="9">
        <v>0.10059999999999999</v>
      </c>
      <c r="F212" s="9">
        <v>0.1008</v>
      </c>
      <c r="G212" s="9">
        <v>0.1007</v>
      </c>
      <c r="H212" s="9">
        <v>0.27150000000000002</v>
      </c>
      <c r="I212" s="9">
        <v>0.27139999999999997</v>
      </c>
      <c r="J212" s="9">
        <v>0.27100000000000002</v>
      </c>
      <c r="K212" s="13">
        <f t="shared" si="472"/>
        <v>0.1007</v>
      </c>
      <c r="L212" s="13">
        <f t="shared" si="473"/>
        <v>0.27129999999999999</v>
      </c>
      <c r="M212" s="13">
        <f t="shared" si="474"/>
        <v>12.512556</v>
      </c>
      <c r="N212" s="13">
        <f t="shared" si="475"/>
        <v>3.2920080000000009</v>
      </c>
      <c r="O212" s="13">
        <f t="shared" si="476"/>
        <v>15.804563999999999</v>
      </c>
      <c r="P212" s="17"/>
      <c r="Q212" s="17"/>
      <c r="R212" s="17"/>
      <c r="S212" s="17"/>
      <c r="T212" s="17"/>
      <c r="U212" s="17"/>
      <c r="V212" s="12">
        <f t="shared" si="477"/>
        <v>3.5919463636363633</v>
      </c>
      <c r="W212" s="12">
        <f t="shared" si="478"/>
        <v>2.8437627272727268</v>
      </c>
      <c r="X212" s="12">
        <f t="shared" si="479"/>
        <v>0.7481836363636365</v>
      </c>
      <c r="Y212" s="12">
        <f t="shared" si="480"/>
        <v>55.897870835396475</v>
      </c>
      <c r="Z212" s="12">
        <f t="shared" si="481"/>
        <v>44.254636768762815</v>
      </c>
      <c r="AA212" s="12">
        <f t="shared" si="482"/>
        <v>11.643234066633658</v>
      </c>
    </row>
    <row r="213" spans="1:27" x14ac:dyDescent="0.2">
      <c r="A213" s="15">
        <v>71</v>
      </c>
      <c r="B213" s="10" t="s">
        <v>2</v>
      </c>
      <c r="C213" s="11">
        <v>4</v>
      </c>
      <c r="D213" s="16">
        <f t="shared" ref="D213" si="510">AVERAGE(C213:C215)</f>
        <v>3.9666666666666668</v>
      </c>
      <c r="E213" s="9">
        <v>9.2499999999999999E-2</v>
      </c>
      <c r="F213" s="9">
        <v>9.2600000000000002E-2</v>
      </c>
      <c r="G213" s="9">
        <v>9.2799999999999994E-2</v>
      </c>
      <c r="H213" s="9">
        <v>0.25209999999999999</v>
      </c>
      <c r="I213" s="9">
        <v>0.25240000000000001</v>
      </c>
      <c r="J213" s="9">
        <v>0.25240000000000001</v>
      </c>
      <c r="K213" s="13">
        <f t="shared" si="472"/>
        <v>9.2633333333333331E-2</v>
      </c>
      <c r="L213" s="13">
        <f t="shared" si="473"/>
        <v>0.25229999999999997</v>
      </c>
      <c r="M213" s="13">
        <f t="shared" si="474"/>
        <v>11.648393333333333</v>
      </c>
      <c r="N213" s="13">
        <f t="shared" si="475"/>
        <v>2.9670853333333342</v>
      </c>
      <c r="O213" s="13">
        <f t="shared" si="476"/>
        <v>14.615478666666665</v>
      </c>
      <c r="P213" s="17">
        <f t="shared" ref="P213" si="511">AVERAGE(M213:M215)</f>
        <v>10.63003288888889</v>
      </c>
      <c r="Q213" s="17">
        <f t="shared" ref="Q213:R213" si="512">AVERAGE(N213:N215)</f>
        <v>11.573320888888894</v>
      </c>
      <c r="R213" s="17">
        <f t="shared" si="512"/>
        <v>22.203353777777778</v>
      </c>
      <c r="S213" s="17">
        <f t="shared" ref="S213" si="513">STDEV(M213:M215)</f>
        <v>1.8488326951675746</v>
      </c>
      <c r="T213" s="17">
        <f t="shared" ref="T213" si="514">STDEV(N213:N215)</f>
        <v>14.984396206024121</v>
      </c>
      <c r="U213" s="17">
        <f t="shared" ref="U213" si="515">STDEV(O213:O215)</f>
        <v>13.136137893611089</v>
      </c>
      <c r="V213" s="12">
        <f t="shared" si="477"/>
        <v>3.6538696666666661</v>
      </c>
      <c r="W213" s="12">
        <f t="shared" si="478"/>
        <v>2.9120983333333332</v>
      </c>
      <c r="X213" s="12">
        <f t="shared" si="479"/>
        <v>0.74177133333333356</v>
      </c>
      <c r="Y213" s="12">
        <f t="shared" si="480"/>
        <v>51.692292094032204</v>
      </c>
      <c r="Z213" s="12">
        <f t="shared" si="481"/>
        <v>41.198250453891681</v>
      </c>
      <c r="AA213" s="12">
        <f t="shared" si="482"/>
        <v>10.494041640140534</v>
      </c>
    </row>
    <row r="214" spans="1:27" x14ac:dyDescent="0.2">
      <c r="A214" s="15"/>
      <c r="B214" s="10" t="s">
        <v>3</v>
      </c>
      <c r="C214" s="11">
        <v>3.9</v>
      </c>
      <c r="D214" s="16"/>
      <c r="E214" s="9">
        <v>9.2299999999999993E-2</v>
      </c>
      <c r="F214" s="9">
        <v>9.2100000000000001E-2</v>
      </c>
      <c r="G214" s="9">
        <v>9.1899999999999996E-2</v>
      </c>
      <c r="H214" s="9">
        <v>0.2545</v>
      </c>
      <c r="I214" s="9">
        <v>0.25390000000000001</v>
      </c>
      <c r="J214" s="9">
        <v>0.25390000000000001</v>
      </c>
      <c r="K214" s="13">
        <f t="shared" si="472"/>
        <v>9.2100000000000001E-2</v>
      </c>
      <c r="L214" s="13">
        <f t="shared" si="473"/>
        <v>0.25409999999999999</v>
      </c>
      <c r="M214" s="13">
        <f t="shared" si="474"/>
        <v>11.74578</v>
      </c>
      <c r="N214" s="13">
        <f t="shared" si="475"/>
        <v>2.8771440000000013</v>
      </c>
      <c r="O214" s="13">
        <f t="shared" si="476"/>
        <v>14.622924000000001</v>
      </c>
      <c r="P214" s="17"/>
      <c r="Q214" s="17"/>
      <c r="R214" s="17"/>
      <c r="S214" s="17"/>
      <c r="T214" s="17"/>
      <c r="U214" s="17"/>
      <c r="V214" s="12">
        <f t="shared" si="477"/>
        <v>3.7494676923076926</v>
      </c>
      <c r="W214" s="12">
        <f t="shared" si="478"/>
        <v>3.0117384615384615</v>
      </c>
      <c r="X214" s="12">
        <f t="shared" si="479"/>
        <v>0.73772923076923114</v>
      </c>
      <c r="Y214" s="12">
        <f t="shared" si="480"/>
        <v>51.718624885053408</v>
      </c>
      <c r="Z214" s="12">
        <f t="shared" si="481"/>
        <v>41.542689396618798</v>
      </c>
      <c r="AA214" s="12">
        <f t="shared" si="482"/>
        <v>10.175935488434609</v>
      </c>
    </row>
    <row r="215" spans="1:27" x14ac:dyDescent="0.2">
      <c r="A215" s="15"/>
      <c r="B215" s="10" t="s">
        <v>4</v>
      </c>
      <c r="C215" s="11">
        <v>4</v>
      </c>
      <c r="D215" s="16"/>
      <c r="E215" s="9">
        <v>9.3200000000000005E-2</v>
      </c>
      <c r="F215" s="9">
        <v>9.2799999999999994E-2</v>
      </c>
      <c r="G215" s="9">
        <v>0.93</v>
      </c>
      <c r="H215" s="9">
        <v>0.25619999999999998</v>
      </c>
      <c r="I215" s="9">
        <v>0.25619999999999998</v>
      </c>
      <c r="J215" s="9">
        <v>0.25569999999999998</v>
      </c>
      <c r="K215" s="13">
        <f t="shared" si="472"/>
        <v>0.37200000000000005</v>
      </c>
      <c r="L215" s="13">
        <f t="shared" si="473"/>
        <v>0.25603333333333333</v>
      </c>
      <c r="M215" s="13">
        <f t="shared" si="474"/>
        <v>8.495925333333334</v>
      </c>
      <c r="N215" s="13">
        <f t="shared" si="475"/>
        <v>28.875733333333343</v>
      </c>
      <c r="O215" s="13">
        <f t="shared" si="476"/>
        <v>37.371658666666669</v>
      </c>
      <c r="P215" s="17"/>
      <c r="Q215" s="17"/>
      <c r="R215" s="17"/>
      <c r="S215" s="17"/>
      <c r="T215" s="17"/>
      <c r="U215" s="17"/>
      <c r="V215" s="12">
        <f t="shared" si="477"/>
        <v>9.3429146666666671</v>
      </c>
      <c r="W215" s="12">
        <f t="shared" si="478"/>
        <v>2.1239813333333335</v>
      </c>
      <c r="X215" s="12">
        <f t="shared" si="479"/>
        <v>7.2189333333333359</v>
      </c>
      <c r="Y215" s="12">
        <f t="shared" si="480"/>
        <v>132.17676546179058</v>
      </c>
      <c r="Z215" s="12">
        <f t="shared" si="481"/>
        <v>30.048544009808779</v>
      </c>
      <c r="AA215" s="12">
        <f t="shared" si="482"/>
        <v>102.12822145198183</v>
      </c>
    </row>
    <row r="216" spans="1:27" x14ac:dyDescent="0.2">
      <c r="A216" s="15">
        <v>72</v>
      </c>
      <c r="B216" s="10" t="s">
        <v>2</v>
      </c>
      <c r="C216" s="11">
        <v>4.4000000000000004</v>
      </c>
      <c r="D216" s="16">
        <f t="shared" ref="D216" si="516">AVERAGE(C216:C218)</f>
        <v>4.5666666666666664</v>
      </c>
      <c r="E216" s="9">
        <v>0.11219999999999999</v>
      </c>
      <c r="F216" s="9">
        <v>0.11210000000000001</v>
      </c>
      <c r="G216" s="9">
        <v>0.1118</v>
      </c>
      <c r="H216" s="9">
        <v>0.30309999999999998</v>
      </c>
      <c r="I216" s="9">
        <v>0.3029</v>
      </c>
      <c r="J216" s="9">
        <v>0.30209999999999998</v>
      </c>
      <c r="K216" s="13">
        <f t="shared" si="472"/>
        <v>0.11203333333333333</v>
      </c>
      <c r="L216" s="13">
        <f t="shared" si="473"/>
        <v>0.30269999999999997</v>
      </c>
      <c r="M216" s="13">
        <f t="shared" si="474"/>
        <v>13.964593333333333</v>
      </c>
      <c r="N216" s="13">
        <f t="shared" si="475"/>
        <v>3.6431013333333357</v>
      </c>
      <c r="O216" s="13">
        <f t="shared" si="476"/>
        <v>17.607694666666667</v>
      </c>
      <c r="P216" s="17">
        <f t="shared" ref="P216" si="517">AVERAGE(M216:M218)</f>
        <v>14.074158222222223</v>
      </c>
      <c r="Q216" s="17">
        <f t="shared" ref="Q216:R216" si="518">AVERAGE(N216:N218)</f>
        <v>3.6150328888888894</v>
      </c>
      <c r="R216" s="17">
        <f t="shared" si="518"/>
        <v>17.689191111111111</v>
      </c>
      <c r="S216" s="17">
        <f t="shared" ref="S216" si="519">STDEV(M216:M218)</f>
        <v>0.20009215044333153</v>
      </c>
      <c r="T216" s="17">
        <f t="shared" ref="T216" si="520">STDEV(N216:N218)</f>
        <v>6.8275092934827669E-2</v>
      </c>
      <c r="U216" s="17">
        <f t="shared" ref="U216" si="521">STDEV(O216:O218)</f>
        <v>0.25012855512967475</v>
      </c>
      <c r="V216" s="12">
        <f t="shared" si="477"/>
        <v>4.0017487878787881</v>
      </c>
      <c r="W216" s="12">
        <f t="shared" si="478"/>
        <v>3.173771212121212</v>
      </c>
      <c r="X216" s="12">
        <f t="shared" si="479"/>
        <v>0.82797757575757625</v>
      </c>
      <c r="Y216" s="12">
        <f t="shared" si="480"/>
        <v>62.275216335384684</v>
      </c>
      <c r="Z216" s="12">
        <f t="shared" si="481"/>
        <v>49.390228950036544</v>
      </c>
      <c r="AA216" s="12">
        <f t="shared" si="482"/>
        <v>12.884987385348149</v>
      </c>
    </row>
    <row r="217" spans="1:27" x14ac:dyDescent="0.2">
      <c r="A217" s="15"/>
      <c r="B217" s="10" t="s">
        <v>3</v>
      </c>
      <c r="C217" s="11">
        <v>4.5999999999999996</v>
      </c>
      <c r="D217" s="16"/>
      <c r="E217" s="9">
        <v>0.1111</v>
      </c>
      <c r="F217" s="9">
        <v>0.11070000000000001</v>
      </c>
      <c r="G217" s="9">
        <v>0.1105</v>
      </c>
      <c r="H217" s="9">
        <v>0.30259999999999998</v>
      </c>
      <c r="I217" s="9">
        <v>0.30199999999999999</v>
      </c>
      <c r="J217" s="9">
        <v>0.3019</v>
      </c>
      <c r="K217" s="13">
        <f t="shared" si="472"/>
        <v>0.11076666666666667</v>
      </c>
      <c r="L217" s="13">
        <f t="shared" si="473"/>
        <v>0.30216666666666669</v>
      </c>
      <c r="M217" s="13">
        <f t="shared" si="474"/>
        <v>13.952777333333335</v>
      </c>
      <c r="N217" s="13">
        <f t="shared" si="475"/>
        <v>3.5371973333333333</v>
      </c>
      <c r="O217" s="13">
        <f t="shared" si="476"/>
        <v>17.489974666666669</v>
      </c>
      <c r="P217" s="17"/>
      <c r="Q217" s="17"/>
      <c r="R217" s="17"/>
      <c r="S217" s="17"/>
      <c r="T217" s="17"/>
      <c r="U217" s="17"/>
      <c r="V217" s="12">
        <f t="shared" si="477"/>
        <v>3.8021684057971021</v>
      </c>
      <c r="W217" s="12">
        <f t="shared" si="478"/>
        <v>3.0332124637681166</v>
      </c>
      <c r="X217" s="12">
        <f t="shared" si="479"/>
        <v>0.76895594202898554</v>
      </c>
      <c r="Y217" s="12">
        <f t="shared" si="480"/>
        <v>61.858862087665941</v>
      </c>
      <c r="Z217" s="12">
        <f t="shared" si="481"/>
        <v>49.348437905260433</v>
      </c>
      <c r="AA217" s="12">
        <f t="shared" si="482"/>
        <v>12.510424182405508</v>
      </c>
    </row>
    <row r="218" spans="1:27" x14ac:dyDescent="0.2">
      <c r="A218" s="15"/>
      <c r="B218" s="10" t="s">
        <v>4</v>
      </c>
      <c r="C218" s="11">
        <v>4.7</v>
      </c>
      <c r="D218" s="16"/>
      <c r="E218" s="9">
        <v>0.11409999999999999</v>
      </c>
      <c r="F218" s="9">
        <v>0.1139</v>
      </c>
      <c r="G218" s="9">
        <v>0.114</v>
      </c>
      <c r="H218" s="9">
        <v>0.31019999999999998</v>
      </c>
      <c r="I218" s="9">
        <v>0.30980000000000002</v>
      </c>
      <c r="J218" s="9">
        <v>0.30969999999999998</v>
      </c>
      <c r="K218" s="13">
        <f t="shared" si="472"/>
        <v>0.11399999999999999</v>
      </c>
      <c r="L218" s="13">
        <f t="shared" si="473"/>
        <v>0.30990000000000001</v>
      </c>
      <c r="M218" s="13">
        <f t="shared" si="474"/>
        <v>14.305104</v>
      </c>
      <c r="N218" s="13">
        <f t="shared" si="475"/>
        <v>3.6648000000000005</v>
      </c>
      <c r="O218" s="13">
        <f t="shared" si="476"/>
        <v>17.969904</v>
      </c>
      <c r="P218" s="17"/>
      <c r="Q218" s="17"/>
      <c r="R218" s="17"/>
      <c r="S218" s="17"/>
      <c r="T218" s="17"/>
      <c r="U218" s="17"/>
      <c r="V218" s="12">
        <f t="shared" si="477"/>
        <v>3.8233838297872338</v>
      </c>
      <c r="W218" s="12">
        <f t="shared" si="478"/>
        <v>3.0436391489361703</v>
      </c>
      <c r="X218" s="12">
        <f t="shared" si="479"/>
        <v>0.77974468085106385</v>
      </c>
      <c r="Y218" s="12">
        <f t="shared" si="480"/>
        <v>63.556284926080494</v>
      </c>
      <c r="Z218" s="12">
        <f t="shared" si="481"/>
        <v>50.594553299851455</v>
      </c>
      <c r="AA218" s="12">
        <f t="shared" si="482"/>
        <v>12.961731626229046</v>
      </c>
    </row>
    <row r="219" spans="1:27" x14ac:dyDescent="0.2">
      <c r="A219" s="15">
        <v>73</v>
      </c>
      <c r="B219" s="10" t="s">
        <v>2</v>
      </c>
      <c r="C219" s="11">
        <v>3.7</v>
      </c>
      <c r="D219" s="16">
        <f t="shared" ref="D219" si="522">AVERAGE(C219:C221)</f>
        <v>3.9333333333333336</v>
      </c>
      <c r="E219" s="9">
        <v>9.9500000000000005E-2</v>
      </c>
      <c r="F219" s="9">
        <v>9.9099999999999994E-2</v>
      </c>
      <c r="G219" s="9">
        <v>9.9400000000000002E-2</v>
      </c>
      <c r="H219" s="9">
        <v>0.26379999999999998</v>
      </c>
      <c r="I219" s="9">
        <v>0.26329999999999998</v>
      </c>
      <c r="J219" s="9">
        <v>0.26350000000000001</v>
      </c>
      <c r="K219" s="13">
        <f t="shared" si="472"/>
        <v>9.9333333333333329E-2</v>
      </c>
      <c r="L219" s="13">
        <f t="shared" si="473"/>
        <v>0.26353333333333334</v>
      </c>
      <c r="M219" s="13">
        <f t="shared" si="474"/>
        <v>12.136218666666666</v>
      </c>
      <c r="N219" s="13">
        <f t="shared" si="475"/>
        <v>3.3388266666666677</v>
      </c>
      <c r="O219" s="13">
        <f t="shared" si="476"/>
        <v>15.475045333333334</v>
      </c>
      <c r="P219" s="17">
        <f t="shared" ref="P219" si="523">AVERAGE(M219:M221)</f>
        <v>11.435437333333335</v>
      </c>
      <c r="Q219" s="17">
        <f t="shared" ref="Q219:R219" si="524">AVERAGE(N219:N221)</f>
        <v>3.0741066666666672</v>
      </c>
      <c r="R219" s="17">
        <f t="shared" si="524"/>
        <v>14.509544</v>
      </c>
      <c r="S219" s="17">
        <f t="shared" ref="S219" si="525">STDEV(M219:M221)</f>
        <v>1.085473933015026</v>
      </c>
      <c r="T219" s="17">
        <f t="shared" ref="T219" si="526">STDEV(N219:N221)</f>
        <v>0.42823967764688936</v>
      </c>
      <c r="U219" s="17">
        <f t="shared" ref="U219" si="527">STDEV(O219:O221)</f>
        <v>1.5135898140431281</v>
      </c>
      <c r="V219" s="12">
        <f t="shared" si="477"/>
        <v>4.1824446846846843</v>
      </c>
      <c r="W219" s="12">
        <f t="shared" si="478"/>
        <v>3.2800590990990988</v>
      </c>
      <c r="X219" s="12">
        <f t="shared" si="479"/>
        <v>0.90238558558558579</v>
      </c>
      <c r="Y219" s="12">
        <f t="shared" si="480"/>
        <v>54.732423192096391</v>
      </c>
      <c r="Z219" s="12">
        <f t="shared" si="481"/>
        <v>42.92360000943151</v>
      </c>
      <c r="AA219" s="12">
        <f t="shared" si="482"/>
        <v>11.808823182664877</v>
      </c>
    </row>
    <row r="220" spans="1:27" x14ac:dyDescent="0.2">
      <c r="A220" s="15"/>
      <c r="B220" s="10" t="s">
        <v>3</v>
      </c>
      <c r="C220" s="11">
        <v>3.8</v>
      </c>
      <c r="D220" s="16"/>
      <c r="E220" s="9">
        <v>9.8199999999999996E-2</v>
      </c>
      <c r="F220" s="9">
        <v>9.8199999999999996E-2</v>
      </c>
      <c r="G220" s="9">
        <v>9.8100000000000007E-2</v>
      </c>
      <c r="H220" s="9">
        <v>0.26050000000000001</v>
      </c>
      <c r="I220" s="9">
        <v>0.26029999999999998</v>
      </c>
      <c r="J220" s="9">
        <v>0.26</v>
      </c>
      <c r="K220" s="13">
        <f t="shared" si="472"/>
        <v>9.8166666666666666E-2</v>
      </c>
      <c r="L220" s="13">
        <f t="shared" si="473"/>
        <v>0.26026666666666665</v>
      </c>
      <c r="M220" s="13">
        <f t="shared" si="474"/>
        <v>11.985009333333334</v>
      </c>
      <c r="N220" s="13">
        <f t="shared" si="475"/>
        <v>3.3034533333333345</v>
      </c>
      <c r="O220" s="13">
        <f t="shared" si="476"/>
        <v>15.288462666666666</v>
      </c>
      <c r="P220" s="17"/>
      <c r="Q220" s="17"/>
      <c r="R220" s="17"/>
      <c r="S220" s="17"/>
      <c r="T220" s="17"/>
      <c r="U220" s="17"/>
      <c r="V220" s="12">
        <f t="shared" si="477"/>
        <v>4.0232796491228067</v>
      </c>
      <c r="W220" s="12">
        <f t="shared" si="478"/>
        <v>3.1539498245614039</v>
      </c>
      <c r="X220" s="12">
        <f t="shared" si="479"/>
        <v>0.86932982456140384</v>
      </c>
      <c r="Y220" s="12">
        <f t="shared" si="480"/>
        <v>54.072514206220085</v>
      </c>
      <c r="Z220" s="12">
        <f t="shared" si="481"/>
        <v>42.388800075452124</v>
      </c>
      <c r="AA220" s="12">
        <f t="shared" si="482"/>
        <v>11.683714130767964</v>
      </c>
    </row>
    <row r="221" spans="1:27" x14ac:dyDescent="0.2">
      <c r="A221" s="15"/>
      <c r="B221" s="10" t="s">
        <v>4</v>
      </c>
      <c r="C221" s="11">
        <v>4.3</v>
      </c>
      <c r="D221" s="16"/>
      <c r="E221" s="9">
        <v>8.09E-2</v>
      </c>
      <c r="F221" s="9">
        <v>8.0699999999999994E-2</v>
      </c>
      <c r="G221" s="9">
        <v>8.09E-2</v>
      </c>
      <c r="H221" s="9">
        <v>0.22070000000000001</v>
      </c>
      <c r="I221" s="9">
        <v>0.2205</v>
      </c>
      <c r="J221" s="9">
        <v>0.2205</v>
      </c>
      <c r="K221" s="13">
        <f t="shared" si="472"/>
        <v>8.0833333333333326E-2</v>
      </c>
      <c r="L221" s="13">
        <f t="shared" si="473"/>
        <v>0.22056666666666669</v>
      </c>
      <c r="M221" s="13">
        <f t="shared" si="474"/>
        <v>10.185084000000002</v>
      </c>
      <c r="N221" s="13">
        <f t="shared" si="475"/>
        <v>2.5800399999999994</v>
      </c>
      <c r="O221" s="13">
        <f t="shared" si="476"/>
        <v>12.765124</v>
      </c>
      <c r="P221" s="17"/>
      <c r="Q221" s="17"/>
      <c r="R221" s="17"/>
      <c r="S221" s="17"/>
      <c r="T221" s="17"/>
      <c r="U221" s="17"/>
      <c r="V221" s="12">
        <f t="shared" si="477"/>
        <v>2.9686334883720931</v>
      </c>
      <c r="W221" s="12">
        <f t="shared" si="478"/>
        <v>2.368624186046512</v>
      </c>
      <c r="X221" s="12">
        <f t="shared" si="479"/>
        <v>0.60000930232558125</v>
      </c>
      <c r="Y221" s="12">
        <f t="shared" si="480"/>
        <v>45.14792388767065</v>
      </c>
      <c r="Z221" s="12">
        <f t="shared" si="481"/>
        <v>36.022791256985222</v>
      </c>
      <c r="AA221" s="12">
        <f t="shared" si="482"/>
        <v>9.1251326306854335</v>
      </c>
    </row>
    <row r="222" spans="1:27" x14ac:dyDescent="0.2">
      <c r="A222" s="15">
        <v>74</v>
      </c>
      <c r="B222" s="10" t="s">
        <v>2</v>
      </c>
      <c r="C222" s="11">
        <v>3.8</v>
      </c>
      <c r="D222" s="16">
        <f t="shared" ref="D222" si="528">AVERAGE(C222:C224)</f>
        <v>3.6666666666666665</v>
      </c>
      <c r="E222" s="9">
        <v>8.8700000000000001E-2</v>
      </c>
      <c r="F222" s="9">
        <v>8.8999999999999996E-2</v>
      </c>
      <c r="G222" s="9">
        <v>8.9200000000000002E-2</v>
      </c>
      <c r="H222" s="9">
        <v>0.2417</v>
      </c>
      <c r="I222" s="9">
        <v>0.24160000000000001</v>
      </c>
      <c r="J222" s="9">
        <v>0.2414</v>
      </c>
      <c r="K222" s="13">
        <f t="shared" si="472"/>
        <v>8.896666666666668E-2</v>
      </c>
      <c r="L222" s="13">
        <f t="shared" si="473"/>
        <v>0.24156666666666668</v>
      </c>
      <c r="M222" s="13">
        <f t="shared" si="474"/>
        <v>11.149569333333334</v>
      </c>
      <c r="N222" s="13">
        <f t="shared" si="475"/>
        <v>2.8663653333333343</v>
      </c>
      <c r="O222" s="13">
        <f t="shared" si="476"/>
        <v>14.015934666666666</v>
      </c>
      <c r="P222" s="17">
        <f t="shared" ref="P222" si="529">AVERAGE(M222:M224)</f>
        <v>11.535493777777779</v>
      </c>
      <c r="Q222" s="17">
        <f t="shared" ref="Q222:R222" si="530">AVERAGE(N222:N224)</f>
        <v>2.9469111111111128</v>
      </c>
      <c r="R222" s="17">
        <f t="shared" si="530"/>
        <v>14.482404888888889</v>
      </c>
      <c r="S222" s="17">
        <f t="shared" ref="S222" si="531">STDEV(M222:M224)</f>
        <v>0.36391360797574557</v>
      </c>
      <c r="T222" s="17">
        <f t="shared" ref="T222" si="532">STDEV(N222:N224)</f>
        <v>7.5854569267875677E-2</v>
      </c>
      <c r="U222" s="17">
        <f t="shared" ref="U222" si="533">STDEV(O222:O224)</f>
        <v>0.43976789671387717</v>
      </c>
      <c r="V222" s="12">
        <f t="shared" si="477"/>
        <v>3.6884038596491231</v>
      </c>
      <c r="W222" s="12">
        <f t="shared" si="478"/>
        <v>2.9340971929824566</v>
      </c>
      <c r="X222" s="12">
        <f t="shared" si="479"/>
        <v>0.75430666666666701</v>
      </c>
      <c r="Y222" s="12">
        <f t="shared" si="480"/>
        <v>49.571813916200988</v>
      </c>
      <c r="Z222" s="12">
        <f t="shared" si="481"/>
        <v>39.434000613048504</v>
      </c>
      <c r="AA222" s="12">
        <f t="shared" si="482"/>
        <v>10.137813303152488</v>
      </c>
    </row>
    <row r="223" spans="1:27" x14ac:dyDescent="0.2">
      <c r="A223" s="15"/>
      <c r="B223" s="10" t="s">
        <v>3</v>
      </c>
      <c r="C223" s="11">
        <v>3.6</v>
      </c>
      <c r="D223" s="16"/>
      <c r="E223" s="9">
        <v>9.2200000000000004E-2</v>
      </c>
      <c r="F223" s="9">
        <v>9.2299999999999993E-2</v>
      </c>
      <c r="G223" s="9">
        <v>9.2100000000000001E-2</v>
      </c>
      <c r="H223" s="9">
        <v>0.25109999999999999</v>
      </c>
      <c r="I223" s="9">
        <v>0.25090000000000001</v>
      </c>
      <c r="J223" s="9">
        <v>0.25080000000000002</v>
      </c>
      <c r="K223" s="13">
        <f t="shared" si="472"/>
        <v>9.2200000000000004E-2</v>
      </c>
      <c r="L223" s="13">
        <f t="shared" si="473"/>
        <v>0.25093333333333334</v>
      </c>
      <c r="M223" s="13">
        <f t="shared" si="474"/>
        <v>11.584477333333334</v>
      </c>
      <c r="N223" s="13">
        <f t="shared" si="475"/>
        <v>2.9573813333333341</v>
      </c>
      <c r="O223" s="13">
        <f t="shared" si="476"/>
        <v>14.541858666666666</v>
      </c>
      <c r="P223" s="17"/>
      <c r="Q223" s="17"/>
      <c r="R223" s="17"/>
      <c r="S223" s="17"/>
      <c r="T223" s="17"/>
      <c r="U223" s="17"/>
      <c r="V223" s="12">
        <f t="shared" si="477"/>
        <v>4.0394051851851849</v>
      </c>
      <c r="W223" s="12">
        <f t="shared" si="478"/>
        <v>3.2179103703703706</v>
      </c>
      <c r="X223" s="12">
        <f t="shared" si="479"/>
        <v>0.82149481481481501</v>
      </c>
      <c r="Y223" s="12">
        <f t="shared" si="480"/>
        <v>51.431911532385463</v>
      </c>
      <c r="Z223" s="12">
        <f t="shared" si="481"/>
        <v>40.97219117681734</v>
      </c>
      <c r="AA223" s="12">
        <f t="shared" si="482"/>
        <v>10.459720355568132</v>
      </c>
    </row>
    <row r="224" spans="1:27" x14ac:dyDescent="0.2">
      <c r="A224" s="15"/>
      <c r="B224" s="10" t="s">
        <v>4</v>
      </c>
      <c r="C224" s="11">
        <v>3.6</v>
      </c>
      <c r="D224" s="16"/>
      <c r="E224" s="9">
        <v>9.4500000000000001E-2</v>
      </c>
      <c r="F224" s="9">
        <v>9.4299999999999995E-2</v>
      </c>
      <c r="G224" s="9">
        <v>9.4200000000000006E-2</v>
      </c>
      <c r="H224" s="9">
        <v>0.25750000000000001</v>
      </c>
      <c r="I224" s="9">
        <v>0.2571</v>
      </c>
      <c r="J224" s="9">
        <v>0.25679999999999997</v>
      </c>
      <c r="K224" s="13">
        <f t="shared" si="472"/>
        <v>9.4333333333333338E-2</v>
      </c>
      <c r="L224" s="13">
        <f t="shared" si="473"/>
        <v>0.25713333333333327</v>
      </c>
      <c r="M224" s="13">
        <f t="shared" si="474"/>
        <v>11.872434666666663</v>
      </c>
      <c r="N224" s="13">
        <f t="shared" si="475"/>
        <v>3.0169866666666696</v>
      </c>
      <c r="O224" s="13">
        <f t="shared" si="476"/>
        <v>14.889421333333331</v>
      </c>
      <c r="P224" s="17"/>
      <c r="Q224" s="17"/>
      <c r="R224" s="17"/>
      <c r="S224" s="17"/>
      <c r="T224" s="17"/>
      <c r="U224" s="17"/>
      <c r="V224" s="12">
        <f t="shared" si="477"/>
        <v>4.1359503703703693</v>
      </c>
      <c r="W224" s="12">
        <f t="shared" si="478"/>
        <v>3.2978985185185175</v>
      </c>
      <c r="X224" s="12">
        <f t="shared" si="479"/>
        <v>0.8380518518518526</v>
      </c>
      <c r="Y224" s="12">
        <f t="shared" si="480"/>
        <v>52.661177524698765</v>
      </c>
      <c r="Z224" s="12">
        <f t="shared" si="481"/>
        <v>41.99064393671452</v>
      </c>
      <c r="AA224" s="12">
        <f t="shared" si="482"/>
        <v>10.670533587984259</v>
      </c>
    </row>
    <row r="225" spans="1:27" x14ac:dyDescent="0.2">
      <c r="A225" s="15">
        <v>75</v>
      </c>
      <c r="B225" s="10" t="s">
        <v>2</v>
      </c>
      <c r="C225" s="11">
        <v>3.8</v>
      </c>
      <c r="D225" s="16">
        <f t="shared" ref="D225:D270" si="534">AVERAGE(C225:C227)</f>
        <v>4.2</v>
      </c>
      <c r="E225" s="9">
        <v>8.9099999999999999E-2</v>
      </c>
      <c r="F225" s="9">
        <v>8.8800000000000004E-2</v>
      </c>
      <c r="G225" s="9">
        <v>8.9099999999999999E-2</v>
      </c>
      <c r="H225" s="9">
        <v>0.25779999999999997</v>
      </c>
      <c r="I225" s="9">
        <v>0.25690000000000002</v>
      </c>
      <c r="J225" s="9">
        <v>0.25740000000000002</v>
      </c>
      <c r="K225" s="13">
        <f t="shared" si="472"/>
        <v>8.900000000000001E-2</v>
      </c>
      <c r="L225" s="13">
        <f t="shared" si="473"/>
        <v>0.25736666666666669</v>
      </c>
      <c r="M225" s="13">
        <f t="shared" si="474"/>
        <v>11.94801866666667</v>
      </c>
      <c r="N225" s="13">
        <f t="shared" si="475"/>
        <v>2.5155466666666682</v>
      </c>
      <c r="O225" s="13">
        <f t="shared" si="476"/>
        <v>14.463565333333335</v>
      </c>
      <c r="P225" s="17">
        <f t="shared" ref="P225" si="535">AVERAGE(M225:M227)</f>
        <v>13.217248755555557</v>
      </c>
      <c r="Q225" s="17">
        <f t="shared" ref="Q225" si="536">AVERAGE(N225:N227)</f>
        <v>2.2239600888888904</v>
      </c>
      <c r="R225" s="17">
        <f t="shared" ref="R225" si="537">AVERAGE(O225:O227)</f>
        <v>15.441208844444445</v>
      </c>
      <c r="S225" s="17">
        <f t="shared" ref="S225" si="538">STDEV(M225:M227)</f>
        <v>1.4108833489311965</v>
      </c>
      <c r="T225" s="17">
        <f t="shared" ref="T225" si="539">STDEV(N225:N227)</f>
        <v>1.7733683513537057</v>
      </c>
      <c r="U225" s="17">
        <f t="shared" ref="U225" si="540">STDEV(O225:O227)</f>
        <v>2.7722729212707655</v>
      </c>
      <c r="V225" s="12">
        <f t="shared" si="477"/>
        <v>3.8062014035087728</v>
      </c>
      <c r="W225" s="12">
        <f t="shared" si="478"/>
        <v>3.144215438596492</v>
      </c>
      <c r="X225" s="12">
        <f t="shared" si="479"/>
        <v>0.66198596491228112</v>
      </c>
      <c r="Y225" s="12">
        <f t="shared" si="480"/>
        <v>51.155002239984917</v>
      </c>
      <c r="Z225" s="12">
        <f t="shared" si="481"/>
        <v>42.25797080945982</v>
      </c>
      <c r="AA225" s="12">
        <f t="shared" si="482"/>
        <v>8.8970314305251037</v>
      </c>
    </row>
    <row r="226" spans="1:27" x14ac:dyDescent="0.2">
      <c r="A226" s="15"/>
      <c r="B226" s="10" t="s">
        <v>3</v>
      </c>
      <c r="C226" s="11">
        <v>4.0999999999999996</v>
      </c>
      <c r="D226" s="16"/>
      <c r="E226" s="9">
        <v>9.7799999999999998E-2</v>
      </c>
      <c r="F226" s="9">
        <v>9.9599999999999994E-2</v>
      </c>
      <c r="G226" s="9">
        <v>1.0070000000000001E-2</v>
      </c>
      <c r="H226" s="9">
        <v>0.27179999999999999</v>
      </c>
      <c r="I226" s="9">
        <v>0.27289999999999998</v>
      </c>
      <c r="J226" s="9">
        <v>0.27379999999999999</v>
      </c>
      <c r="K226" s="13">
        <f t="shared" si="472"/>
        <v>6.9156666666666658E-2</v>
      </c>
      <c r="L226" s="13">
        <f t="shared" si="473"/>
        <v>0.27283333333333332</v>
      </c>
      <c r="M226" s="13">
        <f t="shared" si="474"/>
        <v>12.967339600000001</v>
      </c>
      <c r="N226" s="13">
        <f t="shared" si="475"/>
        <v>0.32286960000000064</v>
      </c>
      <c r="O226" s="13">
        <f t="shared" si="476"/>
        <v>13.2902092</v>
      </c>
      <c r="P226" s="17"/>
      <c r="Q226" s="17"/>
      <c r="R226" s="17"/>
      <c r="S226" s="17"/>
      <c r="T226" s="17"/>
      <c r="U226" s="17"/>
      <c r="V226" s="12">
        <f t="shared" si="477"/>
        <v>3.2415144390243906</v>
      </c>
      <c r="W226" s="12">
        <f t="shared" si="478"/>
        <v>3.1627657560975613</v>
      </c>
      <c r="X226" s="12">
        <f t="shared" si="479"/>
        <v>7.8748682926829433E-2</v>
      </c>
      <c r="Y226" s="12">
        <f t="shared" si="480"/>
        <v>47.005054820683313</v>
      </c>
      <c r="Z226" s="12">
        <f t="shared" si="481"/>
        <v>45.86312371790337</v>
      </c>
      <c r="AA226" s="12">
        <f t="shared" si="482"/>
        <v>1.1419311027799415</v>
      </c>
    </row>
    <row r="227" spans="1:27" x14ac:dyDescent="0.2">
      <c r="A227" s="15"/>
      <c r="B227" s="10" t="s">
        <v>4</v>
      </c>
      <c r="C227" s="11">
        <v>4.7</v>
      </c>
      <c r="D227" s="16"/>
      <c r="E227" s="9">
        <v>0.1182</v>
      </c>
      <c r="F227" s="9">
        <v>0.1182</v>
      </c>
      <c r="G227" s="9">
        <v>0.1179</v>
      </c>
      <c r="H227" s="9">
        <v>0.31969999999999998</v>
      </c>
      <c r="I227" s="9">
        <v>0.31940000000000002</v>
      </c>
      <c r="J227" s="9">
        <v>0.31909999999999999</v>
      </c>
      <c r="K227" s="13">
        <f t="shared" si="472"/>
        <v>0.1181</v>
      </c>
      <c r="L227" s="13">
        <f t="shared" si="473"/>
        <v>0.31939999999999996</v>
      </c>
      <c r="M227" s="13">
        <f t="shared" si="474"/>
        <v>14.736388</v>
      </c>
      <c r="N227" s="13">
        <f t="shared" si="475"/>
        <v>3.8334640000000029</v>
      </c>
      <c r="O227" s="13">
        <f t="shared" si="476"/>
        <v>18.569851999999997</v>
      </c>
      <c r="P227" s="17"/>
      <c r="Q227" s="17"/>
      <c r="R227" s="17"/>
      <c r="S227" s="17"/>
      <c r="T227" s="17"/>
      <c r="U227" s="17"/>
      <c r="V227" s="12">
        <f t="shared" si="477"/>
        <v>3.9510323404255314</v>
      </c>
      <c r="W227" s="12">
        <f t="shared" si="478"/>
        <v>3.1354017021276595</v>
      </c>
      <c r="X227" s="12">
        <f t="shared" si="479"/>
        <v>0.81563063829787297</v>
      </c>
      <c r="Y227" s="12">
        <f t="shared" si="480"/>
        <v>65.67819197849613</v>
      </c>
      <c r="Z227" s="12">
        <f t="shared" si="481"/>
        <v>52.11992643417981</v>
      </c>
      <c r="AA227" s="12">
        <f t="shared" si="482"/>
        <v>13.558265544316344</v>
      </c>
    </row>
    <row r="228" spans="1:27" x14ac:dyDescent="0.2">
      <c r="A228" s="15">
        <v>76</v>
      </c>
      <c r="B228" s="10" t="s">
        <v>2</v>
      </c>
      <c r="C228" s="11">
        <v>3</v>
      </c>
      <c r="D228" s="16">
        <f t="shared" si="534"/>
        <v>3.1999999999999997</v>
      </c>
      <c r="E228" s="9">
        <v>7.6700000000000004E-2</v>
      </c>
      <c r="F228" s="9">
        <v>7.6600000000000001E-2</v>
      </c>
      <c r="G228" s="9">
        <v>7.6399999999999996E-2</v>
      </c>
      <c r="H228" s="9">
        <v>0.2127</v>
      </c>
      <c r="I228" s="9">
        <v>0.21229999999999999</v>
      </c>
      <c r="J228" s="9">
        <v>0.21179999999999999</v>
      </c>
      <c r="K228" s="13">
        <f t="shared" si="472"/>
        <v>7.6566666666666658E-2</v>
      </c>
      <c r="L228" s="13">
        <f t="shared" si="473"/>
        <v>0.21226666666666669</v>
      </c>
      <c r="M228" s="13">
        <f t="shared" si="474"/>
        <v>9.8164653333333352</v>
      </c>
      <c r="N228" s="13">
        <f t="shared" si="475"/>
        <v>2.3689893333333325</v>
      </c>
      <c r="O228" s="13">
        <f t="shared" si="476"/>
        <v>12.185454666666667</v>
      </c>
      <c r="P228" s="17">
        <f t="shared" ref="P228" si="541">AVERAGE(M228:M230)</f>
        <v>9.7111702222222238</v>
      </c>
      <c r="Q228" s="17">
        <f t="shared" ref="Q228" si="542">AVERAGE(N228:N230)</f>
        <v>2.2031102222222221</v>
      </c>
      <c r="R228" s="17">
        <f t="shared" ref="R228" si="543">AVERAGE(O228:O230)</f>
        <v>11.914280444444444</v>
      </c>
      <c r="S228" s="17">
        <f t="shared" ref="S228" si="544">STDEV(M228:M230)</f>
        <v>0.18004327499716222</v>
      </c>
      <c r="T228" s="17">
        <f t="shared" ref="T228" si="545">STDEV(N228:N230)</f>
        <v>0.31664842407898364</v>
      </c>
      <c r="U228" s="17">
        <f t="shared" ref="U228" si="546">STDEV(O228:O230)</f>
        <v>0.49648365104886949</v>
      </c>
      <c r="V228" s="12">
        <f t="shared" si="477"/>
        <v>4.0618182222222226</v>
      </c>
      <c r="W228" s="12">
        <f t="shared" si="478"/>
        <v>3.2721551111111116</v>
      </c>
      <c r="X228" s="12">
        <f t="shared" si="479"/>
        <v>0.78966311111111087</v>
      </c>
      <c r="Y228" s="12">
        <f t="shared" si="480"/>
        <v>43.097738794180756</v>
      </c>
      <c r="Z228" s="12">
        <f t="shared" si="481"/>
        <v>34.71905401900451</v>
      </c>
      <c r="AA228" s="12">
        <f t="shared" si="482"/>
        <v>8.3786847751762483</v>
      </c>
    </row>
    <row r="229" spans="1:27" x14ac:dyDescent="0.2">
      <c r="A229" s="15"/>
      <c r="B229" s="10" t="s">
        <v>3</v>
      </c>
      <c r="C229" s="11">
        <v>3.3</v>
      </c>
      <c r="D229" s="16"/>
      <c r="E229" s="9">
        <v>7.7299999999999994E-2</v>
      </c>
      <c r="F229" s="9">
        <v>7.6899999999999996E-2</v>
      </c>
      <c r="G229" s="9">
        <v>7.6600000000000001E-2</v>
      </c>
      <c r="H229" s="9">
        <v>0.21290000000000001</v>
      </c>
      <c r="I229" s="9">
        <v>0.21199999999999999</v>
      </c>
      <c r="J229" s="9">
        <v>0.21199999999999999</v>
      </c>
      <c r="K229" s="13">
        <f t="shared" si="472"/>
        <v>7.693333333333334E-2</v>
      </c>
      <c r="L229" s="13">
        <f t="shared" si="473"/>
        <v>0.21230000000000002</v>
      </c>
      <c r="M229" s="13">
        <f t="shared" si="474"/>
        <v>9.8137653333333361</v>
      </c>
      <c r="N229" s="13">
        <f t="shared" si="475"/>
        <v>2.4023573333333346</v>
      </c>
      <c r="O229" s="13">
        <f t="shared" si="476"/>
        <v>12.216122666666667</v>
      </c>
      <c r="P229" s="17"/>
      <c r="Q229" s="17"/>
      <c r="R229" s="17"/>
      <c r="S229" s="17"/>
      <c r="T229" s="17"/>
      <c r="U229" s="17"/>
      <c r="V229" s="12">
        <f t="shared" si="477"/>
        <v>3.701855353535354</v>
      </c>
      <c r="W229" s="12">
        <f t="shared" si="478"/>
        <v>2.9738682828282839</v>
      </c>
      <c r="X229" s="12">
        <f t="shared" si="479"/>
        <v>0.72798707070707114</v>
      </c>
      <c r="Y229" s="12">
        <f t="shared" si="480"/>
        <v>43.206205937138954</v>
      </c>
      <c r="Z229" s="12">
        <f t="shared" si="481"/>
        <v>34.709504609653166</v>
      </c>
      <c r="AA229" s="12">
        <f t="shared" si="482"/>
        <v>8.4967013274857983</v>
      </c>
    </row>
    <row r="230" spans="1:27" x14ac:dyDescent="0.2">
      <c r="A230" s="15"/>
      <c r="B230" s="10" t="s">
        <v>4</v>
      </c>
      <c r="C230" s="11">
        <v>3.3</v>
      </c>
      <c r="D230" s="16"/>
      <c r="E230" s="9">
        <v>7.0199999999999999E-2</v>
      </c>
      <c r="F230" s="9">
        <v>6.8699999999999997E-2</v>
      </c>
      <c r="G230" s="9">
        <v>6.7900000000000002E-2</v>
      </c>
      <c r="H230" s="9">
        <v>0.2056</v>
      </c>
      <c r="I230" s="9">
        <v>0.2039</v>
      </c>
      <c r="J230" s="9">
        <v>0.20330000000000001</v>
      </c>
      <c r="K230" s="13">
        <f t="shared" si="472"/>
        <v>6.8933333333333333E-2</v>
      </c>
      <c r="L230" s="13">
        <f t="shared" si="473"/>
        <v>0.20426666666666668</v>
      </c>
      <c r="M230" s="13">
        <f t="shared" si="474"/>
        <v>9.5032800000000019</v>
      </c>
      <c r="N230" s="13">
        <f t="shared" si="475"/>
        <v>1.8379839999999996</v>
      </c>
      <c r="O230" s="13">
        <f t="shared" si="476"/>
        <v>11.341263999999999</v>
      </c>
      <c r="P230" s="17"/>
      <c r="Q230" s="17"/>
      <c r="R230" s="17"/>
      <c r="S230" s="17"/>
      <c r="T230" s="17"/>
      <c r="U230" s="17"/>
      <c r="V230" s="12">
        <f t="shared" si="477"/>
        <v>3.4367466666666666</v>
      </c>
      <c r="W230" s="12">
        <f t="shared" si="478"/>
        <v>2.8797818181818191</v>
      </c>
      <c r="X230" s="12">
        <f t="shared" si="479"/>
        <v>0.5569648484848484</v>
      </c>
      <c r="Y230" s="12">
        <f t="shared" si="480"/>
        <v>40.111989813963355</v>
      </c>
      <c r="Z230" s="12">
        <f t="shared" si="481"/>
        <v>33.611374407582943</v>
      </c>
      <c r="AA230" s="12">
        <f t="shared" si="482"/>
        <v>6.5006154063804189</v>
      </c>
    </row>
    <row r="231" spans="1:27" x14ac:dyDescent="0.2">
      <c r="A231" s="15">
        <v>77</v>
      </c>
      <c r="B231" s="10" t="s">
        <v>2</v>
      </c>
      <c r="C231" s="11">
        <v>3.9</v>
      </c>
      <c r="D231" s="16">
        <f t="shared" si="534"/>
        <v>3.9333333333333331</v>
      </c>
      <c r="E231" s="9">
        <v>9.6699999999999994E-2</v>
      </c>
      <c r="F231" s="9">
        <v>9.3200000000000005E-2</v>
      </c>
      <c r="G231" s="9">
        <v>9.01E-2</v>
      </c>
      <c r="H231" s="9">
        <v>0.2586</v>
      </c>
      <c r="I231" s="9">
        <v>0.25519999999999998</v>
      </c>
      <c r="J231" s="9">
        <v>0.252</v>
      </c>
      <c r="K231" s="13">
        <f t="shared" si="472"/>
        <v>9.3333333333333338E-2</v>
      </c>
      <c r="L231" s="13">
        <f t="shared" si="473"/>
        <v>0.2552666666666667</v>
      </c>
      <c r="M231" s="13">
        <f t="shared" si="474"/>
        <v>11.790016000000003</v>
      </c>
      <c r="N231" s="13">
        <f t="shared" si="475"/>
        <v>2.9657600000000004</v>
      </c>
      <c r="O231" s="13">
        <f t="shared" si="476"/>
        <v>14.755776000000001</v>
      </c>
      <c r="P231" s="17">
        <f t="shared" ref="P231" si="547">AVERAGE(M231:M233)</f>
        <v>11.827908000000003</v>
      </c>
      <c r="Q231" s="17">
        <f t="shared" ref="Q231" si="548">AVERAGE(N231:N233)</f>
        <v>2.7822639999999996</v>
      </c>
      <c r="R231" s="17">
        <f t="shared" ref="R231" si="549">AVERAGE(O231:O233)</f>
        <v>14.610171999999999</v>
      </c>
      <c r="S231" s="17">
        <f t="shared" ref="S231" si="550">STDEV(M231:M233)</f>
        <v>0.1743775369478546</v>
      </c>
      <c r="T231" s="17">
        <f t="shared" ref="T231" si="551">STDEV(N231:N233)</f>
        <v>0.25128788691856924</v>
      </c>
      <c r="U231" s="17">
        <f t="shared" ref="U231" si="552">STDEV(O231:O233)</f>
        <v>0.38703915008174639</v>
      </c>
      <c r="V231" s="12">
        <f t="shared" si="477"/>
        <v>3.7835323076923082</v>
      </c>
      <c r="W231" s="12">
        <f t="shared" si="478"/>
        <v>3.0230810256410265</v>
      </c>
      <c r="X231" s="12">
        <f t="shared" si="479"/>
        <v>0.76045128205128221</v>
      </c>
      <c r="Y231" s="12">
        <f t="shared" si="480"/>
        <v>52.188498266959044</v>
      </c>
      <c r="Z231" s="12">
        <f t="shared" si="481"/>
        <v>41.699144089976663</v>
      </c>
      <c r="AA231" s="12">
        <f t="shared" si="482"/>
        <v>10.489354176982387</v>
      </c>
    </row>
    <row r="232" spans="1:27" x14ac:dyDescent="0.2">
      <c r="A232" s="15"/>
      <c r="B232" s="10" t="s">
        <v>3</v>
      </c>
      <c r="C232" s="11">
        <v>3.8</v>
      </c>
      <c r="D232" s="16"/>
      <c r="E232" s="9">
        <v>8.5699999999999998E-2</v>
      </c>
      <c r="F232" s="9">
        <v>8.72E-2</v>
      </c>
      <c r="G232" s="9">
        <v>8.9300000000000004E-2</v>
      </c>
      <c r="H232" s="9">
        <v>0.25</v>
      </c>
      <c r="I232" s="9">
        <v>0.25159999999999999</v>
      </c>
      <c r="J232" s="9">
        <v>0.25319999999999998</v>
      </c>
      <c r="K232" s="13">
        <f t="shared" si="472"/>
        <v>8.7399999999999992E-2</v>
      </c>
      <c r="L232" s="13">
        <f t="shared" si="473"/>
        <v>0.25159999999999999</v>
      </c>
      <c r="M232" s="13">
        <f t="shared" si="474"/>
        <v>11.675592</v>
      </c>
      <c r="N232" s="13">
        <f t="shared" si="475"/>
        <v>2.4958560000000007</v>
      </c>
      <c r="O232" s="13">
        <f t="shared" si="476"/>
        <v>14.171447999999998</v>
      </c>
      <c r="P232" s="17"/>
      <c r="Q232" s="17"/>
      <c r="R232" s="17"/>
      <c r="S232" s="17"/>
      <c r="T232" s="17"/>
      <c r="U232" s="17"/>
      <c r="V232" s="12">
        <f t="shared" si="477"/>
        <v>3.7293284210526312</v>
      </c>
      <c r="W232" s="12">
        <f t="shared" si="478"/>
        <v>3.072524210526316</v>
      </c>
      <c r="X232" s="12">
        <f t="shared" si="479"/>
        <v>0.65680421052631599</v>
      </c>
      <c r="Y232" s="12">
        <f t="shared" si="480"/>
        <v>50.121836316050072</v>
      </c>
      <c r="Z232" s="12">
        <f t="shared" si="481"/>
        <v>41.2944471953031</v>
      </c>
      <c r="AA232" s="12">
        <f t="shared" si="482"/>
        <v>8.8273891207469788</v>
      </c>
    </row>
    <row r="233" spans="1:27" x14ac:dyDescent="0.2">
      <c r="A233" s="15"/>
      <c r="B233" s="10" t="s">
        <v>4</v>
      </c>
      <c r="C233" s="11">
        <v>4.0999999999999996</v>
      </c>
      <c r="D233" s="16"/>
      <c r="E233" s="9">
        <v>9.3799999999999994E-2</v>
      </c>
      <c r="F233" s="9">
        <v>9.3399999999999997E-2</v>
      </c>
      <c r="G233" s="9">
        <v>9.35E-2</v>
      </c>
      <c r="H233" s="9">
        <v>0.2601</v>
      </c>
      <c r="I233" s="9">
        <v>0.25990000000000002</v>
      </c>
      <c r="J233" s="9">
        <v>0.25950000000000001</v>
      </c>
      <c r="K233" s="13">
        <f t="shared" si="472"/>
        <v>9.3566666666666645E-2</v>
      </c>
      <c r="L233" s="13">
        <f t="shared" si="473"/>
        <v>0.25983333333333336</v>
      </c>
      <c r="M233" s="13">
        <f t="shared" si="474"/>
        <v>12.018116000000003</v>
      </c>
      <c r="N233" s="13">
        <f t="shared" si="475"/>
        <v>2.8851759999999977</v>
      </c>
      <c r="O233" s="13">
        <f t="shared" si="476"/>
        <v>14.903291999999999</v>
      </c>
      <c r="P233" s="17"/>
      <c r="Q233" s="17"/>
      <c r="R233" s="17"/>
      <c r="S233" s="17"/>
      <c r="T233" s="17"/>
      <c r="U233" s="17"/>
      <c r="V233" s="12">
        <f t="shared" si="477"/>
        <v>3.6349492682926829</v>
      </c>
      <c r="W233" s="12">
        <f t="shared" si="478"/>
        <v>2.9312478048780495</v>
      </c>
      <c r="X233" s="12">
        <f t="shared" si="479"/>
        <v>0.70370146341463369</v>
      </c>
      <c r="Y233" s="12">
        <f t="shared" si="480"/>
        <v>52.71023555209733</v>
      </c>
      <c r="Z233" s="12">
        <f t="shared" si="481"/>
        <v>42.505892339251616</v>
      </c>
      <c r="AA233" s="12">
        <f t="shared" si="482"/>
        <v>10.204343212845716</v>
      </c>
    </row>
    <row r="234" spans="1:27" x14ac:dyDescent="0.2">
      <c r="A234" s="15">
        <v>78</v>
      </c>
      <c r="B234" s="10" t="s">
        <v>2</v>
      </c>
      <c r="C234" s="11">
        <v>3.6</v>
      </c>
      <c r="D234" s="16">
        <f t="shared" si="534"/>
        <v>3.7000000000000006</v>
      </c>
      <c r="E234" s="9">
        <v>0.1002</v>
      </c>
      <c r="F234" s="9">
        <v>0.10009999999999999</v>
      </c>
      <c r="G234" s="9">
        <v>0.1</v>
      </c>
      <c r="H234" s="9">
        <v>0.27400000000000002</v>
      </c>
      <c r="I234" s="9">
        <v>0.27379999999999999</v>
      </c>
      <c r="J234" s="9">
        <v>0.27379999999999999</v>
      </c>
      <c r="K234" s="13">
        <f t="shared" si="472"/>
        <v>0.10010000000000001</v>
      </c>
      <c r="L234" s="13">
        <f t="shared" si="473"/>
        <v>0.2738666666666667</v>
      </c>
      <c r="M234" s="13">
        <f t="shared" si="474"/>
        <v>12.649502666666669</v>
      </c>
      <c r="N234" s="13">
        <f t="shared" si="475"/>
        <v>3.1786906666666681</v>
      </c>
      <c r="O234" s="13">
        <f t="shared" si="476"/>
        <v>15.828193333333335</v>
      </c>
      <c r="P234" s="17">
        <f t="shared" ref="P234" si="553">AVERAGE(M234:M236)</f>
        <v>12.850190666666668</v>
      </c>
      <c r="Q234" s="17">
        <f t="shared" ref="Q234" si="554">AVERAGE(N234:N236)</f>
        <v>3.1794693333333348</v>
      </c>
      <c r="R234" s="17">
        <f t="shared" ref="R234" si="555">AVERAGE(O234:O236)</f>
        <v>16.02966</v>
      </c>
      <c r="S234" s="17">
        <f t="shared" ref="S234" si="556">STDEV(M234:M236)</f>
        <v>0.19372073955854743</v>
      </c>
      <c r="T234" s="17">
        <f t="shared" ref="T234" si="557">STDEV(N234:N236)</f>
        <v>2.059770826518792E-2</v>
      </c>
      <c r="U234" s="17">
        <f t="shared" ref="U234" si="558">STDEV(O234:O236)</f>
        <v>0.20422853449125025</v>
      </c>
      <c r="V234" s="12">
        <f t="shared" si="477"/>
        <v>4.396720370370371</v>
      </c>
      <c r="W234" s="12">
        <f t="shared" si="478"/>
        <v>3.5137507407407411</v>
      </c>
      <c r="X234" s="12">
        <f t="shared" si="479"/>
        <v>0.88296962962962999</v>
      </c>
      <c r="Y234" s="12">
        <f t="shared" si="480"/>
        <v>55.981443493433318</v>
      </c>
      <c r="Z234" s="12">
        <f t="shared" si="481"/>
        <v>44.738992242578583</v>
      </c>
      <c r="AA234" s="12">
        <f t="shared" si="482"/>
        <v>11.242451250854735</v>
      </c>
    </row>
    <row r="235" spans="1:27" x14ac:dyDescent="0.2">
      <c r="A235" s="15"/>
      <c r="B235" s="10" t="s">
        <v>3</v>
      </c>
      <c r="C235" s="11">
        <v>3.7</v>
      </c>
      <c r="D235" s="16"/>
      <c r="E235" s="9">
        <v>0.10150000000000001</v>
      </c>
      <c r="F235" s="9">
        <v>0.1008</v>
      </c>
      <c r="G235" s="9">
        <v>0.10059999999999999</v>
      </c>
      <c r="H235" s="9">
        <v>0.27879999999999999</v>
      </c>
      <c r="I235" s="9">
        <v>0.27850000000000003</v>
      </c>
      <c r="J235" s="9">
        <v>0.2777</v>
      </c>
      <c r="K235" s="13">
        <f t="shared" si="472"/>
        <v>0.10096666666666666</v>
      </c>
      <c r="L235" s="13">
        <f t="shared" si="473"/>
        <v>0.27833333333333332</v>
      </c>
      <c r="M235" s="13">
        <f t="shared" si="474"/>
        <v>12.864972000000002</v>
      </c>
      <c r="N235" s="13">
        <f t="shared" si="475"/>
        <v>3.1592720000000014</v>
      </c>
      <c r="O235" s="13">
        <f t="shared" si="476"/>
        <v>16.024243999999999</v>
      </c>
      <c r="P235" s="17"/>
      <c r="Q235" s="17"/>
      <c r="R235" s="17"/>
      <c r="S235" s="17"/>
      <c r="T235" s="17"/>
      <c r="U235" s="17"/>
      <c r="V235" s="12">
        <f t="shared" si="477"/>
        <v>4.3308767567567568</v>
      </c>
      <c r="W235" s="12">
        <f t="shared" si="478"/>
        <v>3.4770194594594597</v>
      </c>
      <c r="X235" s="12">
        <f t="shared" si="479"/>
        <v>0.85385729729729765</v>
      </c>
      <c r="Y235" s="12">
        <f t="shared" si="480"/>
        <v>56.674839074768329</v>
      </c>
      <c r="Z235" s="12">
        <f t="shared" si="481"/>
        <v>45.501068119120049</v>
      </c>
      <c r="AA235" s="12">
        <f t="shared" si="482"/>
        <v>11.173770955648303</v>
      </c>
    </row>
    <row r="236" spans="1:27" x14ac:dyDescent="0.2">
      <c r="A236" s="15"/>
      <c r="B236" s="10" t="s">
        <v>4</v>
      </c>
      <c r="C236" s="11">
        <v>3.8</v>
      </c>
      <c r="D236" s="16"/>
      <c r="E236" s="9">
        <v>0.1027</v>
      </c>
      <c r="F236" s="9">
        <v>0.10249999999999999</v>
      </c>
      <c r="G236" s="9">
        <v>0.1017</v>
      </c>
      <c r="H236" s="9">
        <v>0.2828</v>
      </c>
      <c r="I236" s="9">
        <v>0.28199999999999997</v>
      </c>
      <c r="J236" s="9">
        <v>0.28129999999999999</v>
      </c>
      <c r="K236" s="13">
        <f t="shared" si="472"/>
        <v>0.1023</v>
      </c>
      <c r="L236" s="13">
        <f t="shared" si="473"/>
        <v>0.2820333333333333</v>
      </c>
      <c r="M236" s="13">
        <f t="shared" si="474"/>
        <v>13.036097333333332</v>
      </c>
      <c r="N236" s="13">
        <f t="shared" si="475"/>
        <v>3.2004453333333354</v>
      </c>
      <c r="O236" s="13">
        <f t="shared" si="476"/>
        <v>16.236542666666665</v>
      </c>
      <c r="P236" s="17"/>
      <c r="Q236" s="17"/>
      <c r="R236" s="17"/>
      <c r="S236" s="17"/>
      <c r="T236" s="17"/>
      <c r="U236" s="17"/>
      <c r="V236" s="12">
        <f t="shared" si="477"/>
        <v>4.2727743859649117</v>
      </c>
      <c r="W236" s="12">
        <f t="shared" si="478"/>
        <v>3.4305519298245613</v>
      </c>
      <c r="X236" s="12">
        <f t="shared" si="479"/>
        <v>0.84222245614035141</v>
      </c>
      <c r="Y236" s="12">
        <f t="shared" si="480"/>
        <v>57.425700879488801</v>
      </c>
      <c r="Z236" s="12">
        <f t="shared" si="481"/>
        <v>46.106307325929592</v>
      </c>
      <c r="AA236" s="12">
        <f t="shared" si="482"/>
        <v>11.319393553559225</v>
      </c>
    </row>
    <row r="237" spans="1:27" x14ac:dyDescent="0.2">
      <c r="A237" s="15">
        <v>79</v>
      </c>
      <c r="B237" s="10" t="s">
        <v>2</v>
      </c>
      <c r="C237" s="11">
        <v>3.2</v>
      </c>
      <c r="D237" s="16">
        <f t="shared" si="534"/>
        <v>3.2666666666666671</v>
      </c>
      <c r="E237" s="9">
        <v>9.7100000000000006E-2</v>
      </c>
      <c r="F237" s="9">
        <v>9.74E-2</v>
      </c>
      <c r="G237" s="9">
        <v>9.74E-2</v>
      </c>
      <c r="H237" s="9">
        <v>0.26379999999999998</v>
      </c>
      <c r="I237" s="9">
        <v>0.26379999999999998</v>
      </c>
      <c r="J237" s="9">
        <v>0.2636</v>
      </c>
      <c r="K237" s="13">
        <f t="shared" si="472"/>
        <v>9.7299999999999998E-2</v>
      </c>
      <c r="L237" s="13">
        <f t="shared" si="473"/>
        <v>0.26373333333333332</v>
      </c>
      <c r="M237" s="13">
        <f t="shared" si="474"/>
        <v>12.170649333333333</v>
      </c>
      <c r="N237" s="13">
        <f t="shared" si="475"/>
        <v>3.1451653333333338</v>
      </c>
      <c r="O237" s="13">
        <f t="shared" si="476"/>
        <v>15.315814666666665</v>
      </c>
      <c r="P237" s="17">
        <f t="shared" ref="P237" si="559">AVERAGE(M237:M239)</f>
        <v>12.412213777777774</v>
      </c>
      <c r="Q237" s="17">
        <f t="shared" ref="Q237" si="560">AVERAGE(N237:N239)</f>
        <v>3.0381431111111126</v>
      </c>
      <c r="R237" s="17">
        <f t="shared" ref="R237" si="561">AVERAGE(O237:O239)</f>
        <v>15.450356888888885</v>
      </c>
      <c r="S237" s="17">
        <f t="shared" ref="S237" si="562">STDEV(M237:M239)</f>
        <v>0.29495795930141999</v>
      </c>
      <c r="T237" s="17">
        <f t="shared" ref="T237" si="563">STDEV(N237:N239)</f>
        <v>9.324674952769868E-2</v>
      </c>
      <c r="U237" s="17">
        <f t="shared" ref="U237" si="564">STDEV(O237:O239)</f>
        <v>0.22948207854241542</v>
      </c>
      <c r="V237" s="12">
        <f t="shared" si="477"/>
        <v>4.786192083333332</v>
      </c>
      <c r="W237" s="12">
        <f t="shared" si="478"/>
        <v>3.8033279166666665</v>
      </c>
      <c r="X237" s="12">
        <f t="shared" si="479"/>
        <v>0.98286416666666676</v>
      </c>
      <c r="Y237" s="12">
        <f t="shared" si="480"/>
        <v>54.169253259767508</v>
      </c>
      <c r="Z237" s="12">
        <f t="shared" si="481"/>
        <v>43.04537502063144</v>
      </c>
      <c r="AA237" s="12">
        <f t="shared" si="482"/>
        <v>11.123878239136074</v>
      </c>
    </row>
    <row r="238" spans="1:27" x14ac:dyDescent="0.2">
      <c r="A238" s="15"/>
      <c r="B238" s="10" t="s">
        <v>3</v>
      </c>
      <c r="C238" s="11">
        <v>3.1</v>
      </c>
      <c r="D238" s="16"/>
      <c r="E238" s="9">
        <v>9.6100000000000005E-2</v>
      </c>
      <c r="F238" s="9">
        <v>9.6199999999999994E-2</v>
      </c>
      <c r="G238" s="9">
        <v>9.6799999999999997E-2</v>
      </c>
      <c r="H238" s="9">
        <v>0.26640000000000003</v>
      </c>
      <c r="I238" s="9">
        <v>0.26669999999999999</v>
      </c>
      <c r="J238" s="9">
        <v>0.2666</v>
      </c>
      <c r="K238" s="13">
        <f t="shared" si="472"/>
        <v>9.636666666666667E-2</v>
      </c>
      <c r="L238" s="13">
        <f t="shared" si="473"/>
        <v>0.26656666666666667</v>
      </c>
      <c r="M238" s="13">
        <f t="shared" si="474"/>
        <v>12.325065333333333</v>
      </c>
      <c r="N238" s="13">
        <f t="shared" si="475"/>
        <v>2.9948613333333336</v>
      </c>
      <c r="O238" s="13">
        <f t="shared" si="476"/>
        <v>15.319926666666667</v>
      </c>
      <c r="P238" s="17"/>
      <c r="Q238" s="17"/>
      <c r="R238" s="17"/>
      <c r="S238" s="17"/>
      <c r="T238" s="17"/>
      <c r="U238" s="17"/>
      <c r="V238" s="12">
        <f t="shared" si="477"/>
        <v>4.9419118279569894</v>
      </c>
      <c r="W238" s="12">
        <f t="shared" si="478"/>
        <v>3.9758275268817203</v>
      </c>
      <c r="X238" s="12">
        <f t="shared" si="479"/>
        <v>0.96608430107526888</v>
      </c>
      <c r="Y238" s="12">
        <f t="shared" si="480"/>
        <v>54.18379665652779</v>
      </c>
      <c r="Z238" s="12">
        <f t="shared" si="481"/>
        <v>43.591516351889837</v>
      </c>
      <c r="AA238" s="12">
        <f t="shared" si="482"/>
        <v>10.592280304637949</v>
      </c>
    </row>
    <row r="239" spans="1:27" x14ac:dyDescent="0.2">
      <c r="A239" s="15"/>
      <c r="B239" s="10" t="s">
        <v>4</v>
      </c>
      <c r="C239" s="11">
        <v>3.5</v>
      </c>
      <c r="D239" s="16"/>
      <c r="E239" s="9">
        <v>9.8599999999999993E-2</v>
      </c>
      <c r="F239" s="9">
        <v>9.8100000000000007E-2</v>
      </c>
      <c r="G239" s="9">
        <v>9.8000000000000004E-2</v>
      </c>
      <c r="H239" s="9">
        <v>0.2757</v>
      </c>
      <c r="I239" s="9">
        <v>0.2752</v>
      </c>
      <c r="J239" s="9">
        <v>0.27479999999999999</v>
      </c>
      <c r="K239" s="13">
        <f t="shared" si="472"/>
        <v>9.8233333333333325E-2</v>
      </c>
      <c r="L239" s="13">
        <f t="shared" si="473"/>
        <v>0.27523333333333327</v>
      </c>
      <c r="M239" s="13">
        <f t="shared" si="474"/>
        <v>12.740926666666663</v>
      </c>
      <c r="N239" s="13">
        <f t="shared" si="475"/>
        <v>2.974402666666669</v>
      </c>
      <c r="O239" s="13">
        <f t="shared" si="476"/>
        <v>15.715329333333329</v>
      </c>
      <c r="P239" s="17"/>
      <c r="Q239" s="17"/>
      <c r="R239" s="17"/>
      <c r="S239" s="17"/>
      <c r="T239" s="17"/>
      <c r="U239" s="17"/>
      <c r="V239" s="12">
        <f t="shared" si="477"/>
        <v>4.4900940952380939</v>
      </c>
      <c r="W239" s="12">
        <f t="shared" si="478"/>
        <v>3.6402647619047608</v>
      </c>
      <c r="X239" s="12">
        <f t="shared" si="479"/>
        <v>0.84982933333333399</v>
      </c>
      <c r="Y239" s="12">
        <f t="shared" si="480"/>
        <v>55.582264035273852</v>
      </c>
      <c r="Z239" s="12">
        <f t="shared" si="481"/>
        <v>45.062342316851741</v>
      </c>
      <c r="AA239" s="12">
        <f t="shared" si="482"/>
        <v>10.519921718422115</v>
      </c>
    </row>
    <row r="240" spans="1:27" x14ac:dyDescent="0.2">
      <c r="A240" s="15">
        <v>80</v>
      </c>
      <c r="B240" s="10" t="s">
        <v>2</v>
      </c>
      <c r="C240" s="11">
        <v>3</v>
      </c>
      <c r="D240" s="16">
        <f t="shared" si="534"/>
        <v>3.1666666666666665</v>
      </c>
      <c r="E240" s="9">
        <v>7.8700000000000006E-2</v>
      </c>
      <c r="F240" s="9">
        <v>7.7499999999999999E-2</v>
      </c>
      <c r="G240" s="9">
        <v>7.6499999999999999E-2</v>
      </c>
      <c r="H240" s="9">
        <v>0.21990000000000001</v>
      </c>
      <c r="I240" s="9">
        <v>0.21859999999999999</v>
      </c>
      <c r="J240" s="9">
        <v>0.2177</v>
      </c>
      <c r="K240" s="13">
        <f t="shared" si="472"/>
        <v>7.7566666666666673E-2</v>
      </c>
      <c r="L240" s="13">
        <f t="shared" si="473"/>
        <v>0.21873333333333334</v>
      </c>
      <c r="M240" s="13">
        <f t="shared" si="474"/>
        <v>10.131460000000001</v>
      </c>
      <c r="N240" s="13">
        <f t="shared" si="475"/>
        <v>2.3171760000000017</v>
      </c>
      <c r="O240" s="13">
        <f t="shared" si="476"/>
        <v>12.448636</v>
      </c>
      <c r="P240" s="17">
        <f t="shared" ref="P240" si="565">AVERAGE(M240:M242)</f>
        <v>8.7788720000000016</v>
      </c>
      <c r="Q240" s="17">
        <f t="shared" ref="Q240" si="566">AVERAGE(N240:N242)</f>
        <v>2.4494453333333346</v>
      </c>
      <c r="R240" s="17">
        <f t="shared" ref="R240" si="567">AVERAGE(O240:O242)</f>
        <v>11.228317333333335</v>
      </c>
      <c r="S240" s="17">
        <f t="shared" ref="S240" si="568">STDEV(M240:M242)</f>
        <v>1.7355264218420847</v>
      </c>
      <c r="T240" s="17">
        <f t="shared" ref="T240" si="569">STDEV(N240:N242)</f>
        <v>0.9559954906114001</v>
      </c>
      <c r="U240" s="17">
        <f t="shared" ref="U240" si="570">STDEV(O240:O242)</f>
        <v>2.4674829447429518</v>
      </c>
      <c r="V240" s="12">
        <f t="shared" si="477"/>
        <v>4.1495453333333332</v>
      </c>
      <c r="W240" s="12">
        <f t="shared" si="478"/>
        <v>3.3771533333333337</v>
      </c>
      <c r="X240" s="12">
        <f t="shared" si="479"/>
        <v>0.77239200000000052</v>
      </c>
      <c r="Y240" s="12">
        <f t="shared" si="480"/>
        <v>44.028563344415367</v>
      </c>
      <c r="Z240" s="12">
        <f t="shared" si="481"/>
        <v>35.833132913630898</v>
      </c>
      <c r="AA240" s="12">
        <f t="shared" si="482"/>
        <v>8.195430430784473</v>
      </c>
    </row>
    <row r="241" spans="1:27" x14ac:dyDescent="0.2">
      <c r="A241" s="15"/>
      <c r="B241" s="10" t="s">
        <v>3</v>
      </c>
      <c r="C241" s="11">
        <v>3.3</v>
      </c>
      <c r="D241" s="16"/>
      <c r="E241" s="9">
        <v>5.2299999999999999E-2</v>
      </c>
      <c r="F241" s="9">
        <v>5.2200000000000003E-2</v>
      </c>
      <c r="G241" s="9">
        <v>5.2400000000000002E-2</v>
      </c>
      <c r="H241" s="9">
        <v>0.14749999999999999</v>
      </c>
      <c r="I241" s="9">
        <v>0.14729999999999999</v>
      </c>
      <c r="J241" s="9">
        <v>0.14710000000000001</v>
      </c>
      <c r="K241" s="13">
        <f t="shared" si="472"/>
        <v>5.2300000000000006E-2</v>
      </c>
      <c r="L241" s="13">
        <f t="shared" si="473"/>
        <v>0.14729999999999999</v>
      </c>
      <c r="M241" s="13">
        <f t="shared" si="474"/>
        <v>6.8219799999999999</v>
      </c>
      <c r="N241" s="13">
        <f t="shared" si="475"/>
        <v>1.5664720000000019</v>
      </c>
      <c r="O241" s="13">
        <f t="shared" si="476"/>
        <v>8.3884520000000009</v>
      </c>
      <c r="P241" s="17"/>
      <c r="Q241" s="17"/>
      <c r="R241" s="17"/>
      <c r="S241" s="17"/>
      <c r="T241" s="17"/>
      <c r="U241" s="17"/>
      <c r="V241" s="12">
        <f t="shared" si="477"/>
        <v>2.5419551515151517</v>
      </c>
      <c r="W241" s="12">
        <f t="shared" si="478"/>
        <v>2.0672666666666668</v>
      </c>
      <c r="X241" s="12">
        <f t="shared" si="479"/>
        <v>0.47468848484848541</v>
      </c>
      <c r="Y241" s="12">
        <f t="shared" si="480"/>
        <v>29.668430360048102</v>
      </c>
      <c r="Z241" s="12">
        <f t="shared" si="481"/>
        <v>24.128103558039186</v>
      </c>
      <c r="AA241" s="12">
        <f t="shared" si="482"/>
        <v>5.5403268020089191</v>
      </c>
    </row>
    <row r="242" spans="1:27" x14ac:dyDescent="0.2">
      <c r="A242" s="15"/>
      <c r="B242" s="10" t="s">
        <v>4</v>
      </c>
      <c r="C242" s="11">
        <v>3.2</v>
      </c>
      <c r="D242" s="16"/>
      <c r="E242" s="9">
        <v>8.6999999999999994E-2</v>
      </c>
      <c r="F242" s="9">
        <v>8.6800000000000002E-2</v>
      </c>
      <c r="G242" s="9">
        <v>8.6800000000000002E-2</v>
      </c>
      <c r="H242" s="9">
        <v>0.23580000000000001</v>
      </c>
      <c r="I242" s="9">
        <v>0.23549999999999999</v>
      </c>
      <c r="J242" s="9">
        <v>0.14710000000000001</v>
      </c>
      <c r="K242" s="13">
        <f t="shared" si="472"/>
        <v>8.6866666666666661E-2</v>
      </c>
      <c r="L242" s="13">
        <f t="shared" si="473"/>
        <v>0.20613333333333336</v>
      </c>
      <c r="M242" s="13">
        <f t="shared" si="474"/>
        <v>9.3831760000000024</v>
      </c>
      <c r="N242" s="13">
        <f t="shared" si="475"/>
        <v>3.4646879999999998</v>
      </c>
      <c r="O242" s="13">
        <f t="shared" si="476"/>
        <v>12.847864000000001</v>
      </c>
      <c r="P242" s="17"/>
      <c r="Q242" s="17"/>
      <c r="R242" s="17"/>
      <c r="S242" s="17"/>
      <c r="T242" s="17"/>
      <c r="U242" s="17"/>
      <c r="V242" s="12">
        <f t="shared" si="477"/>
        <v>4.0149575000000004</v>
      </c>
      <c r="W242" s="12">
        <f t="shared" si="478"/>
        <v>2.9322425000000005</v>
      </c>
      <c r="X242" s="12">
        <f t="shared" si="479"/>
        <v>1.0827149999999999</v>
      </c>
      <c r="Y242" s="12">
        <f t="shared" si="480"/>
        <v>45.440560232015287</v>
      </c>
      <c r="Z242" s="12">
        <f t="shared" si="481"/>
        <v>33.186588385088783</v>
      </c>
      <c r="AA242" s="12">
        <f t="shared" si="482"/>
        <v>12.253971846926504</v>
      </c>
    </row>
    <row r="243" spans="1:27" x14ac:dyDescent="0.2">
      <c r="A243" s="15">
        <v>81</v>
      </c>
      <c r="B243" s="10" t="s">
        <v>2</v>
      </c>
      <c r="C243" s="11">
        <v>3.3</v>
      </c>
      <c r="D243" s="16">
        <f t="shared" si="534"/>
        <v>3.3000000000000003</v>
      </c>
      <c r="E243" s="9">
        <v>9.2600000000000002E-2</v>
      </c>
      <c r="F243" s="9">
        <v>9.2399999999999996E-2</v>
      </c>
      <c r="G243" s="9">
        <v>9.2700000000000005E-2</v>
      </c>
      <c r="H243" s="9">
        <v>0.25430000000000003</v>
      </c>
      <c r="I243" s="9">
        <v>0.25409999999999999</v>
      </c>
      <c r="J243" s="9">
        <v>0.23530000000000001</v>
      </c>
      <c r="K243" s="13">
        <f t="shared" si="472"/>
        <v>9.2566666666666672E-2</v>
      </c>
      <c r="L243" s="13">
        <f t="shared" si="473"/>
        <v>0.24790000000000001</v>
      </c>
      <c r="M243" s="13">
        <f t="shared" si="474"/>
        <v>11.426726666666667</v>
      </c>
      <c r="N243" s="13">
        <f t="shared" si="475"/>
        <v>3.0594426666666683</v>
      </c>
      <c r="O243" s="13">
        <f t="shared" si="476"/>
        <v>14.486169333333333</v>
      </c>
      <c r="P243" s="17">
        <f t="shared" ref="P243" si="571">AVERAGE(M243:M245)</f>
        <v>11.537063555555555</v>
      </c>
      <c r="Q243" s="17">
        <f t="shared" ref="Q243" si="572">AVERAGE(N243:N245)</f>
        <v>2.7863315555555572</v>
      </c>
      <c r="R243" s="17">
        <f t="shared" ref="R243" si="573">AVERAGE(O243:O245)</f>
        <v>14.323395111111111</v>
      </c>
      <c r="S243" s="17">
        <f t="shared" ref="S243" si="574">STDEV(M243:M245)</f>
        <v>0.10988350796756984</v>
      </c>
      <c r="T243" s="17">
        <f t="shared" ref="T243" si="575">STDEV(N243:N245)</f>
        <v>0.30943576014943613</v>
      </c>
      <c r="U243" s="17">
        <f t="shared" ref="U243" si="576">STDEV(O243:O245)</f>
        <v>0.20241841630898477</v>
      </c>
      <c r="V243" s="12">
        <f t="shared" si="477"/>
        <v>4.3897482828282826</v>
      </c>
      <c r="W243" s="12">
        <f t="shared" si="478"/>
        <v>3.4626444444444449</v>
      </c>
      <c r="X243" s="12">
        <f t="shared" si="479"/>
        <v>0.92710383838383892</v>
      </c>
      <c r="Y243" s="12">
        <f t="shared" si="480"/>
        <v>51.234948480347072</v>
      </c>
      <c r="Z243" s="12">
        <f t="shared" si="481"/>
        <v>40.414255735540316</v>
      </c>
      <c r="AA243" s="12">
        <f t="shared" si="482"/>
        <v>10.820692744806776</v>
      </c>
    </row>
    <row r="244" spans="1:27" x14ac:dyDescent="0.2">
      <c r="A244" s="15"/>
      <c r="B244" s="10" t="s">
        <v>3</v>
      </c>
      <c r="C244" s="11">
        <v>3</v>
      </c>
      <c r="D244" s="16"/>
      <c r="E244" s="9">
        <v>8.6900000000000005E-2</v>
      </c>
      <c r="F244" s="9">
        <v>8.6699999999999999E-2</v>
      </c>
      <c r="G244" s="9">
        <v>8.6599999999999996E-2</v>
      </c>
      <c r="H244" s="9">
        <v>0.24940000000000001</v>
      </c>
      <c r="I244" s="9">
        <v>0.24909999999999999</v>
      </c>
      <c r="J244" s="9">
        <v>0.25409999999999999</v>
      </c>
      <c r="K244" s="13">
        <f t="shared" si="472"/>
        <v>8.6733333333333329E-2</v>
      </c>
      <c r="L244" s="13">
        <f t="shared" si="473"/>
        <v>0.25086666666666663</v>
      </c>
      <c r="M244" s="13">
        <f t="shared" si="474"/>
        <v>11.646487999999998</v>
      </c>
      <c r="N244" s="13">
        <f t="shared" si="475"/>
        <v>2.4502560000000013</v>
      </c>
      <c r="O244" s="13">
        <f t="shared" si="476"/>
        <v>14.096743999999997</v>
      </c>
      <c r="P244" s="17"/>
      <c r="Q244" s="17"/>
      <c r="R244" s="17"/>
      <c r="S244" s="17"/>
      <c r="T244" s="17"/>
      <c r="U244" s="17"/>
      <c r="V244" s="12">
        <f t="shared" si="477"/>
        <v>4.6989146666666661</v>
      </c>
      <c r="W244" s="12">
        <f t="shared" si="478"/>
        <v>3.882162666666666</v>
      </c>
      <c r="X244" s="12">
        <f t="shared" si="479"/>
        <v>0.81675200000000048</v>
      </c>
      <c r="Y244" s="12">
        <f t="shared" si="480"/>
        <v>49.857621843389673</v>
      </c>
      <c r="Z244" s="12">
        <f t="shared" si="481"/>
        <v>41.191511636132127</v>
      </c>
      <c r="AA244" s="12">
        <f t="shared" si="482"/>
        <v>8.6661102072575549</v>
      </c>
    </row>
    <row r="245" spans="1:27" x14ac:dyDescent="0.2">
      <c r="A245" s="15"/>
      <c r="B245" s="10" t="s">
        <v>4</v>
      </c>
      <c r="C245" s="11">
        <v>3.6</v>
      </c>
      <c r="D245" s="16"/>
      <c r="E245" s="9">
        <v>9.1899999999999996E-2</v>
      </c>
      <c r="F245" s="9">
        <v>9.0899999999999995E-2</v>
      </c>
      <c r="G245" s="9">
        <v>8.9399999999999993E-2</v>
      </c>
      <c r="H245" s="9">
        <v>0.25080000000000002</v>
      </c>
      <c r="I245" s="9">
        <v>0.24940000000000001</v>
      </c>
      <c r="J245" s="9">
        <v>0.24879999999999999</v>
      </c>
      <c r="K245" s="13">
        <f t="shared" si="472"/>
        <v>9.0733333333333333E-2</v>
      </c>
      <c r="L245" s="13">
        <f t="shared" si="473"/>
        <v>0.24966666666666668</v>
      </c>
      <c r="M245" s="13">
        <f t="shared" si="474"/>
        <v>11.537976</v>
      </c>
      <c r="N245" s="13">
        <f t="shared" si="475"/>
        <v>2.8492960000000016</v>
      </c>
      <c r="O245" s="13">
        <f t="shared" si="476"/>
        <v>14.387271999999999</v>
      </c>
      <c r="P245" s="17"/>
      <c r="Q245" s="17"/>
      <c r="R245" s="17"/>
      <c r="S245" s="17"/>
      <c r="T245" s="17"/>
      <c r="U245" s="17"/>
      <c r="V245" s="12">
        <f t="shared" si="477"/>
        <v>3.9964644444444444</v>
      </c>
      <c r="W245" s="12">
        <f t="shared" si="478"/>
        <v>3.2049933333333334</v>
      </c>
      <c r="X245" s="12">
        <f t="shared" si="479"/>
        <v>0.79147111111111157</v>
      </c>
      <c r="Y245" s="12">
        <f t="shared" si="480"/>
        <v>50.885166584140904</v>
      </c>
      <c r="Z245" s="12">
        <f t="shared" si="481"/>
        <v>40.807724411119757</v>
      </c>
      <c r="AA245" s="12">
        <f t="shared" si="482"/>
        <v>10.077442173021156</v>
      </c>
    </row>
    <row r="246" spans="1:27" x14ac:dyDescent="0.2">
      <c r="A246" s="15">
        <v>82</v>
      </c>
      <c r="B246" s="10" t="s">
        <v>2</v>
      </c>
      <c r="C246" s="11">
        <v>3.3</v>
      </c>
      <c r="D246" s="16">
        <f t="shared" si="534"/>
        <v>3.2999999999999994</v>
      </c>
      <c r="E246" s="9">
        <v>9.8299999999999998E-2</v>
      </c>
      <c r="F246" s="9">
        <v>9.3200000000000005E-2</v>
      </c>
      <c r="G246" s="9">
        <v>9.0800000000000006E-2</v>
      </c>
      <c r="H246" s="9">
        <v>0.25829999999999997</v>
      </c>
      <c r="I246" s="9">
        <v>0.2535</v>
      </c>
      <c r="J246" s="9">
        <v>0.25119999999999998</v>
      </c>
      <c r="K246" s="13">
        <f t="shared" si="472"/>
        <v>9.4100000000000003E-2</v>
      </c>
      <c r="L246" s="13">
        <f t="shared" si="473"/>
        <v>0.25433333333333336</v>
      </c>
      <c r="M246" s="13">
        <f t="shared" si="474"/>
        <v>11.733657333333335</v>
      </c>
      <c r="N246" s="13">
        <f t="shared" si="475"/>
        <v>3.0579973333333337</v>
      </c>
      <c r="O246" s="13">
        <f t="shared" si="476"/>
        <v>14.791654666666668</v>
      </c>
      <c r="P246" s="17">
        <f t="shared" ref="P246" si="577">AVERAGE(M246:M248)</f>
        <v>11.31347466666667</v>
      </c>
      <c r="Q246" s="17">
        <f t="shared" ref="Q246" si="578">AVERAGE(N246:N248)</f>
        <v>2.6133919999999997</v>
      </c>
      <c r="R246" s="17">
        <f t="shared" ref="R246" si="579">AVERAGE(O246:O248)</f>
        <v>13.926866666666667</v>
      </c>
      <c r="S246" s="17">
        <f t="shared" ref="S246" si="580">STDEV(M246:M248)</f>
        <v>0.58459494189775929</v>
      </c>
      <c r="T246" s="17">
        <f t="shared" ref="T246" si="581">STDEV(N246:N248)</f>
        <v>0.38541397012793605</v>
      </c>
      <c r="U246" s="17">
        <f t="shared" ref="U246" si="582">STDEV(O246:O248)</f>
        <v>0.86889335744676588</v>
      </c>
      <c r="V246" s="12">
        <f t="shared" si="477"/>
        <v>4.4823195959595967</v>
      </c>
      <c r="W246" s="12">
        <f t="shared" si="478"/>
        <v>3.555653737373738</v>
      </c>
      <c r="X246" s="12">
        <f t="shared" si="479"/>
        <v>0.9266658585858587</v>
      </c>
      <c r="Y246" s="12">
        <f t="shared" si="480"/>
        <v>52.315394591025914</v>
      </c>
      <c r="Z246" s="12">
        <f t="shared" si="481"/>
        <v>41.499813727570682</v>
      </c>
      <c r="AA246" s="12">
        <f t="shared" si="482"/>
        <v>10.815580863455237</v>
      </c>
    </row>
    <row r="247" spans="1:27" x14ac:dyDescent="0.2">
      <c r="A247" s="15"/>
      <c r="B247" s="10" t="s">
        <v>3</v>
      </c>
      <c r="C247" s="11">
        <v>3.3</v>
      </c>
      <c r="D247" s="16"/>
      <c r="E247" s="9">
        <v>8.48E-2</v>
      </c>
      <c r="F247" s="9">
        <v>8.5699999999999998E-2</v>
      </c>
      <c r="G247" s="9">
        <v>8.5800000000000001E-2</v>
      </c>
      <c r="H247" s="9">
        <v>0.2485</v>
      </c>
      <c r="I247" s="9">
        <v>0.2492</v>
      </c>
      <c r="J247" s="9">
        <v>0.24890000000000001</v>
      </c>
      <c r="K247" s="13">
        <f t="shared" si="472"/>
        <v>8.5433333333333319E-2</v>
      </c>
      <c r="L247" s="13">
        <f t="shared" si="473"/>
        <v>0.24886666666666668</v>
      </c>
      <c r="M247" s="13">
        <f t="shared" si="474"/>
        <v>11.560916000000001</v>
      </c>
      <c r="N247" s="13">
        <f t="shared" si="475"/>
        <v>2.3741039999999991</v>
      </c>
      <c r="O247" s="13">
        <f t="shared" si="476"/>
        <v>13.935019999999998</v>
      </c>
      <c r="P247" s="17"/>
      <c r="Q247" s="17"/>
      <c r="R247" s="17"/>
      <c r="S247" s="17"/>
      <c r="T247" s="17"/>
      <c r="U247" s="17"/>
      <c r="V247" s="12">
        <f t="shared" si="477"/>
        <v>4.2227333333333332</v>
      </c>
      <c r="W247" s="12">
        <f t="shared" si="478"/>
        <v>3.5033078787878793</v>
      </c>
      <c r="X247" s="12">
        <f t="shared" si="479"/>
        <v>0.71942545454545437</v>
      </c>
      <c r="Y247" s="12">
        <f t="shared" si="480"/>
        <v>49.285633444153625</v>
      </c>
      <c r="Z247" s="12">
        <f t="shared" si="481"/>
        <v>40.888859022423425</v>
      </c>
      <c r="AA247" s="12">
        <f t="shared" si="482"/>
        <v>8.3967744217302087</v>
      </c>
    </row>
    <row r="248" spans="1:27" x14ac:dyDescent="0.2">
      <c r="A248" s="15"/>
      <c r="B248" s="10" t="s">
        <v>4</v>
      </c>
      <c r="C248" s="11">
        <v>3.3</v>
      </c>
      <c r="D248" s="16"/>
      <c r="E248" s="9">
        <v>8.1000000000000003E-2</v>
      </c>
      <c r="F248" s="9">
        <v>8.1299999999999997E-2</v>
      </c>
      <c r="G248" s="9">
        <v>8.1299999999999997E-2</v>
      </c>
      <c r="H248" s="9">
        <v>0.23019999999999999</v>
      </c>
      <c r="I248" s="9">
        <v>0.2301</v>
      </c>
      <c r="J248" s="9">
        <v>0.22900000000000001</v>
      </c>
      <c r="K248" s="13">
        <f t="shared" si="472"/>
        <v>8.1199999999999994E-2</v>
      </c>
      <c r="L248" s="13">
        <f t="shared" si="473"/>
        <v>0.22976666666666667</v>
      </c>
      <c r="M248" s="13">
        <f t="shared" si="474"/>
        <v>10.645850666666668</v>
      </c>
      <c r="N248" s="13">
        <f t="shared" si="475"/>
        <v>2.4080746666666668</v>
      </c>
      <c r="O248" s="13">
        <f t="shared" si="476"/>
        <v>13.053925333333332</v>
      </c>
      <c r="P248" s="17"/>
      <c r="Q248" s="17"/>
      <c r="R248" s="17"/>
      <c r="S248" s="17"/>
      <c r="T248" s="17"/>
      <c r="U248" s="17"/>
      <c r="V248" s="12">
        <f t="shared" si="477"/>
        <v>3.9557349494949494</v>
      </c>
      <c r="W248" s="12">
        <f t="shared" si="478"/>
        <v>3.2260153535353542</v>
      </c>
      <c r="X248" s="12">
        <f t="shared" si="479"/>
        <v>0.72971959595959601</v>
      </c>
      <c r="Y248" s="12">
        <f t="shared" si="480"/>
        <v>46.169361722194708</v>
      </c>
      <c r="Z248" s="12">
        <f t="shared" si="481"/>
        <v>37.652439225672587</v>
      </c>
      <c r="AA248" s="12">
        <f t="shared" si="482"/>
        <v>8.5169224965221293</v>
      </c>
    </row>
    <row r="249" spans="1:27" x14ac:dyDescent="0.2">
      <c r="A249" s="15">
        <v>83</v>
      </c>
      <c r="B249" s="10" t="s">
        <v>2</v>
      </c>
      <c r="C249" s="11">
        <v>3.2</v>
      </c>
      <c r="D249" s="16">
        <f t="shared" si="534"/>
        <v>3.1333333333333333</v>
      </c>
      <c r="E249" s="9">
        <v>8.6300000000000002E-2</v>
      </c>
      <c r="F249" s="9">
        <v>8.6499999999999994E-2</v>
      </c>
      <c r="G249" s="9">
        <v>8.7499999999999994E-2</v>
      </c>
      <c r="H249" s="9">
        <v>0.2298</v>
      </c>
      <c r="I249" s="9">
        <v>0.2303</v>
      </c>
      <c r="J249" s="9">
        <v>0.23089999999999999</v>
      </c>
      <c r="K249" s="13">
        <f t="shared" si="472"/>
        <v>8.6766666666666659E-2</v>
      </c>
      <c r="L249" s="13">
        <f t="shared" si="473"/>
        <v>0.23033333333333336</v>
      </c>
      <c r="M249" s="13">
        <f t="shared" si="474"/>
        <v>10.607924000000002</v>
      </c>
      <c r="N249" s="13">
        <f t="shared" si="475"/>
        <v>2.9133040000000001</v>
      </c>
      <c r="O249" s="13">
        <f t="shared" si="476"/>
        <v>13.521228000000001</v>
      </c>
      <c r="P249" s="17">
        <f t="shared" ref="P249" si="583">AVERAGE(M249:M251)</f>
        <v>9.5962399999999999</v>
      </c>
      <c r="Q249" s="17">
        <f t="shared" ref="Q249" si="584">AVERAGE(N249:N251)</f>
        <v>10.60212266666667</v>
      </c>
      <c r="R249" s="17">
        <f t="shared" ref="R249" si="585">AVERAGE(O249:O251)</f>
        <v>20.198362666666668</v>
      </c>
      <c r="S249" s="17">
        <f t="shared" ref="S249" si="586">STDEV(M249:M251)</f>
        <v>1.8363645851117014</v>
      </c>
      <c r="T249" s="17">
        <f t="shared" ref="T249" si="587">STDEV(N249:N251)</f>
        <v>13.463570588242302</v>
      </c>
      <c r="U249" s="17">
        <f t="shared" ref="U249" si="588">STDEV(O249:O251)</f>
        <v>11.627630494094737</v>
      </c>
      <c r="V249" s="12">
        <f t="shared" si="477"/>
        <v>4.2253837499999998</v>
      </c>
      <c r="W249" s="12">
        <f t="shared" si="478"/>
        <v>3.3149762500000004</v>
      </c>
      <c r="X249" s="12">
        <f t="shared" si="479"/>
        <v>0.91040750000000004</v>
      </c>
      <c r="Y249" s="12">
        <f t="shared" si="480"/>
        <v>47.822126335148901</v>
      </c>
      <c r="Z249" s="12">
        <f t="shared" si="481"/>
        <v>37.518299497771814</v>
      </c>
      <c r="AA249" s="12">
        <f t="shared" si="482"/>
        <v>10.303826837377095</v>
      </c>
    </row>
    <row r="250" spans="1:27" x14ac:dyDescent="0.2">
      <c r="A250" s="15"/>
      <c r="B250" s="10" t="s">
        <v>3</v>
      </c>
      <c r="C250" s="11">
        <v>3.2</v>
      </c>
      <c r="D250" s="16"/>
      <c r="E250" s="9">
        <v>8.5800000000000001E-2</v>
      </c>
      <c r="F250" s="9">
        <v>8.5400000000000004E-2</v>
      </c>
      <c r="G250" s="9">
        <v>8.48E-2</v>
      </c>
      <c r="H250" s="9">
        <v>0.23269999999999999</v>
      </c>
      <c r="I250" s="9">
        <v>0.2319</v>
      </c>
      <c r="J250" s="9">
        <v>0.2311</v>
      </c>
      <c r="K250" s="13">
        <f t="shared" si="472"/>
        <v>8.533333333333333E-2</v>
      </c>
      <c r="L250" s="13">
        <f t="shared" si="473"/>
        <v>0.2319</v>
      </c>
      <c r="M250" s="13">
        <f t="shared" si="474"/>
        <v>10.704277333333334</v>
      </c>
      <c r="N250" s="13">
        <f t="shared" si="475"/>
        <v>2.7448533333333343</v>
      </c>
      <c r="O250" s="13">
        <f t="shared" si="476"/>
        <v>13.449130666666665</v>
      </c>
      <c r="P250" s="17"/>
      <c r="Q250" s="17"/>
      <c r="R250" s="17"/>
      <c r="S250" s="17"/>
      <c r="T250" s="17"/>
      <c r="U250" s="17"/>
      <c r="V250" s="12">
        <f t="shared" si="477"/>
        <v>4.2028533333333327</v>
      </c>
      <c r="W250" s="12">
        <f t="shared" si="478"/>
        <v>3.3450866666666665</v>
      </c>
      <c r="X250" s="12">
        <f t="shared" si="479"/>
        <v>0.8577666666666669</v>
      </c>
      <c r="Y250" s="12">
        <f t="shared" si="480"/>
        <v>47.567131168800543</v>
      </c>
      <c r="Z250" s="12">
        <f t="shared" si="481"/>
        <v>37.859083728278044</v>
      </c>
      <c r="AA250" s="12">
        <f t="shared" si="482"/>
        <v>9.7080474405225079</v>
      </c>
    </row>
    <row r="251" spans="1:27" x14ac:dyDescent="0.2">
      <c r="A251" s="15"/>
      <c r="B251" s="10" t="s">
        <v>4</v>
      </c>
      <c r="C251" s="11">
        <v>3</v>
      </c>
      <c r="D251" s="16"/>
      <c r="E251" s="9">
        <v>0.84099999999999997</v>
      </c>
      <c r="F251" s="9">
        <v>8.3400000000000002E-2</v>
      </c>
      <c r="G251" s="9">
        <v>8.2900000000000001E-2</v>
      </c>
      <c r="H251" s="9">
        <v>0.22800000000000001</v>
      </c>
      <c r="I251" s="9">
        <v>0.2273</v>
      </c>
      <c r="J251" s="9">
        <v>0.2266</v>
      </c>
      <c r="K251" s="13">
        <f t="shared" si="472"/>
        <v>0.33576666666666671</v>
      </c>
      <c r="L251" s="13">
        <f t="shared" si="473"/>
        <v>0.22730000000000003</v>
      </c>
      <c r="M251" s="13">
        <f t="shared" si="474"/>
        <v>7.4765186666666681</v>
      </c>
      <c r="N251" s="13">
        <f t="shared" si="475"/>
        <v>26.148210666666674</v>
      </c>
      <c r="O251" s="13">
        <f t="shared" si="476"/>
        <v>33.624729333333335</v>
      </c>
      <c r="P251" s="17"/>
      <c r="Q251" s="17"/>
      <c r="R251" s="17"/>
      <c r="S251" s="17"/>
      <c r="T251" s="17"/>
      <c r="U251" s="17"/>
      <c r="V251" s="12">
        <f t="shared" si="477"/>
        <v>11.208243111111111</v>
      </c>
      <c r="W251" s="12">
        <f t="shared" si="478"/>
        <v>2.4921728888888892</v>
      </c>
      <c r="X251" s="12">
        <f t="shared" si="479"/>
        <v>8.7160702222222248</v>
      </c>
      <c r="Y251" s="12">
        <f t="shared" si="480"/>
        <v>118.9245573082455</v>
      </c>
      <c r="Z251" s="12">
        <f t="shared" si="481"/>
        <v>26.443087878144826</v>
      </c>
      <c r="AA251" s="12">
        <f t="shared" si="482"/>
        <v>92.481469430100702</v>
      </c>
    </row>
    <row r="252" spans="1:27" x14ac:dyDescent="0.2">
      <c r="A252" s="15">
        <v>84</v>
      </c>
      <c r="B252" s="10" t="s">
        <v>2</v>
      </c>
      <c r="C252" s="11">
        <v>4</v>
      </c>
      <c r="D252" s="16">
        <f t="shared" si="534"/>
        <v>4.0666666666666664</v>
      </c>
      <c r="E252" s="9">
        <v>0.1067</v>
      </c>
      <c r="F252" s="9">
        <v>0.1065</v>
      </c>
      <c r="G252" s="9">
        <v>0.1055</v>
      </c>
      <c r="H252" s="9">
        <v>0.29459999999999997</v>
      </c>
      <c r="I252" s="9">
        <v>0.29420000000000002</v>
      </c>
      <c r="J252" s="9">
        <v>0.29349999999999998</v>
      </c>
      <c r="K252" s="13">
        <f t="shared" si="472"/>
        <v>0.10623333333333333</v>
      </c>
      <c r="L252" s="13">
        <f t="shared" si="473"/>
        <v>0.29409999999999997</v>
      </c>
      <c r="M252" s="13">
        <f t="shared" si="474"/>
        <v>13.599145333333333</v>
      </c>
      <c r="N252" s="13">
        <f t="shared" si="475"/>
        <v>3.2961093333333347</v>
      </c>
      <c r="O252" s="13">
        <f t="shared" si="476"/>
        <v>16.895254666666666</v>
      </c>
      <c r="P252" s="17">
        <f t="shared" ref="P252" si="589">AVERAGE(M252:M254)</f>
        <v>13.451892444444445</v>
      </c>
      <c r="Q252" s="17">
        <f t="shared" ref="Q252" si="590">AVERAGE(N252:N254)</f>
        <v>3.2258364444444463</v>
      </c>
      <c r="R252" s="17">
        <f t="shared" ref="R252" si="591">AVERAGE(O252:O254)</f>
        <v>16.67772888888889</v>
      </c>
      <c r="S252" s="17">
        <f t="shared" ref="S252" si="592">STDEV(M252:M254)</f>
        <v>0.15187442275970067</v>
      </c>
      <c r="T252" s="17">
        <f t="shared" ref="T252" si="593">STDEV(N252:N254)</f>
        <v>6.8846034951858787E-2</v>
      </c>
      <c r="U252" s="17">
        <f t="shared" ref="U252" si="594">STDEV(O252:O254)</f>
        <v>0.22053867438245481</v>
      </c>
      <c r="V252" s="12">
        <f t="shared" si="477"/>
        <v>4.2238136666666666</v>
      </c>
      <c r="W252" s="12">
        <f t="shared" si="478"/>
        <v>3.3997863333333331</v>
      </c>
      <c r="X252" s="12">
        <f t="shared" si="479"/>
        <v>0.82402733333333367</v>
      </c>
      <c r="Y252" s="12">
        <f t="shared" si="480"/>
        <v>59.755445521209118</v>
      </c>
      <c r="Z252" s="12">
        <f t="shared" si="481"/>
        <v>48.097705783876826</v>
      </c>
      <c r="AA252" s="12">
        <f t="shared" si="482"/>
        <v>11.657739737332301</v>
      </c>
    </row>
    <row r="253" spans="1:27" x14ac:dyDescent="0.2">
      <c r="A253" s="15"/>
      <c r="B253" s="10" t="s">
        <v>3</v>
      </c>
      <c r="C253" s="11">
        <v>4.0999999999999996</v>
      </c>
      <c r="D253" s="16"/>
      <c r="E253" s="9">
        <v>0.1037</v>
      </c>
      <c r="F253" s="9">
        <v>0.1045</v>
      </c>
      <c r="G253" s="9">
        <v>0.10589999999999999</v>
      </c>
      <c r="H253" s="9">
        <v>0.2903</v>
      </c>
      <c r="I253" s="9">
        <v>0.29099999999999998</v>
      </c>
      <c r="J253" s="9">
        <v>0.29170000000000001</v>
      </c>
      <c r="K253" s="13">
        <f t="shared" si="472"/>
        <v>0.1047</v>
      </c>
      <c r="L253" s="13">
        <f t="shared" si="473"/>
        <v>0.29099999999999998</v>
      </c>
      <c r="M253" s="13">
        <f t="shared" si="474"/>
        <v>13.460747999999999</v>
      </c>
      <c r="N253" s="13">
        <f t="shared" si="475"/>
        <v>3.222888000000002</v>
      </c>
      <c r="O253" s="13">
        <f t="shared" si="476"/>
        <v>16.683636</v>
      </c>
      <c r="P253" s="17"/>
      <c r="Q253" s="17"/>
      <c r="R253" s="17"/>
      <c r="S253" s="17"/>
      <c r="T253" s="17"/>
      <c r="U253" s="17"/>
      <c r="V253" s="12">
        <f t="shared" si="477"/>
        <v>4.069179512195122</v>
      </c>
      <c r="W253" s="12">
        <f t="shared" si="478"/>
        <v>3.2831092682926828</v>
      </c>
      <c r="X253" s="12">
        <f t="shared" si="479"/>
        <v>0.78607024390243962</v>
      </c>
      <c r="Y253" s="12">
        <f t="shared" si="480"/>
        <v>59.00698875291787</v>
      </c>
      <c r="Z253" s="12">
        <f t="shared" si="481"/>
        <v>47.608219565678709</v>
      </c>
      <c r="AA253" s="12">
        <f t="shared" si="482"/>
        <v>11.398769187239166</v>
      </c>
    </row>
    <row r="254" spans="1:27" x14ac:dyDescent="0.2">
      <c r="A254" s="15"/>
      <c r="B254" s="10" t="s">
        <v>4</v>
      </c>
      <c r="C254" s="11">
        <v>4.0999999999999996</v>
      </c>
      <c r="D254" s="16"/>
      <c r="E254" s="9">
        <v>0.10299999999999999</v>
      </c>
      <c r="F254" s="9">
        <v>0.1032</v>
      </c>
      <c r="G254" s="9">
        <v>0.1032</v>
      </c>
      <c r="H254" s="9">
        <v>0.28760000000000002</v>
      </c>
      <c r="I254" s="9">
        <v>0.2873</v>
      </c>
      <c r="J254" s="9">
        <v>0.28720000000000001</v>
      </c>
      <c r="K254" s="13">
        <f t="shared" si="472"/>
        <v>0.10313333333333334</v>
      </c>
      <c r="L254" s="13">
        <f t="shared" si="473"/>
        <v>0.28736666666666666</v>
      </c>
      <c r="M254" s="13">
        <f t="shared" si="474"/>
        <v>13.295784000000001</v>
      </c>
      <c r="N254" s="13">
        <f t="shared" si="475"/>
        <v>3.1585120000000018</v>
      </c>
      <c r="O254" s="13">
        <f t="shared" si="476"/>
        <v>16.454295999999999</v>
      </c>
      <c r="P254" s="17"/>
      <c r="Q254" s="17"/>
      <c r="R254" s="17"/>
      <c r="S254" s="17"/>
      <c r="T254" s="17"/>
      <c r="U254" s="17"/>
      <c r="V254" s="12">
        <f t="shared" si="477"/>
        <v>4.0132429268292684</v>
      </c>
      <c r="W254" s="12">
        <f t="shared" si="478"/>
        <v>3.2428741463414639</v>
      </c>
      <c r="X254" s="12">
        <f t="shared" si="479"/>
        <v>0.77036878048780533</v>
      </c>
      <c r="Y254" s="12">
        <f t="shared" si="480"/>
        <v>58.195854848977852</v>
      </c>
      <c r="Z254" s="12">
        <f t="shared" si="481"/>
        <v>47.024771875221056</v>
      </c>
      <c r="AA254" s="12">
        <f t="shared" si="482"/>
        <v>11.171082973756814</v>
      </c>
    </row>
    <row r="255" spans="1:27" x14ac:dyDescent="0.2">
      <c r="A255" s="15">
        <v>85</v>
      </c>
      <c r="B255" s="10" t="s">
        <v>2</v>
      </c>
      <c r="C255" s="11">
        <v>3.6</v>
      </c>
      <c r="D255" s="16">
        <f t="shared" si="534"/>
        <v>3.5</v>
      </c>
      <c r="E255" s="9">
        <v>0.1159</v>
      </c>
      <c r="F255" s="9">
        <v>0.1162</v>
      </c>
      <c r="G255" s="9">
        <v>0.1166</v>
      </c>
      <c r="H255" s="9">
        <v>0.29970000000000002</v>
      </c>
      <c r="I255" s="9">
        <v>0.30020000000000002</v>
      </c>
      <c r="J255" s="9">
        <v>0.30009999999999998</v>
      </c>
      <c r="K255" s="13">
        <f t="shared" si="472"/>
        <v>0.11623333333333334</v>
      </c>
      <c r="L255" s="13">
        <f t="shared" si="473"/>
        <v>0.30000000000000004</v>
      </c>
      <c r="M255" s="13">
        <f t="shared" si="474"/>
        <v>13.777849333333336</v>
      </c>
      <c r="N255" s="13">
        <f t="shared" si="475"/>
        <v>4.0943493333333336</v>
      </c>
      <c r="O255" s="13">
        <f t="shared" si="476"/>
        <v>17.872198666666669</v>
      </c>
      <c r="P255" s="17">
        <f t="shared" ref="P255" si="595">AVERAGE(M255:M257)</f>
        <v>13.510682666666668</v>
      </c>
      <c r="Q255" s="17">
        <f t="shared" ref="Q255" si="596">AVERAGE(N255:N257)</f>
        <v>3.7905813333333338</v>
      </c>
      <c r="R255" s="17">
        <f t="shared" ref="R255" si="597">AVERAGE(O255:O257)</f>
        <v>17.301264</v>
      </c>
      <c r="S255" s="17">
        <f t="shared" ref="S255" si="598">STDEV(M255:M257)</f>
        <v>0.24425295293017754</v>
      </c>
      <c r="T255" s="17">
        <f t="shared" ref="T255" si="599">STDEV(N255:N257)</f>
        <v>0.26526584531329633</v>
      </c>
      <c r="U255" s="17">
        <f t="shared" ref="U255" si="600">STDEV(O255:O257)</f>
        <v>0.50704174030590998</v>
      </c>
      <c r="V255" s="12">
        <f t="shared" si="477"/>
        <v>4.9644996296296302</v>
      </c>
      <c r="W255" s="12">
        <f t="shared" si="478"/>
        <v>3.8271803703703711</v>
      </c>
      <c r="X255" s="12">
        <f t="shared" si="479"/>
        <v>1.1373192592592594</v>
      </c>
      <c r="Y255" s="12">
        <f t="shared" si="480"/>
        <v>63.210718917262042</v>
      </c>
      <c r="Z255" s="12">
        <f t="shared" si="481"/>
        <v>48.72974935747802</v>
      </c>
      <c r="AA255" s="12">
        <f t="shared" si="482"/>
        <v>14.480969559784018</v>
      </c>
    </row>
    <row r="256" spans="1:27" x14ac:dyDescent="0.2">
      <c r="A256" s="15"/>
      <c r="B256" s="10" t="s">
        <v>3</v>
      </c>
      <c r="C256" s="11">
        <v>3.6</v>
      </c>
      <c r="D256" s="16"/>
      <c r="E256" s="9">
        <v>0.1085</v>
      </c>
      <c r="F256" s="9">
        <v>0.1082</v>
      </c>
      <c r="G256" s="9">
        <v>0.108</v>
      </c>
      <c r="H256" s="9">
        <v>0.28920000000000001</v>
      </c>
      <c r="I256" s="9">
        <v>0.28870000000000001</v>
      </c>
      <c r="J256" s="9">
        <v>0.28799999999999998</v>
      </c>
      <c r="K256" s="13">
        <f t="shared" si="472"/>
        <v>0.10823333333333333</v>
      </c>
      <c r="L256" s="13">
        <f t="shared" si="473"/>
        <v>0.28863333333333335</v>
      </c>
      <c r="M256" s="13">
        <f t="shared" si="474"/>
        <v>13.298830666666667</v>
      </c>
      <c r="N256" s="13">
        <f t="shared" si="475"/>
        <v>3.6046426666666678</v>
      </c>
      <c r="O256" s="13">
        <f t="shared" si="476"/>
        <v>16.903473333333334</v>
      </c>
      <c r="P256" s="17"/>
      <c r="Q256" s="17"/>
      <c r="R256" s="17"/>
      <c r="S256" s="17"/>
      <c r="T256" s="17"/>
      <c r="U256" s="17"/>
      <c r="V256" s="12">
        <f t="shared" si="477"/>
        <v>4.6954092592592591</v>
      </c>
      <c r="W256" s="12">
        <f t="shared" si="478"/>
        <v>3.6941196296296299</v>
      </c>
      <c r="X256" s="12">
        <f t="shared" si="479"/>
        <v>1.0012896296296299</v>
      </c>
      <c r="Y256" s="12">
        <f t="shared" si="480"/>
        <v>59.784513451698849</v>
      </c>
      <c r="Z256" s="12">
        <f t="shared" si="481"/>
        <v>47.035547381575533</v>
      </c>
      <c r="AA256" s="12">
        <f t="shared" si="482"/>
        <v>12.748966070123322</v>
      </c>
    </row>
    <row r="257" spans="1:27" x14ac:dyDescent="0.2">
      <c r="A257" s="15"/>
      <c r="B257" s="10" t="s">
        <v>4</v>
      </c>
      <c r="C257" s="11">
        <v>3.3</v>
      </c>
      <c r="D257" s="16"/>
      <c r="E257" s="9">
        <v>0.10979999999999999</v>
      </c>
      <c r="F257" s="9">
        <v>0.10979999999999999</v>
      </c>
      <c r="G257" s="9">
        <v>0.10979999999999999</v>
      </c>
      <c r="H257" s="9">
        <v>0.29239999999999999</v>
      </c>
      <c r="I257" s="9">
        <v>0.29210000000000003</v>
      </c>
      <c r="J257" s="9">
        <v>0.2918</v>
      </c>
      <c r="K257" s="13">
        <f t="shared" si="472"/>
        <v>0.10979999999999999</v>
      </c>
      <c r="L257" s="13">
        <f t="shared" si="473"/>
        <v>0.29210000000000003</v>
      </c>
      <c r="M257" s="13">
        <f t="shared" si="474"/>
        <v>13.455368000000002</v>
      </c>
      <c r="N257" s="13">
        <f t="shared" si="475"/>
        <v>3.672752</v>
      </c>
      <c r="O257" s="13">
        <f t="shared" si="476"/>
        <v>17.128119999999999</v>
      </c>
      <c r="P257" s="17"/>
      <c r="Q257" s="17"/>
      <c r="R257" s="17"/>
      <c r="S257" s="17"/>
      <c r="T257" s="17"/>
      <c r="U257" s="17"/>
      <c r="V257" s="12">
        <f t="shared" si="477"/>
        <v>5.1903393939393938</v>
      </c>
      <c r="W257" s="12">
        <f t="shared" si="478"/>
        <v>4.0773842424242428</v>
      </c>
      <c r="X257" s="12">
        <f t="shared" si="479"/>
        <v>1.1129551515151517</v>
      </c>
      <c r="Y257" s="12">
        <f t="shared" si="480"/>
        <v>60.579047888519483</v>
      </c>
      <c r="Z257" s="12">
        <f t="shared" si="481"/>
        <v>47.589191483341587</v>
      </c>
      <c r="AA257" s="12">
        <f t="shared" si="482"/>
        <v>12.989856405177902</v>
      </c>
    </row>
    <row r="258" spans="1:27" x14ac:dyDescent="0.2">
      <c r="A258" s="15">
        <v>86</v>
      </c>
      <c r="B258" s="10" t="s">
        <v>2</v>
      </c>
      <c r="C258" s="11">
        <v>3.3</v>
      </c>
      <c r="D258" s="16">
        <f t="shared" si="534"/>
        <v>3.3666666666666667</v>
      </c>
      <c r="E258" s="9">
        <v>9.8299999999999998E-2</v>
      </c>
      <c r="F258" s="9">
        <v>9.8500000000000004E-2</v>
      </c>
      <c r="G258" s="9">
        <v>9.8500000000000004E-2</v>
      </c>
      <c r="H258" s="9">
        <v>0.26800000000000002</v>
      </c>
      <c r="I258" s="9">
        <v>0.26790000000000003</v>
      </c>
      <c r="J258" s="9">
        <v>0.26729999999999998</v>
      </c>
      <c r="K258" s="13">
        <f t="shared" si="472"/>
        <v>9.8433333333333331E-2</v>
      </c>
      <c r="L258" s="13">
        <f t="shared" si="473"/>
        <v>0.26773333333333332</v>
      </c>
      <c r="M258" s="13">
        <f t="shared" si="474"/>
        <v>12.359334666666665</v>
      </c>
      <c r="N258" s="13">
        <f t="shared" si="475"/>
        <v>3.1610106666666677</v>
      </c>
      <c r="O258" s="13">
        <f t="shared" si="476"/>
        <v>15.520345333333333</v>
      </c>
      <c r="P258" s="17">
        <f t="shared" ref="P258" si="601">AVERAGE(M258:M260)</f>
        <v>12.775365777777779</v>
      </c>
      <c r="Q258" s="17">
        <f t="shared" ref="Q258" si="602">AVERAGE(N258:N260)</f>
        <v>3.2711137777777783</v>
      </c>
      <c r="R258" s="17">
        <f t="shared" ref="R258" si="603">AVERAGE(O258:O260)</f>
        <v>16.046479555555553</v>
      </c>
      <c r="S258" s="17">
        <f t="shared" ref="S258" si="604">STDEV(M258:M260)</f>
        <v>0.44582863475821222</v>
      </c>
      <c r="T258" s="17">
        <f t="shared" ref="T258" si="605">STDEV(N258:N260)</f>
        <v>0.11220672655878126</v>
      </c>
      <c r="U258" s="17">
        <f t="shared" ref="U258" si="606">STDEV(O258:O260)</f>
        <v>0.55778602763318919</v>
      </c>
      <c r="V258" s="12">
        <f t="shared" si="477"/>
        <v>4.7031349494949497</v>
      </c>
      <c r="W258" s="12">
        <f t="shared" si="478"/>
        <v>3.7452529292929291</v>
      </c>
      <c r="X258" s="12">
        <f t="shared" si="479"/>
        <v>0.95788202020202062</v>
      </c>
      <c r="Y258" s="12">
        <f t="shared" si="480"/>
        <v>54.892641060102328</v>
      </c>
      <c r="Z258" s="12">
        <f t="shared" si="481"/>
        <v>43.712720756407535</v>
      </c>
      <c r="AA258" s="12">
        <f t="shared" si="482"/>
        <v>11.1799203036948</v>
      </c>
    </row>
    <row r="259" spans="1:27" x14ac:dyDescent="0.2">
      <c r="A259" s="15"/>
      <c r="B259" s="10" t="s">
        <v>3</v>
      </c>
      <c r="C259" s="11">
        <v>3.3</v>
      </c>
      <c r="D259" s="16"/>
      <c r="E259" s="9">
        <v>0.10150000000000001</v>
      </c>
      <c r="F259" s="9">
        <v>0.1014</v>
      </c>
      <c r="G259" s="9">
        <v>0.10150000000000001</v>
      </c>
      <c r="H259" s="9">
        <v>0.27589999999999998</v>
      </c>
      <c r="I259" s="9">
        <v>0.27579999999999999</v>
      </c>
      <c r="J259" s="9">
        <v>0.27510000000000001</v>
      </c>
      <c r="K259" s="13">
        <f t="shared" si="472"/>
        <v>0.10146666666666666</v>
      </c>
      <c r="L259" s="13">
        <f t="shared" si="473"/>
        <v>0.27560000000000001</v>
      </c>
      <c r="M259" s="13">
        <f t="shared" si="474"/>
        <v>12.720794666666668</v>
      </c>
      <c r="N259" s="13">
        <f t="shared" si="475"/>
        <v>3.2670186666666661</v>
      </c>
      <c r="O259" s="13">
        <f t="shared" si="476"/>
        <v>15.987813333333333</v>
      </c>
      <c r="P259" s="17"/>
      <c r="Q259" s="17"/>
      <c r="R259" s="17"/>
      <c r="S259" s="17"/>
      <c r="T259" s="17"/>
      <c r="U259" s="17"/>
      <c r="V259" s="12">
        <f t="shared" si="477"/>
        <v>4.8447919191919198</v>
      </c>
      <c r="W259" s="12">
        <f t="shared" si="478"/>
        <v>3.8547862626262632</v>
      </c>
      <c r="X259" s="12">
        <f t="shared" si="479"/>
        <v>0.99000565656565642</v>
      </c>
      <c r="Y259" s="12">
        <f t="shared" si="480"/>
        <v>56.545990427011859</v>
      </c>
      <c r="Z259" s="12">
        <f t="shared" si="481"/>
        <v>44.991139091273496</v>
      </c>
      <c r="AA259" s="12">
        <f t="shared" si="482"/>
        <v>11.554851335738368</v>
      </c>
    </row>
    <row r="260" spans="1:27" x14ac:dyDescent="0.2">
      <c r="A260" s="15"/>
      <c r="B260" s="10" t="s">
        <v>4</v>
      </c>
      <c r="C260" s="11">
        <v>3.5</v>
      </c>
      <c r="D260" s="16"/>
      <c r="E260" s="9">
        <v>0.1056</v>
      </c>
      <c r="F260" s="9">
        <v>0.1055</v>
      </c>
      <c r="G260" s="9">
        <v>0.1053</v>
      </c>
      <c r="H260" s="9">
        <v>0.28760000000000002</v>
      </c>
      <c r="I260" s="9">
        <v>0.28689999999999999</v>
      </c>
      <c r="J260" s="9">
        <v>0.2863</v>
      </c>
      <c r="K260" s="13">
        <f t="shared" ref="K260:K302" si="607">AVERAGE(E260:G260)</f>
        <v>0.10546666666666667</v>
      </c>
      <c r="L260" s="13">
        <f t="shared" ref="L260:L302" si="608">AVERAGE(H260:J260)</f>
        <v>0.28693333333333332</v>
      </c>
      <c r="M260" s="13">
        <f t="shared" ref="M260:M302" si="609">((-2.99*K260)+(12.64*L260))*(4/(1))</f>
        <v>13.245968000000001</v>
      </c>
      <c r="N260" s="13">
        <f t="shared" ref="N260:N302" si="610">((23.26*K260)-(5.6*L260))*(4/(1))</f>
        <v>3.3853120000000017</v>
      </c>
      <c r="O260" s="13">
        <f t="shared" ref="O260:O302" si="611">((20.27*K260)+(7.04*L260))*(4/(1))</f>
        <v>16.631279999999997</v>
      </c>
      <c r="P260" s="17"/>
      <c r="Q260" s="17"/>
      <c r="R260" s="17"/>
      <c r="S260" s="17"/>
      <c r="T260" s="17"/>
      <c r="U260" s="17"/>
      <c r="V260" s="12">
        <f t="shared" ref="V260:V302" si="612">O260/C260</f>
        <v>4.7517942857142845</v>
      </c>
      <c r="W260" s="12">
        <f t="shared" ref="W260:W302" si="613">M260/C260</f>
        <v>3.7845622857142862</v>
      </c>
      <c r="X260" s="12">
        <f t="shared" ref="X260:X302" si="614">N260/C260</f>
        <v>0.96723200000000042</v>
      </c>
      <c r="Y260" s="12">
        <f t="shared" ref="Y260:Y302" si="615">O260*100/28.274</f>
        <v>58.821815095140401</v>
      </c>
      <c r="Z260" s="12">
        <f t="shared" ref="Z260:Z302" si="616">M260*100/28.274</f>
        <v>46.848581735870411</v>
      </c>
      <c r="AA260" s="12">
        <f t="shared" ref="AA260:AA302" si="617">N260*100/28.274</f>
        <v>11.973233359270006</v>
      </c>
    </row>
    <row r="261" spans="1:27" x14ac:dyDescent="0.2">
      <c r="A261" s="15">
        <v>87</v>
      </c>
      <c r="B261" s="10" t="s">
        <v>2</v>
      </c>
      <c r="C261" s="11">
        <v>3.6</v>
      </c>
      <c r="D261" s="16">
        <f t="shared" si="534"/>
        <v>3.7333333333333329</v>
      </c>
      <c r="E261" s="9">
        <v>9.98E-2</v>
      </c>
      <c r="F261" s="9">
        <v>9.98E-2</v>
      </c>
      <c r="G261" s="9">
        <v>0.1</v>
      </c>
      <c r="H261" s="9">
        <v>0.26469999999999999</v>
      </c>
      <c r="I261" s="9">
        <v>0.26419999999999999</v>
      </c>
      <c r="J261" s="9">
        <v>0.26390000000000002</v>
      </c>
      <c r="K261" s="13">
        <f t="shared" si="607"/>
        <v>9.9866666666666659E-2</v>
      </c>
      <c r="L261" s="13">
        <f t="shared" si="608"/>
        <v>0.26426666666666665</v>
      </c>
      <c r="M261" s="13">
        <f t="shared" si="609"/>
        <v>12.166917333333332</v>
      </c>
      <c r="N261" s="13">
        <f t="shared" si="610"/>
        <v>3.3720213333333344</v>
      </c>
      <c r="O261" s="13">
        <f t="shared" si="611"/>
        <v>15.538938666666667</v>
      </c>
      <c r="P261" s="17">
        <f t="shared" ref="P261" si="618">AVERAGE(M261:M263)</f>
        <v>12.277641777777776</v>
      </c>
      <c r="Q261" s="17">
        <f t="shared" ref="Q261" si="619">AVERAGE(N261:N263)</f>
        <v>3.2937191111111122</v>
      </c>
      <c r="R261" s="17">
        <f t="shared" ref="R261" si="620">AVERAGE(O261:O263)</f>
        <v>15.57136088888889</v>
      </c>
      <c r="S261" s="17">
        <f t="shared" ref="S261" si="621">STDEV(M261:M263)</f>
        <v>0.16932565143905107</v>
      </c>
      <c r="T261" s="17">
        <f t="shared" ref="T261" si="622">STDEV(N261:N263)</f>
        <v>0.1323461698783972</v>
      </c>
      <c r="U261" s="17">
        <f t="shared" ref="U261" si="623">STDEV(O261:O263)</f>
        <v>0.25476271721770399</v>
      </c>
      <c r="V261" s="12">
        <f t="shared" si="612"/>
        <v>4.3163718518518515</v>
      </c>
      <c r="W261" s="12">
        <f t="shared" si="613"/>
        <v>3.379699259259259</v>
      </c>
      <c r="X261" s="12">
        <f t="shared" si="614"/>
        <v>0.93667259259259283</v>
      </c>
      <c r="Y261" s="12">
        <f t="shared" si="615"/>
        <v>54.958402301289759</v>
      </c>
      <c r="Z261" s="12">
        <f t="shared" si="616"/>
        <v>43.032175614816907</v>
      </c>
      <c r="AA261" s="12">
        <f t="shared" si="617"/>
        <v>11.926226686472853</v>
      </c>
    </row>
    <row r="262" spans="1:27" x14ac:dyDescent="0.2">
      <c r="A262" s="15"/>
      <c r="B262" s="10" t="s">
        <v>3</v>
      </c>
      <c r="C262" s="11">
        <v>3.5</v>
      </c>
      <c r="D262" s="16"/>
      <c r="E262" s="9">
        <v>0.1007</v>
      </c>
      <c r="F262" s="9">
        <v>0.10150000000000001</v>
      </c>
      <c r="G262" s="9">
        <v>0.1019</v>
      </c>
      <c r="H262" s="9">
        <v>0.2702</v>
      </c>
      <c r="I262" s="9">
        <v>0.27089999999999997</v>
      </c>
      <c r="J262" s="9">
        <v>0.27089999999999997</v>
      </c>
      <c r="K262" s="13">
        <f t="shared" si="607"/>
        <v>0.10136666666666666</v>
      </c>
      <c r="L262" s="13">
        <f t="shared" si="608"/>
        <v>0.27066666666666661</v>
      </c>
      <c r="M262" s="13">
        <f t="shared" si="609"/>
        <v>12.472561333333331</v>
      </c>
      <c r="N262" s="13">
        <f t="shared" si="610"/>
        <v>3.3682213333333344</v>
      </c>
      <c r="O262" s="13">
        <f t="shared" si="611"/>
        <v>15.840782666666666</v>
      </c>
      <c r="P262" s="17"/>
      <c r="Q262" s="17"/>
      <c r="R262" s="17"/>
      <c r="S262" s="17"/>
      <c r="T262" s="17"/>
      <c r="U262" s="17"/>
      <c r="V262" s="12">
        <f t="shared" si="612"/>
        <v>4.5259379047619044</v>
      </c>
      <c r="W262" s="12">
        <f t="shared" si="613"/>
        <v>3.5635889523809516</v>
      </c>
      <c r="X262" s="12">
        <f t="shared" si="614"/>
        <v>0.96234895238095264</v>
      </c>
      <c r="Y262" s="12">
        <f t="shared" si="615"/>
        <v>56.025969677677956</v>
      </c>
      <c r="Z262" s="12">
        <f t="shared" si="616"/>
        <v>44.113182900662551</v>
      </c>
      <c r="AA262" s="12">
        <f t="shared" si="617"/>
        <v>11.9127867770154</v>
      </c>
    </row>
    <row r="263" spans="1:27" x14ac:dyDescent="0.2">
      <c r="A263" s="15"/>
      <c r="B263" s="10" t="s">
        <v>4</v>
      </c>
      <c r="C263" s="11">
        <v>4.0999999999999996</v>
      </c>
      <c r="D263" s="16"/>
      <c r="E263" s="9">
        <v>9.6600000000000005E-2</v>
      </c>
      <c r="F263" s="9">
        <v>9.7299999999999998E-2</v>
      </c>
      <c r="G263" s="9">
        <v>9.8199999999999996E-2</v>
      </c>
      <c r="H263" s="9">
        <v>0.26369999999999999</v>
      </c>
      <c r="I263" s="9">
        <v>0.2641</v>
      </c>
      <c r="J263" s="9">
        <v>0.26479999999999998</v>
      </c>
      <c r="K263" s="13">
        <f t="shared" si="607"/>
        <v>9.7366666666666671E-2</v>
      </c>
      <c r="L263" s="13">
        <f t="shared" si="608"/>
        <v>0.26419999999999999</v>
      </c>
      <c r="M263" s="13">
        <f t="shared" si="609"/>
        <v>12.193446666666667</v>
      </c>
      <c r="N263" s="13">
        <f t="shared" si="610"/>
        <v>3.1409146666666672</v>
      </c>
      <c r="O263" s="13">
        <f t="shared" si="611"/>
        <v>15.334361333333334</v>
      </c>
      <c r="P263" s="17"/>
      <c r="Q263" s="17"/>
      <c r="R263" s="17"/>
      <c r="S263" s="17"/>
      <c r="T263" s="17"/>
      <c r="U263" s="17"/>
      <c r="V263" s="12">
        <f t="shared" si="612"/>
        <v>3.7400881300813014</v>
      </c>
      <c r="W263" s="12">
        <f t="shared" si="613"/>
        <v>2.9740113821138214</v>
      </c>
      <c r="X263" s="12">
        <f t="shared" si="614"/>
        <v>0.76607674796747982</v>
      </c>
      <c r="Y263" s="12">
        <f t="shared" si="615"/>
        <v>54.234849449435288</v>
      </c>
      <c r="Z263" s="12">
        <f t="shared" si="616"/>
        <v>43.126005045860744</v>
      </c>
      <c r="AA263" s="12">
        <f t="shared" si="617"/>
        <v>11.108844403574547</v>
      </c>
    </row>
    <row r="264" spans="1:27" x14ac:dyDescent="0.2">
      <c r="A264" s="15">
        <v>88</v>
      </c>
      <c r="B264" s="10" t="s">
        <v>2</v>
      </c>
      <c r="C264" s="11">
        <v>2.9</v>
      </c>
      <c r="D264" s="16">
        <f t="shared" si="534"/>
        <v>2.9666666666666668</v>
      </c>
      <c r="E264" s="9">
        <v>0.08</v>
      </c>
      <c r="F264" s="9">
        <v>0.08</v>
      </c>
      <c r="G264" s="9">
        <v>0.08</v>
      </c>
      <c r="H264" s="9">
        <v>0.219</v>
      </c>
      <c r="I264" s="9">
        <v>0.21879999999999999</v>
      </c>
      <c r="J264" s="9">
        <v>0.2185</v>
      </c>
      <c r="K264" s="13">
        <f t="shared" si="607"/>
        <v>0.08</v>
      </c>
      <c r="L264" s="13">
        <f t="shared" si="608"/>
        <v>0.21876666666666666</v>
      </c>
      <c r="M264" s="13">
        <f t="shared" si="609"/>
        <v>10.104042666666668</v>
      </c>
      <c r="N264" s="13">
        <f t="shared" si="610"/>
        <v>2.5428266666666683</v>
      </c>
      <c r="O264" s="13">
        <f t="shared" si="611"/>
        <v>12.646869333333333</v>
      </c>
      <c r="P264" s="17">
        <f t="shared" ref="P264" si="624">AVERAGE(M264:M266)</f>
        <v>10.11985111111111</v>
      </c>
      <c r="Q264" s="17">
        <f t="shared" ref="Q264" si="625">AVERAGE(N264:N266)</f>
        <v>2.5640951111111119</v>
      </c>
      <c r="R264" s="17">
        <f t="shared" ref="R264" si="626">AVERAGE(O264:O266)</f>
        <v>12.683946222222223</v>
      </c>
      <c r="S264" s="17">
        <f t="shared" ref="S264" si="627">STDEV(M264:M266)</f>
        <v>0.17943171736139407</v>
      </c>
      <c r="T264" s="17">
        <f t="shared" ref="T264" si="628">STDEV(N264:N266)</f>
        <v>4.0672362122116293E-2</v>
      </c>
      <c r="U264" s="17">
        <f t="shared" ref="U264" si="629">STDEV(O264:O266)</f>
        <v>0.2175539575730665</v>
      </c>
      <c r="V264" s="12">
        <f t="shared" si="612"/>
        <v>4.3609894252873564</v>
      </c>
      <c r="W264" s="12">
        <f t="shared" si="613"/>
        <v>3.4841526436781618</v>
      </c>
      <c r="X264" s="12">
        <f t="shared" si="614"/>
        <v>0.87683678160919598</v>
      </c>
      <c r="Y264" s="12">
        <f t="shared" si="615"/>
        <v>44.729678621112448</v>
      </c>
      <c r="Z264" s="12">
        <f t="shared" si="616"/>
        <v>35.736162787955955</v>
      </c>
      <c r="AA264" s="12">
        <f t="shared" si="617"/>
        <v>8.9935158331564988</v>
      </c>
    </row>
    <row r="265" spans="1:27" x14ac:dyDescent="0.2">
      <c r="A265" s="15"/>
      <c r="B265" s="10" t="s">
        <v>3</v>
      </c>
      <c r="C265" s="11">
        <v>3</v>
      </c>
      <c r="D265" s="16"/>
      <c r="E265" s="9">
        <v>7.9399999999999998E-2</v>
      </c>
      <c r="F265" s="9">
        <v>7.9100000000000004E-2</v>
      </c>
      <c r="G265" s="9">
        <v>7.9000000000000001E-2</v>
      </c>
      <c r="H265" s="9">
        <v>0.21609999999999999</v>
      </c>
      <c r="I265" s="9">
        <v>0.2155</v>
      </c>
      <c r="J265" s="9">
        <v>0.21490000000000001</v>
      </c>
      <c r="K265" s="13">
        <f t="shared" si="607"/>
        <v>7.9166666666666663E-2</v>
      </c>
      <c r="L265" s="13">
        <f t="shared" si="608"/>
        <v>0.2155</v>
      </c>
      <c r="M265" s="13">
        <f t="shared" si="609"/>
        <v>9.9488466666666664</v>
      </c>
      <c r="N265" s="13">
        <f t="shared" si="610"/>
        <v>2.5384666666666673</v>
      </c>
      <c r="O265" s="13">
        <f t="shared" si="611"/>
        <v>12.487313333333333</v>
      </c>
      <c r="P265" s="17"/>
      <c r="Q265" s="17"/>
      <c r="R265" s="17"/>
      <c r="S265" s="17"/>
      <c r="T265" s="17"/>
      <c r="U265" s="17"/>
      <c r="V265" s="12">
        <f t="shared" si="612"/>
        <v>4.1624377777777779</v>
      </c>
      <c r="W265" s="12">
        <f t="shared" si="613"/>
        <v>3.3162822222222221</v>
      </c>
      <c r="X265" s="12">
        <f t="shared" si="614"/>
        <v>0.84615555555555577</v>
      </c>
      <c r="Y265" s="12">
        <f t="shared" si="615"/>
        <v>44.165358043903694</v>
      </c>
      <c r="Z265" s="12">
        <f t="shared" si="616"/>
        <v>35.187262738440495</v>
      </c>
      <c r="AA265" s="12">
        <f t="shared" si="617"/>
        <v>8.9780953054632064</v>
      </c>
    </row>
    <row r="266" spans="1:27" x14ac:dyDescent="0.2">
      <c r="A266" s="15"/>
      <c r="B266" s="10" t="s">
        <v>4</v>
      </c>
      <c r="C266" s="11">
        <v>3</v>
      </c>
      <c r="D266" s="16"/>
      <c r="E266" s="9">
        <v>8.1699999999999995E-2</v>
      </c>
      <c r="F266" s="9">
        <v>8.1900000000000001E-2</v>
      </c>
      <c r="G266" s="9">
        <v>8.1799999999999998E-2</v>
      </c>
      <c r="H266" s="9">
        <v>0.22339999999999999</v>
      </c>
      <c r="I266" s="9">
        <v>0.22339999999999999</v>
      </c>
      <c r="J266" s="9">
        <v>0.2228</v>
      </c>
      <c r="K266" s="13">
        <f t="shared" si="607"/>
        <v>8.1799999999999998E-2</v>
      </c>
      <c r="L266" s="13">
        <f t="shared" si="608"/>
        <v>0.22319999999999998</v>
      </c>
      <c r="M266" s="13">
        <f t="shared" si="609"/>
        <v>10.306664</v>
      </c>
      <c r="N266" s="13">
        <f t="shared" si="610"/>
        <v>2.6109920000000004</v>
      </c>
      <c r="O266" s="13">
        <f t="shared" si="611"/>
        <v>12.917655999999999</v>
      </c>
      <c r="P266" s="17"/>
      <c r="Q266" s="17"/>
      <c r="R266" s="17"/>
      <c r="S266" s="17"/>
      <c r="T266" s="17"/>
      <c r="U266" s="17"/>
      <c r="V266" s="12">
        <f t="shared" si="612"/>
        <v>4.3058853333333333</v>
      </c>
      <c r="W266" s="12">
        <f t="shared" si="613"/>
        <v>3.4355546666666665</v>
      </c>
      <c r="X266" s="12">
        <f t="shared" si="614"/>
        <v>0.87033066666666681</v>
      </c>
      <c r="Y266" s="12">
        <f t="shared" si="615"/>
        <v>45.687401853292776</v>
      </c>
      <c r="Z266" s="12">
        <f t="shared" si="616"/>
        <v>36.452797623258121</v>
      </c>
      <c r="AA266" s="12">
        <f t="shared" si="617"/>
        <v>9.2346042300346625</v>
      </c>
    </row>
    <row r="267" spans="1:27" x14ac:dyDescent="0.2">
      <c r="A267" s="15">
        <v>89</v>
      </c>
      <c r="B267" s="10" t="s">
        <v>2</v>
      </c>
      <c r="C267" s="11">
        <v>3.7</v>
      </c>
      <c r="D267" s="16">
        <f t="shared" si="534"/>
        <v>3.7000000000000006</v>
      </c>
      <c r="E267" s="9">
        <v>0.1207</v>
      </c>
      <c r="F267" s="9">
        <v>0.1207</v>
      </c>
      <c r="G267" s="9">
        <v>0.1205</v>
      </c>
      <c r="H267" s="9">
        <v>0.32369999999999999</v>
      </c>
      <c r="I267" s="9">
        <v>0.3236</v>
      </c>
      <c r="J267" s="9">
        <v>0.32300000000000001</v>
      </c>
      <c r="K267" s="13">
        <f t="shared" si="607"/>
        <v>0.12063333333333333</v>
      </c>
      <c r="L267" s="13">
        <f t="shared" si="608"/>
        <v>0.32343333333333329</v>
      </c>
      <c r="M267" s="13">
        <f t="shared" si="609"/>
        <v>14.910014666666667</v>
      </c>
      <c r="N267" s="13">
        <f t="shared" si="610"/>
        <v>3.9788186666666689</v>
      </c>
      <c r="O267" s="13">
        <f t="shared" si="611"/>
        <v>18.888833333333331</v>
      </c>
      <c r="P267" s="17">
        <f t="shared" ref="P267" si="630">AVERAGE(M267:M269)</f>
        <v>14.958877333333334</v>
      </c>
      <c r="Q267" s="17">
        <f t="shared" ref="Q267" si="631">AVERAGE(N267:N269)</f>
        <v>3.9737440000000022</v>
      </c>
      <c r="R267" s="17">
        <f t="shared" ref="R267" si="632">AVERAGE(O267:O269)</f>
        <v>18.932621333333334</v>
      </c>
      <c r="S267" s="17">
        <f t="shared" ref="S267" si="633">STDEV(M267:M269)</f>
        <v>4.9260028655198608E-2</v>
      </c>
      <c r="T267" s="17">
        <f t="shared" ref="T267" si="634">STDEV(N267:N269)</f>
        <v>8.9865942628138545E-3</v>
      </c>
      <c r="U267" s="17">
        <f t="shared" ref="U267" si="635">STDEV(O267:O269)</f>
        <v>5.0306031147146338E-2</v>
      </c>
      <c r="V267" s="12">
        <f t="shared" si="612"/>
        <v>5.1050900900900889</v>
      </c>
      <c r="W267" s="12">
        <f t="shared" si="613"/>
        <v>4.0297336936936938</v>
      </c>
      <c r="X267" s="12">
        <f t="shared" si="614"/>
        <v>1.075356396396397</v>
      </c>
      <c r="Y267" s="12">
        <f t="shared" si="615"/>
        <v>66.806370988658585</v>
      </c>
      <c r="Z267" s="12">
        <f t="shared" si="616"/>
        <v>52.734012402442758</v>
      </c>
      <c r="AA267" s="12">
        <f t="shared" si="617"/>
        <v>14.072358586215849</v>
      </c>
    </row>
    <row r="268" spans="1:27" x14ac:dyDescent="0.2">
      <c r="A268" s="15"/>
      <c r="B268" s="10" t="s">
        <v>3</v>
      </c>
      <c r="C268" s="11">
        <v>3.6</v>
      </c>
      <c r="D268" s="16"/>
      <c r="E268" s="9">
        <v>0.1207</v>
      </c>
      <c r="F268" s="9">
        <v>0.1206</v>
      </c>
      <c r="G268" s="9">
        <v>0.1208</v>
      </c>
      <c r="H268" s="9">
        <v>0.32479999999999998</v>
      </c>
      <c r="I268" s="9">
        <v>0.32440000000000002</v>
      </c>
      <c r="J268" s="9">
        <v>0.32400000000000001</v>
      </c>
      <c r="K268" s="13">
        <f t="shared" si="607"/>
        <v>0.12070000000000002</v>
      </c>
      <c r="L268" s="13">
        <f t="shared" si="608"/>
        <v>0.32440000000000002</v>
      </c>
      <c r="M268" s="13">
        <f t="shared" si="609"/>
        <v>14.958092000000001</v>
      </c>
      <c r="N268" s="13">
        <f t="shared" si="610"/>
        <v>3.9633680000000027</v>
      </c>
      <c r="O268" s="13">
        <f t="shared" si="611"/>
        <v>18.921460000000003</v>
      </c>
      <c r="P268" s="17"/>
      <c r="Q268" s="17"/>
      <c r="R268" s="17"/>
      <c r="S268" s="17"/>
      <c r="T268" s="17"/>
      <c r="U268" s="17"/>
      <c r="V268" s="12">
        <f t="shared" si="612"/>
        <v>5.2559611111111115</v>
      </c>
      <c r="W268" s="12">
        <f t="shared" si="613"/>
        <v>4.1550255555555555</v>
      </c>
      <c r="X268" s="12">
        <f t="shared" si="614"/>
        <v>1.1009355555555562</v>
      </c>
      <c r="Y268" s="12">
        <f t="shared" si="615"/>
        <v>66.921765579684532</v>
      </c>
      <c r="Z268" s="12">
        <f t="shared" si="616"/>
        <v>52.904053193746911</v>
      </c>
      <c r="AA268" s="12">
        <f t="shared" si="617"/>
        <v>14.017712385937619</v>
      </c>
    </row>
    <row r="269" spans="1:27" x14ac:dyDescent="0.2">
      <c r="A269" s="15"/>
      <c r="B269" s="10" t="s">
        <v>4</v>
      </c>
      <c r="C269" s="11">
        <v>3.8</v>
      </c>
      <c r="D269" s="16"/>
      <c r="E269" s="9">
        <v>0.1211</v>
      </c>
      <c r="F269" s="9">
        <v>0.1211</v>
      </c>
      <c r="G269" s="9">
        <v>0.1212</v>
      </c>
      <c r="H269" s="9">
        <v>0.32569999999999999</v>
      </c>
      <c r="I269" s="9">
        <v>0.32569999999999999</v>
      </c>
      <c r="J269" s="9">
        <v>0.3251</v>
      </c>
      <c r="K269" s="13">
        <f t="shared" si="607"/>
        <v>0.12113333333333333</v>
      </c>
      <c r="L269" s="13">
        <f t="shared" si="608"/>
        <v>0.32549999999999996</v>
      </c>
      <c r="M269" s="13">
        <f t="shared" si="609"/>
        <v>15.008525333333331</v>
      </c>
      <c r="N269" s="13">
        <f t="shared" si="610"/>
        <v>3.9790453333333353</v>
      </c>
      <c r="O269" s="13">
        <f t="shared" si="611"/>
        <v>18.987570666666663</v>
      </c>
      <c r="P269" s="17"/>
      <c r="Q269" s="17"/>
      <c r="R269" s="17"/>
      <c r="S269" s="17"/>
      <c r="T269" s="17"/>
      <c r="U269" s="17"/>
      <c r="V269" s="12">
        <f t="shared" si="612"/>
        <v>4.9967291228070172</v>
      </c>
      <c r="W269" s="12">
        <f t="shared" si="613"/>
        <v>3.9496119298245609</v>
      </c>
      <c r="X269" s="12">
        <f t="shared" si="614"/>
        <v>1.0471171929824568</v>
      </c>
      <c r="Y269" s="12">
        <f t="shared" si="615"/>
        <v>67.155586993940233</v>
      </c>
      <c r="Z269" s="12">
        <f t="shared" si="616"/>
        <v>53.082426728914662</v>
      </c>
      <c r="AA269" s="12">
        <f t="shared" si="617"/>
        <v>14.073160265025589</v>
      </c>
    </row>
    <row r="270" spans="1:27" x14ac:dyDescent="0.2">
      <c r="A270" s="15">
        <v>90</v>
      </c>
      <c r="B270" s="10" t="s">
        <v>2</v>
      </c>
      <c r="C270" s="11">
        <v>3.5</v>
      </c>
      <c r="D270" s="16">
        <f t="shared" si="534"/>
        <v>3.5333333333333332</v>
      </c>
      <c r="E270" s="9">
        <v>0.11360000000000001</v>
      </c>
      <c r="F270" s="9">
        <v>0.1134</v>
      </c>
      <c r="G270" s="9">
        <v>0.1135</v>
      </c>
      <c r="H270" s="9">
        <v>0.29980000000000001</v>
      </c>
      <c r="I270" s="9">
        <v>0.29930000000000001</v>
      </c>
      <c r="J270" s="9">
        <v>0.29899999999999999</v>
      </c>
      <c r="K270" s="13">
        <f t="shared" si="607"/>
        <v>0.1135</v>
      </c>
      <c r="L270" s="13">
        <f t="shared" si="608"/>
        <v>0.29936666666666661</v>
      </c>
      <c r="M270" s="13">
        <f t="shared" si="609"/>
        <v>13.778518666666665</v>
      </c>
      <c r="N270" s="13">
        <f t="shared" si="610"/>
        <v>3.8542266666666691</v>
      </c>
      <c r="O270" s="13">
        <f t="shared" si="611"/>
        <v>17.632745333333332</v>
      </c>
      <c r="P270" s="17">
        <f t="shared" ref="P270" si="636">AVERAGE(M270:M272)</f>
        <v>14.197098666666667</v>
      </c>
      <c r="Q270" s="17">
        <f t="shared" ref="Q270" si="637">AVERAGE(N270:N272)</f>
        <v>3.9115306666666689</v>
      </c>
      <c r="R270" s="17">
        <f t="shared" ref="R270" si="638">AVERAGE(O270:O272)</f>
        <v>18.108629333333329</v>
      </c>
      <c r="S270" s="17">
        <f t="shared" ref="S270" si="639">STDEV(M270:M272)</f>
        <v>0.42219528325172101</v>
      </c>
      <c r="T270" s="17">
        <f t="shared" ref="T270" si="640">STDEV(N270:N272)</f>
        <v>5.4515551982896822E-2</v>
      </c>
      <c r="U270" s="17">
        <f t="shared" ref="U270" si="641">STDEV(O270:O272)</f>
        <v>0.47641087112701319</v>
      </c>
      <c r="V270" s="12">
        <f t="shared" si="612"/>
        <v>5.0379272380952376</v>
      </c>
      <c r="W270" s="12">
        <f t="shared" si="613"/>
        <v>3.9367196190476186</v>
      </c>
      <c r="X270" s="12">
        <f t="shared" si="614"/>
        <v>1.1012076190476197</v>
      </c>
      <c r="Y270" s="12">
        <f t="shared" si="615"/>
        <v>62.363815991134373</v>
      </c>
      <c r="Z270" s="12">
        <f t="shared" si="616"/>
        <v>48.732116667845595</v>
      </c>
      <c r="AA270" s="12">
        <f t="shared" si="617"/>
        <v>13.631699323288778</v>
      </c>
    </row>
    <row r="271" spans="1:27" x14ac:dyDescent="0.2">
      <c r="A271" s="15"/>
      <c r="B271" s="10" t="s">
        <v>3</v>
      </c>
      <c r="C271" s="11">
        <v>3.6</v>
      </c>
      <c r="D271" s="16"/>
      <c r="E271" s="9">
        <v>0.1163</v>
      </c>
      <c r="F271" s="9">
        <v>0.1164</v>
      </c>
      <c r="G271" s="9">
        <v>0.1162</v>
      </c>
      <c r="H271" s="9">
        <v>0.3085</v>
      </c>
      <c r="I271" s="9">
        <v>0.30840000000000001</v>
      </c>
      <c r="J271" s="9">
        <v>0.30759999999999998</v>
      </c>
      <c r="K271" s="13">
        <f t="shared" si="607"/>
        <v>0.1163</v>
      </c>
      <c r="L271" s="13">
        <f t="shared" si="608"/>
        <v>0.30816666666666664</v>
      </c>
      <c r="M271" s="13">
        <f t="shared" si="609"/>
        <v>14.189958666666666</v>
      </c>
      <c r="N271" s="13">
        <f t="shared" si="610"/>
        <v>3.9176186666666686</v>
      </c>
      <c r="O271" s="13">
        <f t="shared" si="611"/>
        <v>18.107577333333332</v>
      </c>
      <c r="P271" s="17"/>
      <c r="Q271" s="17"/>
      <c r="R271" s="17"/>
      <c r="S271" s="17"/>
      <c r="T271" s="17"/>
      <c r="U271" s="17"/>
      <c r="V271" s="12">
        <f t="shared" si="612"/>
        <v>5.0298825925925916</v>
      </c>
      <c r="W271" s="12">
        <f t="shared" si="613"/>
        <v>3.9416551851851849</v>
      </c>
      <c r="X271" s="12">
        <f t="shared" si="614"/>
        <v>1.0882274074074079</v>
      </c>
      <c r="Y271" s="12">
        <f t="shared" si="615"/>
        <v>64.04321048784513</v>
      </c>
      <c r="Z271" s="12">
        <f t="shared" si="616"/>
        <v>50.187305180259834</v>
      </c>
      <c r="AA271" s="12">
        <f t="shared" si="617"/>
        <v>13.855905307585301</v>
      </c>
    </row>
    <row r="272" spans="1:27" x14ac:dyDescent="0.2">
      <c r="A272" s="15"/>
      <c r="B272" s="10" t="s">
        <v>4</v>
      </c>
      <c r="C272" s="11">
        <v>3.5</v>
      </c>
      <c r="D272" s="16"/>
      <c r="E272" s="9">
        <v>0.11890000000000001</v>
      </c>
      <c r="F272" s="9">
        <v>0.11899999999999999</v>
      </c>
      <c r="G272" s="9">
        <v>0.1191</v>
      </c>
      <c r="H272" s="9">
        <v>0.31780000000000003</v>
      </c>
      <c r="I272" s="9">
        <v>0.31719999999999998</v>
      </c>
      <c r="J272" s="9">
        <v>0.31709999999999999</v>
      </c>
      <c r="K272" s="13">
        <f t="shared" si="607"/>
        <v>0.11899999999999999</v>
      </c>
      <c r="L272" s="13">
        <f t="shared" si="608"/>
        <v>0.31736666666666663</v>
      </c>
      <c r="M272" s="13">
        <f t="shared" si="609"/>
        <v>14.622818666666667</v>
      </c>
      <c r="N272" s="13">
        <f t="shared" si="610"/>
        <v>3.9627466666666677</v>
      </c>
      <c r="O272" s="13">
        <f t="shared" si="611"/>
        <v>18.585565333333331</v>
      </c>
      <c r="P272" s="17"/>
      <c r="Q272" s="17"/>
      <c r="R272" s="17"/>
      <c r="S272" s="17"/>
      <c r="T272" s="17"/>
      <c r="U272" s="17"/>
      <c r="V272" s="12">
        <f t="shared" si="612"/>
        <v>5.3101615238095237</v>
      </c>
      <c r="W272" s="12">
        <f t="shared" si="613"/>
        <v>4.177948190476191</v>
      </c>
      <c r="X272" s="12">
        <f t="shared" si="614"/>
        <v>1.1322133333333337</v>
      </c>
      <c r="Y272" s="12">
        <f t="shared" si="615"/>
        <v>65.733767183042133</v>
      </c>
      <c r="Z272" s="12">
        <f t="shared" si="616"/>
        <v>51.718252340194759</v>
      </c>
      <c r="AA272" s="12">
        <f t="shared" si="617"/>
        <v>14.015514842847379</v>
      </c>
    </row>
    <row r="273" spans="1:27" x14ac:dyDescent="0.2">
      <c r="A273" s="15">
        <v>91</v>
      </c>
      <c r="B273" s="10" t="s">
        <v>2</v>
      </c>
      <c r="C273" s="11">
        <v>2.8</v>
      </c>
      <c r="D273" s="16">
        <f t="shared" ref="D273:D300" si="642">AVERAGE(C273:C275)</f>
        <v>3.0666666666666664</v>
      </c>
      <c r="E273" s="9">
        <v>7.7200000000000005E-2</v>
      </c>
      <c r="F273" s="9">
        <v>7.6899999999999996E-2</v>
      </c>
      <c r="G273" s="9">
        <v>7.7299999999999994E-2</v>
      </c>
      <c r="H273" s="9">
        <v>0.2099</v>
      </c>
      <c r="I273" s="9">
        <v>0.20960000000000001</v>
      </c>
      <c r="J273" s="9">
        <v>0.20949999999999999</v>
      </c>
      <c r="K273" s="13">
        <f t="shared" si="607"/>
        <v>7.7133333333333332E-2</v>
      </c>
      <c r="L273" s="13">
        <f t="shared" si="608"/>
        <v>0.20966666666666667</v>
      </c>
      <c r="M273" s="13">
        <f t="shared" si="609"/>
        <v>9.6782320000000013</v>
      </c>
      <c r="N273" s="13">
        <f t="shared" si="610"/>
        <v>2.4799520000000008</v>
      </c>
      <c r="O273" s="13">
        <f t="shared" si="611"/>
        <v>12.158184</v>
      </c>
      <c r="P273" s="17">
        <f t="shared" ref="P273" si="643">AVERAGE(M273:M275)</f>
        <v>9.6455764444444441</v>
      </c>
      <c r="Q273" s="17">
        <f t="shared" ref="Q273" si="644">AVERAGE(N273:N275)</f>
        <v>2.5031937777777791</v>
      </c>
      <c r="R273" s="17">
        <f t="shared" ref="R273" si="645">AVERAGE(O273:O275)</f>
        <v>12.148770222222224</v>
      </c>
      <c r="S273" s="17">
        <f t="shared" ref="S273" si="646">STDEV(M273:M275)</f>
        <v>0.12445508178425478</v>
      </c>
      <c r="T273" s="17">
        <f t="shared" ref="T273" si="647">STDEV(N273:N275)</f>
        <v>2.2124771730984445E-2</v>
      </c>
      <c r="U273" s="17">
        <f t="shared" ref="U273" si="648">STDEV(O273:O275)</f>
        <v>0.13063929619687439</v>
      </c>
      <c r="V273" s="12">
        <f t="shared" si="612"/>
        <v>4.3422085714285714</v>
      </c>
      <c r="W273" s="12">
        <f t="shared" si="613"/>
        <v>3.4565114285714293</v>
      </c>
      <c r="X273" s="12">
        <f t="shared" si="614"/>
        <v>0.88569714285714318</v>
      </c>
      <c r="Y273" s="12">
        <f t="shared" si="615"/>
        <v>43.001287401853297</v>
      </c>
      <c r="Z273" s="12">
        <f t="shared" si="616"/>
        <v>34.230147839004033</v>
      </c>
      <c r="AA273" s="12">
        <f t="shared" si="617"/>
        <v>8.7711395628492621</v>
      </c>
    </row>
    <row r="274" spans="1:27" x14ac:dyDescent="0.2">
      <c r="A274" s="15"/>
      <c r="B274" s="10" t="s">
        <v>3</v>
      </c>
      <c r="C274" s="11">
        <v>3.1</v>
      </c>
      <c r="D274" s="16"/>
      <c r="E274" s="9">
        <v>7.6300000000000007E-2</v>
      </c>
      <c r="F274" s="9">
        <v>7.6700000000000004E-2</v>
      </c>
      <c r="G274" s="9">
        <v>7.6700000000000004E-2</v>
      </c>
      <c r="H274" s="9">
        <v>0.20599999999999999</v>
      </c>
      <c r="I274" s="9">
        <v>0.20630000000000001</v>
      </c>
      <c r="J274" s="9">
        <v>0.20619999999999999</v>
      </c>
      <c r="K274" s="13">
        <f t="shared" si="607"/>
        <v>7.6566666666666672E-2</v>
      </c>
      <c r="L274" s="13">
        <f t="shared" si="608"/>
        <v>0.20616666666666669</v>
      </c>
      <c r="M274" s="13">
        <f t="shared" si="609"/>
        <v>9.508049333333334</v>
      </c>
      <c r="N274" s="13">
        <f t="shared" si="610"/>
        <v>2.5056293333333342</v>
      </c>
      <c r="O274" s="13">
        <f t="shared" si="611"/>
        <v>12.013678666666667</v>
      </c>
      <c r="P274" s="17"/>
      <c r="Q274" s="17"/>
      <c r="R274" s="17"/>
      <c r="S274" s="17"/>
      <c r="T274" s="17"/>
      <c r="U274" s="17"/>
      <c r="V274" s="12">
        <f t="shared" si="612"/>
        <v>3.8753802150537635</v>
      </c>
      <c r="W274" s="12">
        <f t="shared" si="613"/>
        <v>3.0671126881720432</v>
      </c>
      <c r="X274" s="12">
        <f t="shared" si="614"/>
        <v>0.80826752688172065</v>
      </c>
      <c r="Y274" s="12">
        <f t="shared" si="615"/>
        <v>42.490198297611471</v>
      </c>
      <c r="Z274" s="12">
        <f t="shared" si="616"/>
        <v>33.628242672891467</v>
      </c>
      <c r="AA274" s="12">
        <f t="shared" si="617"/>
        <v>8.8619556247200038</v>
      </c>
    </row>
    <row r="275" spans="1:27" x14ac:dyDescent="0.2">
      <c r="A275" s="15"/>
      <c r="B275" s="10" t="s">
        <v>4</v>
      </c>
      <c r="C275" s="11">
        <v>3.3</v>
      </c>
      <c r="D275" s="16"/>
      <c r="E275" s="9">
        <v>7.7899999999999997E-2</v>
      </c>
      <c r="F275" s="9">
        <v>7.8200000000000006E-2</v>
      </c>
      <c r="G275" s="9">
        <v>7.7899999999999997E-2</v>
      </c>
      <c r="H275" s="9">
        <v>0.21149999999999999</v>
      </c>
      <c r="I275" s="9">
        <v>0.21129999999999999</v>
      </c>
      <c r="J275" s="9">
        <v>0.21110000000000001</v>
      </c>
      <c r="K275" s="13">
        <f t="shared" si="607"/>
        <v>7.8E-2</v>
      </c>
      <c r="L275" s="13">
        <f t="shared" si="608"/>
        <v>0.21129999999999996</v>
      </c>
      <c r="M275" s="13">
        <f t="shared" si="609"/>
        <v>9.7504479999999969</v>
      </c>
      <c r="N275" s="13">
        <f t="shared" si="610"/>
        <v>2.5240000000000018</v>
      </c>
      <c r="O275" s="13">
        <f t="shared" si="611"/>
        <v>12.274448</v>
      </c>
      <c r="P275" s="17"/>
      <c r="Q275" s="17"/>
      <c r="R275" s="17"/>
      <c r="S275" s="17"/>
      <c r="T275" s="17"/>
      <c r="U275" s="17"/>
      <c r="V275" s="12">
        <f t="shared" si="612"/>
        <v>3.7195296969696972</v>
      </c>
      <c r="W275" s="12">
        <f t="shared" si="613"/>
        <v>2.9546812121212112</v>
      </c>
      <c r="X275" s="12">
        <f t="shared" si="614"/>
        <v>0.76484848484848544</v>
      </c>
      <c r="Y275" s="12">
        <f t="shared" si="615"/>
        <v>43.412492042158874</v>
      </c>
      <c r="Z275" s="12">
        <f t="shared" si="616"/>
        <v>34.485562707788063</v>
      </c>
      <c r="AA275" s="12">
        <f t="shared" si="617"/>
        <v>8.926929334370806</v>
      </c>
    </row>
    <row r="276" spans="1:27" x14ac:dyDescent="0.2">
      <c r="A276" s="15">
        <v>92</v>
      </c>
      <c r="B276" s="10" t="s">
        <v>2</v>
      </c>
      <c r="C276" s="11">
        <v>3.2</v>
      </c>
      <c r="D276" s="16">
        <f t="shared" si="642"/>
        <v>3.2666666666666671</v>
      </c>
      <c r="E276" s="9">
        <v>9.3299999999999994E-2</v>
      </c>
      <c r="F276" s="9">
        <v>9.2899999999999996E-2</v>
      </c>
      <c r="G276" s="9">
        <v>9.2799999999999994E-2</v>
      </c>
      <c r="H276" s="9">
        <v>0.25340000000000001</v>
      </c>
      <c r="I276" s="9">
        <v>0.25269999999999998</v>
      </c>
      <c r="J276" s="9">
        <v>0.25230000000000002</v>
      </c>
      <c r="K276" s="13">
        <f t="shared" si="607"/>
        <v>9.2999999999999985E-2</v>
      </c>
      <c r="L276" s="13">
        <f t="shared" si="608"/>
        <v>0.25279999999999997</v>
      </c>
      <c r="M276" s="13">
        <f t="shared" si="609"/>
        <v>11.669287999999998</v>
      </c>
      <c r="N276" s="13">
        <f t="shared" si="610"/>
        <v>2.9899999999999993</v>
      </c>
      <c r="O276" s="13">
        <f t="shared" si="611"/>
        <v>14.659287999999997</v>
      </c>
      <c r="P276" s="17">
        <f t="shared" ref="P276" si="649">AVERAGE(M276:M278)</f>
        <v>11.956418222222224</v>
      </c>
      <c r="Q276" s="17">
        <f t="shared" ref="Q276" si="650">AVERAGE(N276:N278)</f>
        <v>3.1425875555555565</v>
      </c>
      <c r="R276" s="17">
        <f t="shared" ref="R276" si="651">AVERAGE(O276:O278)</f>
        <v>15.099005777777776</v>
      </c>
      <c r="S276" s="17">
        <f t="shared" ref="S276" si="652">STDEV(M276:M278)</f>
        <v>0.24867330985347477</v>
      </c>
      <c r="T276" s="17">
        <f t="shared" ref="T276" si="653">STDEV(N276:N278)</f>
        <v>0.14104338863600169</v>
      </c>
      <c r="U276" s="17">
        <f t="shared" ref="U276" si="654">STDEV(O276:O278)</f>
        <v>0.38368896160494742</v>
      </c>
      <c r="V276" s="12">
        <f t="shared" si="612"/>
        <v>4.5810274999999985</v>
      </c>
      <c r="W276" s="12">
        <f t="shared" si="613"/>
        <v>3.6466524999999992</v>
      </c>
      <c r="X276" s="12">
        <f t="shared" si="614"/>
        <v>0.93437499999999973</v>
      </c>
      <c r="Y276" s="12">
        <f t="shared" si="615"/>
        <v>51.847237744924655</v>
      </c>
      <c r="Z276" s="12">
        <f t="shared" si="616"/>
        <v>41.272151092876847</v>
      </c>
      <c r="AA276" s="12">
        <f t="shared" si="617"/>
        <v>10.575086652047816</v>
      </c>
    </row>
    <row r="277" spans="1:27" x14ac:dyDescent="0.2">
      <c r="A277" s="15"/>
      <c r="B277" s="10" t="s">
        <v>3</v>
      </c>
      <c r="C277" s="11">
        <v>3.3</v>
      </c>
      <c r="D277" s="16"/>
      <c r="E277" s="9">
        <v>9.7600000000000006E-2</v>
      </c>
      <c r="F277" s="9">
        <v>9.7000000000000003E-2</v>
      </c>
      <c r="G277" s="9">
        <v>9.7100000000000006E-2</v>
      </c>
      <c r="H277" s="9">
        <v>0.26290000000000002</v>
      </c>
      <c r="I277" s="9">
        <v>0.26229999999999998</v>
      </c>
      <c r="J277" s="9">
        <v>0.26190000000000002</v>
      </c>
      <c r="K277" s="13">
        <f t="shared" si="607"/>
        <v>9.7233333333333338E-2</v>
      </c>
      <c r="L277" s="13">
        <f t="shared" si="608"/>
        <v>0.26236666666666669</v>
      </c>
      <c r="M277" s="13">
        <f t="shared" si="609"/>
        <v>12.102348000000001</v>
      </c>
      <c r="N277" s="13">
        <f t="shared" si="610"/>
        <v>3.1695760000000019</v>
      </c>
      <c r="O277" s="13">
        <f t="shared" si="611"/>
        <v>15.271924</v>
      </c>
      <c r="P277" s="17"/>
      <c r="Q277" s="17"/>
      <c r="R277" s="17"/>
      <c r="S277" s="17"/>
      <c r="T277" s="17"/>
      <c r="U277" s="17"/>
      <c r="V277" s="12">
        <f t="shared" si="612"/>
        <v>4.627855757575758</v>
      </c>
      <c r="W277" s="12">
        <f t="shared" si="613"/>
        <v>3.6673781818181825</v>
      </c>
      <c r="X277" s="12">
        <f t="shared" si="614"/>
        <v>0.96047757575757642</v>
      </c>
      <c r="Y277" s="12">
        <f t="shared" si="615"/>
        <v>54.014019947655093</v>
      </c>
      <c r="Z277" s="12">
        <f t="shared" si="616"/>
        <v>42.803805616467429</v>
      </c>
      <c r="AA277" s="12">
        <f t="shared" si="617"/>
        <v>11.21021433118767</v>
      </c>
    </row>
    <row r="278" spans="1:27" x14ac:dyDescent="0.2">
      <c r="A278" s="15"/>
      <c r="B278" s="10" t="s">
        <v>4</v>
      </c>
      <c r="C278" s="11">
        <v>3.3</v>
      </c>
      <c r="D278" s="16"/>
      <c r="E278" s="9">
        <v>9.8299999999999998E-2</v>
      </c>
      <c r="F278" s="9">
        <v>9.8299999999999998E-2</v>
      </c>
      <c r="G278" s="9">
        <v>9.8400000000000001E-2</v>
      </c>
      <c r="H278" s="9">
        <v>0.26250000000000001</v>
      </c>
      <c r="I278" s="9">
        <v>0.2626</v>
      </c>
      <c r="J278" s="9">
        <v>0.26250000000000001</v>
      </c>
      <c r="K278" s="13">
        <f t="shared" si="607"/>
        <v>9.8333333333333328E-2</v>
      </c>
      <c r="L278" s="13">
        <f t="shared" si="608"/>
        <v>0.26253333333333334</v>
      </c>
      <c r="M278" s="13">
        <f t="shared" si="609"/>
        <v>12.097618666666667</v>
      </c>
      <c r="N278" s="13">
        <f t="shared" si="610"/>
        <v>3.2681866666666677</v>
      </c>
      <c r="O278" s="13">
        <f t="shared" si="611"/>
        <v>15.365805333333332</v>
      </c>
      <c r="P278" s="17"/>
      <c r="Q278" s="17"/>
      <c r="R278" s="17"/>
      <c r="S278" s="17"/>
      <c r="T278" s="17"/>
      <c r="U278" s="17"/>
      <c r="V278" s="12">
        <f t="shared" si="612"/>
        <v>4.6563046464646467</v>
      </c>
      <c r="W278" s="12">
        <f t="shared" si="613"/>
        <v>3.665945050505051</v>
      </c>
      <c r="X278" s="12">
        <f t="shared" si="614"/>
        <v>0.99035959595959633</v>
      </c>
      <c r="Y278" s="12">
        <f t="shared" si="615"/>
        <v>54.346061163377421</v>
      </c>
      <c r="Z278" s="12">
        <f t="shared" si="616"/>
        <v>42.787078823890027</v>
      </c>
      <c r="AA278" s="12">
        <f t="shared" si="617"/>
        <v>11.5589823394874</v>
      </c>
    </row>
    <row r="279" spans="1:27" x14ac:dyDescent="0.2">
      <c r="A279" s="15">
        <v>93</v>
      </c>
      <c r="B279" s="10" t="s">
        <v>2</v>
      </c>
      <c r="C279" s="11">
        <v>3.5</v>
      </c>
      <c r="D279" s="16">
        <f t="shared" si="642"/>
        <v>3.3333333333333335</v>
      </c>
      <c r="E279" s="9">
        <v>9.1899999999999996E-2</v>
      </c>
      <c r="F279" s="9">
        <v>9.1600000000000001E-2</v>
      </c>
      <c r="G279" s="9">
        <v>9.1700000000000004E-2</v>
      </c>
      <c r="H279" s="9">
        <v>0.25</v>
      </c>
      <c r="I279" s="9">
        <v>0.25</v>
      </c>
      <c r="J279" s="9">
        <v>0.24979999999999999</v>
      </c>
      <c r="K279" s="13">
        <f t="shared" si="607"/>
        <v>9.1733333333333333E-2</v>
      </c>
      <c r="L279" s="13">
        <f t="shared" si="608"/>
        <v>0.24993333333333334</v>
      </c>
      <c r="M279" s="13">
        <f t="shared" si="609"/>
        <v>11.539498666666667</v>
      </c>
      <c r="N279" s="13">
        <f t="shared" si="610"/>
        <v>2.9363626666666685</v>
      </c>
      <c r="O279" s="13">
        <f t="shared" si="611"/>
        <v>14.475861333333334</v>
      </c>
      <c r="P279" s="17">
        <f t="shared" ref="P279" si="655">AVERAGE(M279:M281)</f>
        <v>11.988723111111112</v>
      </c>
      <c r="Q279" s="17">
        <f t="shared" ref="Q279" si="656">AVERAGE(N279:N281)</f>
        <v>3.0561324444444455</v>
      </c>
      <c r="R279" s="17">
        <f t="shared" ref="R279" si="657">AVERAGE(O279:O281)</f>
        <v>15.044855555555555</v>
      </c>
      <c r="S279" s="17">
        <f t="shared" ref="S279" si="658">STDEV(M279:M281)</f>
        <v>0.44061318276003147</v>
      </c>
      <c r="T279" s="17">
        <f t="shared" ref="T279" si="659">STDEV(N279:N281)</f>
        <v>0.11169198669621738</v>
      </c>
      <c r="U279" s="17">
        <f t="shared" ref="U279" si="660">STDEV(O279:O281)</f>
        <v>0.55177933297905724</v>
      </c>
      <c r="V279" s="12">
        <f t="shared" si="612"/>
        <v>4.1359603809523815</v>
      </c>
      <c r="W279" s="12">
        <f t="shared" si="613"/>
        <v>3.296999619047619</v>
      </c>
      <c r="X279" s="12">
        <f t="shared" si="614"/>
        <v>0.83896076190476243</v>
      </c>
      <c r="Y279" s="12">
        <f t="shared" si="615"/>
        <v>51.198490957534602</v>
      </c>
      <c r="Z279" s="12">
        <f t="shared" si="616"/>
        <v>40.81310980641814</v>
      </c>
      <c r="AA279" s="12">
        <f t="shared" si="617"/>
        <v>10.385381151116462</v>
      </c>
    </row>
    <row r="280" spans="1:27" x14ac:dyDescent="0.2">
      <c r="A280" s="15"/>
      <c r="B280" s="10" t="s">
        <v>3</v>
      </c>
      <c r="C280" s="11">
        <v>3.1</v>
      </c>
      <c r="D280" s="16"/>
      <c r="E280" s="9">
        <v>9.5500000000000002E-2</v>
      </c>
      <c r="F280" s="9">
        <v>9.5600000000000004E-2</v>
      </c>
      <c r="G280" s="9">
        <v>9.5899999999999999E-2</v>
      </c>
      <c r="H280" s="9">
        <v>0.26019999999999999</v>
      </c>
      <c r="I280" s="9">
        <v>0.26</v>
      </c>
      <c r="J280" s="9">
        <v>0.2601</v>
      </c>
      <c r="K280" s="13">
        <f t="shared" si="607"/>
        <v>9.5666666666666664E-2</v>
      </c>
      <c r="L280" s="13">
        <f t="shared" si="608"/>
        <v>0.2601</v>
      </c>
      <c r="M280" s="13">
        <f t="shared" si="609"/>
        <v>12.006482666666667</v>
      </c>
      <c r="N280" s="13">
        <f t="shared" si="610"/>
        <v>3.0745866666666677</v>
      </c>
      <c r="O280" s="13">
        <f t="shared" si="611"/>
        <v>15.081069333333332</v>
      </c>
      <c r="P280" s="17"/>
      <c r="Q280" s="17"/>
      <c r="R280" s="17"/>
      <c r="S280" s="17"/>
      <c r="T280" s="17"/>
      <c r="U280" s="17"/>
      <c r="V280" s="12">
        <f t="shared" si="612"/>
        <v>4.8648610752688164</v>
      </c>
      <c r="W280" s="12">
        <f t="shared" si="613"/>
        <v>3.8730589247311826</v>
      </c>
      <c r="X280" s="12">
        <f t="shared" si="614"/>
        <v>0.99180215053763476</v>
      </c>
      <c r="Y280" s="12">
        <f t="shared" si="615"/>
        <v>53.339001674093979</v>
      </c>
      <c r="Z280" s="12">
        <f t="shared" si="616"/>
        <v>42.464747353280984</v>
      </c>
      <c r="AA280" s="12">
        <f t="shared" si="617"/>
        <v>10.874254320813</v>
      </c>
    </row>
    <row r="281" spans="1:27" x14ac:dyDescent="0.2">
      <c r="A281" s="15"/>
      <c r="B281" s="10" t="s">
        <v>4</v>
      </c>
      <c r="C281" s="11">
        <v>3.4</v>
      </c>
      <c r="D281" s="16"/>
      <c r="E281" s="9">
        <v>9.9000000000000005E-2</v>
      </c>
      <c r="F281" s="9">
        <v>9.8699999999999996E-2</v>
      </c>
      <c r="G281" s="9">
        <v>9.8400000000000001E-2</v>
      </c>
      <c r="H281" s="9">
        <v>0.26950000000000002</v>
      </c>
      <c r="I281" s="9">
        <v>0.26900000000000002</v>
      </c>
      <c r="J281" s="9">
        <v>0.26850000000000002</v>
      </c>
      <c r="K281" s="13">
        <f t="shared" si="607"/>
        <v>9.8699999999999996E-2</v>
      </c>
      <c r="L281" s="13">
        <f t="shared" si="608"/>
        <v>0.26899999999999996</v>
      </c>
      <c r="M281" s="13">
        <f t="shared" si="609"/>
        <v>12.420187999999998</v>
      </c>
      <c r="N281" s="13">
        <f t="shared" si="610"/>
        <v>3.1574480000000005</v>
      </c>
      <c r="O281" s="13">
        <f t="shared" si="611"/>
        <v>15.577635999999998</v>
      </c>
      <c r="P281" s="17"/>
      <c r="Q281" s="17"/>
      <c r="R281" s="17"/>
      <c r="S281" s="17"/>
      <c r="T281" s="17"/>
      <c r="U281" s="17"/>
      <c r="V281" s="12">
        <f t="shared" si="612"/>
        <v>4.5816576470588233</v>
      </c>
      <c r="W281" s="12">
        <f t="shared" si="613"/>
        <v>3.652996470588235</v>
      </c>
      <c r="X281" s="12">
        <f t="shared" si="614"/>
        <v>0.92866117647058843</v>
      </c>
      <c r="Y281" s="12">
        <f t="shared" si="615"/>
        <v>55.095267737143658</v>
      </c>
      <c r="Z281" s="12">
        <f t="shared" si="616"/>
        <v>43.927947938034933</v>
      </c>
      <c r="AA281" s="12">
        <f t="shared" si="617"/>
        <v>11.167319799108723</v>
      </c>
    </row>
    <row r="282" spans="1:27" x14ac:dyDescent="0.2">
      <c r="A282" s="15">
        <v>94</v>
      </c>
      <c r="B282" s="10" t="s">
        <v>2</v>
      </c>
      <c r="C282" s="11">
        <v>4.2</v>
      </c>
      <c r="D282" s="16">
        <f t="shared" si="642"/>
        <v>4.2333333333333334</v>
      </c>
      <c r="E282" s="9">
        <v>0.1163</v>
      </c>
      <c r="F282" s="9">
        <v>0.1163</v>
      </c>
      <c r="G282" s="9">
        <v>0.1162</v>
      </c>
      <c r="H282" s="9">
        <v>0.3105</v>
      </c>
      <c r="I282" s="9">
        <v>0.31030000000000002</v>
      </c>
      <c r="J282" s="9">
        <v>0.30980000000000002</v>
      </c>
      <c r="K282" s="13">
        <f t="shared" si="607"/>
        <v>0.11626666666666667</v>
      </c>
      <c r="L282" s="13">
        <f t="shared" si="608"/>
        <v>0.31020000000000003</v>
      </c>
      <c r="M282" s="13">
        <f t="shared" si="609"/>
        <v>14.293162666666667</v>
      </c>
      <c r="N282" s="13">
        <f t="shared" si="610"/>
        <v>3.8689706666666677</v>
      </c>
      <c r="O282" s="13">
        <f t="shared" si="611"/>
        <v>18.162133333333337</v>
      </c>
      <c r="P282" s="17">
        <f t="shared" ref="P282" si="661">AVERAGE(M282:M284)</f>
        <v>14.372996000000001</v>
      </c>
      <c r="Q282" s="17">
        <f t="shared" ref="Q282" si="662">AVERAGE(N282:N284)</f>
        <v>3.9320666666666675</v>
      </c>
      <c r="R282" s="17">
        <f t="shared" ref="R282" si="663">AVERAGE(O282:O284)</f>
        <v>18.305062666666668</v>
      </c>
      <c r="S282" s="17">
        <f t="shared" ref="S282" si="664">STDEV(M282:M284)</f>
        <v>0.1766791694946912</v>
      </c>
      <c r="T282" s="17">
        <f t="shared" ref="T282" si="665">STDEV(N282:N284)</f>
        <v>7.9770284993849624E-2</v>
      </c>
      <c r="U282" s="17">
        <f t="shared" ref="U282" si="666">STDEV(O282:O284)</f>
        <v>0.25304690114943829</v>
      </c>
      <c r="V282" s="12">
        <f t="shared" si="612"/>
        <v>4.3243174603174612</v>
      </c>
      <c r="W282" s="12">
        <f t="shared" si="613"/>
        <v>3.4031339682539681</v>
      </c>
      <c r="X282" s="12">
        <f t="shared" si="614"/>
        <v>0.92118349206349226</v>
      </c>
      <c r="Y282" s="12">
        <f t="shared" si="615"/>
        <v>64.236165145834818</v>
      </c>
      <c r="Z282" s="12">
        <f t="shared" si="616"/>
        <v>50.552318973851122</v>
      </c>
      <c r="AA282" s="12">
        <f t="shared" si="617"/>
        <v>13.683846171983687</v>
      </c>
    </row>
    <row r="283" spans="1:27" x14ac:dyDescent="0.2">
      <c r="A283" s="15"/>
      <c r="B283" s="10" t="s">
        <v>3</v>
      </c>
      <c r="C283" s="14">
        <v>4.2</v>
      </c>
      <c r="D283" s="16"/>
      <c r="E283" s="9">
        <v>0.11650000000000001</v>
      </c>
      <c r="F283" s="9">
        <v>0.1164</v>
      </c>
      <c r="G283" s="9">
        <v>0.11650000000000001</v>
      </c>
      <c r="H283" s="9">
        <v>0.30969999999999998</v>
      </c>
      <c r="I283" s="9">
        <v>0.3095</v>
      </c>
      <c r="J283" s="9">
        <v>0.309</v>
      </c>
      <c r="K283" s="13">
        <f t="shared" si="607"/>
        <v>0.11646666666666666</v>
      </c>
      <c r="L283" s="13">
        <f t="shared" si="608"/>
        <v>0.30939999999999995</v>
      </c>
      <c r="M283" s="13">
        <f t="shared" si="609"/>
        <v>14.250322666666666</v>
      </c>
      <c r="N283" s="13">
        <f t="shared" si="610"/>
        <v>3.9054986666666673</v>
      </c>
      <c r="O283" s="13">
        <f t="shared" si="611"/>
        <v>18.155821333333332</v>
      </c>
      <c r="P283" s="17"/>
      <c r="Q283" s="17"/>
      <c r="R283" s="17"/>
      <c r="S283" s="17"/>
      <c r="T283" s="17"/>
      <c r="U283" s="17"/>
      <c r="V283" s="12">
        <f t="shared" si="612"/>
        <v>4.3228146031746029</v>
      </c>
      <c r="W283" s="12">
        <f t="shared" si="613"/>
        <v>3.3929339682539679</v>
      </c>
      <c r="X283" s="12">
        <f t="shared" si="614"/>
        <v>0.929880634920635</v>
      </c>
      <c r="Y283" s="12">
        <f t="shared" si="615"/>
        <v>64.21384074886231</v>
      </c>
      <c r="Z283" s="12">
        <f t="shared" si="616"/>
        <v>50.400801678809742</v>
      </c>
      <c r="AA283" s="12">
        <f t="shared" si="617"/>
        <v>13.813039070052582</v>
      </c>
    </row>
    <row r="284" spans="1:27" x14ac:dyDescent="0.2">
      <c r="A284" s="15"/>
      <c r="B284" s="10" t="s">
        <v>4</v>
      </c>
      <c r="C284" s="11">
        <v>4.3</v>
      </c>
      <c r="D284" s="16"/>
      <c r="E284" s="9">
        <v>0.1195</v>
      </c>
      <c r="F284" s="9">
        <v>0.11940000000000001</v>
      </c>
      <c r="G284" s="9">
        <v>0.11940000000000001</v>
      </c>
      <c r="H284" s="9">
        <v>0.317</v>
      </c>
      <c r="I284" s="9">
        <v>0.31640000000000001</v>
      </c>
      <c r="J284" s="9">
        <v>0.31619999999999998</v>
      </c>
      <c r="K284" s="13">
        <f t="shared" si="607"/>
        <v>0.11943333333333334</v>
      </c>
      <c r="L284" s="13">
        <f t="shared" si="608"/>
        <v>0.31653333333333333</v>
      </c>
      <c r="M284" s="13">
        <f t="shared" si="609"/>
        <v>14.575502666666669</v>
      </c>
      <c r="N284" s="13">
        <f t="shared" si="610"/>
        <v>4.0217306666666675</v>
      </c>
      <c r="O284" s="13">
        <f t="shared" si="611"/>
        <v>18.597233333333335</v>
      </c>
      <c r="P284" s="17"/>
      <c r="Q284" s="17"/>
      <c r="R284" s="17"/>
      <c r="S284" s="17"/>
      <c r="T284" s="17"/>
      <c r="U284" s="17"/>
      <c r="V284" s="12">
        <f t="shared" si="612"/>
        <v>4.3249379844961249</v>
      </c>
      <c r="W284" s="12">
        <f t="shared" si="613"/>
        <v>3.3896517829457369</v>
      </c>
      <c r="X284" s="12">
        <f t="shared" si="614"/>
        <v>0.93528620155038777</v>
      </c>
      <c r="Y284" s="12">
        <f t="shared" si="615"/>
        <v>65.775034778713078</v>
      </c>
      <c r="Z284" s="12">
        <f t="shared" si="616"/>
        <v>51.550904246539815</v>
      </c>
      <c r="AA284" s="12">
        <f t="shared" si="617"/>
        <v>14.224130532173259</v>
      </c>
    </row>
    <row r="285" spans="1:27" x14ac:dyDescent="0.2">
      <c r="A285" s="15">
        <v>95</v>
      </c>
      <c r="B285" s="10" t="s">
        <v>2</v>
      </c>
      <c r="C285" s="11">
        <v>3.8</v>
      </c>
      <c r="D285" s="16">
        <f t="shared" si="642"/>
        <v>3.9333333333333336</v>
      </c>
      <c r="E285" s="9">
        <v>0.1069</v>
      </c>
      <c r="F285" s="9">
        <v>0.1065</v>
      </c>
      <c r="G285" s="9">
        <v>0.1067</v>
      </c>
      <c r="H285" s="9">
        <v>0.28420000000000001</v>
      </c>
      <c r="I285" s="9">
        <v>0.2838</v>
      </c>
      <c r="J285" s="9">
        <v>0.28370000000000001</v>
      </c>
      <c r="K285" s="13">
        <f t="shared" si="607"/>
        <v>0.1067</v>
      </c>
      <c r="L285" s="13">
        <f t="shared" si="608"/>
        <v>0.28390000000000004</v>
      </c>
      <c r="M285" s="13">
        <f t="shared" si="609"/>
        <v>13.077852000000002</v>
      </c>
      <c r="N285" s="13">
        <f t="shared" si="610"/>
        <v>3.5680080000000007</v>
      </c>
      <c r="O285" s="13">
        <f t="shared" si="611"/>
        <v>16.645860000000003</v>
      </c>
      <c r="P285" s="17">
        <f t="shared" ref="P285" si="667">AVERAGE(M285:M287)</f>
        <v>13.088133333333333</v>
      </c>
      <c r="Q285" s="17">
        <f t="shared" ref="Q285" si="668">AVERAGE(N285:N287)</f>
        <v>3.6034240000000017</v>
      </c>
      <c r="R285" s="17">
        <f t="shared" ref="R285" si="669">AVERAGE(O285:O287)</f>
        <v>16.691557333333332</v>
      </c>
      <c r="S285" s="17">
        <f t="shared" ref="S285" si="670">STDEV(M285:M287)</f>
        <v>9.3256121395732944E-3</v>
      </c>
      <c r="T285" s="17">
        <f t="shared" ref="T285" si="671">STDEV(N285:N287)</f>
        <v>3.083337424141484E-2</v>
      </c>
      <c r="U285" s="17">
        <f t="shared" ref="U285" si="672">STDEV(O285:O287)</f>
        <v>4.0017064115753634E-2</v>
      </c>
      <c r="V285" s="12">
        <f t="shared" si="612"/>
        <v>4.3804894736842117</v>
      </c>
      <c r="W285" s="12">
        <f t="shared" si="613"/>
        <v>3.4415400000000007</v>
      </c>
      <c r="X285" s="12">
        <f t="shared" si="614"/>
        <v>0.93894947368421078</v>
      </c>
      <c r="Y285" s="12">
        <f t="shared" si="615"/>
        <v>58.873381905637693</v>
      </c>
      <c r="Z285" s="12">
        <f t="shared" si="616"/>
        <v>46.253985994199624</v>
      </c>
      <c r="AA285" s="12">
        <f t="shared" si="617"/>
        <v>12.619395911438072</v>
      </c>
    </row>
    <row r="286" spans="1:27" x14ac:dyDescent="0.2">
      <c r="A286" s="15"/>
      <c r="B286" s="10" t="s">
        <v>3</v>
      </c>
      <c r="C286" s="11">
        <v>4</v>
      </c>
      <c r="D286" s="16"/>
      <c r="E286" s="9">
        <v>0.10730000000000001</v>
      </c>
      <c r="F286" s="9">
        <v>0.1074</v>
      </c>
      <c r="G286" s="9">
        <v>0.1076</v>
      </c>
      <c r="H286" s="9">
        <v>0.28449999999999998</v>
      </c>
      <c r="I286" s="9">
        <v>0.2843</v>
      </c>
      <c r="J286" s="9">
        <v>0.28449999999999998</v>
      </c>
      <c r="K286" s="13">
        <f t="shared" si="607"/>
        <v>0.10743333333333334</v>
      </c>
      <c r="L286" s="13">
        <f t="shared" si="608"/>
        <v>0.28443333333333332</v>
      </c>
      <c r="M286" s="13">
        <f t="shared" si="609"/>
        <v>13.096046666666666</v>
      </c>
      <c r="N286" s="13">
        <f t="shared" si="610"/>
        <v>3.6242906666666688</v>
      </c>
      <c r="O286" s="13">
        <f t="shared" si="611"/>
        <v>16.720337333333333</v>
      </c>
      <c r="P286" s="17"/>
      <c r="Q286" s="17"/>
      <c r="R286" s="17"/>
      <c r="S286" s="17"/>
      <c r="T286" s="17"/>
      <c r="U286" s="17"/>
      <c r="V286" s="12">
        <f t="shared" si="612"/>
        <v>4.1800843333333333</v>
      </c>
      <c r="W286" s="12">
        <f t="shared" si="613"/>
        <v>3.2740116666666665</v>
      </c>
      <c r="X286" s="12">
        <f t="shared" si="614"/>
        <v>0.90607266666666719</v>
      </c>
      <c r="Y286" s="12">
        <f t="shared" si="615"/>
        <v>59.136794699488334</v>
      </c>
      <c r="Z286" s="12">
        <f t="shared" si="616"/>
        <v>46.318337223833439</v>
      </c>
      <c r="AA286" s="12">
        <f t="shared" si="617"/>
        <v>12.818457475654908</v>
      </c>
    </row>
    <row r="287" spans="1:27" x14ac:dyDescent="0.2">
      <c r="A287" s="15"/>
      <c r="B287" s="10" t="s">
        <v>4</v>
      </c>
      <c r="C287" s="11">
        <v>4</v>
      </c>
      <c r="D287" s="16"/>
      <c r="E287" s="9">
        <v>0.10730000000000001</v>
      </c>
      <c r="F287" s="9">
        <v>0.1072</v>
      </c>
      <c r="G287" s="9">
        <v>0.1075</v>
      </c>
      <c r="H287" s="9">
        <v>0.28460000000000002</v>
      </c>
      <c r="I287" s="9">
        <v>0.28420000000000001</v>
      </c>
      <c r="J287" s="9">
        <v>0.28410000000000002</v>
      </c>
      <c r="K287" s="13">
        <f t="shared" si="607"/>
        <v>0.10733333333333334</v>
      </c>
      <c r="L287" s="13">
        <f t="shared" si="608"/>
        <v>0.2843</v>
      </c>
      <c r="M287" s="13">
        <f t="shared" si="609"/>
        <v>13.090501333333334</v>
      </c>
      <c r="N287" s="13">
        <f t="shared" si="610"/>
        <v>3.6179733333333344</v>
      </c>
      <c r="O287" s="13">
        <f t="shared" si="611"/>
        <v>16.708474666666667</v>
      </c>
      <c r="P287" s="17"/>
      <c r="Q287" s="17"/>
      <c r="R287" s="17"/>
      <c r="S287" s="17"/>
      <c r="T287" s="17"/>
      <c r="U287" s="17"/>
      <c r="V287" s="12">
        <f t="shared" si="612"/>
        <v>4.1771186666666669</v>
      </c>
      <c r="W287" s="12">
        <f t="shared" si="613"/>
        <v>3.2726253333333335</v>
      </c>
      <c r="X287" s="12">
        <f t="shared" si="614"/>
        <v>0.90449333333333359</v>
      </c>
      <c r="Y287" s="12">
        <f t="shared" si="615"/>
        <v>59.094838603192571</v>
      </c>
      <c r="Z287" s="12">
        <f t="shared" si="616"/>
        <v>46.298724387540972</v>
      </c>
      <c r="AA287" s="12">
        <f t="shared" si="617"/>
        <v>12.796114215651603</v>
      </c>
    </row>
    <row r="288" spans="1:27" x14ac:dyDescent="0.2">
      <c r="A288" s="15">
        <v>96</v>
      </c>
      <c r="B288" s="10" t="s">
        <v>2</v>
      </c>
      <c r="C288" s="11">
        <v>3.6</v>
      </c>
      <c r="D288" s="16">
        <f t="shared" si="642"/>
        <v>3.7333333333333338</v>
      </c>
      <c r="E288" s="9">
        <v>9.2499999999999999E-2</v>
      </c>
      <c r="F288" s="9">
        <v>9.2399999999999996E-2</v>
      </c>
      <c r="G288" s="9">
        <v>9.2499999999999999E-2</v>
      </c>
      <c r="H288" s="9">
        <v>0.24610000000000001</v>
      </c>
      <c r="I288" s="9">
        <v>0.246</v>
      </c>
      <c r="J288" s="9">
        <v>0.2457</v>
      </c>
      <c r="K288" s="13">
        <f t="shared" si="607"/>
        <v>9.2466666666666655E-2</v>
      </c>
      <c r="L288" s="13">
        <f t="shared" si="608"/>
        <v>0.24593333333333334</v>
      </c>
      <c r="M288" s="13">
        <f t="shared" si="609"/>
        <v>11.328488</v>
      </c>
      <c r="N288" s="13">
        <f t="shared" si="610"/>
        <v>3.0941919999999996</v>
      </c>
      <c r="O288" s="13">
        <f t="shared" si="611"/>
        <v>14.42268</v>
      </c>
      <c r="P288" s="17">
        <f t="shared" ref="P288" si="673">AVERAGE(M288:M290)</f>
        <v>11.673082666666666</v>
      </c>
      <c r="Q288" s="17">
        <f t="shared" ref="Q288" si="674">AVERAGE(N288:N290)</f>
        <v>3.2242453333333345</v>
      </c>
      <c r="R288" s="17">
        <f t="shared" ref="R288" si="675">AVERAGE(O288:O290)</f>
        <v>14.897328</v>
      </c>
      <c r="S288" s="17">
        <f t="shared" ref="S288" si="676">STDEV(M288:M290)</f>
        <v>0.30859451928019938</v>
      </c>
      <c r="T288" s="17">
        <f t="shared" ref="T288" si="677">STDEV(N288:N290)</f>
        <v>0.12097827598558698</v>
      </c>
      <c r="U288" s="17">
        <f t="shared" ref="U288" si="678">STDEV(O288:O290)</f>
        <v>0.42898551092444914</v>
      </c>
      <c r="V288" s="12">
        <f t="shared" si="612"/>
        <v>4.0062999999999995</v>
      </c>
      <c r="W288" s="12">
        <f t="shared" si="613"/>
        <v>3.1468022222222221</v>
      </c>
      <c r="X288" s="12">
        <f t="shared" si="614"/>
        <v>0.85949777777777769</v>
      </c>
      <c r="Y288" s="12">
        <f t="shared" si="615"/>
        <v>51.010398245738131</v>
      </c>
      <c r="Z288" s="12">
        <f t="shared" si="616"/>
        <v>40.066803423640089</v>
      </c>
      <c r="AA288" s="12">
        <f t="shared" si="617"/>
        <v>10.943594822098039</v>
      </c>
    </row>
    <row r="289" spans="1:27" x14ac:dyDescent="0.2">
      <c r="A289" s="15"/>
      <c r="B289" s="10" t="s">
        <v>3</v>
      </c>
      <c r="C289" s="11">
        <v>3.7</v>
      </c>
      <c r="D289" s="16"/>
      <c r="E289" s="9">
        <v>9.6600000000000005E-2</v>
      </c>
      <c r="F289" s="9">
        <v>9.6500000000000002E-2</v>
      </c>
      <c r="G289" s="9">
        <v>9.6100000000000005E-2</v>
      </c>
      <c r="H289" s="9">
        <v>0.25569999999999998</v>
      </c>
      <c r="I289" s="9">
        <v>0.25580000000000003</v>
      </c>
      <c r="J289" s="9">
        <v>0.25509999999999999</v>
      </c>
      <c r="K289" s="13">
        <f t="shared" si="607"/>
        <v>9.64E-2</v>
      </c>
      <c r="L289" s="13">
        <f t="shared" si="608"/>
        <v>0.25553333333333333</v>
      </c>
      <c r="M289" s="13">
        <f t="shared" si="609"/>
        <v>11.766821333333334</v>
      </c>
      <c r="N289" s="13">
        <f t="shared" si="610"/>
        <v>3.2451093333333336</v>
      </c>
      <c r="O289" s="13">
        <f t="shared" si="611"/>
        <v>15.011930666666666</v>
      </c>
      <c r="P289" s="17"/>
      <c r="Q289" s="17"/>
      <c r="R289" s="17"/>
      <c r="S289" s="17"/>
      <c r="T289" s="17"/>
      <c r="U289" s="17"/>
      <c r="V289" s="12">
        <f t="shared" si="612"/>
        <v>4.0572785585585587</v>
      </c>
      <c r="W289" s="12">
        <f t="shared" si="613"/>
        <v>3.1802219819819819</v>
      </c>
      <c r="X289" s="12">
        <f t="shared" si="614"/>
        <v>0.87705657657657665</v>
      </c>
      <c r="Y289" s="12">
        <f t="shared" si="615"/>
        <v>53.094470774091626</v>
      </c>
      <c r="Z289" s="12">
        <f t="shared" si="616"/>
        <v>41.617108768951454</v>
      </c>
      <c r="AA289" s="12">
        <f t="shared" si="617"/>
        <v>11.477362005140176</v>
      </c>
    </row>
    <row r="290" spans="1:27" x14ac:dyDescent="0.2">
      <c r="A290" s="15"/>
      <c r="B290" s="10" t="s">
        <v>4</v>
      </c>
      <c r="C290" s="11">
        <v>3.9</v>
      </c>
      <c r="D290" s="16"/>
      <c r="E290" s="9">
        <v>9.8400000000000001E-2</v>
      </c>
      <c r="F290" s="9">
        <v>9.8100000000000007E-2</v>
      </c>
      <c r="G290" s="9">
        <v>9.8100000000000007E-2</v>
      </c>
      <c r="H290" s="9">
        <v>0.2596</v>
      </c>
      <c r="I290" s="9">
        <v>0.2591</v>
      </c>
      <c r="J290" s="9">
        <v>0.25850000000000001</v>
      </c>
      <c r="K290" s="13">
        <f t="shared" si="607"/>
        <v>9.820000000000001E-2</v>
      </c>
      <c r="L290" s="13">
        <f t="shared" si="608"/>
        <v>0.25906666666666661</v>
      </c>
      <c r="M290" s="13">
        <f t="shared" si="609"/>
        <v>11.923938666666665</v>
      </c>
      <c r="N290" s="13">
        <f t="shared" si="610"/>
        <v>3.3334346666666699</v>
      </c>
      <c r="O290" s="13">
        <f t="shared" si="611"/>
        <v>15.257373333333332</v>
      </c>
      <c r="P290" s="17"/>
      <c r="Q290" s="17"/>
      <c r="R290" s="17"/>
      <c r="S290" s="17"/>
      <c r="T290" s="17"/>
      <c r="U290" s="17"/>
      <c r="V290" s="12">
        <f t="shared" si="612"/>
        <v>3.9121470085470085</v>
      </c>
      <c r="W290" s="12">
        <f t="shared" si="613"/>
        <v>3.0574201709401705</v>
      </c>
      <c r="X290" s="12">
        <f t="shared" si="614"/>
        <v>0.85472683760683843</v>
      </c>
      <c r="Y290" s="12">
        <f t="shared" si="615"/>
        <v>53.962556883827304</v>
      </c>
      <c r="Z290" s="12">
        <f t="shared" si="616"/>
        <v>42.172804225318899</v>
      </c>
      <c r="AA290" s="12">
        <f t="shared" si="617"/>
        <v>11.789752658508416</v>
      </c>
    </row>
    <row r="291" spans="1:27" x14ac:dyDescent="0.2">
      <c r="A291" s="15">
        <v>97</v>
      </c>
      <c r="B291" s="10" t="s">
        <v>2</v>
      </c>
      <c r="C291" s="11">
        <v>3.6</v>
      </c>
      <c r="D291" s="16">
        <f t="shared" si="642"/>
        <v>3.5666666666666664</v>
      </c>
      <c r="E291" s="9">
        <v>9.0899999999999995E-2</v>
      </c>
      <c r="F291" s="9">
        <v>9.0899999999999995E-2</v>
      </c>
      <c r="G291" s="9">
        <v>9.1200000000000003E-2</v>
      </c>
      <c r="H291" s="9">
        <v>0.2437</v>
      </c>
      <c r="I291" s="9">
        <v>0.2437</v>
      </c>
      <c r="J291" s="9">
        <v>0.2437</v>
      </c>
      <c r="K291" s="13">
        <f t="shared" si="607"/>
        <v>9.1000000000000011E-2</v>
      </c>
      <c r="L291" s="13">
        <f t="shared" si="608"/>
        <v>0.2437</v>
      </c>
      <c r="M291" s="13">
        <f t="shared" si="609"/>
        <v>11.233112</v>
      </c>
      <c r="N291" s="13">
        <f t="shared" si="610"/>
        <v>3.007760000000002</v>
      </c>
      <c r="O291" s="13">
        <f t="shared" si="611"/>
        <v>14.240872000000001</v>
      </c>
      <c r="P291" s="17">
        <f t="shared" ref="P291" si="679">AVERAGE(M291:M293)</f>
        <v>11.31464888888889</v>
      </c>
      <c r="Q291" s="17">
        <f t="shared" ref="Q291" si="680">AVERAGE(N291:N293)</f>
        <v>3.0905742222222234</v>
      </c>
      <c r="R291" s="17">
        <f t="shared" ref="R291" si="681">AVERAGE(O291:O293)</f>
        <v>14.405223111111113</v>
      </c>
      <c r="S291" s="17">
        <f t="shared" ref="S291" si="682">STDEV(M291:M293)</f>
        <v>0.15932159218292807</v>
      </c>
      <c r="T291" s="17">
        <f t="shared" ref="T291" si="683">STDEV(N291:N293)</f>
        <v>7.2502615668779191E-2</v>
      </c>
      <c r="U291" s="17">
        <f t="shared" ref="U291" si="684">STDEV(O291:O293)</f>
        <v>0.19424851515443706</v>
      </c>
      <c r="V291" s="12">
        <f t="shared" si="612"/>
        <v>3.9557977777777782</v>
      </c>
      <c r="W291" s="12">
        <f t="shared" si="613"/>
        <v>3.1203088888888888</v>
      </c>
      <c r="X291" s="12">
        <f t="shared" si="614"/>
        <v>0.83548888888888939</v>
      </c>
      <c r="Y291" s="12">
        <f t="shared" si="615"/>
        <v>50.36737638820118</v>
      </c>
      <c r="Z291" s="12">
        <f t="shared" si="616"/>
        <v>39.729475843531162</v>
      </c>
      <c r="AA291" s="12">
        <f t="shared" si="617"/>
        <v>10.637900544670021</v>
      </c>
    </row>
    <row r="292" spans="1:27" x14ac:dyDescent="0.2">
      <c r="A292" s="15"/>
      <c r="B292" s="10" t="s">
        <v>3</v>
      </c>
      <c r="C292" s="11">
        <v>3.3</v>
      </c>
      <c r="D292" s="16"/>
      <c r="E292" s="9">
        <v>9.1499999999999998E-2</v>
      </c>
      <c r="F292" s="9">
        <v>9.3600000000000003E-2</v>
      </c>
      <c r="G292" s="9">
        <v>9.2200000000000004E-2</v>
      </c>
      <c r="H292" s="9">
        <v>0.2437</v>
      </c>
      <c r="I292" s="9">
        <v>0.2437</v>
      </c>
      <c r="J292" s="9">
        <v>0.24349999999999999</v>
      </c>
      <c r="K292" s="13">
        <f t="shared" si="607"/>
        <v>9.2433333333333326E-2</v>
      </c>
      <c r="L292" s="13">
        <f t="shared" si="608"/>
        <v>0.24363333333333334</v>
      </c>
      <c r="M292" s="13">
        <f t="shared" si="609"/>
        <v>11.212598666666668</v>
      </c>
      <c r="N292" s="13">
        <f t="shared" si="610"/>
        <v>3.1426106666666662</v>
      </c>
      <c r="O292" s="13">
        <f t="shared" si="611"/>
        <v>14.355209333333333</v>
      </c>
      <c r="P292" s="17"/>
      <c r="Q292" s="17"/>
      <c r="R292" s="17"/>
      <c r="S292" s="17"/>
      <c r="T292" s="17"/>
      <c r="U292" s="17"/>
      <c r="V292" s="12">
        <f t="shared" si="612"/>
        <v>4.3500634343434346</v>
      </c>
      <c r="W292" s="12">
        <f t="shared" si="613"/>
        <v>3.3977571717171724</v>
      </c>
      <c r="X292" s="12">
        <f t="shared" si="614"/>
        <v>0.9523062626262625</v>
      </c>
      <c r="Y292" s="12">
        <f t="shared" si="615"/>
        <v>50.77176675862394</v>
      </c>
      <c r="Z292" s="12">
        <f t="shared" si="616"/>
        <v>39.656923911249443</v>
      </c>
      <c r="AA292" s="12">
        <f t="shared" si="617"/>
        <v>11.114842847374501</v>
      </c>
    </row>
    <row r="293" spans="1:27" x14ac:dyDescent="0.2">
      <c r="A293" s="15"/>
      <c r="B293" s="10" t="s">
        <v>4</v>
      </c>
      <c r="C293" s="11">
        <v>3.8</v>
      </c>
      <c r="D293" s="16"/>
      <c r="E293" s="9">
        <v>9.3600000000000003E-2</v>
      </c>
      <c r="F293" s="9">
        <v>9.3600000000000003E-2</v>
      </c>
      <c r="G293" s="9">
        <v>9.3700000000000006E-2</v>
      </c>
      <c r="H293" s="9">
        <v>0.2495</v>
      </c>
      <c r="I293" s="9">
        <v>0.24959999999999999</v>
      </c>
      <c r="J293" s="9">
        <v>0.24959999999999999</v>
      </c>
      <c r="K293" s="13">
        <f t="shared" si="607"/>
        <v>9.3633333333333346E-2</v>
      </c>
      <c r="L293" s="13">
        <f t="shared" si="608"/>
        <v>0.24956666666666663</v>
      </c>
      <c r="M293" s="13">
        <f t="shared" si="609"/>
        <v>11.498235999999999</v>
      </c>
      <c r="N293" s="13">
        <f t="shared" si="610"/>
        <v>3.1213520000000026</v>
      </c>
      <c r="O293" s="13">
        <f t="shared" si="611"/>
        <v>14.619588</v>
      </c>
      <c r="P293" s="17"/>
      <c r="Q293" s="17"/>
      <c r="R293" s="17"/>
      <c r="S293" s="17"/>
      <c r="T293" s="17"/>
      <c r="U293" s="17"/>
      <c r="V293" s="12">
        <f t="shared" si="612"/>
        <v>3.8472600000000003</v>
      </c>
      <c r="W293" s="12">
        <f t="shared" si="613"/>
        <v>3.0258515789473681</v>
      </c>
      <c r="X293" s="12">
        <f t="shared" si="614"/>
        <v>0.82140842105263234</v>
      </c>
      <c r="Y293" s="12">
        <f t="shared" si="615"/>
        <v>51.706826059277077</v>
      </c>
      <c r="Z293" s="12">
        <f t="shared" si="616"/>
        <v>40.667171252741028</v>
      </c>
      <c r="AA293" s="12">
        <f t="shared" si="617"/>
        <v>11.039654806536049</v>
      </c>
    </row>
    <row r="294" spans="1:27" x14ac:dyDescent="0.2">
      <c r="A294" s="15">
        <v>98</v>
      </c>
      <c r="B294" s="10" t="s">
        <v>2</v>
      </c>
      <c r="C294" s="11">
        <v>3.8</v>
      </c>
      <c r="D294" s="16">
        <f t="shared" si="642"/>
        <v>3.8333333333333335</v>
      </c>
      <c r="E294" s="9">
        <v>0.1062</v>
      </c>
      <c r="F294" s="9">
        <v>0.1062</v>
      </c>
      <c r="G294" s="9">
        <v>0.106</v>
      </c>
      <c r="H294" s="9">
        <v>0.2838</v>
      </c>
      <c r="I294" s="9">
        <v>0.28349999999999997</v>
      </c>
      <c r="J294" s="9">
        <v>0.28349999999999997</v>
      </c>
      <c r="K294" s="13">
        <f t="shared" si="607"/>
        <v>0.10613333333333334</v>
      </c>
      <c r="L294" s="13">
        <f t="shared" si="608"/>
        <v>0.28359999999999996</v>
      </c>
      <c r="M294" s="13">
        <f t="shared" si="609"/>
        <v>13.069461333333333</v>
      </c>
      <c r="N294" s="13">
        <f t="shared" si="610"/>
        <v>3.5220053333333361</v>
      </c>
      <c r="O294" s="13">
        <f t="shared" si="611"/>
        <v>16.591466666666665</v>
      </c>
      <c r="P294" s="17">
        <f t="shared" ref="P294" si="685">AVERAGE(M294:M296)</f>
        <v>13.395432888888891</v>
      </c>
      <c r="Q294" s="17">
        <f t="shared" ref="Q294" si="686">AVERAGE(N294:N296)</f>
        <v>3.6856568888888908</v>
      </c>
      <c r="R294" s="17">
        <f t="shared" ref="R294" si="687">AVERAGE(O294:O296)</f>
        <v>17.081089777777777</v>
      </c>
      <c r="S294" s="17">
        <f t="shared" ref="S294" si="688">STDEV(M294:M296)</f>
        <v>0.47548829117086971</v>
      </c>
      <c r="T294" s="17">
        <f t="shared" ref="T294" si="689">STDEV(N294:N296)</f>
        <v>0.17838857821599927</v>
      </c>
      <c r="U294" s="17">
        <f t="shared" ref="U294" si="690">STDEV(O294:O296)</f>
        <v>0.64871461391049146</v>
      </c>
      <c r="V294" s="12">
        <f t="shared" si="612"/>
        <v>4.3661754385964908</v>
      </c>
      <c r="W294" s="12">
        <f t="shared" si="613"/>
        <v>3.4393319298245615</v>
      </c>
      <c r="X294" s="12">
        <f t="shared" si="614"/>
        <v>0.92684350877193056</v>
      </c>
      <c r="Y294" s="12">
        <f t="shared" si="615"/>
        <v>58.681002570087941</v>
      </c>
      <c r="Z294" s="12">
        <f t="shared" si="616"/>
        <v>46.22430973096602</v>
      </c>
      <c r="AA294" s="12">
        <f t="shared" si="617"/>
        <v>12.456692839121935</v>
      </c>
    </row>
    <row r="295" spans="1:27" x14ac:dyDescent="0.2">
      <c r="A295" s="15"/>
      <c r="B295" s="10" t="s">
        <v>3</v>
      </c>
      <c r="C295" s="11">
        <v>3.7</v>
      </c>
      <c r="D295" s="16"/>
      <c r="E295" s="9">
        <v>0.1085</v>
      </c>
      <c r="F295" s="9">
        <v>0.1082</v>
      </c>
      <c r="G295" s="9">
        <v>0.108</v>
      </c>
      <c r="H295" s="9">
        <v>0.28000000000000003</v>
      </c>
      <c r="I295" s="9">
        <v>0.28949999999999998</v>
      </c>
      <c r="J295" s="9">
        <v>0.28910000000000002</v>
      </c>
      <c r="K295" s="13">
        <f t="shared" si="607"/>
        <v>0.10823333333333333</v>
      </c>
      <c r="L295" s="13">
        <f t="shared" si="608"/>
        <v>0.28620000000000001</v>
      </c>
      <c r="M295" s="13">
        <f t="shared" si="609"/>
        <v>13.175801333333334</v>
      </c>
      <c r="N295" s="13">
        <f t="shared" si="610"/>
        <v>3.6591493333333345</v>
      </c>
      <c r="O295" s="13">
        <f t="shared" si="611"/>
        <v>16.834950666666668</v>
      </c>
      <c r="P295" s="17"/>
      <c r="Q295" s="17"/>
      <c r="R295" s="17"/>
      <c r="S295" s="17"/>
      <c r="T295" s="17"/>
      <c r="U295" s="17"/>
      <c r="V295" s="12">
        <f t="shared" si="612"/>
        <v>4.5499866666666664</v>
      </c>
      <c r="W295" s="12">
        <f t="shared" si="613"/>
        <v>3.5610273873873872</v>
      </c>
      <c r="X295" s="12">
        <f t="shared" si="614"/>
        <v>0.98895927927927951</v>
      </c>
      <c r="Y295" s="12">
        <f t="shared" si="615"/>
        <v>59.542161231755919</v>
      </c>
      <c r="Z295" s="12">
        <f t="shared" si="616"/>
        <v>46.600414986677983</v>
      </c>
      <c r="AA295" s="12">
        <f t="shared" si="617"/>
        <v>12.941746245077931</v>
      </c>
    </row>
    <row r="296" spans="1:27" x14ac:dyDescent="0.2">
      <c r="A296" s="15"/>
      <c r="B296" s="10" t="s">
        <v>4</v>
      </c>
      <c r="C296" s="11">
        <v>4</v>
      </c>
      <c r="D296" s="16"/>
      <c r="E296" s="9">
        <v>0.1145</v>
      </c>
      <c r="F296" s="9">
        <v>0.11459999999999999</v>
      </c>
      <c r="G296" s="9">
        <v>0.11459999999999999</v>
      </c>
      <c r="H296" s="9">
        <v>0.30280000000000001</v>
      </c>
      <c r="I296" s="9">
        <v>0.30280000000000001</v>
      </c>
      <c r="J296" s="9">
        <v>0.3029</v>
      </c>
      <c r="K296" s="13">
        <f t="shared" si="607"/>
        <v>0.11456666666666666</v>
      </c>
      <c r="L296" s="13">
        <f t="shared" si="608"/>
        <v>0.30283333333333334</v>
      </c>
      <c r="M296" s="13">
        <f t="shared" si="609"/>
        <v>13.941036000000002</v>
      </c>
      <c r="N296" s="13">
        <f t="shared" si="610"/>
        <v>3.8758160000000013</v>
      </c>
      <c r="O296" s="13">
        <f t="shared" si="611"/>
        <v>17.816852000000001</v>
      </c>
      <c r="P296" s="17"/>
      <c r="Q296" s="17"/>
      <c r="R296" s="17"/>
      <c r="S296" s="17"/>
      <c r="T296" s="17"/>
      <c r="U296" s="17"/>
      <c r="V296" s="12">
        <f t="shared" si="612"/>
        <v>4.4542130000000002</v>
      </c>
      <c r="W296" s="12">
        <f t="shared" si="613"/>
        <v>3.4852590000000006</v>
      </c>
      <c r="X296" s="12">
        <f t="shared" si="614"/>
        <v>0.96895400000000032</v>
      </c>
      <c r="Y296" s="12">
        <f t="shared" si="615"/>
        <v>63.014967814953671</v>
      </c>
      <c r="Z296" s="12">
        <f t="shared" si="616"/>
        <v>49.306910942915756</v>
      </c>
      <c r="AA296" s="12">
        <f t="shared" si="617"/>
        <v>13.70805687203792</v>
      </c>
    </row>
    <row r="297" spans="1:27" x14ac:dyDescent="0.2">
      <c r="A297" s="15">
        <v>99</v>
      </c>
      <c r="B297" s="10" t="s">
        <v>2</v>
      </c>
      <c r="C297" s="11">
        <v>3.5</v>
      </c>
      <c r="D297" s="16">
        <f t="shared" si="642"/>
        <v>3.6333333333333333</v>
      </c>
      <c r="E297" s="9">
        <v>9.5399999999999999E-2</v>
      </c>
      <c r="F297" s="9">
        <v>9.5600000000000004E-2</v>
      </c>
      <c r="G297" s="9">
        <v>9.5600000000000004E-2</v>
      </c>
      <c r="H297" s="9">
        <v>0.25430000000000003</v>
      </c>
      <c r="I297" s="9">
        <v>0.25409999999999999</v>
      </c>
      <c r="J297" s="9">
        <v>0.25409999999999999</v>
      </c>
      <c r="K297" s="13">
        <f t="shared" si="607"/>
        <v>9.5533333333333345E-2</v>
      </c>
      <c r="L297" s="13">
        <f t="shared" si="608"/>
        <v>0.25416666666666665</v>
      </c>
      <c r="M297" s="13">
        <f t="shared" si="609"/>
        <v>11.708088</v>
      </c>
      <c r="N297" s="13">
        <f t="shared" si="610"/>
        <v>3.1950880000000028</v>
      </c>
      <c r="O297" s="13">
        <f t="shared" si="611"/>
        <v>14.903176</v>
      </c>
      <c r="P297" s="17">
        <f t="shared" ref="P297" si="691">AVERAGE(M297:M299)</f>
        <v>11.73710711111111</v>
      </c>
      <c r="Q297" s="17">
        <f t="shared" ref="Q297" si="692">AVERAGE(N297:N299)</f>
        <v>3.1754071111111144</v>
      </c>
      <c r="R297" s="17">
        <f t="shared" ref="R297" si="693">AVERAGE(O297:O299)</f>
        <v>14.912514222222223</v>
      </c>
      <c r="S297" s="17">
        <f t="shared" ref="S297" si="694">STDEV(M297:M299)</f>
        <v>0.18392306220607324</v>
      </c>
      <c r="T297" s="17">
        <f t="shared" ref="T297" si="695">STDEV(N297:N299)</f>
        <v>8.0501031152356128E-2</v>
      </c>
      <c r="U297" s="17">
        <f t="shared" ref="U297" si="696">STDEV(O297:O299)</f>
        <v>0.26099932120927705</v>
      </c>
      <c r="V297" s="12">
        <f t="shared" si="612"/>
        <v>4.2580502857142859</v>
      </c>
      <c r="W297" s="12">
        <f t="shared" si="613"/>
        <v>3.3451680000000001</v>
      </c>
      <c r="X297" s="12">
        <f t="shared" si="614"/>
        <v>0.91288228571428653</v>
      </c>
      <c r="Y297" s="12">
        <f t="shared" si="615"/>
        <v>52.709825281177054</v>
      </c>
      <c r="Z297" s="12">
        <f t="shared" si="616"/>
        <v>41.409379642073986</v>
      </c>
      <c r="AA297" s="12">
        <f t="shared" si="617"/>
        <v>11.300445639103073</v>
      </c>
    </row>
    <row r="298" spans="1:27" x14ac:dyDescent="0.2">
      <c r="A298" s="15"/>
      <c r="B298" s="10" t="s">
        <v>3</v>
      </c>
      <c r="C298" s="11">
        <v>3.8</v>
      </c>
      <c r="D298" s="16"/>
      <c r="E298" s="9">
        <v>9.3600000000000003E-2</v>
      </c>
      <c r="F298" s="9">
        <v>9.3799999999999994E-2</v>
      </c>
      <c r="G298" s="9">
        <v>9.3399999999999997E-2</v>
      </c>
      <c r="H298" s="9">
        <v>0.25140000000000001</v>
      </c>
      <c r="I298" s="9">
        <v>0.25109999999999999</v>
      </c>
      <c r="J298" s="9">
        <v>0.25040000000000001</v>
      </c>
      <c r="K298" s="13">
        <f t="shared" si="607"/>
        <v>9.3600000000000003E-2</v>
      </c>
      <c r="L298" s="13">
        <f t="shared" si="608"/>
        <v>0.25096666666666662</v>
      </c>
      <c r="M298" s="13">
        <f t="shared" si="609"/>
        <v>11.569418666666666</v>
      </c>
      <c r="N298" s="13">
        <f t="shared" si="610"/>
        <v>3.0868906666666698</v>
      </c>
      <c r="O298" s="13">
        <f t="shared" si="611"/>
        <v>14.656309333333333</v>
      </c>
      <c r="P298" s="17"/>
      <c r="Q298" s="17"/>
      <c r="R298" s="17"/>
      <c r="S298" s="17"/>
      <c r="T298" s="17"/>
      <c r="U298" s="17"/>
      <c r="V298" s="12">
        <f t="shared" si="612"/>
        <v>3.85692350877193</v>
      </c>
      <c r="W298" s="12">
        <f t="shared" si="613"/>
        <v>3.0445838596491228</v>
      </c>
      <c r="X298" s="12">
        <f t="shared" si="614"/>
        <v>0.81233964912280787</v>
      </c>
      <c r="Y298" s="12">
        <f t="shared" si="615"/>
        <v>51.836702742213106</v>
      </c>
      <c r="Z298" s="12">
        <f t="shared" si="616"/>
        <v>40.918931409304186</v>
      </c>
      <c r="AA298" s="12">
        <f t="shared" si="617"/>
        <v>10.917771332908925</v>
      </c>
    </row>
    <row r="299" spans="1:27" x14ac:dyDescent="0.2">
      <c r="A299" s="15"/>
      <c r="B299" s="10" t="s">
        <v>4</v>
      </c>
      <c r="C299" s="11">
        <v>3.6</v>
      </c>
      <c r="D299" s="16"/>
      <c r="E299" s="9">
        <v>9.7199999999999995E-2</v>
      </c>
      <c r="F299" s="9">
        <v>9.74E-2</v>
      </c>
      <c r="G299" s="9">
        <v>9.7100000000000006E-2</v>
      </c>
      <c r="H299" s="9">
        <v>0.25929999999999997</v>
      </c>
      <c r="I299" s="9">
        <v>0.2591</v>
      </c>
      <c r="J299" s="9">
        <v>0.25869999999999999</v>
      </c>
      <c r="K299" s="13">
        <f t="shared" si="607"/>
        <v>9.7233333333333338E-2</v>
      </c>
      <c r="L299" s="13">
        <f t="shared" si="608"/>
        <v>0.25903333333333328</v>
      </c>
      <c r="M299" s="13">
        <f t="shared" si="609"/>
        <v>11.933814666666665</v>
      </c>
      <c r="N299" s="13">
        <f t="shared" si="610"/>
        <v>3.2442426666666702</v>
      </c>
      <c r="O299" s="13">
        <f t="shared" si="611"/>
        <v>15.178057333333332</v>
      </c>
      <c r="P299" s="17"/>
      <c r="Q299" s="17"/>
      <c r="R299" s="17"/>
      <c r="S299" s="17"/>
      <c r="T299" s="17"/>
      <c r="U299" s="17"/>
      <c r="V299" s="12">
        <f t="shared" si="612"/>
        <v>4.2161270370370367</v>
      </c>
      <c r="W299" s="12">
        <f t="shared" si="613"/>
        <v>3.3149485185185181</v>
      </c>
      <c r="X299" s="12">
        <f t="shared" si="614"/>
        <v>0.90117851851851949</v>
      </c>
      <c r="Y299" s="12">
        <f t="shared" si="615"/>
        <v>53.682030605267492</v>
      </c>
      <c r="Z299" s="12">
        <f t="shared" si="616"/>
        <v>42.207733842635157</v>
      </c>
      <c r="AA299" s="12">
        <f t="shared" si="617"/>
        <v>11.474296762632347</v>
      </c>
    </row>
    <row r="300" spans="1:27" x14ac:dyDescent="0.2">
      <c r="A300" s="15">
        <v>100</v>
      </c>
      <c r="B300" s="10" t="s">
        <v>2</v>
      </c>
      <c r="C300" s="11">
        <v>2.8</v>
      </c>
      <c r="D300" s="16">
        <f t="shared" si="642"/>
        <v>3.0333333333333332</v>
      </c>
      <c r="E300" s="9">
        <v>8.2900000000000001E-2</v>
      </c>
      <c r="F300" s="9">
        <v>8.3799999999999999E-2</v>
      </c>
      <c r="G300" s="9">
        <v>8.4599999999999995E-2</v>
      </c>
      <c r="H300" s="9">
        <v>0.21629999999999999</v>
      </c>
      <c r="I300" s="9">
        <v>0.21729999999999999</v>
      </c>
      <c r="J300" s="9">
        <v>0.2177</v>
      </c>
      <c r="K300" s="13">
        <f t="shared" si="607"/>
        <v>8.376666666666667E-2</v>
      </c>
      <c r="L300" s="13">
        <f t="shared" si="608"/>
        <v>0.21709999999999999</v>
      </c>
      <c r="M300" s="13">
        <f t="shared" si="609"/>
        <v>9.9747266666666654</v>
      </c>
      <c r="N300" s="13">
        <f t="shared" si="610"/>
        <v>2.9306106666666674</v>
      </c>
      <c r="O300" s="13">
        <f t="shared" si="611"/>
        <v>12.905337333333334</v>
      </c>
      <c r="P300" s="17">
        <f t="shared" ref="P300" si="697">AVERAGE(M300:M302)</f>
        <v>10.683830666666665</v>
      </c>
      <c r="Q300" s="17">
        <f t="shared" ref="Q300" si="698">AVERAGE(N300:N302)</f>
        <v>2.9245200000000007</v>
      </c>
      <c r="R300" s="17">
        <f t="shared" ref="R300" si="699">AVERAGE(O300:O302)</f>
        <v>13.608350666666666</v>
      </c>
      <c r="S300" s="17">
        <f t="shared" ref="S300" si="700">STDEV(M300:M302)</f>
        <v>0.616762102039353</v>
      </c>
      <c r="T300" s="17">
        <f t="shared" ref="T300" si="701">STDEV(N300:N302)</f>
        <v>1.9256494108049322E-2</v>
      </c>
      <c r="U300" s="17">
        <f t="shared" ref="U300" si="702">STDEV(O300:O302)</f>
        <v>0.61352046235910773</v>
      </c>
      <c r="V300" s="12">
        <f t="shared" si="612"/>
        <v>4.609049047619048</v>
      </c>
      <c r="W300" s="12">
        <f t="shared" si="613"/>
        <v>3.5624023809523808</v>
      </c>
      <c r="X300" s="12">
        <f t="shared" si="614"/>
        <v>1.0466466666666669</v>
      </c>
      <c r="Y300" s="12">
        <f t="shared" si="615"/>
        <v>45.64383296786211</v>
      </c>
      <c r="Z300" s="12">
        <f t="shared" si="616"/>
        <v>35.2787955954823</v>
      </c>
      <c r="AA300" s="12">
        <f t="shared" si="617"/>
        <v>10.36503737237981</v>
      </c>
    </row>
    <row r="301" spans="1:27" x14ac:dyDescent="0.2">
      <c r="A301" s="15"/>
      <c r="B301" s="10" t="s">
        <v>3</v>
      </c>
      <c r="C301" s="11">
        <v>3.3</v>
      </c>
      <c r="D301" s="16"/>
      <c r="E301" s="9">
        <v>8.8599999999999998E-2</v>
      </c>
      <c r="F301" s="9">
        <v>8.8400000000000006E-2</v>
      </c>
      <c r="G301" s="9">
        <v>8.8599999999999998E-2</v>
      </c>
      <c r="H301" s="9">
        <v>0.2384</v>
      </c>
      <c r="I301" s="9">
        <v>0.23810000000000001</v>
      </c>
      <c r="J301" s="9">
        <v>0.2379</v>
      </c>
      <c r="K301" s="13">
        <f t="shared" si="607"/>
        <v>8.8533333333333339E-2</v>
      </c>
      <c r="L301" s="13">
        <f t="shared" si="608"/>
        <v>0.23813333333333334</v>
      </c>
      <c r="M301" s="13">
        <f t="shared" si="609"/>
        <v>10.981162666666666</v>
      </c>
      <c r="N301" s="13">
        <f t="shared" si="610"/>
        <v>2.902954666666667</v>
      </c>
      <c r="O301" s="13">
        <f t="shared" si="611"/>
        <v>13.884117333333334</v>
      </c>
      <c r="P301" s="17"/>
      <c r="Q301" s="17"/>
      <c r="R301" s="17"/>
      <c r="S301" s="17"/>
      <c r="T301" s="17"/>
      <c r="U301" s="17"/>
      <c r="V301" s="12">
        <f t="shared" si="612"/>
        <v>4.2073082828282828</v>
      </c>
      <c r="W301" s="12">
        <f t="shared" si="613"/>
        <v>3.3276250505050506</v>
      </c>
      <c r="X301" s="12">
        <f t="shared" si="614"/>
        <v>0.87968323232323242</v>
      </c>
      <c r="Y301" s="12">
        <f t="shared" si="615"/>
        <v>49.105599962273935</v>
      </c>
      <c r="Z301" s="12">
        <f t="shared" si="616"/>
        <v>38.838376836198158</v>
      </c>
      <c r="AA301" s="12">
        <f t="shared" si="617"/>
        <v>10.267223126075782</v>
      </c>
    </row>
    <row r="302" spans="1:27" x14ac:dyDescent="0.2">
      <c r="A302" s="15"/>
      <c r="B302" s="10" t="s">
        <v>4</v>
      </c>
      <c r="C302" s="11">
        <v>3</v>
      </c>
      <c r="D302" s="16"/>
      <c r="E302" s="9">
        <v>0.09</v>
      </c>
      <c r="F302" s="9">
        <v>8.9300000000000004E-2</v>
      </c>
      <c r="G302" s="9">
        <v>8.9300000000000004E-2</v>
      </c>
      <c r="H302" s="9">
        <v>0.24110000000000001</v>
      </c>
      <c r="I302" s="9">
        <v>0.24049999999999999</v>
      </c>
      <c r="J302" s="9">
        <v>0.24030000000000001</v>
      </c>
      <c r="K302" s="13">
        <f t="shared" si="607"/>
        <v>8.953333333333334E-2</v>
      </c>
      <c r="L302" s="13">
        <f t="shared" si="608"/>
        <v>0.24063333333333334</v>
      </c>
      <c r="M302" s="13">
        <f t="shared" si="609"/>
        <v>11.095602666666668</v>
      </c>
      <c r="N302" s="13">
        <f t="shared" si="610"/>
        <v>2.9399946666666672</v>
      </c>
      <c r="O302" s="13">
        <f t="shared" si="611"/>
        <v>14.035597333333333</v>
      </c>
      <c r="P302" s="17"/>
      <c r="Q302" s="17"/>
      <c r="R302" s="17"/>
      <c r="S302" s="17"/>
      <c r="T302" s="17"/>
      <c r="U302" s="17"/>
      <c r="V302" s="12">
        <f t="shared" si="612"/>
        <v>4.6785324444444445</v>
      </c>
      <c r="W302" s="12">
        <f t="shared" si="613"/>
        <v>3.6985342222222228</v>
      </c>
      <c r="X302" s="12">
        <f t="shared" si="614"/>
        <v>0.97999822222222244</v>
      </c>
      <c r="Y302" s="12">
        <f t="shared" si="615"/>
        <v>49.641357195067314</v>
      </c>
      <c r="Z302" s="12">
        <f t="shared" si="616"/>
        <v>39.243130319964166</v>
      </c>
      <c r="AA302" s="12">
        <f t="shared" si="617"/>
        <v>10.398226875103159</v>
      </c>
    </row>
    <row r="303" spans="1:27" x14ac:dyDescent="0.2">
      <c r="S303" s="17"/>
      <c r="T303" s="17"/>
      <c r="U303" s="17"/>
    </row>
    <row r="304" spans="1:27" x14ac:dyDescent="0.2">
      <c r="S304" s="17"/>
      <c r="T304" s="17"/>
      <c r="U304" s="17"/>
    </row>
    <row r="305" spans="19:21" x14ac:dyDescent="0.2">
      <c r="S305" s="17"/>
      <c r="T305" s="17"/>
      <c r="U305" s="17"/>
    </row>
    <row r="306" spans="19:21" x14ac:dyDescent="0.2">
      <c r="S306" s="17"/>
      <c r="T306" s="17"/>
      <c r="U306" s="17"/>
    </row>
    <row r="307" spans="19:21" x14ac:dyDescent="0.2">
      <c r="S307" s="17"/>
      <c r="T307" s="17"/>
      <c r="U307" s="17"/>
    </row>
    <row r="308" spans="19:21" x14ac:dyDescent="0.2">
      <c r="S308" s="17"/>
      <c r="T308" s="17"/>
      <c r="U308" s="17"/>
    </row>
    <row r="309" spans="19:21" x14ac:dyDescent="0.2">
      <c r="S309" s="17"/>
      <c r="T309" s="17"/>
      <c r="U309" s="17"/>
    </row>
    <row r="310" spans="19:21" x14ac:dyDescent="0.2">
      <c r="S310" s="17"/>
      <c r="T310" s="17"/>
      <c r="U310" s="17"/>
    </row>
    <row r="311" spans="19:21" x14ac:dyDescent="0.2">
      <c r="S311" s="17"/>
      <c r="T311" s="17"/>
      <c r="U311" s="17"/>
    </row>
  </sheetData>
  <mergeCells count="827">
    <mergeCell ref="P1:P2"/>
    <mergeCell ref="Q1:Q2"/>
    <mergeCell ref="R1:R2"/>
    <mergeCell ref="S1:S2"/>
    <mergeCell ref="T1:T2"/>
    <mergeCell ref="U1:U2"/>
    <mergeCell ref="V1:X1"/>
    <mergeCell ref="A24:A26"/>
    <mergeCell ref="A27:A29"/>
    <mergeCell ref="E1:G1"/>
    <mergeCell ref="H1:J1"/>
    <mergeCell ref="K1:L1"/>
    <mergeCell ref="N1:N2"/>
    <mergeCell ref="O1:O2"/>
    <mergeCell ref="P9:P11"/>
    <mergeCell ref="Q9:Q11"/>
    <mergeCell ref="D12:D14"/>
    <mergeCell ref="P12:P14"/>
    <mergeCell ref="Q12:Q14"/>
    <mergeCell ref="Q3:Q5"/>
    <mergeCell ref="D6:D8"/>
    <mergeCell ref="A6:A8"/>
    <mergeCell ref="A9:A11"/>
    <mergeCell ref="A12:A14"/>
    <mergeCell ref="A15:A17"/>
    <mergeCell ref="A18:A20"/>
    <mergeCell ref="A21:A23"/>
    <mergeCell ref="D1:D2"/>
    <mergeCell ref="M1:M2"/>
    <mergeCell ref="C1:C2"/>
    <mergeCell ref="A1:A2"/>
    <mergeCell ref="B1:B2"/>
    <mergeCell ref="A3:A5"/>
    <mergeCell ref="R9:R11"/>
    <mergeCell ref="R12:R14"/>
    <mergeCell ref="R3:R5"/>
    <mergeCell ref="A42:A44"/>
    <mergeCell ref="A45:A47"/>
    <mergeCell ref="A48:A50"/>
    <mergeCell ref="P3:P5"/>
    <mergeCell ref="P33:P35"/>
    <mergeCell ref="Q33:Q35"/>
    <mergeCell ref="R33:R35"/>
    <mergeCell ref="D36:D38"/>
    <mergeCell ref="P36:P38"/>
    <mergeCell ref="Q36:Q38"/>
    <mergeCell ref="R36:R38"/>
    <mergeCell ref="P27:P29"/>
    <mergeCell ref="Q27:Q29"/>
    <mergeCell ref="R27:R29"/>
    <mergeCell ref="D30:D32"/>
    <mergeCell ref="P30:P32"/>
    <mergeCell ref="Q30:Q32"/>
    <mergeCell ref="R30:R32"/>
    <mergeCell ref="D45:D47"/>
    <mergeCell ref="P45:P47"/>
    <mergeCell ref="Q45:Q47"/>
    <mergeCell ref="A51:A53"/>
    <mergeCell ref="A54:A56"/>
    <mergeCell ref="A57:A59"/>
    <mergeCell ref="A30:A32"/>
    <mergeCell ref="A33:A35"/>
    <mergeCell ref="A36:A38"/>
    <mergeCell ref="A39:A41"/>
    <mergeCell ref="A180:A182"/>
    <mergeCell ref="D3:D5"/>
    <mergeCell ref="D9:D11"/>
    <mergeCell ref="D15:D17"/>
    <mergeCell ref="D21:D23"/>
    <mergeCell ref="D27:D29"/>
    <mergeCell ref="A150:A152"/>
    <mergeCell ref="A153:A155"/>
    <mergeCell ref="A156:A158"/>
    <mergeCell ref="A159:A161"/>
    <mergeCell ref="A162:A164"/>
    <mergeCell ref="A165:A167"/>
    <mergeCell ref="A132:A134"/>
    <mergeCell ref="A135:A137"/>
    <mergeCell ref="A138:A140"/>
    <mergeCell ref="A141:A143"/>
    <mergeCell ref="A144:A146"/>
    <mergeCell ref="A174:A176"/>
    <mergeCell ref="A177:A179"/>
    <mergeCell ref="A96:A98"/>
    <mergeCell ref="A99:A101"/>
    <mergeCell ref="A102:A104"/>
    <mergeCell ref="A105:A107"/>
    <mergeCell ref="A108:A110"/>
    <mergeCell ref="A111:A113"/>
    <mergeCell ref="A78:A80"/>
    <mergeCell ref="A81:A83"/>
    <mergeCell ref="A84:A86"/>
    <mergeCell ref="A87:A89"/>
    <mergeCell ref="A90:A92"/>
    <mergeCell ref="A93:A95"/>
    <mergeCell ref="A147:A149"/>
    <mergeCell ref="A114:A116"/>
    <mergeCell ref="A117:A119"/>
    <mergeCell ref="A120:A122"/>
    <mergeCell ref="A123:A125"/>
    <mergeCell ref="A126:A128"/>
    <mergeCell ref="A129:A131"/>
    <mergeCell ref="A168:A170"/>
    <mergeCell ref="A171:A173"/>
    <mergeCell ref="A60:A62"/>
    <mergeCell ref="A63:A65"/>
    <mergeCell ref="A66:A68"/>
    <mergeCell ref="A69:A71"/>
    <mergeCell ref="A72:A74"/>
    <mergeCell ref="A75:A77"/>
    <mergeCell ref="P6:P8"/>
    <mergeCell ref="Q6:Q8"/>
    <mergeCell ref="R6:R8"/>
    <mergeCell ref="P21:P23"/>
    <mergeCell ref="Q21:Q23"/>
    <mergeCell ref="R21:R23"/>
    <mergeCell ref="D24:D26"/>
    <mergeCell ref="P24:P26"/>
    <mergeCell ref="Q24:Q26"/>
    <mergeCell ref="R24:R26"/>
    <mergeCell ref="P15:P17"/>
    <mergeCell ref="Q15:Q17"/>
    <mergeCell ref="R15:R17"/>
    <mergeCell ref="D18:D20"/>
    <mergeCell ref="P18:P20"/>
    <mergeCell ref="Q18:Q20"/>
    <mergeCell ref="R18:R20"/>
    <mergeCell ref="D33:D35"/>
    <mergeCell ref="R45:R47"/>
    <mergeCell ref="D48:D50"/>
    <mergeCell ref="P48:P50"/>
    <mergeCell ref="Q48:Q50"/>
    <mergeCell ref="R48:R50"/>
    <mergeCell ref="D39:D41"/>
    <mergeCell ref="P39:P41"/>
    <mergeCell ref="Q39:Q41"/>
    <mergeCell ref="R39:R41"/>
    <mergeCell ref="D42:D44"/>
    <mergeCell ref="P42:P44"/>
    <mergeCell ref="Q42:Q44"/>
    <mergeCell ref="R42:R44"/>
    <mergeCell ref="D57:D59"/>
    <mergeCell ref="P57:P59"/>
    <mergeCell ref="Q57:Q59"/>
    <mergeCell ref="R57:R59"/>
    <mergeCell ref="D60:D62"/>
    <mergeCell ref="P60:P62"/>
    <mergeCell ref="Q60:Q62"/>
    <mergeCell ref="R60:R62"/>
    <mergeCell ref="D51:D53"/>
    <mergeCell ref="P51:P53"/>
    <mergeCell ref="Q51:Q53"/>
    <mergeCell ref="R51:R53"/>
    <mergeCell ref="D54:D56"/>
    <mergeCell ref="P54:P56"/>
    <mergeCell ref="Q54:Q56"/>
    <mergeCell ref="R54:R56"/>
    <mergeCell ref="D69:D71"/>
    <mergeCell ref="P69:P71"/>
    <mergeCell ref="Q69:Q71"/>
    <mergeCell ref="R69:R71"/>
    <mergeCell ref="D72:D74"/>
    <mergeCell ref="P72:P74"/>
    <mergeCell ref="Q72:Q74"/>
    <mergeCell ref="R72:R74"/>
    <mergeCell ref="D63:D65"/>
    <mergeCell ref="P63:P65"/>
    <mergeCell ref="Q63:Q65"/>
    <mergeCell ref="R63:R65"/>
    <mergeCell ref="D66:D68"/>
    <mergeCell ref="P66:P68"/>
    <mergeCell ref="Q66:Q68"/>
    <mergeCell ref="R66:R68"/>
    <mergeCell ref="D81:D83"/>
    <mergeCell ref="P81:P83"/>
    <mergeCell ref="Q81:Q83"/>
    <mergeCell ref="R81:R83"/>
    <mergeCell ref="D84:D86"/>
    <mergeCell ref="P84:P86"/>
    <mergeCell ref="Q84:Q86"/>
    <mergeCell ref="R84:R86"/>
    <mergeCell ref="D75:D77"/>
    <mergeCell ref="P75:P77"/>
    <mergeCell ref="Q75:Q77"/>
    <mergeCell ref="R75:R77"/>
    <mergeCell ref="D78:D80"/>
    <mergeCell ref="P78:P80"/>
    <mergeCell ref="Q78:Q80"/>
    <mergeCell ref="R78:R80"/>
    <mergeCell ref="D93:D95"/>
    <mergeCell ref="P93:P95"/>
    <mergeCell ref="Q93:Q95"/>
    <mergeCell ref="R93:R95"/>
    <mergeCell ref="D96:D98"/>
    <mergeCell ref="P96:P98"/>
    <mergeCell ref="Q96:Q98"/>
    <mergeCell ref="R96:R98"/>
    <mergeCell ref="D87:D89"/>
    <mergeCell ref="P87:P89"/>
    <mergeCell ref="Q87:Q89"/>
    <mergeCell ref="R87:R89"/>
    <mergeCell ref="D90:D92"/>
    <mergeCell ref="P90:P92"/>
    <mergeCell ref="Q90:Q92"/>
    <mergeCell ref="R90:R92"/>
    <mergeCell ref="D105:D107"/>
    <mergeCell ref="P105:P107"/>
    <mergeCell ref="Q105:Q107"/>
    <mergeCell ref="R105:R107"/>
    <mergeCell ref="D108:D110"/>
    <mergeCell ref="P108:P110"/>
    <mergeCell ref="Q108:Q110"/>
    <mergeCell ref="R108:R110"/>
    <mergeCell ref="D99:D101"/>
    <mergeCell ref="P99:P101"/>
    <mergeCell ref="Q99:Q101"/>
    <mergeCell ref="R99:R101"/>
    <mergeCell ref="D102:D104"/>
    <mergeCell ref="P102:P104"/>
    <mergeCell ref="Q102:Q104"/>
    <mergeCell ref="R102:R104"/>
    <mergeCell ref="D117:D119"/>
    <mergeCell ref="P117:P119"/>
    <mergeCell ref="Q117:Q119"/>
    <mergeCell ref="R117:R119"/>
    <mergeCell ref="D120:D122"/>
    <mergeCell ref="P120:P122"/>
    <mergeCell ref="Q120:Q122"/>
    <mergeCell ref="R120:R122"/>
    <mergeCell ref="D111:D113"/>
    <mergeCell ref="P111:P113"/>
    <mergeCell ref="Q111:Q113"/>
    <mergeCell ref="R111:R113"/>
    <mergeCell ref="D114:D116"/>
    <mergeCell ref="P114:P116"/>
    <mergeCell ref="Q114:Q116"/>
    <mergeCell ref="R114:R116"/>
    <mergeCell ref="D129:D131"/>
    <mergeCell ref="P129:P131"/>
    <mergeCell ref="Q129:Q131"/>
    <mergeCell ref="R129:R131"/>
    <mergeCell ref="D132:D134"/>
    <mergeCell ref="P132:P134"/>
    <mergeCell ref="Q132:Q134"/>
    <mergeCell ref="R132:R134"/>
    <mergeCell ref="D123:D125"/>
    <mergeCell ref="P123:P125"/>
    <mergeCell ref="Q123:Q125"/>
    <mergeCell ref="R123:R125"/>
    <mergeCell ref="D126:D128"/>
    <mergeCell ref="P126:P128"/>
    <mergeCell ref="Q126:Q128"/>
    <mergeCell ref="R126:R128"/>
    <mergeCell ref="D141:D143"/>
    <mergeCell ref="P141:P143"/>
    <mergeCell ref="Q141:Q143"/>
    <mergeCell ref="R141:R143"/>
    <mergeCell ref="D144:D146"/>
    <mergeCell ref="P144:P146"/>
    <mergeCell ref="Q144:Q146"/>
    <mergeCell ref="R144:R146"/>
    <mergeCell ref="D135:D137"/>
    <mergeCell ref="P135:P137"/>
    <mergeCell ref="Q135:Q137"/>
    <mergeCell ref="R135:R137"/>
    <mergeCell ref="D138:D140"/>
    <mergeCell ref="P138:P140"/>
    <mergeCell ref="Q138:Q140"/>
    <mergeCell ref="R138:R140"/>
    <mergeCell ref="D153:D155"/>
    <mergeCell ref="P153:P155"/>
    <mergeCell ref="Q153:Q155"/>
    <mergeCell ref="R153:R155"/>
    <mergeCell ref="D156:D158"/>
    <mergeCell ref="P156:P158"/>
    <mergeCell ref="Q156:Q158"/>
    <mergeCell ref="R156:R158"/>
    <mergeCell ref="D147:D149"/>
    <mergeCell ref="P147:P149"/>
    <mergeCell ref="Q147:Q149"/>
    <mergeCell ref="R147:R149"/>
    <mergeCell ref="D150:D152"/>
    <mergeCell ref="P150:P152"/>
    <mergeCell ref="Q150:Q152"/>
    <mergeCell ref="R150:R152"/>
    <mergeCell ref="D165:D167"/>
    <mergeCell ref="P165:P167"/>
    <mergeCell ref="Q165:Q167"/>
    <mergeCell ref="R165:R167"/>
    <mergeCell ref="D168:D170"/>
    <mergeCell ref="P168:P170"/>
    <mergeCell ref="Q168:Q170"/>
    <mergeCell ref="R168:R170"/>
    <mergeCell ref="D159:D161"/>
    <mergeCell ref="P159:P161"/>
    <mergeCell ref="Q159:Q161"/>
    <mergeCell ref="R159:R161"/>
    <mergeCell ref="D162:D164"/>
    <mergeCell ref="P162:P164"/>
    <mergeCell ref="Q162:Q164"/>
    <mergeCell ref="R162:R164"/>
    <mergeCell ref="D177:D179"/>
    <mergeCell ref="P177:P179"/>
    <mergeCell ref="Q177:Q179"/>
    <mergeCell ref="R177:R179"/>
    <mergeCell ref="D180:D182"/>
    <mergeCell ref="P180:P182"/>
    <mergeCell ref="Q180:Q182"/>
    <mergeCell ref="R180:R182"/>
    <mergeCell ref="D171:D173"/>
    <mergeCell ref="P171:P173"/>
    <mergeCell ref="Q171:Q173"/>
    <mergeCell ref="R171:R173"/>
    <mergeCell ref="D174:D176"/>
    <mergeCell ref="P174:P176"/>
    <mergeCell ref="Q174:Q176"/>
    <mergeCell ref="R174:R176"/>
    <mergeCell ref="A183:A185"/>
    <mergeCell ref="D183:D185"/>
    <mergeCell ref="P183:P185"/>
    <mergeCell ref="Q183:Q185"/>
    <mergeCell ref="A186:A188"/>
    <mergeCell ref="D186:D188"/>
    <mergeCell ref="P186:P188"/>
    <mergeCell ref="Q186:Q188"/>
    <mergeCell ref="A189:A191"/>
    <mergeCell ref="D189:D191"/>
    <mergeCell ref="P189:P191"/>
    <mergeCell ref="Q189:Q191"/>
    <mergeCell ref="A192:A194"/>
    <mergeCell ref="D192:D194"/>
    <mergeCell ref="P192:P194"/>
    <mergeCell ref="Q192:Q194"/>
    <mergeCell ref="R183:R185"/>
    <mergeCell ref="R186:R188"/>
    <mergeCell ref="R189:R191"/>
    <mergeCell ref="R192:R194"/>
    <mergeCell ref="S3:S5"/>
    <mergeCell ref="S15:S17"/>
    <mergeCell ref="S27:S29"/>
    <mergeCell ref="S39:S41"/>
    <mergeCell ref="S51:S53"/>
    <mergeCell ref="S63:S65"/>
    <mergeCell ref="S75:S77"/>
    <mergeCell ref="S87:S89"/>
    <mergeCell ref="S99:S101"/>
    <mergeCell ref="S111:S113"/>
    <mergeCell ref="S123:S125"/>
    <mergeCell ref="S135:S137"/>
    <mergeCell ref="S147:S149"/>
    <mergeCell ref="S159:S161"/>
    <mergeCell ref="S171:S173"/>
    <mergeCell ref="S183:S185"/>
    <mergeCell ref="T3:T5"/>
    <mergeCell ref="U3:U5"/>
    <mergeCell ref="S6:S8"/>
    <mergeCell ref="T6:T8"/>
    <mergeCell ref="U6:U8"/>
    <mergeCell ref="S9:S11"/>
    <mergeCell ref="T9:T11"/>
    <mergeCell ref="U9:U11"/>
    <mergeCell ref="S12:S14"/>
    <mergeCell ref="T12:T14"/>
    <mergeCell ref="U12:U14"/>
    <mergeCell ref="T15:T17"/>
    <mergeCell ref="U15:U17"/>
    <mergeCell ref="S18:S20"/>
    <mergeCell ref="T18:T20"/>
    <mergeCell ref="U18:U20"/>
    <mergeCell ref="S21:S23"/>
    <mergeCell ref="T21:T23"/>
    <mergeCell ref="U21:U23"/>
    <mergeCell ref="S24:S26"/>
    <mergeCell ref="T24:T26"/>
    <mergeCell ref="U24:U26"/>
    <mergeCell ref="T27:T29"/>
    <mergeCell ref="U27:U29"/>
    <mergeCell ref="S30:S32"/>
    <mergeCell ref="T30:T32"/>
    <mergeCell ref="U30:U32"/>
    <mergeCell ref="S33:S35"/>
    <mergeCell ref="T33:T35"/>
    <mergeCell ref="U33:U35"/>
    <mergeCell ref="S36:S38"/>
    <mergeCell ref="T36:T38"/>
    <mergeCell ref="U36:U38"/>
    <mergeCell ref="T39:T41"/>
    <mergeCell ref="U39:U41"/>
    <mergeCell ref="S42:S44"/>
    <mergeCell ref="T42:T44"/>
    <mergeCell ref="U42:U44"/>
    <mergeCell ref="S45:S47"/>
    <mergeCell ref="T45:T47"/>
    <mergeCell ref="U45:U47"/>
    <mergeCell ref="S48:S50"/>
    <mergeCell ref="T48:T50"/>
    <mergeCell ref="U48:U50"/>
    <mergeCell ref="T51:T53"/>
    <mergeCell ref="U51:U53"/>
    <mergeCell ref="S54:S56"/>
    <mergeCell ref="T54:T56"/>
    <mergeCell ref="U54:U56"/>
    <mergeCell ref="S57:S59"/>
    <mergeCell ref="T57:T59"/>
    <mergeCell ref="U57:U59"/>
    <mergeCell ref="S60:S62"/>
    <mergeCell ref="T60:T62"/>
    <mergeCell ref="U60:U62"/>
    <mergeCell ref="T63:T65"/>
    <mergeCell ref="U63:U65"/>
    <mergeCell ref="S66:S68"/>
    <mergeCell ref="T66:T68"/>
    <mergeCell ref="U66:U68"/>
    <mergeCell ref="S69:S71"/>
    <mergeCell ref="T69:T71"/>
    <mergeCell ref="U69:U71"/>
    <mergeCell ref="S72:S74"/>
    <mergeCell ref="T72:T74"/>
    <mergeCell ref="U72:U74"/>
    <mergeCell ref="T75:T77"/>
    <mergeCell ref="U75:U77"/>
    <mergeCell ref="S78:S80"/>
    <mergeCell ref="T78:T80"/>
    <mergeCell ref="U78:U80"/>
    <mergeCell ref="S81:S83"/>
    <mergeCell ref="T81:T83"/>
    <mergeCell ref="U81:U83"/>
    <mergeCell ref="S84:S86"/>
    <mergeCell ref="T84:T86"/>
    <mergeCell ref="U84:U86"/>
    <mergeCell ref="T87:T89"/>
    <mergeCell ref="U87:U89"/>
    <mergeCell ref="S90:S92"/>
    <mergeCell ref="T90:T92"/>
    <mergeCell ref="U90:U92"/>
    <mergeCell ref="S93:S95"/>
    <mergeCell ref="T93:T95"/>
    <mergeCell ref="U93:U95"/>
    <mergeCell ref="S96:S98"/>
    <mergeCell ref="T96:T98"/>
    <mergeCell ref="U96:U98"/>
    <mergeCell ref="T99:T101"/>
    <mergeCell ref="U99:U101"/>
    <mergeCell ref="S102:S104"/>
    <mergeCell ref="T102:T104"/>
    <mergeCell ref="U102:U104"/>
    <mergeCell ref="S105:S107"/>
    <mergeCell ref="T105:T107"/>
    <mergeCell ref="U105:U107"/>
    <mergeCell ref="S108:S110"/>
    <mergeCell ref="T108:T110"/>
    <mergeCell ref="U108:U110"/>
    <mergeCell ref="T111:T113"/>
    <mergeCell ref="U111:U113"/>
    <mergeCell ref="S114:S116"/>
    <mergeCell ref="T114:T116"/>
    <mergeCell ref="U114:U116"/>
    <mergeCell ref="S117:S119"/>
    <mergeCell ref="T117:T119"/>
    <mergeCell ref="U117:U119"/>
    <mergeCell ref="S120:S122"/>
    <mergeCell ref="T120:T122"/>
    <mergeCell ref="U120:U122"/>
    <mergeCell ref="T123:T125"/>
    <mergeCell ref="U123:U125"/>
    <mergeCell ref="S126:S128"/>
    <mergeCell ref="T126:T128"/>
    <mergeCell ref="U126:U128"/>
    <mergeCell ref="S129:S131"/>
    <mergeCell ref="T129:T131"/>
    <mergeCell ref="U129:U131"/>
    <mergeCell ref="S132:S134"/>
    <mergeCell ref="T132:T134"/>
    <mergeCell ref="U132:U134"/>
    <mergeCell ref="T135:T137"/>
    <mergeCell ref="U135:U137"/>
    <mergeCell ref="S138:S140"/>
    <mergeCell ref="T138:T140"/>
    <mergeCell ref="U138:U140"/>
    <mergeCell ref="S141:S143"/>
    <mergeCell ref="T141:T143"/>
    <mergeCell ref="U141:U143"/>
    <mergeCell ref="S144:S146"/>
    <mergeCell ref="T144:T146"/>
    <mergeCell ref="U144:U146"/>
    <mergeCell ref="T147:T149"/>
    <mergeCell ref="U147:U149"/>
    <mergeCell ref="S150:S152"/>
    <mergeCell ref="T150:T152"/>
    <mergeCell ref="U150:U152"/>
    <mergeCell ref="S153:S155"/>
    <mergeCell ref="T153:T155"/>
    <mergeCell ref="U153:U155"/>
    <mergeCell ref="S156:S158"/>
    <mergeCell ref="T156:T158"/>
    <mergeCell ref="U156:U158"/>
    <mergeCell ref="T174:T176"/>
    <mergeCell ref="U174:U176"/>
    <mergeCell ref="S177:S179"/>
    <mergeCell ref="T177:T179"/>
    <mergeCell ref="U177:U179"/>
    <mergeCell ref="S180:S182"/>
    <mergeCell ref="T180:T182"/>
    <mergeCell ref="U180:U182"/>
    <mergeCell ref="T159:T161"/>
    <mergeCell ref="U159:U161"/>
    <mergeCell ref="S162:S164"/>
    <mergeCell ref="T162:T164"/>
    <mergeCell ref="U162:U164"/>
    <mergeCell ref="S165:S167"/>
    <mergeCell ref="T165:T167"/>
    <mergeCell ref="U165:U167"/>
    <mergeCell ref="S168:S170"/>
    <mergeCell ref="T168:T170"/>
    <mergeCell ref="U168:U170"/>
    <mergeCell ref="Y1:AA1"/>
    <mergeCell ref="S309:S311"/>
    <mergeCell ref="T309:T311"/>
    <mergeCell ref="U309:U311"/>
    <mergeCell ref="S303:S305"/>
    <mergeCell ref="T303:T305"/>
    <mergeCell ref="U303:U305"/>
    <mergeCell ref="S306:S308"/>
    <mergeCell ref="T306:T308"/>
    <mergeCell ref="U306:U308"/>
    <mergeCell ref="T183:T185"/>
    <mergeCell ref="U183:U185"/>
    <mergeCell ref="S186:S188"/>
    <mergeCell ref="T186:T188"/>
    <mergeCell ref="U186:U188"/>
    <mergeCell ref="S189:S191"/>
    <mergeCell ref="T189:T191"/>
    <mergeCell ref="U189:U191"/>
    <mergeCell ref="S192:S194"/>
    <mergeCell ref="T192:T194"/>
    <mergeCell ref="U192:U194"/>
    <mergeCell ref="T171:T173"/>
    <mergeCell ref="U171:U173"/>
    <mergeCell ref="S174:S176"/>
    <mergeCell ref="A195:A197"/>
    <mergeCell ref="D195:D197"/>
    <mergeCell ref="P195:P197"/>
    <mergeCell ref="Q195:Q197"/>
    <mergeCell ref="R195:R197"/>
    <mergeCell ref="S195:S197"/>
    <mergeCell ref="T195:T197"/>
    <mergeCell ref="U195:U197"/>
    <mergeCell ref="A198:A200"/>
    <mergeCell ref="D198:D200"/>
    <mergeCell ref="P198:P200"/>
    <mergeCell ref="Q198:Q200"/>
    <mergeCell ref="R198:R200"/>
    <mergeCell ref="S198:S200"/>
    <mergeCell ref="T198:T200"/>
    <mergeCell ref="U198:U200"/>
    <mergeCell ref="A201:A203"/>
    <mergeCell ref="D201:D203"/>
    <mergeCell ref="P201:P203"/>
    <mergeCell ref="Q201:Q203"/>
    <mergeCell ref="R201:R203"/>
    <mergeCell ref="S201:S203"/>
    <mergeCell ref="T201:T203"/>
    <mergeCell ref="U201:U203"/>
    <mergeCell ref="A204:A206"/>
    <mergeCell ref="D204:D206"/>
    <mergeCell ref="P204:P206"/>
    <mergeCell ref="Q204:Q206"/>
    <mergeCell ref="R204:R206"/>
    <mergeCell ref="S204:S206"/>
    <mergeCell ref="T204:T206"/>
    <mergeCell ref="U204:U206"/>
    <mergeCell ref="A207:A209"/>
    <mergeCell ref="D207:D209"/>
    <mergeCell ref="P207:P209"/>
    <mergeCell ref="Q207:Q209"/>
    <mergeCell ref="R207:R209"/>
    <mergeCell ref="S207:S209"/>
    <mergeCell ref="T207:T209"/>
    <mergeCell ref="U207:U209"/>
    <mergeCell ref="A210:A212"/>
    <mergeCell ref="D210:D212"/>
    <mergeCell ref="P210:P212"/>
    <mergeCell ref="Q210:Q212"/>
    <mergeCell ref="R210:R212"/>
    <mergeCell ref="S210:S212"/>
    <mergeCell ref="T210:T212"/>
    <mergeCell ref="U210:U212"/>
    <mergeCell ref="A213:A215"/>
    <mergeCell ref="D213:D215"/>
    <mergeCell ref="P213:P215"/>
    <mergeCell ref="Q213:Q215"/>
    <mergeCell ref="R213:R215"/>
    <mergeCell ref="S213:S215"/>
    <mergeCell ref="T213:T215"/>
    <mergeCell ref="U213:U215"/>
    <mergeCell ref="A216:A218"/>
    <mergeCell ref="D216:D218"/>
    <mergeCell ref="P216:P218"/>
    <mergeCell ref="Q216:Q218"/>
    <mergeCell ref="R216:R218"/>
    <mergeCell ref="S216:S218"/>
    <mergeCell ref="T216:T218"/>
    <mergeCell ref="U216:U218"/>
    <mergeCell ref="A219:A221"/>
    <mergeCell ref="D219:D221"/>
    <mergeCell ref="P219:P221"/>
    <mergeCell ref="Q219:Q221"/>
    <mergeCell ref="R219:R221"/>
    <mergeCell ref="S219:S221"/>
    <mergeCell ref="T219:T221"/>
    <mergeCell ref="U219:U221"/>
    <mergeCell ref="A222:A224"/>
    <mergeCell ref="D222:D224"/>
    <mergeCell ref="P222:P224"/>
    <mergeCell ref="Q222:Q224"/>
    <mergeCell ref="R222:R224"/>
    <mergeCell ref="S222:S224"/>
    <mergeCell ref="T222:T224"/>
    <mergeCell ref="U222:U224"/>
    <mergeCell ref="A225:A227"/>
    <mergeCell ref="D225:D227"/>
    <mergeCell ref="P225:P227"/>
    <mergeCell ref="Q225:Q227"/>
    <mergeCell ref="R225:R227"/>
    <mergeCell ref="S225:S227"/>
    <mergeCell ref="T225:T227"/>
    <mergeCell ref="U225:U227"/>
    <mergeCell ref="A228:A230"/>
    <mergeCell ref="D228:D230"/>
    <mergeCell ref="P228:P230"/>
    <mergeCell ref="Q228:Q230"/>
    <mergeCell ref="R228:R230"/>
    <mergeCell ref="S228:S230"/>
    <mergeCell ref="T228:T230"/>
    <mergeCell ref="U228:U230"/>
    <mergeCell ref="A231:A233"/>
    <mergeCell ref="D231:D233"/>
    <mergeCell ref="P231:P233"/>
    <mergeCell ref="Q231:Q233"/>
    <mergeCell ref="R231:R233"/>
    <mergeCell ref="S231:S233"/>
    <mergeCell ref="T231:T233"/>
    <mergeCell ref="U231:U233"/>
    <mergeCell ref="A234:A236"/>
    <mergeCell ref="D234:D236"/>
    <mergeCell ref="P234:P236"/>
    <mergeCell ref="Q234:Q236"/>
    <mergeCell ref="R234:R236"/>
    <mergeCell ref="S234:S236"/>
    <mergeCell ref="T234:T236"/>
    <mergeCell ref="U234:U236"/>
    <mergeCell ref="A237:A239"/>
    <mergeCell ref="D237:D239"/>
    <mergeCell ref="P237:P239"/>
    <mergeCell ref="Q237:Q239"/>
    <mergeCell ref="R237:R239"/>
    <mergeCell ref="S237:S239"/>
    <mergeCell ref="T237:T239"/>
    <mergeCell ref="U237:U239"/>
    <mergeCell ref="A240:A242"/>
    <mergeCell ref="D240:D242"/>
    <mergeCell ref="P240:P242"/>
    <mergeCell ref="Q240:Q242"/>
    <mergeCell ref="R240:R242"/>
    <mergeCell ref="S240:S242"/>
    <mergeCell ref="T240:T242"/>
    <mergeCell ref="U240:U242"/>
    <mergeCell ref="A243:A245"/>
    <mergeCell ref="D243:D245"/>
    <mergeCell ref="P243:P245"/>
    <mergeCell ref="Q243:Q245"/>
    <mergeCell ref="R243:R245"/>
    <mergeCell ref="S243:S245"/>
    <mergeCell ref="T243:T245"/>
    <mergeCell ref="U243:U245"/>
    <mergeCell ref="A246:A248"/>
    <mergeCell ref="D246:D248"/>
    <mergeCell ref="P246:P248"/>
    <mergeCell ref="Q246:Q248"/>
    <mergeCell ref="R246:R248"/>
    <mergeCell ref="S246:S248"/>
    <mergeCell ref="T246:T248"/>
    <mergeCell ref="U246:U248"/>
    <mergeCell ref="A249:A251"/>
    <mergeCell ref="D249:D251"/>
    <mergeCell ref="P249:P251"/>
    <mergeCell ref="Q249:Q251"/>
    <mergeCell ref="R249:R251"/>
    <mergeCell ref="S249:S251"/>
    <mergeCell ref="T249:T251"/>
    <mergeCell ref="U249:U251"/>
    <mergeCell ref="A252:A254"/>
    <mergeCell ref="D252:D254"/>
    <mergeCell ref="P252:P254"/>
    <mergeCell ref="Q252:Q254"/>
    <mergeCell ref="R252:R254"/>
    <mergeCell ref="S252:S254"/>
    <mergeCell ref="T252:T254"/>
    <mergeCell ref="U252:U254"/>
    <mergeCell ref="A255:A257"/>
    <mergeCell ref="D255:D257"/>
    <mergeCell ref="P255:P257"/>
    <mergeCell ref="Q255:Q257"/>
    <mergeCell ref="R255:R257"/>
    <mergeCell ref="S255:S257"/>
    <mergeCell ref="T255:T257"/>
    <mergeCell ref="U255:U257"/>
    <mergeCell ref="A258:A260"/>
    <mergeCell ref="D258:D260"/>
    <mergeCell ref="P258:P260"/>
    <mergeCell ref="Q258:Q260"/>
    <mergeCell ref="R258:R260"/>
    <mergeCell ref="S258:S260"/>
    <mergeCell ref="T258:T260"/>
    <mergeCell ref="U258:U260"/>
    <mergeCell ref="A261:A263"/>
    <mergeCell ref="D261:D263"/>
    <mergeCell ref="P261:P263"/>
    <mergeCell ref="Q261:Q263"/>
    <mergeCell ref="R261:R263"/>
    <mergeCell ref="S261:S263"/>
    <mergeCell ref="T261:T263"/>
    <mergeCell ref="U261:U263"/>
    <mergeCell ref="A264:A266"/>
    <mergeCell ref="D264:D266"/>
    <mergeCell ref="P264:P266"/>
    <mergeCell ref="Q264:Q266"/>
    <mergeCell ref="R264:R266"/>
    <mergeCell ref="S264:S266"/>
    <mergeCell ref="T264:T266"/>
    <mergeCell ref="U264:U266"/>
    <mergeCell ref="A267:A269"/>
    <mergeCell ref="D267:D269"/>
    <mergeCell ref="P267:P269"/>
    <mergeCell ref="Q267:Q269"/>
    <mergeCell ref="R267:R269"/>
    <mergeCell ref="S267:S269"/>
    <mergeCell ref="T267:T269"/>
    <mergeCell ref="U267:U269"/>
    <mergeCell ref="A270:A272"/>
    <mergeCell ref="D270:D272"/>
    <mergeCell ref="P270:P272"/>
    <mergeCell ref="Q270:Q272"/>
    <mergeCell ref="R270:R272"/>
    <mergeCell ref="S270:S272"/>
    <mergeCell ref="T270:T272"/>
    <mergeCell ref="U270:U272"/>
    <mergeCell ref="A273:A275"/>
    <mergeCell ref="D273:D275"/>
    <mergeCell ref="P273:P275"/>
    <mergeCell ref="Q273:Q275"/>
    <mergeCell ref="R273:R275"/>
    <mergeCell ref="S273:S275"/>
    <mergeCell ref="T273:T275"/>
    <mergeCell ref="U273:U275"/>
    <mergeCell ref="A276:A278"/>
    <mergeCell ref="D276:D278"/>
    <mergeCell ref="P276:P278"/>
    <mergeCell ref="Q276:Q278"/>
    <mergeCell ref="R276:R278"/>
    <mergeCell ref="S276:S278"/>
    <mergeCell ref="T276:T278"/>
    <mergeCell ref="U276:U278"/>
    <mergeCell ref="A279:A281"/>
    <mergeCell ref="D279:D281"/>
    <mergeCell ref="P279:P281"/>
    <mergeCell ref="Q279:Q281"/>
    <mergeCell ref="R279:R281"/>
    <mergeCell ref="S279:S281"/>
    <mergeCell ref="T279:T281"/>
    <mergeCell ref="U279:U281"/>
    <mergeCell ref="A282:A284"/>
    <mergeCell ref="D282:D284"/>
    <mergeCell ref="P282:P284"/>
    <mergeCell ref="Q282:Q284"/>
    <mergeCell ref="R282:R284"/>
    <mergeCell ref="S282:S284"/>
    <mergeCell ref="T282:T284"/>
    <mergeCell ref="U282:U284"/>
    <mergeCell ref="A285:A287"/>
    <mergeCell ref="D285:D287"/>
    <mergeCell ref="P285:P287"/>
    <mergeCell ref="Q285:Q287"/>
    <mergeCell ref="R285:R287"/>
    <mergeCell ref="S285:S287"/>
    <mergeCell ref="T285:T287"/>
    <mergeCell ref="U285:U287"/>
    <mergeCell ref="A288:A290"/>
    <mergeCell ref="D288:D290"/>
    <mergeCell ref="P288:P290"/>
    <mergeCell ref="Q288:Q290"/>
    <mergeCell ref="R288:R290"/>
    <mergeCell ref="S288:S290"/>
    <mergeCell ref="T288:T290"/>
    <mergeCell ref="U288:U290"/>
    <mergeCell ref="A291:A293"/>
    <mergeCell ref="D291:D293"/>
    <mergeCell ref="P291:P293"/>
    <mergeCell ref="Q291:Q293"/>
    <mergeCell ref="R291:R293"/>
    <mergeCell ref="S291:S293"/>
    <mergeCell ref="T291:T293"/>
    <mergeCell ref="U291:U293"/>
    <mergeCell ref="A294:A296"/>
    <mergeCell ref="D294:D296"/>
    <mergeCell ref="P294:P296"/>
    <mergeCell ref="Q294:Q296"/>
    <mergeCell ref="R294:R296"/>
    <mergeCell ref="S294:S296"/>
    <mergeCell ref="T294:T296"/>
    <mergeCell ref="U294:U296"/>
    <mergeCell ref="A297:A299"/>
    <mergeCell ref="D297:D299"/>
    <mergeCell ref="P297:P299"/>
    <mergeCell ref="Q297:Q299"/>
    <mergeCell ref="R297:R299"/>
    <mergeCell ref="S297:S299"/>
    <mergeCell ref="T297:T299"/>
    <mergeCell ref="U297:U299"/>
    <mergeCell ref="A300:A302"/>
    <mergeCell ref="D300:D302"/>
    <mergeCell ref="P300:P302"/>
    <mergeCell ref="Q300:Q302"/>
    <mergeCell ref="R300:R302"/>
    <mergeCell ref="S300:S302"/>
    <mergeCell ref="T300:T302"/>
    <mergeCell ref="U300:U3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LOPIN LAB</dc:creator>
  <cp:lastModifiedBy>It-Station</cp:lastModifiedBy>
  <dcterms:created xsi:type="dcterms:W3CDTF">2020-07-10T01:35:22Z</dcterms:created>
  <dcterms:modified xsi:type="dcterms:W3CDTF">2020-11-07T19:44:58Z</dcterms:modified>
</cp:coreProperties>
</file>