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"/>
    </mc:Choice>
  </mc:AlternateContent>
  <xr:revisionPtr revIDLastSave="0" documentId="13_ncr:1_{025B4359-7F2B-9D41-8E7C-2C8A1F2645F2}" xr6:coauthVersionLast="45" xr6:coauthVersionMax="45" xr10:uidLastSave="{00000000-0000-0000-0000-000000000000}"/>
  <bookViews>
    <workbookView xWindow="320" yWindow="2240" windowWidth="14780" windowHeight="14760" xr2:uid="{E8DC68AD-D4BD-42FF-8FBB-F5BEAF758F8C}"/>
  </bookViews>
  <sheets>
    <sheet name="Sheet1" sheetId="1" r:id="rId1"/>
    <sheet name="Summary" sheetId="6" r:id="rId2"/>
    <sheet name="Top" sheetId="2" r:id="rId3"/>
    <sheet name="Sheet2" sheetId="5" r:id="rId4"/>
    <sheet name="Middle" sheetId="3" r:id="rId5"/>
    <sheet name="Bottom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" l="1"/>
  <c r="G2" i="1"/>
  <c r="G291" i="1" l="1"/>
  <c r="G3" i="1"/>
  <c r="J6" i="1" s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J281" i="1" l="1"/>
  <c r="J282" i="1" s="1"/>
  <c r="J7" i="1"/>
  <c r="L291" i="1"/>
  <c r="L292" i="1" s="1"/>
  <c r="K291" i="1"/>
  <c r="K292" i="1" s="1"/>
  <c r="L256" i="1"/>
  <c r="L257" i="1" s="1"/>
  <c r="J246" i="1"/>
  <c r="J247" i="1" s="1"/>
  <c r="K231" i="1"/>
  <c r="K232" i="1" s="1"/>
  <c r="L216" i="1"/>
  <c r="L217" i="1" s="1"/>
  <c r="J206" i="1"/>
  <c r="J207" i="1" s="1"/>
  <c r="L196" i="1"/>
  <c r="L197" i="1" s="1"/>
  <c r="K191" i="1"/>
  <c r="K192" i="1" s="1"/>
  <c r="K171" i="1"/>
  <c r="K172" i="1" s="1"/>
  <c r="L136" i="1"/>
  <c r="L137" i="1" s="1"/>
  <c r="K131" i="1"/>
  <c r="K132" i="1" s="1"/>
  <c r="J106" i="1"/>
  <c r="J107" i="1" s="1"/>
  <c r="L56" i="1"/>
  <c r="L57" i="1" s="1"/>
  <c r="L36" i="1"/>
  <c r="L37" i="1" s="1"/>
  <c r="J26" i="1"/>
  <c r="J27" i="1" s="1"/>
  <c r="K16" i="1"/>
  <c r="K17" i="1" s="1"/>
  <c r="J11" i="1"/>
  <c r="J12" i="1" s="1"/>
  <c r="K276" i="1"/>
  <c r="K277" i="1" s="1"/>
  <c r="K256" i="1"/>
  <c r="K257" i="1" s="1"/>
  <c r="K236" i="1"/>
  <c r="K237" i="1" s="1"/>
  <c r="L221" i="1"/>
  <c r="L222" i="1" s="1"/>
  <c r="L201" i="1"/>
  <c r="L202" i="1" s="1"/>
  <c r="J191" i="1"/>
  <c r="J192" i="1" s="1"/>
  <c r="K176" i="1"/>
  <c r="K177" i="1" s="1"/>
  <c r="J171" i="1"/>
  <c r="J172" i="1" s="1"/>
  <c r="G303" i="1"/>
  <c r="K301" i="1"/>
  <c r="K302" i="1" s="1"/>
  <c r="J296" i="1"/>
  <c r="J297" i="1" s="1"/>
  <c r="K286" i="1"/>
  <c r="K287" i="1" s="1"/>
  <c r="J301" i="1"/>
  <c r="J302" i="1" s="1"/>
  <c r="J286" i="1"/>
  <c r="J287" i="1" s="1"/>
  <c r="L276" i="1"/>
  <c r="L277" i="1" s="1"/>
  <c r="K271" i="1"/>
  <c r="K272" i="1" s="1"/>
  <c r="J266" i="1"/>
  <c r="J267" i="1" s="1"/>
  <c r="K251" i="1"/>
  <c r="K252" i="1" s="1"/>
  <c r="L236" i="1"/>
  <c r="L237" i="1" s="1"/>
  <c r="J226" i="1"/>
  <c r="J227" i="1" s="1"/>
  <c r="K211" i="1"/>
  <c r="K212" i="1" s="1"/>
  <c r="J186" i="1"/>
  <c r="J187" i="1" s="1"/>
  <c r="L176" i="1"/>
  <c r="L177" i="1" s="1"/>
  <c r="J166" i="1"/>
  <c r="J167" i="1" s="1"/>
  <c r="L156" i="1"/>
  <c r="L157" i="1" s="1"/>
  <c r="K151" i="1"/>
  <c r="K152" i="1" s="1"/>
  <c r="J146" i="1"/>
  <c r="J147" i="1" s="1"/>
  <c r="J126" i="1"/>
  <c r="J127" i="1" s="1"/>
  <c r="L116" i="1"/>
  <c r="L117" i="1" s="1"/>
  <c r="K111" i="1"/>
  <c r="K112" i="1" s="1"/>
  <c r="L96" i="1"/>
  <c r="L97" i="1" s="1"/>
  <c r="K91" i="1"/>
  <c r="K92" i="1" s="1"/>
  <c r="J86" i="1"/>
  <c r="J87" i="1" s="1"/>
  <c r="L76" i="1"/>
  <c r="L77" i="1" s="1"/>
  <c r="K71" i="1"/>
  <c r="K72" i="1" s="1"/>
  <c r="J66" i="1"/>
  <c r="J67" i="1" s="1"/>
  <c r="K51" i="1"/>
  <c r="K52" i="1" s="1"/>
  <c r="J46" i="1"/>
  <c r="J47" i="1" s="1"/>
  <c r="K31" i="1"/>
  <c r="K32" i="1" s="1"/>
  <c r="L21" i="1"/>
  <c r="L22" i="1" s="1"/>
  <c r="L296" i="1"/>
  <c r="L297" i="1" s="1"/>
  <c r="J291" i="1"/>
  <c r="J292" i="1" s="1"/>
  <c r="L281" i="1"/>
  <c r="L282" i="1" s="1"/>
  <c r="J271" i="1"/>
  <c r="J272" i="1" s="1"/>
  <c r="L261" i="1"/>
  <c r="L262" i="1" s="1"/>
  <c r="J251" i="1"/>
  <c r="J252" i="1" s="1"/>
  <c r="L241" i="1"/>
  <c r="L242" i="1" s="1"/>
  <c r="J231" i="1"/>
  <c r="J232" i="1" s="1"/>
  <c r="K216" i="1"/>
  <c r="K217" i="1" s="1"/>
  <c r="J211" i="1"/>
  <c r="J212" i="1" s="1"/>
  <c r="K196" i="1"/>
  <c r="K197" i="1" s="1"/>
  <c r="L181" i="1"/>
  <c r="L182" i="1" s="1"/>
  <c r="L161" i="1"/>
  <c r="L162" i="1" s="1"/>
  <c r="K156" i="1"/>
  <c r="K157" i="1" s="1"/>
  <c r="J151" i="1"/>
  <c r="J152" i="1" s="1"/>
  <c r="L141" i="1"/>
  <c r="L142" i="1" s="1"/>
  <c r="K136" i="1"/>
  <c r="K137" i="1" s="1"/>
  <c r="J131" i="1"/>
  <c r="J132" i="1" s="1"/>
  <c r="L121" i="1"/>
  <c r="L122" i="1" s="1"/>
  <c r="K116" i="1"/>
  <c r="K117" i="1" s="1"/>
  <c r="J111" i="1"/>
  <c r="J112" i="1" s="1"/>
  <c r="L101" i="1"/>
  <c r="L102" i="1" s="1"/>
  <c r="K96" i="1"/>
  <c r="K97" i="1" s="1"/>
  <c r="J91" i="1"/>
  <c r="J92" i="1" s="1"/>
  <c r="L81" i="1"/>
  <c r="L82" i="1" s="1"/>
  <c r="K76" i="1"/>
  <c r="K77" i="1" s="1"/>
  <c r="J71" i="1"/>
  <c r="J72" i="1" s="1"/>
  <c r="L61" i="1"/>
  <c r="L62" i="1" s="1"/>
  <c r="K56" i="1"/>
  <c r="K57" i="1" s="1"/>
  <c r="J51" i="1"/>
  <c r="J52" i="1" s="1"/>
  <c r="L41" i="1"/>
  <c r="L42" i="1" s="1"/>
  <c r="K36" i="1"/>
  <c r="K37" i="1" s="1"/>
  <c r="J31" i="1"/>
  <c r="J32" i="1" s="1"/>
  <c r="K21" i="1"/>
  <c r="K22" i="1" s="1"/>
  <c r="J16" i="1"/>
  <c r="J17" i="1" s="1"/>
  <c r="L301" i="1"/>
  <c r="L302" i="1" s="1"/>
  <c r="K296" i="1"/>
  <c r="K297" i="1" s="1"/>
  <c r="L286" i="1"/>
  <c r="L287" i="1" s="1"/>
  <c r="K281" i="1"/>
  <c r="K282" i="1" s="1"/>
  <c r="L271" i="1"/>
  <c r="L272" i="1" s="1"/>
  <c r="K266" i="1"/>
  <c r="K267" i="1" s="1"/>
  <c r="J261" i="1"/>
  <c r="J262" i="1" s="1"/>
  <c r="L251" i="1"/>
  <c r="L252" i="1" s="1"/>
  <c r="K246" i="1"/>
  <c r="K247" i="1" s="1"/>
  <c r="J241" i="1"/>
  <c r="J242" i="1" s="1"/>
  <c r="L231" i="1"/>
  <c r="L232" i="1" s="1"/>
  <c r="K226" i="1"/>
  <c r="K227" i="1" s="1"/>
  <c r="J221" i="1"/>
  <c r="J222" i="1" s="1"/>
  <c r="L211" i="1"/>
  <c r="L212" i="1" s="1"/>
  <c r="K206" i="1"/>
  <c r="K207" i="1" s="1"/>
  <c r="J201" i="1"/>
  <c r="J202" i="1" s="1"/>
  <c r="L191" i="1"/>
  <c r="L192" i="1" s="1"/>
  <c r="K186" i="1"/>
  <c r="K187" i="1" s="1"/>
  <c r="J181" i="1"/>
  <c r="J182" i="1" s="1"/>
  <c r="L171" i="1"/>
  <c r="L172" i="1" s="1"/>
  <c r="K166" i="1"/>
  <c r="K167" i="1" s="1"/>
  <c r="J161" i="1"/>
  <c r="J162" i="1" s="1"/>
  <c r="L151" i="1"/>
  <c r="L152" i="1" s="1"/>
  <c r="K146" i="1"/>
  <c r="K147" i="1" s="1"/>
  <c r="J141" i="1"/>
  <c r="J142" i="1" s="1"/>
  <c r="L131" i="1"/>
  <c r="L132" i="1" s="1"/>
  <c r="K126" i="1"/>
  <c r="K127" i="1" s="1"/>
  <c r="J121" i="1"/>
  <c r="J122" i="1" s="1"/>
  <c r="L111" i="1"/>
  <c r="L112" i="1" s="1"/>
  <c r="K106" i="1"/>
  <c r="K107" i="1" s="1"/>
  <c r="J101" i="1"/>
  <c r="J102" i="1" s="1"/>
  <c r="L91" i="1"/>
  <c r="L92" i="1" s="1"/>
  <c r="K86" i="1"/>
  <c r="K87" i="1" s="1"/>
  <c r="J81" i="1"/>
  <c r="J82" i="1" s="1"/>
  <c r="L71" i="1"/>
  <c r="L72" i="1" s="1"/>
  <c r="K66" i="1"/>
  <c r="K67" i="1" s="1"/>
  <c r="J61" i="1"/>
  <c r="J62" i="1" s="1"/>
  <c r="L51" i="1"/>
  <c r="L52" i="1" s="1"/>
  <c r="K46" i="1"/>
  <c r="K47" i="1" s="1"/>
  <c r="J41" i="1"/>
  <c r="J42" i="1" s="1"/>
  <c r="L31" i="1"/>
  <c r="L32" i="1" s="1"/>
  <c r="K26" i="1"/>
  <c r="K27" i="1" s="1"/>
  <c r="L16" i="1"/>
  <c r="L17" i="1" s="1"/>
  <c r="K11" i="1"/>
  <c r="K12" i="1" s="1"/>
  <c r="J276" i="1"/>
  <c r="J277" i="1" s="1"/>
  <c r="L266" i="1"/>
  <c r="L267" i="1" s="1"/>
  <c r="K261" i="1"/>
  <c r="K262" i="1" s="1"/>
  <c r="J256" i="1"/>
  <c r="J257" i="1" s="1"/>
  <c r="L246" i="1"/>
  <c r="L247" i="1" s="1"/>
  <c r="K241" i="1"/>
  <c r="K242" i="1" s="1"/>
  <c r="J236" i="1"/>
  <c r="J237" i="1" s="1"/>
  <c r="L226" i="1"/>
  <c r="L227" i="1" s="1"/>
  <c r="K221" i="1"/>
  <c r="K222" i="1" s="1"/>
  <c r="J216" i="1"/>
  <c r="J217" i="1" s="1"/>
  <c r="L206" i="1"/>
  <c r="L207" i="1" s="1"/>
  <c r="K201" i="1"/>
  <c r="K202" i="1" s="1"/>
  <c r="J196" i="1"/>
  <c r="J197" i="1" s="1"/>
  <c r="L186" i="1"/>
  <c r="L187" i="1" s="1"/>
  <c r="K181" i="1"/>
  <c r="K182" i="1" s="1"/>
  <c r="J176" i="1"/>
  <c r="J177" i="1" s="1"/>
  <c r="L166" i="1"/>
  <c r="L167" i="1" s="1"/>
  <c r="K161" i="1"/>
  <c r="K162" i="1" s="1"/>
  <c r="J156" i="1"/>
  <c r="J157" i="1" s="1"/>
  <c r="L146" i="1"/>
  <c r="L147" i="1" s="1"/>
  <c r="K141" i="1"/>
  <c r="K142" i="1" s="1"/>
  <c r="J136" i="1"/>
  <c r="J137" i="1" s="1"/>
  <c r="L126" i="1"/>
  <c r="L127" i="1" s="1"/>
  <c r="K121" i="1"/>
  <c r="K122" i="1" s="1"/>
  <c r="J116" i="1"/>
  <c r="J117" i="1" s="1"/>
  <c r="L106" i="1"/>
  <c r="L107" i="1" s="1"/>
  <c r="K101" i="1"/>
  <c r="K102" i="1" s="1"/>
  <c r="J96" i="1"/>
  <c r="J97" i="1" s="1"/>
  <c r="L86" i="1"/>
  <c r="L87" i="1" s="1"/>
  <c r="K81" i="1"/>
  <c r="K82" i="1" s="1"/>
  <c r="J76" i="1"/>
  <c r="J77" i="1" s="1"/>
  <c r="L66" i="1"/>
  <c r="L67" i="1" s="1"/>
  <c r="K61" i="1"/>
  <c r="K62" i="1" s="1"/>
  <c r="J56" i="1"/>
  <c r="J57" i="1" s="1"/>
  <c r="L46" i="1"/>
  <c r="L47" i="1" s="1"/>
  <c r="K41" i="1"/>
  <c r="K42" i="1" s="1"/>
  <c r="J36" i="1"/>
  <c r="J37" i="1" s="1"/>
  <c r="L26" i="1"/>
  <c r="L27" i="1" s="1"/>
  <c r="J21" i="1"/>
  <c r="J22" i="1" s="1"/>
  <c r="L11" i="1"/>
  <c r="L12" i="1" s="1"/>
  <c r="AB87" i="5"/>
  <c r="AB88" i="5"/>
  <c r="AB89" i="5" s="1"/>
  <c r="AA88" i="5"/>
  <c r="AA87" i="5"/>
  <c r="AE81" i="5"/>
  <c r="AD81" i="5"/>
  <c r="AC81" i="5"/>
  <c r="AE80" i="5"/>
  <c r="AD80" i="5"/>
  <c r="AC80" i="5"/>
  <c r="AE79" i="5"/>
  <c r="AD79" i="5"/>
  <c r="AC79" i="5"/>
  <c r="AE78" i="5"/>
  <c r="AD78" i="5"/>
  <c r="AC78" i="5"/>
  <c r="AE77" i="5"/>
  <c r="AD77" i="5"/>
  <c r="AC77" i="5"/>
  <c r="AE76" i="5"/>
  <c r="AD76" i="5"/>
  <c r="AC76" i="5"/>
  <c r="AE75" i="5"/>
  <c r="AD75" i="5"/>
  <c r="AC75" i="5"/>
  <c r="AE74" i="5"/>
  <c r="AD74" i="5"/>
  <c r="AC74" i="5"/>
  <c r="AE73" i="5"/>
  <c r="AD73" i="5"/>
  <c r="AC73" i="5"/>
  <c r="AE72" i="5"/>
  <c r="AD72" i="5"/>
  <c r="AC72" i="5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Q87" i="5"/>
  <c r="Q88" i="5"/>
  <c r="Q89" i="5" s="1"/>
  <c r="P88" i="5"/>
  <c r="P87" i="5"/>
  <c r="T81" i="5"/>
  <c r="S81" i="5"/>
  <c r="R81" i="5"/>
  <c r="T80" i="5"/>
  <c r="S80" i="5"/>
  <c r="R80" i="5"/>
  <c r="T79" i="5"/>
  <c r="S79" i="5"/>
  <c r="R79" i="5"/>
  <c r="T78" i="5"/>
  <c r="S78" i="5"/>
  <c r="R78" i="5"/>
  <c r="T77" i="5"/>
  <c r="S77" i="5"/>
  <c r="R77" i="5"/>
  <c r="T76" i="5"/>
  <c r="S76" i="5"/>
  <c r="R76" i="5"/>
  <c r="T75" i="5"/>
  <c r="S75" i="5"/>
  <c r="R75" i="5"/>
  <c r="T74" i="5"/>
  <c r="S74" i="5"/>
  <c r="R74" i="5"/>
  <c r="T73" i="5"/>
  <c r="S73" i="5"/>
  <c r="R73" i="5"/>
  <c r="T72" i="5"/>
  <c r="S72" i="5"/>
  <c r="R72" i="5"/>
  <c r="I86" i="3"/>
  <c r="H86" i="3"/>
  <c r="G86" i="3"/>
  <c r="I85" i="3"/>
  <c r="H85" i="3"/>
  <c r="G85" i="3"/>
  <c r="I84" i="3"/>
  <c r="H84" i="3"/>
  <c r="G84" i="3"/>
  <c r="I83" i="3"/>
  <c r="H83" i="3"/>
  <c r="G83" i="3"/>
  <c r="I82" i="3"/>
  <c r="H82" i="3"/>
  <c r="G82" i="3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F87" i="5"/>
  <c r="F88" i="5"/>
  <c r="E88" i="5"/>
  <c r="E87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F100" i="2"/>
  <c r="F102" i="2" s="1"/>
  <c r="F101" i="2"/>
  <c r="E101" i="2"/>
  <c r="E100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F89" i="5" l="1"/>
  <c r="AE71" i="5"/>
  <c r="AD71" i="5"/>
  <c r="AC71" i="5"/>
  <c r="AE70" i="5"/>
  <c r="AD70" i="5"/>
  <c r="AC70" i="5"/>
  <c r="AE69" i="5"/>
  <c r="AD69" i="5"/>
  <c r="AC69" i="5"/>
  <c r="AE68" i="5"/>
  <c r="AD68" i="5"/>
  <c r="AC68" i="5"/>
  <c r="AE67" i="5"/>
  <c r="AD67" i="5"/>
  <c r="AC67" i="5"/>
  <c r="AE66" i="5"/>
  <c r="AD66" i="5"/>
  <c r="AC66" i="5"/>
  <c r="AE65" i="5"/>
  <c r="AD65" i="5"/>
  <c r="AC65" i="5"/>
  <c r="AE64" i="5"/>
  <c r="AD64" i="5"/>
  <c r="AC64" i="5"/>
  <c r="AE63" i="5"/>
  <c r="AD63" i="5"/>
  <c r="AC63" i="5"/>
  <c r="AE62" i="5"/>
  <c r="AD62" i="5"/>
  <c r="AC62" i="5"/>
  <c r="T71" i="5"/>
  <c r="S71" i="5"/>
  <c r="R71" i="5"/>
  <c r="T70" i="5"/>
  <c r="S70" i="5"/>
  <c r="R70" i="5"/>
  <c r="T69" i="5"/>
  <c r="S69" i="5"/>
  <c r="R69" i="5"/>
  <c r="T68" i="5"/>
  <c r="S68" i="5"/>
  <c r="R68" i="5"/>
  <c r="T67" i="5"/>
  <c r="S67" i="5"/>
  <c r="R67" i="5"/>
  <c r="T66" i="5"/>
  <c r="S66" i="5"/>
  <c r="R66" i="5"/>
  <c r="T65" i="5"/>
  <c r="S65" i="5"/>
  <c r="R65" i="5"/>
  <c r="T64" i="5"/>
  <c r="S64" i="5"/>
  <c r="R64" i="5"/>
  <c r="T63" i="5"/>
  <c r="S63" i="5"/>
  <c r="R63" i="5"/>
  <c r="T62" i="5"/>
  <c r="S62" i="5"/>
  <c r="R62" i="5"/>
  <c r="I76" i="3"/>
  <c r="H76" i="3"/>
  <c r="G76" i="3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71" i="2" l="1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AA89" i="5" l="1"/>
  <c r="AE61" i="5"/>
  <c r="AD61" i="5"/>
  <c r="AC61" i="5"/>
  <c r="AE60" i="5"/>
  <c r="AD60" i="5"/>
  <c r="AC60" i="5"/>
  <c r="AE59" i="5"/>
  <c r="AD59" i="5"/>
  <c r="AC59" i="5"/>
  <c r="AE58" i="5"/>
  <c r="AD58" i="5"/>
  <c r="AC58" i="5"/>
  <c r="AE57" i="5"/>
  <c r="AD57" i="5"/>
  <c r="AC57" i="5"/>
  <c r="AE56" i="5"/>
  <c r="AD56" i="5"/>
  <c r="AC56" i="5"/>
  <c r="AE55" i="5"/>
  <c r="AD55" i="5"/>
  <c r="AC55" i="5"/>
  <c r="AE54" i="5"/>
  <c r="AD54" i="5"/>
  <c r="AC54" i="5"/>
  <c r="AE53" i="5"/>
  <c r="AD53" i="5"/>
  <c r="AC53" i="5"/>
  <c r="AE52" i="5"/>
  <c r="AD52" i="5"/>
  <c r="AC52" i="5"/>
  <c r="AE51" i="5"/>
  <c r="AD51" i="5"/>
  <c r="AC51" i="5"/>
  <c r="AE50" i="5"/>
  <c r="AD50" i="5"/>
  <c r="AC50" i="5"/>
  <c r="AE49" i="5"/>
  <c r="AD49" i="5"/>
  <c r="AC49" i="5"/>
  <c r="AE48" i="5"/>
  <c r="AD48" i="5"/>
  <c r="AC48" i="5"/>
  <c r="AE47" i="5"/>
  <c r="AD47" i="5"/>
  <c r="AC47" i="5"/>
  <c r="AE46" i="5"/>
  <c r="AD46" i="5"/>
  <c r="AC46" i="5"/>
  <c r="AE45" i="5"/>
  <c r="AD45" i="5"/>
  <c r="AC45" i="5"/>
  <c r="AE44" i="5"/>
  <c r="AD44" i="5"/>
  <c r="AC44" i="5"/>
  <c r="AE43" i="5"/>
  <c r="AD43" i="5"/>
  <c r="AC43" i="5"/>
  <c r="AE42" i="5"/>
  <c r="AD42" i="5"/>
  <c r="AC42" i="5"/>
  <c r="AE41" i="5"/>
  <c r="AD41" i="5"/>
  <c r="AC41" i="5"/>
  <c r="AE40" i="5"/>
  <c r="AD40" i="5"/>
  <c r="AC40" i="5"/>
  <c r="AE39" i="5"/>
  <c r="AD39" i="5"/>
  <c r="AC39" i="5"/>
  <c r="AE38" i="5"/>
  <c r="AD38" i="5"/>
  <c r="AC38" i="5"/>
  <c r="AE37" i="5"/>
  <c r="AD37" i="5"/>
  <c r="AC37" i="5"/>
  <c r="AE36" i="5"/>
  <c r="AD36" i="5"/>
  <c r="AC36" i="5"/>
  <c r="AE35" i="5"/>
  <c r="AD35" i="5"/>
  <c r="AC35" i="5"/>
  <c r="AE34" i="5"/>
  <c r="AD34" i="5"/>
  <c r="AC34" i="5"/>
  <c r="AE33" i="5"/>
  <c r="AD33" i="5"/>
  <c r="AC33" i="5"/>
  <c r="AE32" i="5"/>
  <c r="AD32" i="5"/>
  <c r="AC32" i="5"/>
  <c r="AE31" i="5"/>
  <c r="AD31" i="5"/>
  <c r="AC31" i="5"/>
  <c r="AE30" i="5"/>
  <c r="AD30" i="5"/>
  <c r="AC30" i="5"/>
  <c r="AE29" i="5"/>
  <c r="AD29" i="5"/>
  <c r="AC29" i="5"/>
  <c r="AE28" i="5"/>
  <c r="AD28" i="5"/>
  <c r="AC28" i="5"/>
  <c r="AE27" i="5"/>
  <c r="AD27" i="5"/>
  <c r="AC27" i="5"/>
  <c r="AE26" i="5"/>
  <c r="AD26" i="5"/>
  <c r="AC26" i="5"/>
  <c r="AE25" i="5"/>
  <c r="AD25" i="5"/>
  <c r="AC25" i="5"/>
  <c r="AE24" i="5"/>
  <c r="AD24" i="5"/>
  <c r="AC24" i="5"/>
  <c r="AE23" i="5"/>
  <c r="AD23" i="5"/>
  <c r="AC23" i="5"/>
  <c r="AE22" i="5"/>
  <c r="AD22" i="5"/>
  <c r="AC22" i="5"/>
  <c r="AE21" i="5"/>
  <c r="AD21" i="5"/>
  <c r="AC21" i="5"/>
  <c r="AE20" i="5"/>
  <c r="AD20" i="5"/>
  <c r="AC20" i="5"/>
  <c r="AE19" i="5"/>
  <c r="AD19" i="5"/>
  <c r="AC19" i="5"/>
  <c r="AE18" i="5"/>
  <c r="AD18" i="5"/>
  <c r="AC18" i="5"/>
  <c r="AE17" i="5"/>
  <c r="AD17" i="5"/>
  <c r="AC17" i="5"/>
  <c r="AE16" i="5"/>
  <c r="AD16" i="5"/>
  <c r="AC16" i="5"/>
  <c r="AE15" i="5"/>
  <c r="AD15" i="5"/>
  <c r="AC15" i="5"/>
  <c r="AE14" i="5"/>
  <c r="AD14" i="5"/>
  <c r="AC14" i="5"/>
  <c r="AE13" i="5"/>
  <c r="AD13" i="5"/>
  <c r="AC13" i="5"/>
  <c r="AE12" i="5"/>
  <c r="AD12" i="5"/>
  <c r="AC12" i="5"/>
  <c r="AE11" i="5"/>
  <c r="AD11" i="5"/>
  <c r="AC11" i="5"/>
  <c r="AE10" i="5"/>
  <c r="AD10" i="5"/>
  <c r="AC10" i="5"/>
  <c r="AE9" i="5"/>
  <c r="AD9" i="5"/>
  <c r="AC9" i="5"/>
  <c r="AE8" i="5"/>
  <c r="AD8" i="5"/>
  <c r="AC8" i="5"/>
  <c r="AE7" i="5"/>
  <c r="AD7" i="5"/>
  <c r="AC7" i="5"/>
  <c r="AE6" i="5"/>
  <c r="AD6" i="5"/>
  <c r="AC6" i="5"/>
  <c r="AE5" i="5"/>
  <c r="AD5" i="5"/>
  <c r="AC5" i="5"/>
  <c r="AE4" i="5"/>
  <c r="AD4" i="5"/>
  <c r="AC4" i="5"/>
  <c r="AE3" i="5"/>
  <c r="AD3" i="5"/>
  <c r="AC3" i="5"/>
  <c r="AE2" i="5"/>
  <c r="AD2" i="5"/>
  <c r="AC2" i="5"/>
  <c r="T61" i="5"/>
  <c r="S61" i="5"/>
  <c r="R61" i="5"/>
  <c r="T60" i="5"/>
  <c r="S60" i="5"/>
  <c r="R60" i="5"/>
  <c r="T59" i="5"/>
  <c r="S59" i="5"/>
  <c r="R59" i="5"/>
  <c r="T58" i="5"/>
  <c r="S58" i="5"/>
  <c r="R58" i="5"/>
  <c r="T57" i="5"/>
  <c r="S57" i="5"/>
  <c r="R57" i="5"/>
  <c r="T56" i="5"/>
  <c r="S56" i="5"/>
  <c r="R56" i="5"/>
  <c r="T55" i="5"/>
  <c r="S55" i="5"/>
  <c r="R55" i="5"/>
  <c r="T54" i="5"/>
  <c r="S54" i="5"/>
  <c r="R54" i="5"/>
  <c r="T53" i="5"/>
  <c r="S53" i="5"/>
  <c r="R53" i="5"/>
  <c r="T52" i="5"/>
  <c r="S52" i="5"/>
  <c r="R52" i="5"/>
  <c r="T51" i="5"/>
  <c r="S51" i="5"/>
  <c r="R51" i="5"/>
  <c r="T50" i="5"/>
  <c r="S50" i="5"/>
  <c r="R50" i="5"/>
  <c r="T49" i="5"/>
  <c r="S49" i="5"/>
  <c r="R49" i="5"/>
  <c r="T48" i="5"/>
  <c r="S48" i="5"/>
  <c r="R48" i="5"/>
  <c r="T47" i="5"/>
  <c r="S47" i="5"/>
  <c r="R47" i="5"/>
  <c r="T46" i="5"/>
  <c r="S46" i="5"/>
  <c r="R46" i="5"/>
  <c r="T45" i="5"/>
  <c r="S45" i="5"/>
  <c r="R45" i="5"/>
  <c r="T44" i="5"/>
  <c r="S44" i="5"/>
  <c r="R44" i="5"/>
  <c r="T43" i="5"/>
  <c r="S43" i="5"/>
  <c r="R43" i="5"/>
  <c r="T42" i="5"/>
  <c r="S42" i="5"/>
  <c r="R42" i="5"/>
  <c r="T41" i="5"/>
  <c r="S41" i="5"/>
  <c r="R41" i="5"/>
  <c r="T40" i="5"/>
  <c r="S40" i="5"/>
  <c r="R40" i="5"/>
  <c r="T39" i="5"/>
  <c r="S39" i="5"/>
  <c r="R39" i="5"/>
  <c r="T38" i="5"/>
  <c r="S38" i="5"/>
  <c r="R38" i="5"/>
  <c r="T37" i="5"/>
  <c r="S37" i="5"/>
  <c r="R37" i="5"/>
  <c r="T36" i="5"/>
  <c r="S36" i="5"/>
  <c r="R36" i="5"/>
  <c r="T35" i="5"/>
  <c r="S35" i="5"/>
  <c r="R35" i="5"/>
  <c r="T34" i="5"/>
  <c r="S34" i="5"/>
  <c r="R34" i="5"/>
  <c r="T33" i="5"/>
  <c r="S33" i="5"/>
  <c r="R33" i="5"/>
  <c r="T32" i="5"/>
  <c r="S32" i="5"/>
  <c r="R32" i="5"/>
  <c r="T31" i="5"/>
  <c r="S31" i="5"/>
  <c r="R31" i="5"/>
  <c r="T30" i="5"/>
  <c r="S30" i="5"/>
  <c r="R30" i="5"/>
  <c r="T29" i="5"/>
  <c r="S29" i="5"/>
  <c r="R29" i="5"/>
  <c r="T28" i="5"/>
  <c r="S28" i="5"/>
  <c r="R28" i="5"/>
  <c r="T27" i="5"/>
  <c r="S27" i="5"/>
  <c r="R27" i="5"/>
  <c r="T26" i="5"/>
  <c r="S26" i="5"/>
  <c r="R26" i="5"/>
  <c r="T25" i="5"/>
  <c r="S25" i="5"/>
  <c r="R25" i="5"/>
  <c r="T24" i="5"/>
  <c r="S24" i="5"/>
  <c r="R24" i="5"/>
  <c r="T23" i="5"/>
  <c r="S23" i="5"/>
  <c r="R23" i="5"/>
  <c r="T22" i="5"/>
  <c r="S22" i="5"/>
  <c r="R22" i="5"/>
  <c r="T21" i="5"/>
  <c r="S21" i="5"/>
  <c r="R21" i="5"/>
  <c r="T20" i="5"/>
  <c r="S20" i="5"/>
  <c r="R20" i="5"/>
  <c r="T19" i="5"/>
  <c r="S19" i="5"/>
  <c r="R19" i="5"/>
  <c r="T18" i="5"/>
  <c r="S18" i="5"/>
  <c r="R18" i="5"/>
  <c r="T17" i="5"/>
  <c r="S17" i="5"/>
  <c r="R17" i="5"/>
  <c r="T16" i="5"/>
  <c r="S16" i="5"/>
  <c r="R16" i="5"/>
  <c r="T15" i="5"/>
  <c r="S15" i="5"/>
  <c r="R15" i="5"/>
  <c r="T14" i="5"/>
  <c r="S14" i="5"/>
  <c r="R14" i="5"/>
  <c r="T13" i="5"/>
  <c r="S13" i="5"/>
  <c r="R13" i="5"/>
  <c r="T12" i="5"/>
  <c r="S12" i="5"/>
  <c r="R12" i="5"/>
  <c r="T11" i="5"/>
  <c r="S11" i="5"/>
  <c r="R11" i="5"/>
  <c r="T10" i="5"/>
  <c r="S10" i="5"/>
  <c r="R10" i="5"/>
  <c r="T9" i="5"/>
  <c r="S9" i="5"/>
  <c r="R9" i="5"/>
  <c r="T8" i="5"/>
  <c r="S8" i="5"/>
  <c r="R8" i="5"/>
  <c r="T7" i="5"/>
  <c r="S7" i="5"/>
  <c r="R7" i="5"/>
  <c r="T6" i="5"/>
  <c r="S6" i="5"/>
  <c r="R6" i="5"/>
  <c r="T5" i="5"/>
  <c r="S5" i="5"/>
  <c r="R5" i="5"/>
  <c r="T4" i="5"/>
  <c r="S4" i="5"/>
  <c r="R4" i="5"/>
  <c r="T3" i="5"/>
  <c r="S3" i="5"/>
  <c r="R3" i="5"/>
  <c r="T2" i="5"/>
  <c r="S2" i="5"/>
  <c r="R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G3" i="5"/>
  <c r="I2" i="5"/>
  <c r="H2" i="5"/>
  <c r="G2" i="5"/>
  <c r="I61" i="4"/>
  <c r="H61" i="4"/>
  <c r="G61" i="4"/>
  <c r="I60" i="4"/>
  <c r="H60" i="4"/>
  <c r="G60" i="4"/>
  <c r="I59" i="4"/>
  <c r="H59" i="4"/>
  <c r="G59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G87" i="5" l="1"/>
  <c r="G88" i="5"/>
  <c r="G89" i="5" s="1"/>
  <c r="R87" i="5"/>
  <c r="R88" i="5"/>
  <c r="R89" i="5" s="1"/>
  <c r="AC87" i="5"/>
  <c r="AC88" i="5"/>
  <c r="AC89" i="5" s="1"/>
  <c r="H88" i="5"/>
  <c r="H87" i="5"/>
  <c r="S87" i="5"/>
  <c r="S88" i="5"/>
  <c r="S89" i="5" s="1"/>
  <c r="AD87" i="5"/>
  <c r="AD88" i="5"/>
  <c r="AD89" i="5" s="1"/>
  <c r="I87" i="5"/>
  <c r="I88" i="5"/>
  <c r="I89" i="5" s="1"/>
  <c r="T87" i="5"/>
  <c r="D101" i="5" s="1"/>
  <c r="T88" i="5"/>
  <c r="T89" i="5" s="1"/>
  <c r="AE87" i="5"/>
  <c r="AE88" i="5"/>
  <c r="AE89" i="5" s="1"/>
  <c r="E102" i="2"/>
  <c r="D99" i="5"/>
  <c r="E89" i="5"/>
  <c r="E100" i="5"/>
  <c r="P89" i="5"/>
  <c r="E99" i="5"/>
  <c r="E101" i="5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F303" i="1"/>
  <c r="F304" i="1"/>
  <c r="E304" i="1"/>
  <c r="E303" i="1"/>
  <c r="H100" i="2" l="1"/>
  <c r="H101" i="2"/>
  <c r="H102" i="2" s="1"/>
  <c r="H89" i="5"/>
  <c r="G100" i="2"/>
  <c r="G101" i="2"/>
  <c r="I100" i="2"/>
  <c r="I101" i="2"/>
  <c r="I102" i="2" s="1"/>
  <c r="C101" i="5"/>
  <c r="D100" i="5"/>
  <c r="C100" i="5"/>
  <c r="C99" i="5"/>
  <c r="F305" i="1"/>
  <c r="G304" i="1"/>
  <c r="E305" i="1"/>
  <c r="I2" i="1"/>
  <c r="H2" i="1"/>
  <c r="H304" i="1" s="1"/>
  <c r="I303" i="1" l="1"/>
  <c r="L6" i="1"/>
  <c r="I304" i="1"/>
  <c r="I305" i="1" s="1"/>
  <c r="K6" i="1"/>
  <c r="K7" i="1" s="1"/>
  <c r="H303" i="1"/>
  <c r="H305" i="1" s="1"/>
  <c r="G102" i="2"/>
  <c r="G305" i="1"/>
  <c r="L7" i="1" l="1"/>
</calcChain>
</file>

<file path=xl/sharedStrings.xml><?xml version="1.0" encoding="utf-8"?>
<sst xmlns="http://schemas.openxmlformats.org/spreadsheetml/2006/main" count="309" uniqueCount="83">
  <si>
    <t>Leaf No.</t>
  </si>
  <si>
    <t>type of leaf</t>
  </si>
  <si>
    <t>position</t>
  </si>
  <si>
    <t>vial number</t>
  </si>
  <si>
    <t>Top leaf</t>
  </si>
  <si>
    <t>Bottom leaf</t>
  </si>
  <si>
    <t>Middle leaf</t>
  </si>
  <si>
    <t>Absorbance (647)</t>
  </si>
  <si>
    <t>Absorbance (664)</t>
  </si>
  <si>
    <t>Chlorophyll a (ug/ml)</t>
  </si>
  <si>
    <t>Chlorophyll b (ug/ml)</t>
  </si>
  <si>
    <t>Total Chlorophyll (ug/ml)</t>
  </si>
  <si>
    <t>Mean</t>
  </si>
  <si>
    <t xml:space="preserve">STD </t>
  </si>
  <si>
    <t>%Error</t>
  </si>
  <si>
    <t>mean</t>
  </si>
  <si>
    <t>STD</t>
  </si>
  <si>
    <t>Top</t>
  </si>
  <si>
    <t>Middle</t>
  </si>
  <si>
    <t>Bottom</t>
  </si>
  <si>
    <t>Leaf: 1</t>
  </si>
  <si>
    <t>Leaf: 2</t>
  </si>
  <si>
    <t>Leaf: 3</t>
  </si>
  <si>
    <t>Leaf: 4</t>
  </si>
  <si>
    <t>Leaf: 5</t>
  </si>
  <si>
    <t>Leaf: 6</t>
  </si>
  <si>
    <t>Leaf: 7</t>
  </si>
  <si>
    <t>Leaf: 8</t>
  </si>
  <si>
    <t>Leaf: 9</t>
  </si>
  <si>
    <t>Leaf: 10</t>
  </si>
  <si>
    <t>Leaf: 11</t>
  </si>
  <si>
    <t>Leaf: 12</t>
  </si>
  <si>
    <t>Leaf: 13</t>
  </si>
  <si>
    <t>Leaf: 14</t>
  </si>
  <si>
    <t>Leaf: 15</t>
  </si>
  <si>
    <t>Leaf: 16</t>
  </si>
  <si>
    <t>Leaf: 17</t>
  </si>
  <si>
    <t>Leaf: 18</t>
  </si>
  <si>
    <t>Leaf: 19</t>
  </si>
  <si>
    <t>Leaf: 20</t>
  </si>
  <si>
    <t>Leaf: 21</t>
  </si>
  <si>
    <t>Leaf: 22</t>
  </si>
  <si>
    <t>Leaf: 23</t>
  </si>
  <si>
    <t>Leaf: 24</t>
  </si>
  <si>
    <t>Leaf: 25</t>
  </si>
  <si>
    <t>Leaf: 26</t>
  </si>
  <si>
    <t>Leaf: 27</t>
  </si>
  <si>
    <t>Leaf: 28</t>
  </si>
  <si>
    <t>Leaf: 29</t>
  </si>
  <si>
    <t>Leaf: 30</t>
  </si>
  <si>
    <t>Leaf: 31</t>
  </si>
  <si>
    <t>Leaf: 32</t>
  </si>
  <si>
    <t>Leaf: 33</t>
  </si>
  <si>
    <t>Leaf: 34</t>
  </si>
  <si>
    <t>Leaf: 35</t>
  </si>
  <si>
    <t>Leaf: 36</t>
  </si>
  <si>
    <t>Leaf: 37</t>
  </si>
  <si>
    <t>Leaf: 38</t>
  </si>
  <si>
    <t>Leaf: 39</t>
  </si>
  <si>
    <t>Leaf: 40</t>
  </si>
  <si>
    <t>Leaf: 41</t>
  </si>
  <si>
    <t>Leaf: 42</t>
  </si>
  <si>
    <t>Leaf: 43</t>
  </si>
  <si>
    <t>Leaf: 44</t>
  </si>
  <si>
    <t>Leaf: 45</t>
  </si>
  <si>
    <t>Leaf: 46</t>
  </si>
  <si>
    <t>Leaf: 47</t>
  </si>
  <si>
    <t>Leaf: 48</t>
  </si>
  <si>
    <t>Leaf: 49</t>
  </si>
  <si>
    <t>Leaf: 50</t>
  </si>
  <si>
    <t>Leaf: 51</t>
  </si>
  <si>
    <t>Leaf: 52</t>
  </si>
  <si>
    <t>Leaf: 53</t>
  </si>
  <si>
    <t>Leaf: 54</t>
  </si>
  <si>
    <t>Leaf: 55</t>
  </si>
  <si>
    <t>Leaf: 56</t>
  </si>
  <si>
    <t>Leaf: 57</t>
  </si>
  <si>
    <t>Leaf: 58</t>
  </si>
  <si>
    <t>Leaf: 59</t>
  </si>
  <si>
    <t>Leaf: 60</t>
  </si>
  <si>
    <t>Leaf number</t>
  </si>
  <si>
    <t>Absorbance (647 nm)</t>
  </si>
  <si>
    <t>Absorbance (664 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</si>
</sst>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"/>
    <numFmt numFmtId="166" formatCode="0.000"/>
  </numFmts>
  <fonts count="4" x14ac:knownFonts="1"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11"/>
      <name val="Calibri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C6E0B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Top!$G$1</c:f>
              <c:strCache>
                <c:ptCount val="1"/>
                <c:pt idx="0">
                  <c:v>Chlorophyll a (ug/ml)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Top!$G$101</c:f>
                <c:numCache>
                  <c:formatCode>General</c:formatCode>
                  <c:ptCount val="1"/>
                  <c:pt idx="0">
                    <c:v>6.8292712384135534E-2</c:v>
                  </c:pt>
                </c:numCache>
              </c:numRef>
            </c:plus>
            <c:minus>
              <c:numRef>
                <c:f>Top!$G$101</c:f>
                <c:numCache>
                  <c:formatCode>General</c:formatCode>
                  <c:ptCount val="1"/>
                  <c:pt idx="0">
                    <c:v>6.8292712384135534E-2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Top!$G$100</c:f>
              <c:numCache>
                <c:formatCode>General</c:formatCode>
                <c:ptCount val="1"/>
                <c:pt idx="0">
                  <c:v>0.26826966216216219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9-4761-8979-FDA5708D7C70}"/>
            </c:ext>
          </c:extLst>
        </c:ser>
        <c:ser>
          <c:idx val="1"/>
          <c:order val="1"/>
          <c:tx>
            <c:strRef>
              <c:f>Top!$H$1</c:f>
              <c:strCache>
                <c:ptCount val="1"/>
                <c:pt idx="0">
                  <c:v>Chlorophyll b (ug/ml)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Top!$H$101</c:f>
                <c:numCache>
                  <c:formatCode>General</c:formatCode>
                  <c:ptCount val="1"/>
                  <c:pt idx="0">
                    <c:v>2.3755446617362293E-2</c:v>
                  </c:pt>
                </c:numCache>
              </c:numRef>
            </c:plus>
            <c:minus>
              <c:numRef>
                <c:f>Top!$H$101</c:f>
                <c:numCache>
                  <c:formatCode>General</c:formatCode>
                  <c:ptCount val="1"/>
                  <c:pt idx="0">
                    <c:v>2.3755446617362293E-2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Top!$H$100</c:f>
              <c:numCache>
                <c:formatCode>General</c:formatCode>
                <c:ptCount val="1"/>
                <c:pt idx="0">
                  <c:v>5.9840135135135142E-2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9-4761-8979-FDA5708D7C70}"/>
            </c:ext>
          </c:extLst>
        </c:ser>
        <c:ser>
          <c:idx val="2"/>
          <c:order val="2"/>
          <c:tx>
            <c:strRef>
              <c:f>Top!$I$1</c:f>
              <c:strCache>
                <c:ptCount val="1"/>
                <c:pt idx="0">
                  <c:v>Total Chlorophyll (ug/ml)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Top!$I$101</c:f>
                <c:numCache>
                  <c:formatCode>General</c:formatCode>
                  <c:ptCount val="1"/>
                  <c:pt idx="0">
                    <c:v>9.0157564898947384E-2</c:v>
                  </c:pt>
                </c:numCache>
              </c:numRef>
            </c:plus>
            <c:minus>
              <c:numRef>
                <c:f>Top!$I$101</c:f>
                <c:numCache>
                  <c:formatCode>General</c:formatCode>
                  <c:ptCount val="1"/>
                  <c:pt idx="0">
                    <c:v>9.0157564898947384E-2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Top!$I$100</c:f>
              <c:numCache>
                <c:formatCode>General</c:formatCode>
                <c:ptCount val="1"/>
                <c:pt idx="0">
                  <c:v>0.32810979729729728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59-4761-8979-FDA5708D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517512"/>
        <c:axId val="426517840"/>
      </c:barChart>
      <c:catAx>
        <c:axId val="426517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26517840"/>
        <c:crosses val="autoZero"/>
        <c:auto val="1"/>
        <c:lblAlgn val="ctr"/>
        <c:lblOffset val="100"/>
        <c:noMultiLvlLbl val="0"/>
      </c:catAx>
      <c:valAx>
        <c:axId val="4265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2651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Sheet2!$B$99</c:f>
              <c:strCache>
                <c:ptCount val="1"/>
                <c:pt idx="0">
                  <c:v>Chlorophyll a (ug/ml)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(Sheet2!$G$88,Sheet2!$S$88,Sheet2!$AC$88)</c:f>
                <c:numCache>
                  <c:formatCode>General</c:formatCode>
                  <c:ptCount val="3"/>
                  <c:pt idx="0">
                    <c:v>6.8292712384135534E-2</c:v>
                  </c:pt>
                  <c:pt idx="1">
                    <c:v>3.6826635413025284E-2</c:v>
                  </c:pt>
                  <c:pt idx="2">
                    <c:v>8.2198800041395251E-2</c:v>
                  </c:pt>
                </c:numCache>
              </c:numRef>
            </c:plus>
            <c:minus>
              <c:numRef>
                <c:f>(Sheet2!$G$88,Sheet2!$R$88,Sheet2!$AC$88)</c:f>
                <c:numCache>
                  <c:formatCode>General</c:formatCode>
                  <c:ptCount val="3"/>
                  <c:pt idx="0">
                    <c:v>6.8292712384135534E-2</c:v>
                  </c:pt>
                  <c:pt idx="1">
                    <c:v>0.10398331034635236</c:v>
                  </c:pt>
                  <c:pt idx="2">
                    <c:v>8.2198800041395251E-2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Sheet2!$C$98:$E$98</c:f>
              <c:strCache>
                <c:ptCount val="3"/>
                <c:pt idx="0">
                  <c:v>Top</c:v>
                </c:pt>
                <c:pt idx="1">
                  <c:v>Middle</c:v>
                </c:pt>
                <c:pt idx="2">
                  <c:v>Bottom</c:v>
                </c:pt>
              </c:strCache>
            </c:strRef>
          </c:cat>
          <c:val>
            <c:numRef>
              <c:f>Sheet2!$C$99:$E$99</c:f>
              <c:numCache>
                <c:formatCode>General</c:formatCode>
                <c:ptCount val="3"/>
                <c:pt idx="0">
                  <c:v>0.26826966216216219</c:v>
                </c:pt>
                <c:pt idx="1">
                  <c:v>0.49944615765765771</c:v>
                </c:pt>
                <c:pt idx="2">
                  <c:v>0.54885410810810809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D-44D2-AC7E-04928E703118}"/>
            </c:ext>
          </c:extLst>
        </c:ser>
        <c:ser>
          <c:idx val="1"/>
          <c:order val="1"/>
          <c:tx>
            <c:strRef>
              <c:f>Sheet2!$B$100</c:f>
              <c:strCache>
                <c:ptCount val="1"/>
                <c:pt idx="0">
                  <c:v>Chlorophyll b (ug/ml)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(Sheet2!$H$88,Sheet2!$S$88,Sheet2!$AD$88)</c:f>
                <c:numCache>
                  <c:formatCode>General</c:formatCode>
                  <c:ptCount val="3"/>
                  <c:pt idx="0">
                    <c:v>2.3755446617362293E-2</c:v>
                  </c:pt>
                  <c:pt idx="1">
                    <c:v>3.6826635413025284E-2</c:v>
                  </c:pt>
                  <c:pt idx="2">
                    <c:v>3.7494859271309064E-2</c:v>
                  </c:pt>
                </c:numCache>
              </c:numRef>
            </c:plus>
            <c:minus>
              <c:numRef>
                <c:f>(Sheet2!$H$88,Sheet2!$S$88,Sheet2!$AD$88)</c:f>
                <c:numCache>
                  <c:formatCode>General</c:formatCode>
                  <c:ptCount val="3"/>
                  <c:pt idx="0">
                    <c:v>2.3755446617362293E-2</c:v>
                  </c:pt>
                  <c:pt idx="1">
                    <c:v>3.6826635413025284E-2</c:v>
                  </c:pt>
                  <c:pt idx="2">
                    <c:v>3.7494859271309064E-2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Sheet2!$C$98:$E$98</c:f>
              <c:strCache>
                <c:ptCount val="3"/>
                <c:pt idx="0">
                  <c:v>Top</c:v>
                </c:pt>
                <c:pt idx="1">
                  <c:v>Middle</c:v>
                </c:pt>
                <c:pt idx="2">
                  <c:v>Bottom</c:v>
                </c:pt>
              </c:strCache>
            </c:strRef>
          </c:cat>
          <c:val>
            <c:numRef>
              <c:f>Sheet2!$C$100:$E$100</c:f>
              <c:numCache>
                <c:formatCode>General</c:formatCode>
                <c:ptCount val="3"/>
                <c:pt idx="0">
                  <c:v>5.9840135135135142E-2</c:v>
                </c:pt>
                <c:pt idx="1">
                  <c:v>0.12837730630630634</c:v>
                </c:pt>
                <c:pt idx="2">
                  <c:v>0.15748237837837847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D-44D2-AC7E-04928E703118}"/>
            </c:ext>
          </c:extLst>
        </c:ser>
        <c:ser>
          <c:idx val="2"/>
          <c:order val="2"/>
          <c:tx>
            <c:strRef>
              <c:f>Sheet2!$B$101</c:f>
              <c:strCache>
                <c:ptCount val="1"/>
                <c:pt idx="0">
                  <c:v>Total Chlorophyll (ug/ml)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(Sheet2!$I$88,Sheet2!$T$88,Sheet2!$AE$88)</c:f>
                <c:numCache>
                  <c:formatCode>General</c:formatCode>
                  <c:ptCount val="3"/>
                  <c:pt idx="0">
                    <c:v>9.0157564898947384E-2</c:v>
                  </c:pt>
                  <c:pt idx="1">
                    <c:v>0.13966051030774146</c:v>
                  </c:pt>
                  <c:pt idx="2">
                    <c:v>0.1130994847356654</c:v>
                  </c:pt>
                </c:numCache>
              </c:numRef>
            </c:plus>
            <c:minus>
              <c:numRef>
                <c:f>(Sheet2!$I$88,Sheet2!$T$88,Sheet2!$AE$88)</c:f>
                <c:numCache>
                  <c:formatCode>General</c:formatCode>
                  <c:ptCount val="3"/>
                  <c:pt idx="0">
                    <c:v>9.0157564898947384E-2</c:v>
                  </c:pt>
                  <c:pt idx="1">
                    <c:v>0.13966051030774146</c:v>
                  </c:pt>
                  <c:pt idx="2">
                    <c:v>0.1130994847356654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Sheet2!$C$98:$E$98</c:f>
              <c:strCache>
                <c:ptCount val="3"/>
                <c:pt idx="0">
                  <c:v>Top</c:v>
                </c:pt>
                <c:pt idx="1">
                  <c:v>Middle</c:v>
                </c:pt>
                <c:pt idx="2">
                  <c:v>Bottom</c:v>
                </c:pt>
              </c:strCache>
            </c:strRef>
          </c:cat>
          <c:val>
            <c:numRef>
              <c:f>Sheet2!$C$101:$E$101</c:f>
              <c:numCache>
                <c:formatCode>General</c:formatCode>
                <c:ptCount val="3"/>
                <c:pt idx="0">
                  <c:v>0.32810979729729728</c:v>
                </c:pt>
                <c:pt idx="1">
                  <c:v>0.62782346396396382</c:v>
                </c:pt>
                <c:pt idx="2">
                  <c:v>0.70633648648648673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D-44D2-AC7E-04928E703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436240"/>
        <c:axId val="345436568"/>
      </c:barChart>
      <c:catAx>
        <c:axId val="34543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345436568"/>
        <c:crosses val="autoZero"/>
        <c:auto val="1"/>
        <c:lblAlgn val="ctr"/>
        <c:lblOffset val="100"/>
        <c:noMultiLvlLbl val="0"/>
      </c:catAx>
      <c:valAx>
        <c:axId val="34543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34543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1262061</xdr:colOff>
      <xdr:row>103</xdr:row>
      <xdr:rowOff>114300</xdr:rowOff>
    </xdr:from>
    <xdr:to>
      <xdr:col>12</xdr:col>
      <xdr:colOff>276224</xdr:colOff>
      <xdr:row>121</xdr:row>
      <xdr:rowOff>38100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01E63F5-848E-4285-9E97-427BECC29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180293</xdr:colOff>
      <xdr:row>90</xdr:row>
      <xdr:rowOff>136524</xdr:rowOff>
    </xdr:from>
    <xdr:to>
      <xdr:col>14</xdr:col>
      <xdr:colOff>555625</xdr:colOff>
      <xdr:row>112</xdr:row>
      <xdr:rowOff>102053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9B02C92-1A6D-4507-A54E-B67E90172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8287-41ED-44D0-BD3E-369826982D6A}">
  <dimension ref="A1:L311"/>
  <sheetViews>
    <sheetView tabSelected="1" workbookViewId="0"/>
  </sheetViews>
  <sheetFormatPr baseColWidth="10" defaultColWidth="9" defaultRowHeight="15" x14ac:dyDescent="0.2"/>
  <cols>
    <col min="1" max="1" width="6.6640625" style="1" customWidth="1"/>
    <col min="2" max="2" width="6.1640625" style="1" customWidth="1"/>
    <col min="3" max="3" width="8.1640625" style="1" customWidth="1"/>
    <col min="4" max="4" width="7.6640625" style="1" customWidth="1"/>
    <col min="5" max="5" width="9.83203125" style="1" customWidth="1"/>
    <col min="6" max="6" width="9.6640625" style="1" customWidth="1"/>
    <col min="7" max="7" width="6.1640625" style="14" customWidth="1"/>
    <col min="8" max="8" width="6.6640625" style="14" customWidth="1"/>
    <col min="9" max="9" width="6.5" style="14" customWidth="1"/>
    <col min="10" max="10" width="8" style="15" customWidth="1"/>
    <col min="11" max="11" width="8.33203125" style="14" customWidth="1"/>
    <col min="12" max="12" width="8.1640625" style="14" customWidth="1"/>
    <col min="13" max="16384" width="9" style="1"/>
  </cols>
  <sheetData>
    <row r="1" spans="1:12" s="11" customFormat="1" ht="56" customHeight="1" x14ac:dyDescent="0.2">
      <c r="A1" s="11" t="s">
        <v>80</v>
      </c>
      <c r="B1" s="11" t="s">
        <v>1</v>
      </c>
      <c r="C1" s="11" t="s">
        <v>2</v>
      </c>
      <c r="D1" s="11" t="s">
        <v>3</v>
      </c>
      <c r="E1" s="11" t="s">
        <v>81</v>
      </c>
      <c r="F1" s="11" t="s">
        <v>82</v>
      </c>
      <c r="G1" s="13" t="s">
        <v>9</v>
      </c>
      <c r="H1" s="13" t="s">
        <v>10</v>
      </c>
      <c r="I1" s="13" t="s">
        <v>11</v>
      </c>
      <c r="J1" s="13" t="s">
        <v>9</v>
      </c>
      <c r="K1" s="13" t="s">
        <v>10</v>
      </c>
      <c r="L1" s="13" t="s">
        <v>11</v>
      </c>
    </row>
    <row r="2" spans="1:12" x14ac:dyDescent="0.2">
      <c r="A2" s="12">
        <v>1</v>
      </c>
      <c r="B2" s="12" t="s">
        <v>4</v>
      </c>
      <c r="C2" s="1">
        <v>1</v>
      </c>
      <c r="D2" s="1">
        <v>1</v>
      </c>
      <c r="E2" s="1">
        <v>2.9100000000000001E-2</v>
      </c>
      <c r="F2" s="1">
        <v>8.4400000000000003E-2</v>
      </c>
      <c r="G2" s="14">
        <f>((-2.99*E2)+(12.64*F2))*(4/(1*0.222*100))</f>
        <v>0.17654180180180182</v>
      </c>
      <c r="H2" s="14">
        <f>((23.26*E2)-(5.6*F2))*(4/(1*0.222*100))</f>
        <v>3.6797477477477497E-2</v>
      </c>
      <c r="I2" s="14">
        <f>((20.27*E2)+(7.04*F2))*(4/(1*0.222*100))</f>
        <v>0.21333927927927929</v>
      </c>
      <c r="J2" s="14"/>
    </row>
    <row r="3" spans="1:12" x14ac:dyDescent="0.2">
      <c r="A3" s="12"/>
      <c r="B3" s="12"/>
      <c r="C3" s="1">
        <v>2</v>
      </c>
      <c r="D3" s="1">
        <v>2</v>
      </c>
      <c r="E3" s="1">
        <v>2.2100000000000002E-2</v>
      </c>
      <c r="F3" s="1">
        <v>7.8399999999999997E-2</v>
      </c>
      <c r="G3" s="14">
        <f t="shared" ref="G3:G66" si="0">((-2.99*E3)+(12.64*F3))*(4/(1*0.222*100))</f>
        <v>0.16664810810810812</v>
      </c>
      <c r="H3" s="14">
        <f t="shared" ref="H3:H66" si="1">((23.26*E3)-(5.6*F3))*(4/(1*0.222*100))</f>
        <v>1.3514594594594628E-2</v>
      </c>
      <c r="I3" s="14">
        <f t="shared" ref="I3:I66" si="2">((20.27*E3)+(7.04*F3))*(4/(1*0.222*100))</f>
        <v>0.18016270270270271</v>
      </c>
      <c r="J3" s="14"/>
    </row>
    <row r="4" spans="1:12" x14ac:dyDescent="0.2">
      <c r="A4" s="12"/>
      <c r="B4" s="12"/>
      <c r="C4" s="1">
        <v>3</v>
      </c>
      <c r="D4" s="1">
        <v>3</v>
      </c>
      <c r="E4" s="1">
        <v>2.81E-2</v>
      </c>
      <c r="F4" s="1">
        <v>8.8099999999999998E-2</v>
      </c>
      <c r="G4" s="14">
        <f t="shared" si="0"/>
        <v>0.18550720720720723</v>
      </c>
      <c r="H4" s="14">
        <f t="shared" si="1"/>
        <v>2.8873153153153166E-2</v>
      </c>
      <c r="I4" s="14">
        <f t="shared" si="2"/>
        <v>0.21438036036036037</v>
      </c>
      <c r="J4" s="14"/>
    </row>
    <row r="5" spans="1:12" x14ac:dyDescent="0.2">
      <c r="A5" s="12"/>
      <c r="B5" s="12"/>
      <c r="C5" s="1">
        <v>4</v>
      </c>
      <c r="D5" s="1">
        <v>4</v>
      </c>
      <c r="E5" s="1">
        <v>2.9000000000000001E-2</v>
      </c>
      <c r="F5" s="1">
        <v>8.6900000000000005E-2</v>
      </c>
      <c r="G5" s="14">
        <f t="shared" si="0"/>
        <v>0.18228936936936938</v>
      </c>
      <c r="H5" s="14">
        <f t="shared" si="1"/>
        <v>3.3855855855855863E-2</v>
      </c>
      <c r="I5" s="14">
        <f t="shared" si="2"/>
        <v>0.21614522522522525</v>
      </c>
      <c r="J5" s="14"/>
    </row>
    <row r="6" spans="1:12" x14ac:dyDescent="0.2">
      <c r="A6" s="12"/>
      <c r="B6" s="12"/>
      <c r="C6" s="1">
        <v>5</v>
      </c>
      <c r="D6" s="1">
        <v>5</v>
      </c>
      <c r="E6" s="1">
        <v>3.0099999999999998E-2</v>
      </c>
      <c r="F6" s="1">
        <v>8.6900000000000005E-2</v>
      </c>
      <c r="G6" s="14">
        <f t="shared" si="0"/>
        <v>0.18169675675675681</v>
      </c>
      <c r="H6" s="14">
        <f t="shared" si="1"/>
        <v>3.8465945945945955E-2</v>
      </c>
      <c r="I6" s="14">
        <f t="shared" si="2"/>
        <v>0.22016270270270272</v>
      </c>
      <c r="J6" s="14">
        <f>AVERAGE(G2:G6)</f>
        <v>0.17853664864864865</v>
      </c>
      <c r="K6" s="14">
        <f>AVERAGE(H2:H6)</f>
        <v>3.0301405405405425E-2</v>
      </c>
      <c r="L6" s="14">
        <f>AVERAGE(I2:I6)</f>
        <v>0.20883805405405406</v>
      </c>
    </row>
    <row r="7" spans="1:12" x14ac:dyDescent="0.2">
      <c r="A7" s="12">
        <v>2</v>
      </c>
      <c r="B7" s="12" t="s">
        <v>4</v>
      </c>
      <c r="C7" s="1">
        <v>1</v>
      </c>
      <c r="D7" s="1">
        <v>6</v>
      </c>
      <c r="E7" s="1">
        <v>3.04E-2</v>
      </c>
      <c r="F7" s="1">
        <v>9.6699999999999994E-2</v>
      </c>
      <c r="G7" s="14">
        <f t="shared" si="0"/>
        <v>0.20385441441441443</v>
      </c>
      <c r="H7" s="14">
        <f t="shared" si="1"/>
        <v>2.983495495495499E-2</v>
      </c>
      <c r="I7" s="14">
        <f t="shared" si="2"/>
        <v>0.23368936936936938</v>
      </c>
      <c r="J7" s="14">
        <f>STDEV(G2:G6)/J6</f>
        <v>4.1347157957282228E-2</v>
      </c>
      <c r="K7" s="14">
        <f>STDEV(H2:H6)/K6</f>
        <v>0.33220904574000099</v>
      </c>
      <c r="L7" s="14">
        <f>STDEV(I2:I6)/L6</f>
        <v>7.7761614265472651E-2</v>
      </c>
    </row>
    <row r="8" spans="1:12" x14ac:dyDescent="0.2">
      <c r="A8" s="12"/>
      <c r="B8" s="12"/>
      <c r="C8" s="1">
        <v>2</v>
      </c>
      <c r="D8" s="1">
        <v>7</v>
      </c>
      <c r="E8" s="1">
        <v>3.5799999999999998E-2</v>
      </c>
      <c r="F8" s="1">
        <v>0.1038</v>
      </c>
      <c r="G8" s="14">
        <f t="shared" si="0"/>
        <v>0.21711531531531533</v>
      </c>
      <c r="H8" s="14">
        <f t="shared" si="1"/>
        <v>4.5302342342342344E-2</v>
      </c>
      <c r="I8" s="14">
        <f t="shared" si="2"/>
        <v>0.26241765765765768</v>
      </c>
      <c r="J8" s="14"/>
    </row>
    <row r="9" spans="1:12" x14ac:dyDescent="0.2">
      <c r="A9" s="12"/>
      <c r="B9" s="12"/>
      <c r="C9" s="1">
        <v>3</v>
      </c>
      <c r="D9" s="1">
        <v>8</v>
      </c>
      <c r="E9" s="1">
        <v>3.5799999999999998E-2</v>
      </c>
      <c r="F9" s="1">
        <v>0.1041</v>
      </c>
      <c r="G9" s="14">
        <f t="shared" si="0"/>
        <v>0.21779855855855859</v>
      </c>
      <c r="H9" s="14">
        <f t="shared" si="1"/>
        <v>4.4999639639639662E-2</v>
      </c>
      <c r="I9" s="14">
        <f t="shared" si="2"/>
        <v>0.26279819819819822</v>
      </c>
      <c r="J9" s="14"/>
    </row>
    <row r="10" spans="1:12" x14ac:dyDescent="0.2">
      <c r="A10" s="12"/>
      <c r="B10" s="12"/>
      <c r="C10" s="1">
        <v>4</v>
      </c>
      <c r="D10" s="1">
        <v>9</v>
      </c>
      <c r="E10" s="1">
        <v>3.2800000000000003E-2</v>
      </c>
      <c r="F10" s="1">
        <v>0.1004</v>
      </c>
      <c r="G10" s="14">
        <f t="shared" si="0"/>
        <v>0.21098810810810817</v>
      </c>
      <c r="H10" s="14">
        <f t="shared" si="1"/>
        <v>3.6160000000000039E-2</v>
      </c>
      <c r="I10" s="14">
        <f t="shared" si="2"/>
        <v>0.24714810810810814</v>
      </c>
      <c r="J10" s="14"/>
    </row>
    <row r="11" spans="1:12" x14ac:dyDescent="0.2">
      <c r="A11" s="12"/>
      <c r="B11" s="12"/>
      <c r="C11" s="1">
        <v>5</v>
      </c>
      <c r="D11" s="1">
        <v>10</v>
      </c>
      <c r="E11" s="1">
        <v>3.3099999999999997E-2</v>
      </c>
      <c r="F11" s="1">
        <v>9.7799999999999998E-2</v>
      </c>
      <c r="G11" s="14">
        <f t="shared" si="0"/>
        <v>0.20490504504504503</v>
      </c>
      <c r="H11" s="14">
        <f t="shared" si="1"/>
        <v>4.0040720720720728E-2</v>
      </c>
      <c r="I11" s="14">
        <f t="shared" si="2"/>
        <v>0.24494576576576577</v>
      </c>
      <c r="J11" s="14">
        <f>AVERAGE(G7:G11)</f>
        <v>0.21093228828828831</v>
      </c>
      <c r="K11" s="14">
        <f>AVERAGE(H7:H11)</f>
        <v>3.9267531531531549E-2</v>
      </c>
      <c r="L11" s="14">
        <f>AVERAGE(I7:I11)</f>
        <v>0.25019981981981987</v>
      </c>
    </row>
    <row r="12" spans="1:12" x14ac:dyDescent="0.2">
      <c r="A12" s="12">
        <v>3</v>
      </c>
      <c r="B12" s="12" t="s">
        <v>6</v>
      </c>
      <c r="C12" s="1">
        <v>1</v>
      </c>
      <c r="D12" s="1">
        <v>11</v>
      </c>
      <c r="E12" s="1">
        <v>7.2599999999999998E-2</v>
      </c>
      <c r="F12" s="5">
        <v>0.20200000000000001</v>
      </c>
      <c r="G12" s="14">
        <f t="shared" si="0"/>
        <v>0.42093801801801811</v>
      </c>
      <c r="H12" s="14">
        <f t="shared" si="1"/>
        <v>0.10044612612612615</v>
      </c>
      <c r="I12" s="14">
        <f t="shared" si="2"/>
        <v>0.52138414414414425</v>
      </c>
      <c r="J12" s="14">
        <f>STDEV(G7:G11)/J11</f>
        <v>3.1070036503005136E-2</v>
      </c>
      <c r="K12" s="14">
        <f>STDEV(H7:H11)/K11</f>
        <v>0.16528810973059027</v>
      </c>
      <c r="L12" s="14">
        <f>STDEV(I7:I11)/L11</f>
        <v>4.9659712510068912E-2</v>
      </c>
    </row>
    <row r="13" spans="1:12" x14ac:dyDescent="0.2">
      <c r="A13" s="12"/>
      <c r="B13" s="12"/>
      <c r="C13" s="1">
        <v>2</v>
      </c>
      <c r="D13" s="1">
        <v>12</v>
      </c>
      <c r="E13" s="1">
        <v>6.6400000000000001E-2</v>
      </c>
      <c r="F13" s="1">
        <v>0.19470000000000001</v>
      </c>
      <c r="G13" s="14">
        <f t="shared" si="0"/>
        <v>0.40765261261261271</v>
      </c>
      <c r="H13" s="14">
        <f t="shared" si="1"/>
        <v>8.1827747747747773E-2</v>
      </c>
      <c r="I13" s="14">
        <f t="shared" si="2"/>
        <v>0.48948036036036041</v>
      </c>
      <c r="J13" s="14"/>
    </row>
    <row r="14" spans="1:12" x14ac:dyDescent="0.2">
      <c r="A14" s="12"/>
      <c r="B14" s="12"/>
      <c r="C14" s="1">
        <v>3</v>
      </c>
      <c r="D14" s="1">
        <v>13</v>
      </c>
      <c r="E14" s="1">
        <v>6.4299999999999996E-2</v>
      </c>
      <c r="F14" s="1">
        <v>0.1918</v>
      </c>
      <c r="G14" s="14">
        <f t="shared" si="0"/>
        <v>0.40217927927927938</v>
      </c>
      <c r="H14" s="14">
        <f t="shared" si="1"/>
        <v>7.5952792792792836E-2</v>
      </c>
      <c r="I14" s="14">
        <f t="shared" si="2"/>
        <v>0.47813207207207215</v>
      </c>
      <c r="J14" s="14"/>
    </row>
    <row r="15" spans="1:12" x14ac:dyDescent="0.2">
      <c r="A15" s="12"/>
      <c r="B15" s="12"/>
      <c r="C15" s="1">
        <v>4</v>
      </c>
      <c r="D15" s="1">
        <v>14</v>
      </c>
      <c r="E15" s="1">
        <v>7.0400000000000004E-2</v>
      </c>
      <c r="F15" s="1">
        <v>0.19789999999999999</v>
      </c>
      <c r="G15" s="14">
        <f t="shared" si="0"/>
        <v>0.41278558558558565</v>
      </c>
      <c r="H15" s="14">
        <f t="shared" si="1"/>
        <v>9.5362882882882971E-2</v>
      </c>
      <c r="I15" s="14">
        <f t="shared" si="2"/>
        <v>0.50814846846846851</v>
      </c>
      <c r="J15" s="14"/>
    </row>
    <row r="16" spans="1:12" x14ac:dyDescent="0.2">
      <c r="A16" s="12"/>
      <c r="B16" s="12"/>
      <c r="C16" s="1">
        <v>5</v>
      </c>
      <c r="D16" s="1">
        <v>15</v>
      </c>
      <c r="E16" s="1">
        <v>7.4499999999999997E-2</v>
      </c>
      <c r="F16" s="1">
        <v>0.21190000000000001</v>
      </c>
      <c r="G16" s="14">
        <f t="shared" si="0"/>
        <v>0.44246144144144156</v>
      </c>
      <c r="H16" s="14">
        <f t="shared" si="1"/>
        <v>9.841981981981987E-2</v>
      </c>
      <c r="I16" s="14">
        <f t="shared" si="2"/>
        <v>0.54088126126126124</v>
      </c>
      <c r="J16" s="14">
        <f>AVERAGE(G12:G16)</f>
        <v>0.41720338738738744</v>
      </c>
      <c r="K16" s="14">
        <f>AVERAGE(H12:H16)</f>
        <v>9.0401873873873925E-2</v>
      </c>
      <c r="L16" s="14">
        <f>AVERAGE(I12:I16)</f>
        <v>0.50760526126126126</v>
      </c>
    </row>
    <row r="17" spans="1:12" x14ac:dyDescent="0.2">
      <c r="A17" s="12">
        <v>4</v>
      </c>
      <c r="B17" s="12" t="s">
        <v>6</v>
      </c>
      <c r="C17" s="1">
        <v>1</v>
      </c>
      <c r="D17" s="1">
        <v>16</v>
      </c>
      <c r="E17" s="1">
        <v>6.9199999999999998E-2</v>
      </c>
      <c r="F17" s="1">
        <v>0.18079999999999999</v>
      </c>
      <c r="G17" s="14">
        <f t="shared" si="0"/>
        <v>0.37448720720720724</v>
      </c>
      <c r="H17" s="14">
        <f t="shared" si="1"/>
        <v>0.10758774774774782</v>
      </c>
      <c r="I17" s="14">
        <f t="shared" si="2"/>
        <v>0.482074954954955</v>
      </c>
      <c r="J17" s="14">
        <f>STDEV(G12:G16)/J16</f>
        <v>3.7677581922482939E-2</v>
      </c>
      <c r="K17" s="14">
        <f>STDEV(H12:H16)/K16</f>
        <v>0.12017089431223718</v>
      </c>
      <c r="L17" s="14">
        <f>STDEV(I12:I16)/L16</f>
        <v>4.9197903046488065E-2</v>
      </c>
    </row>
    <row r="18" spans="1:12" x14ac:dyDescent="0.2">
      <c r="A18" s="12"/>
      <c r="B18" s="12"/>
      <c r="C18" s="1">
        <v>2</v>
      </c>
      <c r="D18" s="1">
        <v>17</v>
      </c>
      <c r="E18" s="1">
        <v>6.1699999999999998E-2</v>
      </c>
      <c r="F18" s="1">
        <v>0.17169999999999999</v>
      </c>
      <c r="G18" s="14">
        <f t="shared" si="0"/>
        <v>0.3578027027027027</v>
      </c>
      <c r="H18" s="14">
        <f t="shared" si="1"/>
        <v>8.5337297297297346E-2</v>
      </c>
      <c r="I18" s="14">
        <f t="shared" si="2"/>
        <v>0.44314000000000003</v>
      </c>
      <c r="J18" s="14"/>
    </row>
    <row r="19" spans="1:12" x14ac:dyDescent="0.2">
      <c r="A19" s="12"/>
      <c r="B19" s="12"/>
      <c r="C19" s="1">
        <v>3</v>
      </c>
      <c r="D19" s="1">
        <v>18</v>
      </c>
      <c r="E19" s="1">
        <v>6.3100000000000003E-2</v>
      </c>
      <c r="F19" s="1">
        <v>0.18279999999999999</v>
      </c>
      <c r="G19" s="14">
        <f t="shared" si="0"/>
        <v>0.38232846846846857</v>
      </c>
      <c r="H19" s="14">
        <f t="shared" si="1"/>
        <v>8.0004684684684732E-2</v>
      </c>
      <c r="I19" s="14">
        <f t="shared" si="2"/>
        <v>0.46233315315315315</v>
      </c>
      <c r="J19" s="14"/>
    </row>
    <row r="20" spans="1:12" x14ac:dyDescent="0.2">
      <c r="A20" s="12"/>
      <c r="B20" s="12"/>
      <c r="C20" s="1">
        <v>4</v>
      </c>
      <c r="D20" s="1">
        <v>19</v>
      </c>
      <c r="E20" s="1">
        <v>6.9599999999999995E-2</v>
      </c>
      <c r="F20" s="5">
        <v>0.19400000000000001</v>
      </c>
      <c r="G20" s="14">
        <f>((-2.99*E20)+(12.64*F20))*(4/(1*0.222*100))</f>
        <v>0.40433441441441448</v>
      </c>
      <c r="H20" s="14">
        <f t="shared" si="1"/>
        <v>9.5945225225225209E-2</v>
      </c>
      <c r="I20" s="14">
        <f t="shared" si="2"/>
        <v>0.50027963963963962</v>
      </c>
      <c r="J20" s="14"/>
    </row>
    <row r="21" spans="1:12" x14ac:dyDescent="0.2">
      <c r="A21" s="12"/>
      <c r="B21" s="12"/>
      <c r="C21" s="1">
        <v>5</v>
      </c>
      <c r="D21" s="1">
        <v>20</v>
      </c>
      <c r="E21" s="1">
        <v>7.1800000000000003E-2</v>
      </c>
      <c r="F21" s="1">
        <v>0.19939999999999999</v>
      </c>
      <c r="G21" s="14">
        <f t="shared" si="0"/>
        <v>0.41544756756756762</v>
      </c>
      <c r="H21" s="14">
        <f t="shared" si="1"/>
        <v>9.9716756756756814E-2</v>
      </c>
      <c r="I21" s="14">
        <f t="shared" si="2"/>
        <v>0.51516432432432435</v>
      </c>
      <c r="J21" s="14">
        <f>AVERAGE(G17:G21)</f>
        <v>0.38688007207207215</v>
      </c>
      <c r="K21" s="14">
        <f>AVERAGE(H17:H21)</f>
        <v>9.3718342342342373E-2</v>
      </c>
      <c r="L21" s="14">
        <f>AVERAGE(I17:I21)</f>
        <v>0.48059841441441442</v>
      </c>
    </row>
    <row r="22" spans="1:12" x14ac:dyDescent="0.2">
      <c r="A22" s="12">
        <v>5</v>
      </c>
      <c r="B22" s="12" t="s">
        <v>5</v>
      </c>
      <c r="C22" s="1">
        <v>1</v>
      </c>
      <c r="D22" s="1">
        <v>21</v>
      </c>
      <c r="E22" s="1">
        <v>9.7699999999999995E-2</v>
      </c>
      <c r="F22" s="1">
        <v>0.2535</v>
      </c>
      <c r="G22" s="14">
        <f t="shared" si="0"/>
        <v>0.52470576576576577</v>
      </c>
      <c r="H22" s="14">
        <f t="shared" si="1"/>
        <v>0.15367603603603611</v>
      </c>
      <c r="I22" s="14">
        <f t="shared" si="2"/>
        <v>0.67838180180180185</v>
      </c>
      <c r="J22" s="14">
        <f>STDEV(G17:G21)/J21</f>
        <v>5.9793817124336859E-2</v>
      </c>
      <c r="K22" s="14">
        <f>STDEV(H17:H21)/K21</f>
        <v>0.1182917093930253</v>
      </c>
      <c r="L22" s="14">
        <f>STDEV(I17:I21)/L21</f>
        <v>5.9955316411573423E-2</v>
      </c>
    </row>
    <row r="23" spans="1:12" x14ac:dyDescent="0.2">
      <c r="A23" s="12"/>
      <c r="B23" s="12"/>
      <c r="C23" s="1">
        <v>2</v>
      </c>
      <c r="D23" s="1">
        <v>22</v>
      </c>
      <c r="E23" s="1">
        <v>9.5500000000000002E-2</v>
      </c>
      <c r="F23" s="1">
        <v>0.25040000000000001</v>
      </c>
      <c r="G23" s="14">
        <f t="shared" si="0"/>
        <v>0.51883081081081095</v>
      </c>
      <c r="H23" s="14">
        <f t="shared" si="1"/>
        <v>0.14758378378378381</v>
      </c>
      <c r="I23" s="14">
        <f t="shared" si="2"/>
        <v>0.66641459459459462</v>
      </c>
      <c r="J23" s="14"/>
    </row>
    <row r="24" spans="1:12" x14ac:dyDescent="0.2">
      <c r="A24" s="12"/>
      <c r="B24" s="12"/>
      <c r="C24" s="1">
        <v>3</v>
      </c>
      <c r="D24" s="1">
        <v>23</v>
      </c>
      <c r="E24" s="1">
        <v>9.0800000000000006E-2</v>
      </c>
      <c r="F24" s="1">
        <v>0.23849999999999999</v>
      </c>
      <c r="G24" s="14">
        <f t="shared" si="0"/>
        <v>0.49426090090090097</v>
      </c>
      <c r="H24" s="14">
        <f t="shared" si="1"/>
        <v>0.13989333333333343</v>
      </c>
      <c r="I24" s="14">
        <f t="shared" si="2"/>
        <v>0.63415423423423423</v>
      </c>
      <c r="J24" s="14"/>
    </row>
    <row r="25" spans="1:12" x14ac:dyDescent="0.2">
      <c r="A25" s="12"/>
      <c r="B25" s="12"/>
      <c r="C25" s="1">
        <v>4</v>
      </c>
      <c r="D25" s="1">
        <v>24</v>
      </c>
      <c r="E25" s="1">
        <v>8.9499999999999996E-2</v>
      </c>
      <c r="F25" s="1">
        <v>0.2349</v>
      </c>
      <c r="G25" s="14">
        <f t="shared" si="0"/>
        <v>0.48676234234234239</v>
      </c>
      <c r="H25" s="14">
        <f t="shared" si="1"/>
        <v>0.13807747747747753</v>
      </c>
      <c r="I25" s="14">
        <f t="shared" si="2"/>
        <v>0.62483981981981995</v>
      </c>
      <c r="J25" s="14"/>
    </row>
    <row r="26" spans="1:12" x14ac:dyDescent="0.2">
      <c r="A26" s="12"/>
      <c r="B26" s="12"/>
      <c r="C26" s="1">
        <v>5</v>
      </c>
      <c r="D26" s="1">
        <v>25</v>
      </c>
      <c r="E26" s="1">
        <v>8.43E-2</v>
      </c>
      <c r="F26" s="1">
        <v>0.21540000000000001</v>
      </c>
      <c r="G26" s="14">
        <f t="shared" si="0"/>
        <v>0.44515297297297302</v>
      </c>
      <c r="H26" s="14">
        <f t="shared" si="1"/>
        <v>0.13596000000000005</v>
      </c>
      <c r="I26" s="14">
        <f t="shared" si="2"/>
        <v>0.58111297297297304</v>
      </c>
      <c r="J26" s="14">
        <f>AVERAGE(G22:G26)</f>
        <v>0.49394255855855862</v>
      </c>
      <c r="K26" s="14">
        <f>AVERAGE(H22:H26)</f>
        <v>0.14303812612612618</v>
      </c>
      <c r="L26" s="14">
        <f>AVERAGE(I22:I26)</f>
        <v>0.63698068468468461</v>
      </c>
    </row>
    <row r="27" spans="1:12" x14ac:dyDescent="0.2">
      <c r="A27" s="12">
        <v>6</v>
      </c>
      <c r="B27" s="12" t="s">
        <v>5</v>
      </c>
      <c r="C27" s="1">
        <v>1</v>
      </c>
      <c r="D27" s="1">
        <v>26</v>
      </c>
      <c r="E27" s="1">
        <v>9.4600000000000004E-2</v>
      </c>
      <c r="F27" s="1">
        <v>0.25359999999999999</v>
      </c>
      <c r="G27" s="14">
        <f t="shared" si="0"/>
        <v>0.5266036036036037</v>
      </c>
      <c r="H27" s="14">
        <f t="shared" si="1"/>
        <v>0.14058306306306312</v>
      </c>
      <c r="I27" s="14">
        <f t="shared" si="2"/>
        <v>0.66718666666666682</v>
      </c>
      <c r="J27" s="14">
        <f>STDEV(G22:G26)/J26</f>
        <v>6.400419843979506E-2</v>
      </c>
      <c r="K27" s="14">
        <f>STDEV(H22:H26)/K26</f>
        <v>5.1661869384718458E-2</v>
      </c>
      <c r="L27" s="14">
        <f>STDEV(I22:I26)/L26</f>
        <v>6.0073271792809774E-2</v>
      </c>
    </row>
    <row r="28" spans="1:12" x14ac:dyDescent="0.2">
      <c r="A28" s="12"/>
      <c r="B28" s="12"/>
      <c r="C28" s="1">
        <v>2</v>
      </c>
      <c r="D28" s="1">
        <v>27</v>
      </c>
      <c r="E28" s="1">
        <v>0.10730000000000001</v>
      </c>
      <c r="F28" s="1">
        <v>0.2671</v>
      </c>
      <c r="G28" s="14">
        <f t="shared" si="0"/>
        <v>0.55050756756756769</v>
      </c>
      <c r="H28" s="14">
        <f t="shared" si="1"/>
        <v>0.18018702702702707</v>
      </c>
      <c r="I28" s="14">
        <f t="shared" si="2"/>
        <v>0.73069459459459474</v>
      </c>
      <c r="J28" s="14"/>
    </row>
    <row r="29" spans="1:12" x14ac:dyDescent="0.2">
      <c r="A29" s="12"/>
      <c r="B29" s="12"/>
      <c r="C29" s="1">
        <v>3</v>
      </c>
      <c r="D29" s="1">
        <v>28</v>
      </c>
      <c r="E29" s="1">
        <v>9.8500000000000004E-2</v>
      </c>
      <c r="F29" s="1">
        <v>0.26250000000000001</v>
      </c>
      <c r="G29" s="14">
        <f t="shared" si="0"/>
        <v>0.54477207207207223</v>
      </c>
      <c r="H29" s="14">
        <f t="shared" si="1"/>
        <v>0.1479477477477478</v>
      </c>
      <c r="I29" s="14">
        <f t="shared" si="2"/>
        <v>0.69271981981981989</v>
      </c>
      <c r="J29" s="14"/>
    </row>
    <row r="30" spans="1:12" x14ac:dyDescent="0.2">
      <c r="A30" s="12"/>
      <c r="B30" s="12"/>
      <c r="C30" s="1">
        <v>4</v>
      </c>
      <c r="D30" s="1">
        <v>29</v>
      </c>
      <c r="E30" s="1">
        <v>9.7299999999999998E-2</v>
      </c>
      <c r="F30" s="1">
        <v>0.25330000000000003</v>
      </c>
      <c r="G30" s="14">
        <f t="shared" si="0"/>
        <v>0.52446576576576598</v>
      </c>
      <c r="H30" s="14">
        <f t="shared" si="1"/>
        <v>0.15220144144144146</v>
      </c>
      <c r="I30" s="14">
        <f t="shared" si="2"/>
        <v>0.6766672072072073</v>
      </c>
      <c r="J30" s="14"/>
    </row>
    <row r="31" spans="1:12" x14ac:dyDescent="0.2">
      <c r="A31" s="12"/>
      <c r="B31" s="12"/>
      <c r="C31" s="1">
        <v>5</v>
      </c>
      <c r="D31" s="1">
        <v>30</v>
      </c>
      <c r="E31" s="1">
        <v>8.3900000000000002E-2</v>
      </c>
      <c r="F31" s="1">
        <v>0.2198</v>
      </c>
      <c r="G31" s="14">
        <f t="shared" si="0"/>
        <v>0.45538936936936941</v>
      </c>
      <c r="H31" s="14">
        <f t="shared" si="1"/>
        <v>0.12984396396396403</v>
      </c>
      <c r="I31" s="14">
        <f t="shared" si="2"/>
        <v>0.58523333333333338</v>
      </c>
      <c r="J31" s="14">
        <f>AVERAGE(G27:G31)</f>
        <v>0.52034767567567586</v>
      </c>
      <c r="K31" s="14">
        <f>AVERAGE(H27:H31)</f>
        <v>0.15015264864864869</v>
      </c>
      <c r="L31" s="14">
        <f>AVERAGE(I27:I31)</f>
        <v>0.67050032432432449</v>
      </c>
    </row>
    <row r="32" spans="1:12" x14ac:dyDescent="0.2">
      <c r="A32" s="12">
        <v>7</v>
      </c>
      <c r="B32" s="12" t="s">
        <v>4</v>
      </c>
      <c r="C32" s="1">
        <v>1</v>
      </c>
      <c r="D32" s="1">
        <v>31</v>
      </c>
      <c r="E32" s="1">
        <v>3.5799999999999998E-2</v>
      </c>
      <c r="F32" s="1">
        <v>0.11020000000000001</v>
      </c>
      <c r="G32" s="14">
        <f t="shared" si="0"/>
        <v>0.23169117117117122</v>
      </c>
      <c r="H32" s="14">
        <f t="shared" si="1"/>
        <v>3.8844684684684688E-2</v>
      </c>
      <c r="I32" s="14">
        <f t="shared" si="2"/>
        <v>0.27053585585585588</v>
      </c>
      <c r="J32" s="14">
        <f>STDEV(G27:G31)/J31</f>
        <v>7.306504999818729E-2</v>
      </c>
      <c r="K32" s="14">
        <f>STDEV(H27:H31)/K31</f>
        <v>0.12526712770661752</v>
      </c>
      <c r="L32" s="14">
        <f>STDEV(I27:I31)/L31</f>
        <v>7.9747685186291398E-2</v>
      </c>
    </row>
    <row r="33" spans="1:12" x14ac:dyDescent="0.2">
      <c r="A33" s="12"/>
      <c r="B33" s="12"/>
      <c r="C33" s="1">
        <v>2</v>
      </c>
      <c r="D33" s="1">
        <v>32</v>
      </c>
      <c r="E33" s="1">
        <v>4.3099999999999999E-2</v>
      </c>
      <c r="F33" s="1">
        <v>0.12989999999999999</v>
      </c>
      <c r="G33" s="14">
        <f t="shared" si="0"/>
        <v>0.2726246846846847</v>
      </c>
      <c r="H33" s="14">
        <f t="shared" si="1"/>
        <v>4.9561441441441492E-2</v>
      </c>
      <c r="I33" s="14">
        <f t="shared" si="2"/>
        <v>0.32218612612612613</v>
      </c>
      <c r="J33" s="14"/>
    </row>
    <row r="34" spans="1:12" x14ac:dyDescent="0.2">
      <c r="A34" s="12"/>
      <c r="B34" s="12"/>
      <c r="C34" s="1">
        <v>3</v>
      </c>
      <c r="D34" s="1">
        <v>33</v>
      </c>
      <c r="E34" s="1">
        <v>4.6600000000000003E-2</v>
      </c>
      <c r="F34" s="1">
        <v>0.1331</v>
      </c>
      <c r="G34" s="14">
        <f t="shared" si="0"/>
        <v>0.27802702702702708</v>
      </c>
      <c r="H34" s="14">
        <f t="shared" si="1"/>
        <v>6.100108108108112E-2</v>
      </c>
      <c r="I34" s="14">
        <f t="shared" si="2"/>
        <v>0.33902810810810818</v>
      </c>
      <c r="J34" s="14"/>
    </row>
    <row r="35" spans="1:12" x14ac:dyDescent="0.2">
      <c r="A35" s="12"/>
      <c r="B35" s="12"/>
      <c r="C35" s="1">
        <v>4</v>
      </c>
      <c r="D35" s="1">
        <v>34</v>
      </c>
      <c r="E35" s="1">
        <v>4.6699999999999998E-2</v>
      </c>
      <c r="F35" s="1">
        <v>0.1358</v>
      </c>
      <c r="G35" s="14">
        <f t="shared" si="0"/>
        <v>0.28412234234234235</v>
      </c>
      <c r="H35" s="14">
        <f t="shared" si="1"/>
        <v>5.8695855855855864E-2</v>
      </c>
      <c r="I35" s="14">
        <f t="shared" si="2"/>
        <v>0.34281819819819825</v>
      </c>
      <c r="J35" s="14"/>
    </row>
    <row r="36" spans="1:12" x14ac:dyDescent="0.2">
      <c r="A36" s="12"/>
      <c r="B36" s="12"/>
      <c r="C36" s="1">
        <v>5</v>
      </c>
      <c r="D36" s="1">
        <v>35</v>
      </c>
      <c r="E36" s="1">
        <v>4.1099999999999998E-2</v>
      </c>
      <c r="F36" s="1">
        <v>0.1171</v>
      </c>
      <c r="G36" s="14">
        <f t="shared" si="0"/>
        <v>0.24455045045045046</v>
      </c>
      <c r="H36" s="14">
        <f t="shared" si="1"/>
        <v>5.4094774774774798E-2</v>
      </c>
      <c r="I36" s="14">
        <f t="shared" si="2"/>
        <v>0.29864522522522524</v>
      </c>
      <c r="J36" s="14">
        <f>AVERAGE(G32:G36)</f>
        <v>0.26220313513513516</v>
      </c>
      <c r="K36" s="14">
        <f>AVERAGE(H32:H36)</f>
        <v>5.243956756756759E-2</v>
      </c>
      <c r="L36" s="14">
        <f>AVERAGE(I32:I36)</f>
        <v>0.31464270270270267</v>
      </c>
    </row>
    <row r="37" spans="1:12" x14ac:dyDescent="0.2">
      <c r="A37" s="12">
        <v>8</v>
      </c>
      <c r="B37" s="12" t="s">
        <v>4</v>
      </c>
      <c r="C37" s="1">
        <v>1</v>
      </c>
      <c r="D37" s="1">
        <v>36</v>
      </c>
      <c r="E37" s="1">
        <v>4.2000000000000003E-2</v>
      </c>
      <c r="F37" s="5">
        <v>0.13100000000000001</v>
      </c>
      <c r="G37" s="14">
        <f t="shared" si="0"/>
        <v>0.27572252252252261</v>
      </c>
      <c r="H37" s="14">
        <f t="shared" si="1"/>
        <v>4.3841441441441462E-2</v>
      </c>
      <c r="I37" s="14">
        <f t="shared" si="2"/>
        <v>0.31956396396396397</v>
      </c>
      <c r="J37" s="14">
        <f>STDEV(G32:G36)/J36</f>
        <v>8.7011774666417602E-2</v>
      </c>
      <c r="K37" s="14">
        <f>STDEV(H32:H36)/K36</f>
        <v>0.16741214914719657</v>
      </c>
      <c r="L37" s="14">
        <f>STDEV(I32:I36)/L36</f>
        <v>9.5963243779904964E-2</v>
      </c>
    </row>
    <row r="38" spans="1:12" x14ac:dyDescent="0.2">
      <c r="A38" s="12"/>
      <c r="B38" s="12"/>
      <c r="C38" s="1">
        <v>2</v>
      </c>
      <c r="D38" s="1">
        <v>37</v>
      </c>
      <c r="E38" s="1">
        <v>4.6300000000000001E-2</v>
      </c>
      <c r="F38" s="5">
        <v>0.13800000000000001</v>
      </c>
      <c r="G38" s="14">
        <f t="shared" si="0"/>
        <v>0.2893482882882884</v>
      </c>
      <c r="H38" s="14">
        <f t="shared" si="1"/>
        <v>5.4799639639639672E-2</v>
      </c>
      <c r="I38" s="14">
        <f t="shared" si="2"/>
        <v>0.34414792792792798</v>
      </c>
      <c r="J38" s="14"/>
    </row>
    <row r="39" spans="1:12" x14ac:dyDescent="0.2">
      <c r="A39" s="12"/>
      <c r="B39" s="12"/>
      <c r="C39" s="1">
        <v>3</v>
      </c>
      <c r="D39" s="1">
        <v>38</v>
      </c>
      <c r="E39" s="1">
        <v>4.3900000000000002E-2</v>
      </c>
      <c r="F39" s="1">
        <v>0.12959999999999999</v>
      </c>
      <c r="G39" s="14">
        <f t="shared" si="0"/>
        <v>0.27151045045045047</v>
      </c>
      <c r="H39" s="14">
        <f t="shared" si="1"/>
        <v>5.3216936936936965E-2</v>
      </c>
      <c r="I39" s="14">
        <f t="shared" si="2"/>
        <v>0.32472738738738738</v>
      </c>
      <c r="J39" s="14"/>
    </row>
    <row r="40" spans="1:12" x14ac:dyDescent="0.2">
      <c r="A40" s="12"/>
      <c r="B40" s="12"/>
      <c r="C40" s="1">
        <v>4</v>
      </c>
      <c r="D40" s="1">
        <v>39</v>
      </c>
      <c r="E40" s="1">
        <v>4.53E-2</v>
      </c>
      <c r="F40" s="1">
        <v>0.1313</v>
      </c>
      <c r="G40" s="14">
        <f t="shared" si="0"/>
        <v>0.27462792792792795</v>
      </c>
      <c r="H40" s="14">
        <f t="shared" si="1"/>
        <v>5.7369009009009049E-2</v>
      </c>
      <c r="I40" s="14">
        <f t="shared" si="2"/>
        <v>0.33199693693693694</v>
      </c>
      <c r="J40" s="14"/>
    </row>
    <row r="41" spans="1:12" x14ac:dyDescent="0.2">
      <c r="A41" s="12"/>
      <c r="B41" s="12"/>
      <c r="C41" s="1">
        <v>5</v>
      </c>
      <c r="D41" s="1">
        <v>40</v>
      </c>
      <c r="E41" s="1">
        <v>4.1300000000000003E-2</v>
      </c>
      <c r="F41" s="5">
        <v>0.121</v>
      </c>
      <c r="G41" s="14">
        <f t="shared" si="0"/>
        <v>0.25332486486486494</v>
      </c>
      <c r="H41" s="14">
        <f t="shared" si="1"/>
        <v>5.0997837837837866E-2</v>
      </c>
      <c r="I41" s="14">
        <f t="shared" si="2"/>
        <v>0.30432270270270279</v>
      </c>
      <c r="J41" s="14">
        <f>AVERAGE(G37:G41)</f>
        <v>0.27290681081081092</v>
      </c>
      <c r="K41" s="14">
        <f>AVERAGE(H37:H41)</f>
        <v>5.2044972972973003E-2</v>
      </c>
      <c r="L41" s="14">
        <f>AVERAGE(I37:I41)</f>
        <v>0.32495178378378381</v>
      </c>
    </row>
    <row r="42" spans="1:12" x14ac:dyDescent="0.2">
      <c r="A42" s="12">
        <v>9</v>
      </c>
      <c r="B42" s="12" t="s">
        <v>6</v>
      </c>
      <c r="C42" s="1">
        <v>1</v>
      </c>
      <c r="D42" s="1">
        <v>41</v>
      </c>
      <c r="E42" s="1">
        <v>7.5300000000000006E-2</v>
      </c>
      <c r="F42" s="1">
        <v>0.2122</v>
      </c>
      <c r="G42" s="14">
        <f t="shared" si="0"/>
        <v>0.44271369369369373</v>
      </c>
      <c r="H42" s="14">
        <f t="shared" si="1"/>
        <v>0.10146990990991001</v>
      </c>
      <c r="I42" s="14">
        <f t="shared" si="2"/>
        <v>0.54418360360360363</v>
      </c>
      <c r="J42" s="14">
        <f>STDEV(G37:G41)/J41</f>
        <v>4.7303491716588271E-2</v>
      </c>
      <c r="K42" s="14">
        <f>STDEV(H37:H41)/K41</f>
        <v>9.8771518147720047E-2</v>
      </c>
      <c r="L42" s="14">
        <f>STDEV(I37:I41)/L41</f>
        <v>4.5456868049679244E-2</v>
      </c>
    </row>
    <row r="43" spans="1:12" x14ac:dyDescent="0.2">
      <c r="A43" s="12"/>
      <c r="B43" s="12"/>
      <c r="C43" s="1">
        <v>2</v>
      </c>
      <c r="D43" s="1">
        <v>42</v>
      </c>
      <c r="E43" s="1">
        <v>7.8399999999999997E-2</v>
      </c>
      <c r="F43" s="1">
        <v>0.2296</v>
      </c>
      <c r="G43" s="14">
        <f t="shared" si="0"/>
        <v>0.4806717117117118</v>
      </c>
      <c r="H43" s="14">
        <f t="shared" si="1"/>
        <v>9.6905225225225253E-2</v>
      </c>
      <c r="I43" s="14">
        <f t="shared" si="2"/>
        <v>0.57757693693693701</v>
      </c>
      <c r="J43" s="14"/>
    </row>
    <row r="44" spans="1:12" x14ac:dyDescent="0.2">
      <c r="A44" s="12"/>
      <c r="B44" s="12"/>
      <c r="C44" s="1">
        <v>3</v>
      </c>
      <c r="D44" s="1">
        <v>43</v>
      </c>
      <c r="E44" s="1">
        <v>8.0500000000000002E-2</v>
      </c>
      <c r="F44" s="1">
        <v>0.23219999999999999</v>
      </c>
      <c r="G44" s="14">
        <f t="shared" si="0"/>
        <v>0.48546180180180182</v>
      </c>
      <c r="H44" s="14">
        <f t="shared" si="1"/>
        <v>0.10308288288288296</v>
      </c>
      <c r="I44" s="14">
        <f t="shared" si="2"/>
        <v>0.58854468468468468</v>
      </c>
      <c r="J44" s="14"/>
    </row>
    <row r="45" spans="1:12" x14ac:dyDescent="0.2">
      <c r="A45" s="12"/>
      <c r="B45" s="12"/>
      <c r="C45" s="1">
        <v>4</v>
      </c>
      <c r="D45" s="1">
        <v>44</v>
      </c>
      <c r="E45" s="1">
        <v>8.2600000000000007E-2</v>
      </c>
      <c r="F45" s="1">
        <v>0.23280000000000001</v>
      </c>
      <c r="G45" s="14">
        <f t="shared" si="0"/>
        <v>0.48569693693693711</v>
      </c>
      <c r="H45" s="14">
        <f t="shared" si="1"/>
        <v>0.11127855855855862</v>
      </c>
      <c r="I45" s="14">
        <f t="shared" si="2"/>
        <v>0.59697549549549567</v>
      </c>
      <c r="J45" s="14"/>
    </row>
    <row r="46" spans="1:12" x14ac:dyDescent="0.2">
      <c r="A46" s="12"/>
      <c r="B46" s="12"/>
      <c r="C46" s="1">
        <v>5</v>
      </c>
      <c r="D46" s="1">
        <v>45</v>
      </c>
      <c r="E46" s="1">
        <v>8.4500000000000006E-2</v>
      </c>
      <c r="F46" s="1">
        <v>0.23330000000000001</v>
      </c>
      <c r="G46" s="14">
        <f t="shared" si="0"/>
        <v>0.48581207207207222</v>
      </c>
      <c r="H46" s="14">
        <f t="shared" si="1"/>
        <v>0.11873693693693703</v>
      </c>
      <c r="I46" s="14">
        <f t="shared" si="2"/>
        <v>0.6045490090090091</v>
      </c>
      <c r="J46" s="14">
        <f>AVERAGE(G42:G46)</f>
        <v>0.47607124324324329</v>
      </c>
      <c r="K46" s="14">
        <f>AVERAGE(H42:H46)</f>
        <v>0.10629470270270278</v>
      </c>
      <c r="L46" s="14">
        <f>AVERAGE(I42:I46)</f>
        <v>0.58236594594594604</v>
      </c>
    </row>
    <row r="47" spans="1:12" x14ac:dyDescent="0.2">
      <c r="A47" s="12">
        <v>10</v>
      </c>
      <c r="B47" s="12" t="s">
        <v>6</v>
      </c>
      <c r="C47" s="1">
        <v>1</v>
      </c>
      <c r="D47" s="1">
        <v>46</v>
      </c>
      <c r="E47" s="1">
        <v>9.4799999999999995E-2</v>
      </c>
      <c r="F47" s="1">
        <v>0.25890000000000002</v>
      </c>
      <c r="G47" s="14">
        <f t="shared" si="0"/>
        <v>0.53856648648648664</v>
      </c>
      <c r="H47" s="14">
        <f t="shared" si="1"/>
        <v>0.13607351351351354</v>
      </c>
      <c r="I47" s="14">
        <f t="shared" si="2"/>
        <v>0.67464000000000002</v>
      </c>
      <c r="J47" s="14">
        <f>STDEV(G42:G46)/J46</f>
        <v>3.9431895567711366E-2</v>
      </c>
      <c r="K47" s="14">
        <f>STDEV(H42:H46)/K46</f>
        <v>8.1664517603890097E-2</v>
      </c>
      <c r="L47" s="14">
        <f>STDEV(I42:I46)/L46</f>
        <v>4.0494231157870986E-2</v>
      </c>
    </row>
    <row r="48" spans="1:12" x14ac:dyDescent="0.2">
      <c r="A48" s="12"/>
      <c r="B48" s="12"/>
      <c r="C48" s="1">
        <v>2</v>
      </c>
      <c r="D48" s="1">
        <v>47</v>
      </c>
      <c r="E48" s="1">
        <v>8.6599999999999996E-2</v>
      </c>
      <c r="F48" s="1">
        <v>0.2475</v>
      </c>
      <c r="G48" s="14">
        <f t="shared" si="0"/>
        <v>0.51702090090090091</v>
      </c>
      <c r="H48" s="14">
        <f t="shared" si="1"/>
        <v>0.11321009009009012</v>
      </c>
      <c r="I48" s="14">
        <f t="shared" si="2"/>
        <v>0.630230990990991</v>
      </c>
      <c r="J48" s="14"/>
    </row>
    <row r="49" spans="1:12" x14ac:dyDescent="0.2">
      <c r="A49" s="12"/>
      <c r="B49" s="12"/>
      <c r="C49" s="1">
        <v>3</v>
      </c>
      <c r="D49" s="1">
        <v>48</v>
      </c>
      <c r="E49" s="1">
        <v>9.4700000000000006E-2</v>
      </c>
      <c r="F49" s="1">
        <v>0.26440000000000002</v>
      </c>
      <c r="G49" s="14">
        <f t="shared" si="0"/>
        <v>0.55114648648648668</v>
      </c>
      <c r="H49" s="14">
        <f t="shared" si="1"/>
        <v>0.13010486486486497</v>
      </c>
      <c r="I49" s="14">
        <f t="shared" si="2"/>
        <v>0.6812513513513514</v>
      </c>
      <c r="J49" s="14"/>
    </row>
    <row r="50" spans="1:12" x14ac:dyDescent="0.2">
      <c r="A50" s="12"/>
      <c r="B50" s="12"/>
      <c r="C50" s="1">
        <v>4</v>
      </c>
      <c r="D50" s="1">
        <v>49</v>
      </c>
      <c r="E50" s="1">
        <v>9.5299999999999996E-2</v>
      </c>
      <c r="F50" s="1">
        <v>0.26529999999999998</v>
      </c>
      <c r="G50" s="14">
        <f t="shared" si="0"/>
        <v>0.552872972972973</v>
      </c>
      <c r="H50" s="14">
        <f t="shared" si="1"/>
        <v>0.13171135135135137</v>
      </c>
      <c r="I50" s="14">
        <f t="shared" si="2"/>
        <v>0.68458432432432437</v>
      </c>
      <c r="J50" s="14"/>
    </row>
    <row r="51" spans="1:12" x14ac:dyDescent="0.2">
      <c r="A51" s="12"/>
      <c r="B51" s="12"/>
      <c r="C51" s="1">
        <v>5</v>
      </c>
      <c r="D51" s="1">
        <v>50</v>
      </c>
      <c r="E51" s="1">
        <v>9.8699999999999996E-2</v>
      </c>
      <c r="F51" s="5">
        <v>0.27200000000000002</v>
      </c>
      <c r="G51" s="14">
        <f t="shared" si="0"/>
        <v>0.56630036036036047</v>
      </c>
      <c r="H51" s="14">
        <f t="shared" si="1"/>
        <v>0.13920036036036032</v>
      </c>
      <c r="I51" s="14">
        <f t="shared" si="2"/>
        <v>0.70550072072072079</v>
      </c>
      <c r="J51" s="14">
        <f>AVERAGE(G47:G51)</f>
        <v>0.54518144144144165</v>
      </c>
      <c r="K51" s="14">
        <f>AVERAGE(H47:H51)</f>
        <v>0.13006003603603605</v>
      </c>
      <c r="L51" s="14">
        <f>AVERAGE(I47:I51)</f>
        <v>0.67524147747747754</v>
      </c>
    </row>
    <row r="52" spans="1:12" x14ac:dyDescent="0.2">
      <c r="A52" s="12">
        <v>11</v>
      </c>
      <c r="B52" s="12" t="s">
        <v>5</v>
      </c>
      <c r="C52" s="1">
        <v>1</v>
      </c>
      <c r="D52" s="1">
        <v>51</v>
      </c>
      <c r="E52" s="1">
        <v>6.9800000000000001E-2</v>
      </c>
      <c r="F52" s="1">
        <v>0.19950000000000001</v>
      </c>
      <c r="G52" s="14">
        <f t="shared" si="0"/>
        <v>0.41675279279279287</v>
      </c>
      <c r="H52" s="14">
        <f t="shared" si="1"/>
        <v>9.1233873873873925E-2</v>
      </c>
      <c r="I52" s="14">
        <f t="shared" si="2"/>
        <v>0.50798666666666681</v>
      </c>
      <c r="J52" s="14">
        <f>STDEV(G47:G51)/J51</f>
        <v>3.4039133864456284E-2</v>
      </c>
      <c r="K52" s="14">
        <f>STDEV(H47:H51)/K51</f>
        <v>7.7496125710669814E-2</v>
      </c>
      <c r="L52" s="14">
        <f>STDEV(I47:I51)/L51</f>
        <v>4.0996790033138712E-2</v>
      </c>
    </row>
    <row r="53" spans="1:12" x14ac:dyDescent="0.2">
      <c r="A53" s="12"/>
      <c r="B53" s="12"/>
      <c r="C53" s="1">
        <v>2</v>
      </c>
      <c r="D53" s="1">
        <v>52</v>
      </c>
      <c r="E53" s="1">
        <v>7.5600000000000001E-2</v>
      </c>
      <c r="F53" s="5">
        <v>0.21299999999999999</v>
      </c>
      <c r="G53" s="14">
        <f t="shared" si="0"/>
        <v>0.44437405405405411</v>
      </c>
      <c r="H53" s="14">
        <f t="shared" si="1"/>
        <v>0.10192000000000008</v>
      </c>
      <c r="I53" s="14">
        <f t="shared" si="2"/>
        <v>0.54629405405405407</v>
      </c>
      <c r="J53" s="14"/>
    </row>
    <row r="54" spans="1:12" x14ac:dyDescent="0.2">
      <c r="A54" s="12"/>
      <c r="B54" s="12"/>
      <c r="C54" s="1">
        <v>3</v>
      </c>
      <c r="D54" s="1">
        <v>53</v>
      </c>
      <c r="E54" s="1">
        <v>8.5300000000000001E-2</v>
      </c>
      <c r="F54" s="1">
        <v>0.2288</v>
      </c>
      <c r="G54" s="14">
        <f t="shared" si="0"/>
        <v>0.47513243243243253</v>
      </c>
      <c r="H54" s="14">
        <f t="shared" si="1"/>
        <v>0.12663027027027032</v>
      </c>
      <c r="I54" s="14">
        <f t="shared" si="2"/>
        <v>0.60176270270270271</v>
      </c>
      <c r="J54" s="14"/>
    </row>
    <row r="55" spans="1:12" x14ac:dyDescent="0.2">
      <c r="A55" s="12"/>
      <c r="B55" s="12"/>
      <c r="C55" s="1">
        <v>4</v>
      </c>
      <c r="D55" s="1">
        <v>54</v>
      </c>
      <c r="E55" s="1">
        <v>8.6800000000000002E-2</v>
      </c>
      <c r="F55" s="1">
        <v>0.23369999999999999</v>
      </c>
      <c r="G55" s="14">
        <f t="shared" si="0"/>
        <v>0.48548396396396404</v>
      </c>
      <c r="H55" s="14">
        <f t="shared" si="1"/>
        <v>0.12797261261261267</v>
      </c>
      <c r="I55" s="14">
        <f t="shared" si="2"/>
        <v>0.6134565765765766</v>
      </c>
      <c r="J55" s="14"/>
    </row>
    <row r="56" spans="1:12" x14ac:dyDescent="0.2">
      <c r="A56" s="12"/>
      <c r="B56" s="12"/>
      <c r="C56" s="1">
        <v>5</v>
      </c>
      <c r="D56" s="1">
        <v>55</v>
      </c>
      <c r="E56" s="1">
        <v>7.6200000000000004E-2</v>
      </c>
      <c r="F56" s="1">
        <v>0.21690000000000001</v>
      </c>
      <c r="G56" s="14">
        <f t="shared" si="0"/>
        <v>0.45293297297297297</v>
      </c>
      <c r="H56" s="14">
        <f t="shared" si="1"/>
        <v>0.1004994594594595</v>
      </c>
      <c r="I56" s="14">
        <f t="shared" si="2"/>
        <v>0.55343243243243256</v>
      </c>
      <c r="J56" s="14">
        <f>AVERAGE(G52:G56)</f>
        <v>0.4549352432432433</v>
      </c>
      <c r="K56" s="14">
        <f>AVERAGE(H52:H56)</f>
        <v>0.10965124324324331</v>
      </c>
      <c r="L56" s="14">
        <f>AVERAGE(I52:I56)</f>
        <v>0.56458648648648646</v>
      </c>
    </row>
    <row r="57" spans="1:12" x14ac:dyDescent="0.2">
      <c r="A57" s="12">
        <v>12</v>
      </c>
      <c r="B57" s="12" t="s">
        <v>5</v>
      </c>
      <c r="C57" s="1">
        <v>1</v>
      </c>
      <c r="D57" s="1">
        <v>56</v>
      </c>
      <c r="E57" s="1">
        <v>0.1177</v>
      </c>
      <c r="F57" s="1">
        <v>0.30940000000000001</v>
      </c>
      <c r="G57" s="14">
        <f t="shared" si="0"/>
        <v>0.64124198198198201</v>
      </c>
      <c r="H57" s="14">
        <f t="shared" si="1"/>
        <v>0.18109225225225228</v>
      </c>
      <c r="I57" s="14">
        <f t="shared" si="2"/>
        <v>0.82233423423423435</v>
      </c>
      <c r="J57" s="14">
        <f>STDEV(G52:G56)/J56</f>
        <v>5.9334838112061833E-2</v>
      </c>
      <c r="K57" s="14">
        <f>STDEV(H52:H56)/K56</f>
        <v>0.15169413471304261</v>
      </c>
      <c r="L57" s="14">
        <f>STDEV(I52:I56)/L56</f>
        <v>7.6351807689034365E-2</v>
      </c>
    </row>
    <row r="58" spans="1:12" x14ac:dyDescent="0.2">
      <c r="A58" s="12"/>
      <c r="B58" s="12"/>
      <c r="C58" s="1">
        <v>2</v>
      </c>
      <c r="D58" s="1">
        <v>57</v>
      </c>
      <c r="E58" s="1">
        <v>0.1139</v>
      </c>
      <c r="F58" s="1">
        <v>0.29559999999999997</v>
      </c>
      <c r="G58" s="14">
        <f t="shared" si="0"/>
        <v>0.61185999999999996</v>
      </c>
      <c r="H58" s="14">
        <f t="shared" si="1"/>
        <v>0.17909081081081096</v>
      </c>
      <c r="I58" s="14">
        <f t="shared" si="2"/>
        <v>0.79095081081081087</v>
      </c>
      <c r="J58" s="14"/>
    </row>
    <row r="59" spans="1:12" x14ac:dyDescent="0.2">
      <c r="A59" s="12"/>
      <c r="B59" s="12"/>
      <c r="C59" s="1">
        <v>3</v>
      </c>
      <c r="D59" s="1">
        <v>58</v>
      </c>
      <c r="E59" s="1">
        <v>0.1326</v>
      </c>
      <c r="F59" s="1">
        <v>0.34179999999999999</v>
      </c>
      <c r="G59" s="14">
        <f t="shared" si="0"/>
        <v>0.70700504504504502</v>
      </c>
      <c r="H59" s="14">
        <f t="shared" si="1"/>
        <v>0.21084612612612619</v>
      </c>
      <c r="I59" s="14">
        <f t="shared" si="2"/>
        <v>0.91785117117117132</v>
      </c>
      <c r="J59" s="14"/>
    </row>
    <row r="60" spans="1:12" x14ac:dyDescent="0.2">
      <c r="A60" s="12"/>
      <c r="B60" s="12"/>
      <c r="C60" s="1">
        <v>4</v>
      </c>
      <c r="D60" s="1">
        <v>59</v>
      </c>
      <c r="E60" s="1">
        <v>0.128</v>
      </c>
      <c r="F60" s="1">
        <v>0.33950000000000002</v>
      </c>
      <c r="G60" s="14">
        <f t="shared" si="0"/>
        <v>0.70424504504504526</v>
      </c>
      <c r="H60" s="14">
        <f t="shared" si="1"/>
        <v>0.19388828828828839</v>
      </c>
      <c r="I60" s="14">
        <f t="shared" si="2"/>
        <v>0.89813333333333356</v>
      </c>
      <c r="J60" s="14"/>
    </row>
    <row r="61" spans="1:12" x14ac:dyDescent="0.2">
      <c r="A61" s="12"/>
      <c r="B61" s="12"/>
      <c r="C61" s="1">
        <v>5</v>
      </c>
      <c r="D61" s="1">
        <v>60</v>
      </c>
      <c r="E61" s="1">
        <v>0.13389999999999999</v>
      </c>
      <c r="F61" s="1">
        <v>0.35039999999999999</v>
      </c>
      <c r="G61" s="14">
        <f t="shared" si="0"/>
        <v>0.72589099099099108</v>
      </c>
      <c r="H61" s="14">
        <f t="shared" si="1"/>
        <v>0.20761693693693703</v>
      </c>
      <c r="I61" s="14">
        <f t="shared" si="2"/>
        <v>0.93350792792792792</v>
      </c>
      <c r="J61" s="14">
        <f>AVERAGE(G57:G61)</f>
        <v>0.67804861261261273</v>
      </c>
      <c r="K61" s="14">
        <f>AVERAGE(H57:H61)</f>
        <v>0.19450688288288298</v>
      </c>
      <c r="L61" s="14">
        <f>AVERAGE(I57:I61)</f>
        <v>0.87255549549549549</v>
      </c>
    </row>
    <row r="62" spans="1:12" x14ac:dyDescent="0.2">
      <c r="A62" s="12">
        <v>13</v>
      </c>
      <c r="B62" s="12" t="s">
        <v>4</v>
      </c>
      <c r="C62" s="1">
        <v>1</v>
      </c>
      <c r="D62" s="1">
        <v>61</v>
      </c>
      <c r="E62" s="1">
        <v>4.7E-2</v>
      </c>
      <c r="F62" s="1">
        <v>0.1113</v>
      </c>
      <c r="G62" s="14">
        <f t="shared" si="0"/>
        <v>0.22816252252252256</v>
      </c>
      <c r="H62" s="14">
        <f t="shared" si="1"/>
        <v>8.4673873873873901E-2</v>
      </c>
      <c r="I62" s="14">
        <f t="shared" si="2"/>
        <v>0.31283639639639643</v>
      </c>
      <c r="J62" s="14">
        <f>STDEV(G57:G61)/J61</f>
        <v>7.206004443674878E-2</v>
      </c>
      <c r="K62" s="14">
        <f>STDEV(H57:H61)/K61</f>
        <v>7.524602076193046E-2</v>
      </c>
      <c r="L62" s="14">
        <f>STDEV(I57:I61)/L61</f>
        <v>7.1577372056049568E-2</v>
      </c>
    </row>
    <row r="63" spans="1:12" x14ac:dyDescent="0.2">
      <c r="A63" s="12"/>
      <c r="B63" s="12"/>
      <c r="C63" s="1">
        <v>2</v>
      </c>
      <c r="D63" s="1">
        <v>62</v>
      </c>
      <c r="E63" s="1">
        <v>4.0899999999999999E-2</v>
      </c>
      <c r="F63" s="1">
        <v>0.1045</v>
      </c>
      <c r="G63" s="14">
        <f t="shared" si="0"/>
        <v>0.21596198198198202</v>
      </c>
      <c r="H63" s="14">
        <f t="shared" si="1"/>
        <v>6.5970090090090111E-2</v>
      </c>
      <c r="I63" s="14">
        <f t="shared" si="2"/>
        <v>0.2819320720720721</v>
      </c>
      <c r="J63" s="14"/>
    </row>
    <row r="64" spans="1:12" x14ac:dyDescent="0.2">
      <c r="A64" s="12"/>
      <c r="B64" s="12"/>
      <c r="C64" s="1">
        <v>3</v>
      </c>
      <c r="D64" s="1">
        <v>63</v>
      </c>
      <c r="E64" s="1">
        <v>2.6700000000000002E-2</v>
      </c>
      <c r="F64" s="1">
        <v>8.72E-2</v>
      </c>
      <c r="G64" s="14">
        <f t="shared" si="0"/>
        <v>0.18421171171171175</v>
      </c>
      <c r="H64" s="14">
        <f t="shared" si="1"/>
        <v>2.3913873873873899E-2</v>
      </c>
      <c r="I64" s="14">
        <f t="shared" si="2"/>
        <v>0.20812558558558561</v>
      </c>
      <c r="J64" s="14"/>
    </row>
    <row r="65" spans="1:12" x14ac:dyDescent="0.2">
      <c r="A65" s="12"/>
      <c r="B65" s="12"/>
      <c r="C65" s="1">
        <v>4</v>
      </c>
      <c r="D65" s="1">
        <v>64</v>
      </c>
      <c r="E65" s="1">
        <v>3.3099999999999997E-2</v>
      </c>
      <c r="F65" s="1">
        <v>9.3200000000000005E-2</v>
      </c>
      <c r="G65" s="14">
        <f t="shared" si="0"/>
        <v>0.1944286486486487</v>
      </c>
      <c r="H65" s="14">
        <f t="shared" si="1"/>
        <v>4.4682162162162156E-2</v>
      </c>
      <c r="I65" s="14">
        <f t="shared" si="2"/>
        <v>0.23911081081081081</v>
      </c>
      <c r="J65" s="14"/>
    </row>
    <row r="66" spans="1:12" x14ac:dyDescent="0.2">
      <c r="A66" s="12"/>
      <c r="B66" s="12"/>
      <c r="C66" s="1">
        <v>5</v>
      </c>
      <c r="D66" s="1">
        <v>65</v>
      </c>
      <c r="E66" s="1">
        <v>2.7199999999999998E-2</v>
      </c>
      <c r="F66" s="1">
        <v>8.5699999999999998E-2</v>
      </c>
      <c r="G66" s="14">
        <f t="shared" si="0"/>
        <v>0.18052612612612612</v>
      </c>
      <c r="H66" s="14">
        <f t="shared" si="1"/>
        <v>2.7522882882882897E-2</v>
      </c>
      <c r="I66" s="14">
        <f t="shared" si="2"/>
        <v>0.20804900900900902</v>
      </c>
      <c r="J66" s="14">
        <f>AVERAGE(G62:G66)</f>
        <v>0.20065819819819822</v>
      </c>
      <c r="K66" s="14">
        <f>AVERAGE(H62:H66)</f>
        <v>4.9352576576576587E-2</v>
      </c>
      <c r="L66" s="14">
        <f>AVERAGE(I62:I66)</f>
        <v>0.25001077477477479</v>
      </c>
    </row>
    <row r="67" spans="1:12" x14ac:dyDescent="0.2">
      <c r="A67" s="12">
        <v>14</v>
      </c>
      <c r="B67" s="12" t="s">
        <v>4</v>
      </c>
      <c r="C67" s="1">
        <v>1</v>
      </c>
      <c r="D67" s="1">
        <v>66</v>
      </c>
      <c r="E67" s="1">
        <v>4.2000000000000003E-2</v>
      </c>
      <c r="F67" s="1">
        <v>0.1178</v>
      </c>
      <c r="G67" s="14">
        <f t="shared" ref="G67:G130" si="3">((-2.99*E67)+(12.64*F67))*(4/(1*0.222*100))</f>
        <v>0.24565981981981985</v>
      </c>
      <c r="H67" s="14">
        <f t="shared" ref="H67:H130" si="4">((23.26*E67)-(5.6*F67))*(4/(1*0.222*100))</f>
        <v>5.7160360360360402E-2</v>
      </c>
      <c r="I67" s="14">
        <f t="shared" ref="I67:I130" si="5">((20.27*E67)+(7.04*F67))*(4/(1*0.222*100))</f>
        <v>0.3028201801801802</v>
      </c>
      <c r="J67" s="14">
        <f>STDEV(G62:G66)/J66</f>
        <v>0.10289919750782485</v>
      </c>
      <c r="K67" s="14">
        <f>STDEV(H62:H66)/K66</f>
        <v>0.52342165037421962</v>
      </c>
      <c r="L67" s="14">
        <f>STDEV(I62:I66)/L66</f>
        <v>0.18546433372544635</v>
      </c>
    </row>
    <row r="68" spans="1:12" x14ac:dyDescent="0.2">
      <c r="A68" s="12"/>
      <c r="B68" s="12"/>
      <c r="C68" s="1">
        <v>2</v>
      </c>
      <c r="D68" s="1">
        <v>67</v>
      </c>
      <c r="E68" s="1">
        <v>3.78E-2</v>
      </c>
      <c r="F68" s="5">
        <v>0.11700000000000001</v>
      </c>
      <c r="G68" s="14">
        <f t="shared" si="3"/>
        <v>0.24610054054054062</v>
      </c>
      <c r="H68" s="14">
        <f t="shared" si="4"/>
        <v>4.0365405405405431E-2</v>
      </c>
      <c r="I68" s="14">
        <f t="shared" si="5"/>
        <v>0.28646594594594599</v>
      </c>
      <c r="J68" s="14"/>
    </row>
    <row r="69" spans="1:12" x14ac:dyDescent="0.2">
      <c r="A69" s="12"/>
      <c r="B69" s="12"/>
      <c r="C69" s="1">
        <v>3</v>
      </c>
      <c r="D69" s="1">
        <v>68</v>
      </c>
      <c r="E69" s="1">
        <v>3.5700000000000003E-2</v>
      </c>
      <c r="F69" s="1">
        <v>0.1106</v>
      </c>
      <c r="G69" s="14">
        <f t="shared" si="3"/>
        <v>0.23265603603603607</v>
      </c>
      <c r="H69" s="14">
        <f t="shared" si="4"/>
        <v>3.8021981981981992E-2</v>
      </c>
      <c r="I69" s="14">
        <f t="shared" si="5"/>
        <v>0.27067801801801805</v>
      </c>
      <c r="J69" s="14"/>
    </row>
    <row r="70" spans="1:12" x14ac:dyDescent="0.2">
      <c r="A70" s="12"/>
      <c r="B70" s="12"/>
      <c r="C70" s="1">
        <v>4</v>
      </c>
      <c r="D70" s="1">
        <v>69</v>
      </c>
      <c r="E70" s="1">
        <v>3.5499999999999997E-2</v>
      </c>
      <c r="F70" s="1">
        <v>0.1113</v>
      </c>
      <c r="G70" s="14">
        <f t="shared" si="3"/>
        <v>0.23435801801801806</v>
      </c>
      <c r="H70" s="14">
        <f t="shared" si="4"/>
        <v>3.6477477477477482E-2</v>
      </c>
      <c r="I70" s="14">
        <f t="shared" si="5"/>
        <v>0.27083549549549552</v>
      </c>
      <c r="J70" s="14"/>
    </row>
    <row r="71" spans="1:12" x14ac:dyDescent="0.2">
      <c r="A71" s="12"/>
      <c r="B71" s="12"/>
      <c r="C71" s="1">
        <v>5</v>
      </c>
      <c r="D71" s="1">
        <v>70</v>
      </c>
      <c r="E71" s="1">
        <v>3.6799999999999999E-2</v>
      </c>
      <c r="F71" s="1">
        <v>0.1072</v>
      </c>
      <c r="G71" s="14">
        <f t="shared" si="3"/>
        <v>0.22432000000000007</v>
      </c>
      <c r="H71" s="14">
        <f t="shared" si="4"/>
        <v>4.6062702702702726E-2</v>
      </c>
      <c r="I71" s="14">
        <f t="shared" si="5"/>
        <v>0.2703827027027027</v>
      </c>
      <c r="J71" s="14">
        <f>AVERAGE(G67:G71)</f>
        <v>0.23661888288288294</v>
      </c>
      <c r="K71" s="14">
        <f>AVERAGE(H67:H71)</f>
        <v>4.3617585585585608E-2</v>
      </c>
      <c r="L71" s="14">
        <f>AVERAGE(I67:I71)</f>
        <v>0.2802364684684685</v>
      </c>
    </row>
    <row r="72" spans="1:12" x14ac:dyDescent="0.2">
      <c r="A72" s="12">
        <v>15</v>
      </c>
      <c r="B72" s="12" t="s">
        <v>6</v>
      </c>
      <c r="C72" s="1">
        <v>1</v>
      </c>
      <c r="D72" s="1">
        <v>71</v>
      </c>
      <c r="E72" s="1">
        <v>6.1600000000000002E-2</v>
      </c>
      <c r="F72" s="1">
        <v>0.17349999999999999</v>
      </c>
      <c r="G72" s="14">
        <f t="shared" si="3"/>
        <v>0.36195603603603604</v>
      </c>
      <c r="H72" s="14">
        <f t="shared" si="4"/>
        <v>8.3101981981982029E-2</v>
      </c>
      <c r="I72" s="14">
        <f t="shared" si="5"/>
        <v>0.44505801801801809</v>
      </c>
      <c r="J72" s="14">
        <f>STDEV(G67:G71)/J71</f>
        <v>3.9176180787617698E-2</v>
      </c>
      <c r="K72" s="14">
        <f>STDEV(H67:H71)/K71</f>
        <v>0.19258763203722565</v>
      </c>
      <c r="L72" s="14">
        <f>STDEV(I67:I71)/L71</f>
        <v>5.1268244359779627E-2</v>
      </c>
    </row>
    <row r="73" spans="1:12" x14ac:dyDescent="0.2">
      <c r="A73" s="12"/>
      <c r="B73" s="12"/>
      <c r="C73" s="1">
        <v>2</v>
      </c>
      <c r="D73" s="1">
        <v>72</v>
      </c>
      <c r="E73" s="1">
        <v>6.6900000000000001E-2</v>
      </c>
      <c r="F73" s="1">
        <v>0.1835</v>
      </c>
      <c r="G73" s="14">
        <f t="shared" si="3"/>
        <v>0.38187549549549554</v>
      </c>
      <c r="H73" s="14">
        <f t="shared" si="4"/>
        <v>9.5224144144144193E-2</v>
      </c>
      <c r="I73" s="14">
        <f t="shared" si="5"/>
        <v>0.47709963963963969</v>
      </c>
      <c r="J73" s="14"/>
    </row>
    <row r="74" spans="1:12" x14ac:dyDescent="0.2">
      <c r="A74" s="12"/>
      <c r="B74" s="12"/>
      <c r="C74" s="1">
        <v>3</v>
      </c>
      <c r="D74" s="1">
        <v>73</v>
      </c>
      <c r="E74" s="1">
        <v>6.1800000000000001E-2</v>
      </c>
      <c r="F74" s="1">
        <v>0.17680000000000001</v>
      </c>
      <c r="G74" s="14">
        <f t="shared" si="3"/>
        <v>0.36936396396396404</v>
      </c>
      <c r="H74" s="14">
        <f t="shared" si="4"/>
        <v>8.0610450450450497E-2</v>
      </c>
      <c r="I74" s="14">
        <f t="shared" si="5"/>
        <v>0.44997441441441449</v>
      </c>
      <c r="J74" s="14"/>
    </row>
    <row r="75" spans="1:12" x14ac:dyDescent="0.2">
      <c r="A75" s="12"/>
      <c r="B75" s="12"/>
      <c r="C75" s="1">
        <v>4</v>
      </c>
      <c r="D75" s="1">
        <v>74</v>
      </c>
      <c r="E75" s="1">
        <v>5.9900000000000002E-2</v>
      </c>
      <c r="F75" s="1">
        <v>0.17069999999999999</v>
      </c>
      <c r="G75" s="14">
        <f t="shared" si="3"/>
        <v>0.35649495495495498</v>
      </c>
      <c r="H75" s="14">
        <f t="shared" si="4"/>
        <v>7.8802522522522581E-2</v>
      </c>
      <c r="I75" s="14">
        <f t="shared" si="5"/>
        <v>0.43529747747747749</v>
      </c>
      <c r="J75" s="14"/>
    </row>
    <row r="76" spans="1:12" x14ac:dyDescent="0.2">
      <c r="A76" s="12"/>
      <c r="B76" s="12"/>
      <c r="C76" s="1">
        <v>5</v>
      </c>
      <c r="D76" s="1">
        <v>75</v>
      </c>
      <c r="E76" s="1">
        <v>5.2600000000000001E-2</v>
      </c>
      <c r="F76" s="1">
        <v>0.1552</v>
      </c>
      <c r="G76" s="14">
        <f t="shared" si="3"/>
        <v>0.3251268468468469</v>
      </c>
      <c r="H76" s="14">
        <f t="shared" si="4"/>
        <v>6.3847927927927942E-2</v>
      </c>
      <c r="I76" s="14">
        <f t="shared" si="5"/>
        <v>0.38897477477477482</v>
      </c>
      <c r="J76" s="14">
        <f>AVERAGE(G72:G76)</f>
        <v>0.35896345945945951</v>
      </c>
      <c r="K76" s="14">
        <f>AVERAGE(H72:H76)</f>
        <v>8.031740540540544E-2</v>
      </c>
      <c r="L76" s="14">
        <f>AVERAGE(I72:I76)</f>
        <v>0.4392808648648649</v>
      </c>
    </row>
    <row r="77" spans="1:12" x14ac:dyDescent="0.2">
      <c r="A77" s="12">
        <v>16</v>
      </c>
      <c r="B77" s="12" t="s">
        <v>6</v>
      </c>
      <c r="C77" s="1">
        <v>1</v>
      </c>
      <c r="D77" s="1">
        <v>76</v>
      </c>
      <c r="E77" s="1">
        <v>7.7499999999999999E-2</v>
      </c>
      <c r="F77" s="1">
        <v>0.2041</v>
      </c>
      <c r="G77" s="14">
        <f t="shared" si="3"/>
        <v>0.423080900900901</v>
      </c>
      <c r="H77" s="14">
        <f t="shared" si="4"/>
        <v>0.1188630630630631</v>
      </c>
      <c r="I77" s="14">
        <f t="shared" si="5"/>
        <v>0.54194396396396394</v>
      </c>
      <c r="J77" s="14">
        <f>STDEV(G72:G76)/J76</f>
        <v>5.8982297749535853E-2</v>
      </c>
      <c r="K77" s="14">
        <f>STDEV(H72:H76)/K76</f>
        <v>0.13970068018383627</v>
      </c>
      <c r="L77" s="14">
        <f>STDEV(I72:I76)/L76</f>
        <v>7.3099833764980984E-2</v>
      </c>
    </row>
    <row r="78" spans="1:12" x14ac:dyDescent="0.2">
      <c r="A78" s="12"/>
      <c r="B78" s="12"/>
      <c r="C78" s="1">
        <v>2</v>
      </c>
      <c r="D78" s="1">
        <v>77</v>
      </c>
      <c r="E78" s="1">
        <v>7.9299999999999995E-2</v>
      </c>
      <c r="F78" s="1">
        <v>0.21540000000000001</v>
      </c>
      <c r="G78" s="14">
        <f t="shared" si="3"/>
        <v>0.44784666666666678</v>
      </c>
      <c r="H78" s="14">
        <f t="shared" si="4"/>
        <v>0.11500504504504508</v>
      </c>
      <c r="I78" s="14">
        <f t="shared" si="5"/>
        <v>0.56285171171171178</v>
      </c>
      <c r="J78" s="14"/>
    </row>
    <row r="79" spans="1:12" x14ac:dyDescent="0.2">
      <c r="A79" s="12"/>
      <c r="B79" s="12"/>
      <c r="C79" s="1">
        <v>3</v>
      </c>
      <c r="D79" s="1">
        <v>78</v>
      </c>
      <c r="E79" s="1">
        <v>8.2500000000000004E-2</v>
      </c>
      <c r="F79" s="1">
        <v>0.23350000000000001</v>
      </c>
      <c r="G79" s="14">
        <f t="shared" si="3"/>
        <v>0.48734504504504511</v>
      </c>
      <c r="H79" s="14">
        <f t="shared" si="4"/>
        <v>0.11015315315315317</v>
      </c>
      <c r="I79" s="14">
        <f t="shared" si="5"/>
        <v>0.59749819819819827</v>
      </c>
      <c r="J79" s="14"/>
    </row>
    <row r="80" spans="1:12" x14ac:dyDescent="0.2">
      <c r="A80" s="12"/>
      <c r="B80" s="12"/>
      <c r="C80" s="1">
        <v>4</v>
      </c>
      <c r="D80" s="1">
        <v>79</v>
      </c>
      <c r="E80" s="1">
        <v>9.4100000000000003E-2</v>
      </c>
      <c r="F80" s="1">
        <v>0.2671</v>
      </c>
      <c r="G80" s="14">
        <f t="shared" si="3"/>
        <v>0.55761891891891902</v>
      </c>
      <c r="H80" s="14">
        <f t="shared" si="4"/>
        <v>0.12486594594594601</v>
      </c>
      <c r="I80" s="14">
        <f t="shared" si="5"/>
        <v>0.68248486486486504</v>
      </c>
      <c r="J80" s="14"/>
    </row>
    <row r="81" spans="1:12" x14ac:dyDescent="0.2">
      <c r="A81" s="12"/>
      <c r="B81" s="12"/>
      <c r="C81" s="1">
        <v>5</v>
      </c>
      <c r="D81" s="1">
        <v>80</v>
      </c>
      <c r="E81" s="1">
        <v>8.7800000000000003E-2</v>
      </c>
      <c r="F81" s="1">
        <v>0.24249999999999999</v>
      </c>
      <c r="G81" s="14">
        <f t="shared" si="3"/>
        <v>0.50498702702702702</v>
      </c>
      <c r="H81" s="14">
        <f t="shared" si="4"/>
        <v>0.12328432432432439</v>
      </c>
      <c r="I81" s="14">
        <f t="shared" si="5"/>
        <v>0.62827135135135148</v>
      </c>
      <c r="J81" s="14">
        <f>AVERAGE(G77:G81)</f>
        <v>0.48417571171171181</v>
      </c>
      <c r="K81" s="14">
        <f>AVERAGE(H77:H81)</f>
        <v>0.11843430630630636</v>
      </c>
      <c r="L81" s="14">
        <f>AVERAGE(I77:I81)</f>
        <v>0.60261001801801806</v>
      </c>
    </row>
    <row r="82" spans="1:12" x14ac:dyDescent="0.2">
      <c r="A82" s="12">
        <v>17</v>
      </c>
      <c r="B82" s="12" t="s">
        <v>5</v>
      </c>
      <c r="C82" s="1">
        <v>1</v>
      </c>
      <c r="D82" s="1">
        <v>81</v>
      </c>
      <c r="E82" s="1">
        <v>7.4099999999999999E-2</v>
      </c>
      <c r="F82" s="5">
        <v>0.20499999999999999</v>
      </c>
      <c r="G82" s="14">
        <f t="shared" si="3"/>
        <v>0.42696234234234243</v>
      </c>
      <c r="H82" s="14">
        <f t="shared" si="4"/>
        <v>0.10370558558558564</v>
      </c>
      <c r="I82" s="14">
        <f t="shared" si="5"/>
        <v>0.53066792792792794</v>
      </c>
      <c r="J82" s="14">
        <f>STDEV(G77:G81)/J81</f>
        <v>0.10776300434219864</v>
      </c>
      <c r="K82" s="14">
        <f>STDEV(H77:H81)/K81</f>
        <v>5.0908389820106821E-2</v>
      </c>
      <c r="L82" s="14">
        <f>STDEV(I77:I81)/L81</f>
        <v>9.2117000265335508E-2</v>
      </c>
    </row>
    <row r="83" spans="1:12" x14ac:dyDescent="0.2">
      <c r="A83" s="12"/>
      <c r="B83" s="12"/>
      <c r="C83" s="1">
        <v>2</v>
      </c>
      <c r="D83" s="1">
        <v>82</v>
      </c>
      <c r="E83" s="1">
        <v>0.1159</v>
      </c>
      <c r="F83" s="1">
        <v>0.25330000000000003</v>
      </c>
      <c r="G83" s="14">
        <f t="shared" si="3"/>
        <v>0.51444522522522529</v>
      </c>
      <c r="H83" s="14">
        <f t="shared" si="4"/>
        <v>0.23015387387387393</v>
      </c>
      <c r="I83" s="14">
        <f t="shared" si="5"/>
        <v>0.74459909909909927</v>
      </c>
      <c r="J83" s="14"/>
    </row>
    <row r="84" spans="1:12" x14ac:dyDescent="0.2">
      <c r="A84" s="12"/>
      <c r="B84" s="12"/>
      <c r="C84" s="1">
        <v>3</v>
      </c>
      <c r="D84" s="1">
        <v>83</v>
      </c>
      <c r="E84" s="1">
        <v>0.12839999999999999</v>
      </c>
      <c r="F84" s="1">
        <v>0.26490000000000002</v>
      </c>
      <c r="G84" s="14">
        <f t="shared" si="3"/>
        <v>0.53412972972972983</v>
      </c>
      <c r="H84" s="14">
        <f t="shared" si="4"/>
        <v>0.27083675675675672</v>
      </c>
      <c r="I84" s="14">
        <f t="shared" si="5"/>
        <v>0.8049664864864865</v>
      </c>
      <c r="J84" s="14"/>
    </row>
    <row r="85" spans="1:12" x14ac:dyDescent="0.2">
      <c r="A85" s="12"/>
      <c r="B85" s="12"/>
      <c r="C85" s="1">
        <v>4</v>
      </c>
      <c r="D85" s="1">
        <v>84</v>
      </c>
      <c r="E85" s="1">
        <v>0.13009999999999999</v>
      </c>
      <c r="F85" s="5">
        <v>0.27200000000000002</v>
      </c>
      <c r="G85" s="14">
        <f t="shared" si="3"/>
        <v>0.54938396396396405</v>
      </c>
      <c r="H85" s="14">
        <f t="shared" si="4"/>
        <v>0.27079747747747751</v>
      </c>
      <c r="I85" s="14">
        <f t="shared" si="5"/>
        <v>0.82018144144144145</v>
      </c>
      <c r="J85" s="14"/>
    </row>
    <row r="86" spans="1:12" x14ac:dyDescent="0.2">
      <c r="A86" s="12"/>
      <c r="B86" s="12"/>
      <c r="C86" s="1">
        <v>5</v>
      </c>
      <c r="D86" s="1">
        <v>85</v>
      </c>
      <c r="E86" s="1">
        <v>9.2600000000000002E-2</v>
      </c>
      <c r="F86" s="1">
        <v>0.24260000000000001</v>
      </c>
      <c r="G86" s="14">
        <f t="shared" si="3"/>
        <v>0.50262882882882898</v>
      </c>
      <c r="H86" s="14">
        <f t="shared" si="4"/>
        <v>0.14330018018018026</v>
      </c>
      <c r="I86" s="14">
        <f t="shared" si="5"/>
        <v>0.64592900900900907</v>
      </c>
      <c r="J86" s="14">
        <f>AVERAGE(G82:G86)</f>
        <v>0.50551001801801809</v>
      </c>
      <c r="K86" s="14">
        <f>AVERAGE(H82:H86)</f>
        <v>0.2037587747747748</v>
      </c>
      <c r="L86" s="14">
        <f>AVERAGE(I82:I86)</f>
        <v>0.70926879279279276</v>
      </c>
    </row>
    <row r="87" spans="1:12" x14ac:dyDescent="0.2">
      <c r="A87" s="12">
        <v>18</v>
      </c>
      <c r="B87" s="12" t="s">
        <v>5</v>
      </c>
      <c r="C87" s="1">
        <v>1</v>
      </c>
      <c r="D87" s="1">
        <v>86</v>
      </c>
      <c r="E87" s="1">
        <v>0.1084</v>
      </c>
      <c r="F87" s="1">
        <v>0.29870000000000002</v>
      </c>
      <c r="G87" s="14">
        <f t="shared" si="3"/>
        <v>0.62188324324324329</v>
      </c>
      <c r="H87" s="14">
        <f t="shared" si="4"/>
        <v>0.15291243243243249</v>
      </c>
      <c r="I87" s="14">
        <f t="shared" si="5"/>
        <v>0.77479567567567575</v>
      </c>
      <c r="J87" s="14">
        <f>STDEV(G82:G86)/J86</f>
        <v>9.3844112123797133E-2</v>
      </c>
      <c r="K87" s="14">
        <f>STDEV(H82:H86)/K86</f>
        <v>0.37502051576397538</v>
      </c>
      <c r="L87" s="14">
        <f>STDEV(I82:I86)/L86</f>
        <v>0.1706769963476098</v>
      </c>
    </row>
    <row r="88" spans="1:12" x14ac:dyDescent="0.2">
      <c r="A88" s="12"/>
      <c r="B88" s="12"/>
      <c r="C88" s="1">
        <v>2</v>
      </c>
      <c r="D88" s="1">
        <v>87</v>
      </c>
      <c r="E88" s="1">
        <v>0.10489999999999999</v>
      </c>
      <c r="F88" s="1">
        <v>0.28939999999999999</v>
      </c>
      <c r="G88" s="14">
        <f t="shared" si="3"/>
        <v>0.60258828828828837</v>
      </c>
      <c r="H88" s="14">
        <f t="shared" si="4"/>
        <v>0.14762774774774776</v>
      </c>
      <c r="I88" s="14">
        <f t="shared" si="5"/>
        <v>0.75021603603603604</v>
      </c>
      <c r="J88" s="14"/>
    </row>
    <row r="89" spans="1:12" x14ac:dyDescent="0.2">
      <c r="A89" s="12"/>
      <c r="B89" s="12"/>
      <c r="C89" s="1">
        <v>3</v>
      </c>
      <c r="D89" s="1">
        <v>88</v>
      </c>
      <c r="E89" s="1">
        <v>0.1229</v>
      </c>
      <c r="F89" s="1">
        <v>0.31019999999999998</v>
      </c>
      <c r="G89" s="14">
        <f t="shared" si="3"/>
        <v>0.64026252252252258</v>
      </c>
      <c r="H89" s="14">
        <f t="shared" si="4"/>
        <v>0.20207819819819828</v>
      </c>
      <c r="I89" s="14">
        <f t="shared" si="5"/>
        <v>0.84234072072072086</v>
      </c>
      <c r="J89" s="14"/>
    </row>
    <row r="90" spans="1:12" x14ac:dyDescent="0.2">
      <c r="A90" s="12"/>
      <c r="B90" s="12"/>
      <c r="C90" s="1">
        <v>4</v>
      </c>
      <c r="D90" s="1">
        <v>89</v>
      </c>
      <c r="E90" s="1">
        <v>0.1101</v>
      </c>
      <c r="F90" s="5">
        <v>0.30399999999999999</v>
      </c>
      <c r="G90" s="14">
        <f t="shared" si="3"/>
        <v>0.63303801801801807</v>
      </c>
      <c r="H90" s="14">
        <f t="shared" si="4"/>
        <v>0.15468936936936944</v>
      </c>
      <c r="I90" s="14">
        <f t="shared" si="5"/>
        <v>0.78772738738738746</v>
      </c>
      <c r="J90" s="14"/>
    </row>
    <row r="91" spans="1:12" x14ac:dyDescent="0.2">
      <c r="A91" s="12"/>
      <c r="B91" s="12"/>
      <c r="C91" s="1">
        <v>5</v>
      </c>
      <c r="D91" s="1">
        <v>90</v>
      </c>
      <c r="E91" s="1">
        <v>9.7500000000000003E-2</v>
      </c>
      <c r="F91" s="1">
        <v>0.26690000000000003</v>
      </c>
      <c r="G91" s="14">
        <f t="shared" si="3"/>
        <v>0.55533171171171192</v>
      </c>
      <c r="H91" s="14">
        <f t="shared" si="4"/>
        <v>0.13931711711711717</v>
      </c>
      <c r="I91" s="14">
        <f t="shared" si="5"/>
        <v>0.69464882882882895</v>
      </c>
      <c r="J91" s="14">
        <f>AVERAGE(G87:G91)</f>
        <v>0.61062075675675687</v>
      </c>
      <c r="K91" s="14">
        <f>AVERAGE(H87:H91)</f>
        <v>0.15932497297297304</v>
      </c>
      <c r="L91" s="14">
        <f>AVERAGE(I87:I91)</f>
        <v>0.76994572972972986</v>
      </c>
    </row>
    <row r="92" spans="1:12" x14ac:dyDescent="0.2">
      <c r="A92" s="12">
        <v>19</v>
      </c>
      <c r="B92" s="12" t="s">
        <v>4</v>
      </c>
      <c r="C92" s="1">
        <v>1</v>
      </c>
      <c r="D92" s="1">
        <v>91</v>
      </c>
      <c r="E92" s="1">
        <v>4.6300000000000001E-2</v>
      </c>
      <c r="F92" s="1">
        <v>0.12989999999999999</v>
      </c>
      <c r="G92" s="14">
        <f t="shared" si="3"/>
        <v>0.27090072072072074</v>
      </c>
      <c r="H92" s="14">
        <f t="shared" si="4"/>
        <v>6.297261261261268E-2</v>
      </c>
      <c r="I92" s="14">
        <f t="shared" si="5"/>
        <v>0.33387333333333336</v>
      </c>
      <c r="J92" s="14">
        <f>STDEV(G87:G91)/J91</f>
        <v>5.5713608612600586E-2</v>
      </c>
      <c r="K92" s="14">
        <f>STDEV(H87:H91)/K91</f>
        <v>0.15462281114484461</v>
      </c>
      <c r="L92" s="14">
        <f>STDEV(I87:I91)/L91</f>
        <v>7.0061501846395965E-2</v>
      </c>
    </row>
    <row r="93" spans="1:12" x14ac:dyDescent="0.2">
      <c r="A93" s="12"/>
      <c r="B93" s="12"/>
      <c r="C93" s="1">
        <v>2</v>
      </c>
      <c r="D93" s="1">
        <v>92</v>
      </c>
      <c r="E93" s="1">
        <v>4.8099999999999997E-2</v>
      </c>
      <c r="F93" s="1">
        <v>0.13750000000000001</v>
      </c>
      <c r="G93" s="14">
        <f t="shared" si="3"/>
        <v>0.28723981981981989</v>
      </c>
      <c r="H93" s="14">
        <f t="shared" si="4"/>
        <v>6.2847927927927927E-2</v>
      </c>
      <c r="I93" s="14">
        <f t="shared" si="5"/>
        <v>0.35008774774774781</v>
      </c>
      <c r="J93" s="14"/>
    </row>
    <row r="94" spans="1:12" x14ac:dyDescent="0.2">
      <c r="A94" s="12"/>
      <c r="B94" s="12"/>
      <c r="C94" s="1">
        <v>3</v>
      </c>
      <c r="D94" s="1">
        <v>93</v>
      </c>
      <c r="E94" s="1">
        <v>4.6399999999999997E-2</v>
      </c>
      <c r="F94" s="1">
        <v>0.1333</v>
      </c>
      <c r="G94" s="14">
        <f t="shared" si="3"/>
        <v>0.27859027027027033</v>
      </c>
      <c r="H94" s="14">
        <f t="shared" si="4"/>
        <v>5.99610810810811E-2</v>
      </c>
      <c r="I94" s="14">
        <f t="shared" si="5"/>
        <v>0.33855135135135139</v>
      </c>
      <c r="J94" s="14"/>
    </row>
    <row r="95" spans="1:12" x14ac:dyDescent="0.2">
      <c r="A95" s="12"/>
      <c r="B95" s="12"/>
      <c r="C95" s="1">
        <v>4</v>
      </c>
      <c r="D95" s="1">
        <v>94</v>
      </c>
      <c r="E95" s="1">
        <v>4.6600000000000003E-2</v>
      </c>
      <c r="F95" s="1">
        <v>0.13339999999999999</v>
      </c>
      <c r="G95" s="14">
        <f t="shared" si="3"/>
        <v>0.27871027027027029</v>
      </c>
      <c r="H95" s="14">
        <f t="shared" si="4"/>
        <v>6.0698378378378416E-2</v>
      </c>
      <c r="I95" s="14">
        <f t="shared" si="5"/>
        <v>0.33940864864864867</v>
      </c>
      <c r="J95" s="14"/>
    </row>
    <row r="96" spans="1:12" x14ac:dyDescent="0.2">
      <c r="A96" s="12"/>
      <c r="B96" s="12"/>
      <c r="C96" s="1">
        <v>5</v>
      </c>
      <c r="D96" s="1">
        <v>95</v>
      </c>
      <c r="E96" s="1">
        <v>4.6699999999999998E-2</v>
      </c>
      <c r="F96" s="1">
        <v>0.13139999999999999</v>
      </c>
      <c r="G96" s="14">
        <f t="shared" si="3"/>
        <v>0.27410144144144144</v>
      </c>
      <c r="H96" s="14">
        <f t="shared" si="4"/>
        <v>6.3135495495495506E-2</v>
      </c>
      <c r="I96" s="14">
        <f t="shared" si="5"/>
        <v>0.3372369369369369</v>
      </c>
      <c r="J96" s="14">
        <f>AVERAGE(G92:G96)</f>
        <v>0.27790850450450455</v>
      </c>
      <c r="K96" s="14">
        <f>AVERAGE(H92:H96)</f>
        <v>6.192309909909912E-2</v>
      </c>
      <c r="L96" s="14">
        <f>AVERAGE(I92:I96)</f>
        <v>0.33983160360360365</v>
      </c>
    </row>
    <row r="97" spans="1:12" x14ac:dyDescent="0.2">
      <c r="A97" s="12">
        <v>20</v>
      </c>
      <c r="B97" s="12" t="s">
        <v>4</v>
      </c>
      <c r="C97" s="1">
        <v>1</v>
      </c>
      <c r="D97" s="1">
        <v>96</v>
      </c>
      <c r="E97" s="1">
        <v>3.4200000000000001E-2</v>
      </c>
      <c r="F97" s="5">
        <v>9.9000000000000005E-2</v>
      </c>
      <c r="G97" s="14">
        <f t="shared" si="3"/>
        <v>0.20704540540540545</v>
      </c>
      <c r="H97" s="14">
        <f t="shared" si="4"/>
        <v>4.344000000000002E-2</v>
      </c>
      <c r="I97" s="14">
        <f t="shared" si="5"/>
        <v>0.25048540540540548</v>
      </c>
      <c r="J97" s="14">
        <f>STDEV(G92:G96)/J96</f>
        <v>2.2165673752525233E-2</v>
      </c>
      <c r="K97" s="14">
        <f>STDEV(H92:H96)/K96</f>
        <v>2.3920446325638695E-2</v>
      </c>
      <c r="L97" s="14">
        <f>STDEV(I92:I96)/L96</f>
        <v>1.7974153094880863E-2</v>
      </c>
    </row>
    <row r="98" spans="1:12" x14ac:dyDescent="0.2">
      <c r="A98" s="12"/>
      <c r="B98" s="12"/>
      <c r="C98" s="1">
        <v>2</v>
      </c>
      <c r="D98" s="1">
        <v>97</v>
      </c>
      <c r="E98" s="1">
        <v>3.27E-2</v>
      </c>
      <c r="F98" s="1">
        <v>9.98E-2</v>
      </c>
      <c r="G98" s="14">
        <f t="shared" si="3"/>
        <v>0.20967549549549552</v>
      </c>
      <c r="H98" s="14">
        <f t="shared" si="4"/>
        <v>3.6346306306306322E-2</v>
      </c>
      <c r="I98" s="14">
        <f t="shared" si="5"/>
        <v>0.24602180180180183</v>
      </c>
      <c r="J98" s="14"/>
    </row>
    <row r="99" spans="1:12" x14ac:dyDescent="0.2">
      <c r="A99" s="12"/>
      <c r="B99" s="12"/>
      <c r="C99" s="1">
        <v>3</v>
      </c>
      <c r="D99" s="1">
        <v>98</v>
      </c>
      <c r="E99" s="1">
        <v>3.4099999999999998E-2</v>
      </c>
      <c r="F99" s="1">
        <v>9.8299999999999998E-2</v>
      </c>
      <c r="G99" s="14">
        <f t="shared" si="3"/>
        <v>0.2055050450450451</v>
      </c>
      <c r="H99" s="14">
        <f t="shared" si="4"/>
        <v>4.3727207207207228E-2</v>
      </c>
      <c r="I99" s="14">
        <f t="shared" si="5"/>
        <v>0.24923225225225226</v>
      </c>
      <c r="J99" s="14"/>
    </row>
    <row r="100" spans="1:12" x14ac:dyDescent="0.2">
      <c r="A100" s="12"/>
      <c r="B100" s="12"/>
      <c r="C100" s="1">
        <v>4</v>
      </c>
      <c r="D100" s="1">
        <v>99</v>
      </c>
      <c r="E100" s="1">
        <v>3.0300000000000001E-2</v>
      </c>
      <c r="F100" s="1">
        <v>9.4299999999999995E-2</v>
      </c>
      <c r="G100" s="14">
        <f t="shared" si="3"/>
        <v>0.19844234234234234</v>
      </c>
      <c r="H100" s="14">
        <f t="shared" si="4"/>
        <v>3.1837477477477505E-2</v>
      </c>
      <c r="I100" s="14">
        <f t="shared" si="5"/>
        <v>0.23027981981981982</v>
      </c>
      <c r="J100" s="14"/>
    </row>
    <row r="101" spans="1:12" x14ac:dyDescent="0.2">
      <c r="A101" s="12"/>
      <c r="B101" s="12"/>
      <c r="C101" s="1">
        <v>5</v>
      </c>
      <c r="D101" s="1">
        <v>100</v>
      </c>
      <c r="E101" s="1">
        <v>3.3599999999999998E-2</v>
      </c>
      <c r="F101" s="1">
        <v>9.74E-2</v>
      </c>
      <c r="G101" s="14">
        <f t="shared" si="3"/>
        <v>0.20372468468468471</v>
      </c>
      <c r="H101" s="14">
        <f t="shared" si="4"/>
        <v>4.2539819819819837E-2</v>
      </c>
      <c r="I101" s="14">
        <f t="shared" si="5"/>
        <v>0.24626450450450452</v>
      </c>
      <c r="J101" s="14">
        <f>AVERAGE(G97:G101)</f>
        <v>0.20487859459459462</v>
      </c>
      <c r="K101" s="14">
        <f>AVERAGE(H97:H101)</f>
        <v>3.9578162162162187E-2</v>
      </c>
      <c r="L101" s="14">
        <f>AVERAGE(I97:I101)</f>
        <v>0.24445675675675677</v>
      </c>
    </row>
    <row r="102" spans="1:12" x14ac:dyDescent="0.2">
      <c r="A102" s="12">
        <v>21</v>
      </c>
      <c r="B102" s="12" t="s">
        <v>6</v>
      </c>
      <c r="C102" s="1">
        <v>1</v>
      </c>
      <c r="D102" s="1">
        <v>101</v>
      </c>
      <c r="E102" s="1">
        <v>0.1041</v>
      </c>
      <c r="F102" s="1">
        <v>0.27850000000000003</v>
      </c>
      <c r="G102" s="14">
        <f t="shared" si="3"/>
        <v>0.57819477477477488</v>
      </c>
      <c r="H102" s="14">
        <f t="shared" si="4"/>
        <v>0.15527315315315313</v>
      </c>
      <c r="I102" s="14">
        <f t="shared" si="5"/>
        <v>0.73346792792792803</v>
      </c>
      <c r="J102" s="14">
        <f>STDEV(G97:G101)/J101</f>
        <v>2.0542698891734025E-2</v>
      </c>
      <c r="K102" s="14">
        <f>STDEV(H97:H101)/K101</f>
        <v>0.13325684225506951</v>
      </c>
      <c r="L102" s="14">
        <f>STDEV(I97:I101)/L101</f>
        <v>3.3349443778471217E-2</v>
      </c>
    </row>
    <row r="103" spans="1:12" x14ac:dyDescent="0.2">
      <c r="A103" s="12"/>
      <c r="B103" s="12"/>
      <c r="C103" s="1">
        <v>2</v>
      </c>
      <c r="D103" s="1">
        <v>102</v>
      </c>
      <c r="E103" s="1">
        <v>0.1055</v>
      </c>
      <c r="F103" s="1">
        <v>0.2823</v>
      </c>
      <c r="G103" s="14">
        <f t="shared" si="3"/>
        <v>0.58609495495495501</v>
      </c>
      <c r="H103" s="14">
        <f t="shared" si="4"/>
        <v>0.15730630630630638</v>
      </c>
      <c r="I103" s="14">
        <f t="shared" si="5"/>
        <v>0.74340126126126138</v>
      </c>
      <c r="J103" s="14"/>
    </row>
    <row r="104" spans="1:12" x14ac:dyDescent="0.2">
      <c r="A104" s="12"/>
      <c r="B104" s="12"/>
      <c r="C104" s="1">
        <v>3</v>
      </c>
      <c r="D104" s="1">
        <v>103</v>
      </c>
      <c r="E104" s="1">
        <v>0.10979999999999999</v>
      </c>
      <c r="F104" s="1">
        <v>0.28710000000000002</v>
      </c>
      <c r="G104" s="14">
        <f t="shared" si="3"/>
        <v>0.59471027027027046</v>
      </c>
      <c r="H104" s="14">
        <f t="shared" si="4"/>
        <v>0.17048432432432434</v>
      </c>
      <c r="I104" s="14">
        <f t="shared" si="5"/>
        <v>0.76519459459459471</v>
      </c>
      <c r="J104" s="14"/>
    </row>
    <row r="105" spans="1:12" x14ac:dyDescent="0.2">
      <c r="A105" s="12"/>
      <c r="B105" s="12"/>
      <c r="C105" s="1">
        <v>4</v>
      </c>
      <c r="D105" s="1">
        <v>104</v>
      </c>
      <c r="E105" s="1">
        <v>0.10829999999999999</v>
      </c>
      <c r="F105" s="1">
        <v>0.28660000000000002</v>
      </c>
      <c r="G105" s="14">
        <f t="shared" si="3"/>
        <v>0.5943796396396398</v>
      </c>
      <c r="H105" s="14">
        <f t="shared" si="4"/>
        <v>0.16470234234234232</v>
      </c>
      <c r="I105" s="14">
        <f t="shared" si="5"/>
        <v>0.75908198198198207</v>
      </c>
      <c r="J105" s="14"/>
    </row>
    <row r="106" spans="1:12" x14ac:dyDescent="0.2">
      <c r="A106" s="12"/>
      <c r="B106" s="12"/>
      <c r="C106" s="1">
        <v>5</v>
      </c>
      <c r="D106" s="1">
        <v>105</v>
      </c>
      <c r="E106" s="1">
        <v>0.1096</v>
      </c>
      <c r="F106" s="1">
        <v>0.28239999999999998</v>
      </c>
      <c r="G106" s="14">
        <f t="shared" si="3"/>
        <v>0.58411387387387381</v>
      </c>
      <c r="H106" s="14">
        <f t="shared" si="4"/>
        <v>0.17438846846846862</v>
      </c>
      <c r="I106" s="14">
        <f t="shared" si="5"/>
        <v>0.75850234234234237</v>
      </c>
      <c r="J106" s="14">
        <f>AVERAGE(G102:G106)</f>
        <v>0.58749870270270288</v>
      </c>
      <c r="K106" s="14">
        <f>AVERAGE(H102:H106)</f>
        <v>0.16443091891891898</v>
      </c>
      <c r="L106" s="14">
        <f>AVERAGE(I102:I106)</f>
        <v>0.75192962162162169</v>
      </c>
    </row>
    <row r="107" spans="1:12" x14ac:dyDescent="0.2">
      <c r="A107" s="12">
        <v>22</v>
      </c>
      <c r="B107" s="12" t="s">
        <v>6</v>
      </c>
      <c r="C107" s="1">
        <v>1</v>
      </c>
      <c r="D107" s="1">
        <v>106</v>
      </c>
      <c r="E107" s="1">
        <v>6.4799999999999996E-2</v>
      </c>
      <c r="F107" s="1">
        <v>0.1865</v>
      </c>
      <c r="G107" s="14">
        <f t="shared" si="3"/>
        <v>0.3898392792792793</v>
      </c>
      <c r="H107" s="14">
        <f t="shared" si="4"/>
        <v>8.3396036036036028E-2</v>
      </c>
      <c r="I107" s="14">
        <f t="shared" si="5"/>
        <v>0.47323531531531537</v>
      </c>
      <c r="J107" s="14">
        <f>STDEV(G102:G106)/J106</f>
        <v>1.2016151168380786E-2</v>
      </c>
      <c r="K107" s="14">
        <f>STDEV(H102:H106)/K106</f>
        <v>5.0011065657064882E-2</v>
      </c>
      <c r="L107" s="14">
        <f>STDEV(I102:I106)/L106</f>
        <v>1.7389370864481755E-2</v>
      </c>
    </row>
    <row r="108" spans="1:12" x14ac:dyDescent="0.2">
      <c r="A108" s="12"/>
      <c r="B108" s="12"/>
      <c r="C108" s="1">
        <v>2</v>
      </c>
      <c r="D108" s="1">
        <v>107</v>
      </c>
      <c r="E108" s="1">
        <v>6.9599999999999995E-2</v>
      </c>
      <c r="F108" s="1">
        <v>0.19439999999999999</v>
      </c>
      <c r="G108" s="14">
        <f t="shared" si="3"/>
        <v>0.40524540540540543</v>
      </c>
      <c r="H108" s="14">
        <f t="shared" si="4"/>
        <v>9.5541621621621636E-2</v>
      </c>
      <c r="I108" s="14">
        <f t="shared" si="5"/>
        <v>0.50078702702702704</v>
      </c>
      <c r="J108" s="14"/>
    </row>
    <row r="109" spans="1:12" x14ac:dyDescent="0.2">
      <c r="A109" s="12"/>
      <c r="B109" s="12"/>
      <c r="C109" s="1">
        <v>3</v>
      </c>
      <c r="D109" s="1">
        <v>108</v>
      </c>
      <c r="E109" s="1">
        <v>6.8000000000000005E-2</v>
      </c>
      <c r="F109" s="1">
        <v>0.19620000000000001</v>
      </c>
      <c r="G109" s="14">
        <f t="shared" si="3"/>
        <v>0.41020684684684694</v>
      </c>
      <c r="H109" s="14">
        <f t="shared" si="4"/>
        <v>8.7019819819819877E-2</v>
      </c>
      <c r="I109" s="14">
        <f t="shared" si="5"/>
        <v>0.49722666666666671</v>
      </c>
      <c r="J109" s="14"/>
    </row>
    <row r="110" spans="1:12" x14ac:dyDescent="0.2">
      <c r="A110" s="12"/>
      <c r="B110" s="12"/>
      <c r="C110" s="1">
        <v>4</v>
      </c>
      <c r="D110" s="1">
        <v>109</v>
      </c>
      <c r="E110" s="1">
        <v>7.2599999999999998E-2</v>
      </c>
      <c r="F110" s="1">
        <v>0.20150000000000001</v>
      </c>
      <c r="G110" s="14">
        <f t="shared" si="3"/>
        <v>0.41979927927927935</v>
      </c>
      <c r="H110" s="14">
        <f t="shared" si="4"/>
        <v>0.10095063063063064</v>
      </c>
      <c r="I110" s="14">
        <f t="shared" si="5"/>
        <v>0.52074990990990999</v>
      </c>
      <c r="J110" s="14"/>
    </row>
    <row r="111" spans="1:12" x14ac:dyDescent="0.2">
      <c r="A111" s="12"/>
      <c r="B111" s="12"/>
      <c r="C111" s="1">
        <v>5</v>
      </c>
      <c r="D111" s="1">
        <v>110</v>
      </c>
      <c r="E111" s="1">
        <v>6.8199999999999997E-2</v>
      </c>
      <c r="F111" s="1">
        <v>0.19320000000000001</v>
      </c>
      <c r="G111" s="14">
        <f t="shared" si="3"/>
        <v>0.40326666666666677</v>
      </c>
      <c r="H111" s="14">
        <f t="shared" si="4"/>
        <v>9.0885045045045076E-2</v>
      </c>
      <c r="I111" s="14">
        <f t="shared" si="5"/>
        <v>0.49415171171171174</v>
      </c>
      <c r="J111" s="14">
        <f>AVERAGE(G107:G111)</f>
        <v>0.40567149549549553</v>
      </c>
      <c r="K111" s="14">
        <f>AVERAGE(H107:H111)</f>
        <v>9.1558630630630661E-2</v>
      </c>
      <c r="L111" s="14">
        <f>AVERAGE(I107:I111)</f>
        <v>0.49723012612612616</v>
      </c>
    </row>
    <row r="112" spans="1:12" x14ac:dyDescent="0.2">
      <c r="A112" s="12">
        <v>23</v>
      </c>
      <c r="B112" s="12" t="s">
        <v>5</v>
      </c>
      <c r="C112" s="1">
        <v>1</v>
      </c>
      <c r="D112" s="1">
        <v>111</v>
      </c>
      <c r="E112" s="1">
        <v>8.2100000000000006E-2</v>
      </c>
      <c r="F112" s="1">
        <v>0.21929999999999999</v>
      </c>
      <c r="G112" s="14">
        <f t="shared" si="3"/>
        <v>0.45522036036036045</v>
      </c>
      <c r="H112" s="14">
        <f t="shared" si="4"/>
        <v>0.12280468468468476</v>
      </c>
      <c r="I112" s="14">
        <f t="shared" si="5"/>
        <v>0.57802504504504515</v>
      </c>
      <c r="J112" s="14">
        <f>STDEV(G107:G111)/J111</f>
        <v>2.6912741927639941E-2</v>
      </c>
      <c r="K112" s="14">
        <f>STDEV(H107:H111)/K111</f>
        <v>7.5621553727904939E-2</v>
      </c>
      <c r="L112" s="14">
        <f>STDEV(I107:I111)/L111</f>
        <v>3.4116261306971096E-2</v>
      </c>
    </row>
    <row r="113" spans="1:12" x14ac:dyDescent="0.2">
      <c r="A113" s="12"/>
      <c r="B113" s="12"/>
      <c r="C113" s="1">
        <v>2</v>
      </c>
      <c r="D113" s="1">
        <v>112</v>
      </c>
      <c r="E113" s="1">
        <v>8.72E-2</v>
      </c>
      <c r="F113" s="5">
        <v>0.23400000000000001</v>
      </c>
      <c r="G113" s="14">
        <f t="shared" si="3"/>
        <v>0.48595171171171186</v>
      </c>
      <c r="H113" s="14">
        <f t="shared" si="4"/>
        <v>0.12934630630630636</v>
      </c>
      <c r="I113" s="14">
        <f t="shared" si="5"/>
        <v>0.61529801801801809</v>
      </c>
      <c r="J113" s="14"/>
    </row>
    <row r="114" spans="1:12" x14ac:dyDescent="0.2">
      <c r="A114" s="12"/>
      <c r="B114" s="12"/>
      <c r="C114" s="1">
        <v>3</v>
      </c>
      <c r="D114" s="1">
        <v>113</v>
      </c>
      <c r="E114" s="1">
        <v>8.7300000000000003E-2</v>
      </c>
      <c r="F114" s="1">
        <v>0.2392</v>
      </c>
      <c r="G114" s="14">
        <f t="shared" si="3"/>
        <v>0.49774072072072079</v>
      </c>
      <c r="H114" s="14">
        <f t="shared" si="4"/>
        <v>0.12451855855855867</v>
      </c>
      <c r="I114" s="14">
        <f t="shared" si="5"/>
        <v>0.62225927927927938</v>
      </c>
      <c r="J114" s="14"/>
    </row>
    <row r="115" spans="1:12" x14ac:dyDescent="0.2">
      <c r="A115" s="12"/>
      <c r="B115" s="12"/>
      <c r="C115" s="1">
        <v>4</v>
      </c>
      <c r="D115" s="1">
        <v>114</v>
      </c>
      <c r="E115" s="1">
        <v>8.4599999999999995E-2</v>
      </c>
      <c r="F115" s="5">
        <v>0.23</v>
      </c>
      <c r="G115" s="14">
        <f t="shared" si="3"/>
        <v>0.4782425225225227</v>
      </c>
      <c r="H115" s="14">
        <f t="shared" si="4"/>
        <v>0.12248576576576579</v>
      </c>
      <c r="I115" s="14">
        <f t="shared" si="5"/>
        <v>0.60072828828828828</v>
      </c>
      <c r="J115" s="14"/>
    </row>
    <row r="116" spans="1:12" x14ac:dyDescent="0.2">
      <c r="A116" s="12"/>
      <c r="B116" s="12"/>
      <c r="C116" s="1">
        <v>5</v>
      </c>
      <c r="D116" s="1">
        <v>115</v>
      </c>
      <c r="E116" s="1">
        <v>9.7500000000000003E-2</v>
      </c>
      <c r="F116" s="1">
        <v>0.25319999999999998</v>
      </c>
      <c r="G116" s="14">
        <f t="shared" si="3"/>
        <v>0.52413027027027026</v>
      </c>
      <c r="H116" s="14">
        <f t="shared" si="4"/>
        <v>0.1531405405405406</v>
      </c>
      <c r="I116" s="14">
        <f t="shared" si="5"/>
        <v>0.67727081081081097</v>
      </c>
      <c r="J116" s="14">
        <f>AVERAGE(G112:G116)</f>
        <v>0.48825711711711717</v>
      </c>
      <c r="K116" s="14">
        <f>AVERAGE(H112:H116)</f>
        <v>0.13045917117117126</v>
      </c>
      <c r="L116" s="14">
        <f>AVERAGE(I112:I116)</f>
        <v>0.61871628828828829</v>
      </c>
    </row>
    <row r="117" spans="1:12" x14ac:dyDescent="0.2">
      <c r="A117" s="12">
        <v>24</v>
      </c>
      <c r="B117" s="12" t="s">
        <v>5</v>
      </c>
      <c r="C117" s="1">
        <v>1</v>
      </c>
      <c r="D117" s="1">
        <v>116</v>
      </c>
      <c r="E117" s="1">
        <v>7.2099999999999997E-2</v>
      </c>
      <c r="F117" s="5">
        <v>0.20100000000000001</v>
      </c>
      <c r="G117" s="14">
        <f t="shared" si="3"/>
        <v>0.41892990990991003</v>
      </c>
      <c r="H117" s="14">
        <f t="shared" si="4"/>
        <v>9.9359639639639674E-2</v>
      </c>
      <c r="I117" s="14">
        <f t="shared" si="5"/>
        <v>0.51828954954954964</v>
      </c>
      <c r="J117" s="14">
        <f>STDEV(G112:G116)/J116</f>
        <v>5.1953350100144569E-2</v>
      </c>
      <c r="K117" s="14">
        <f>STDEV(H112:H116)/K116</f>
        <v>9.9437033482492831E-2</v>
      </c>
      <c r="L117" s="14">
        <f>STDEV(I112:I116)/L116</f>
        <v>5.9561678161619308E-2</v>
      </c>
    </row>
    <row r="118" spans="1:12" x14ac:dyDescent="0.2">
      <c r="A118" s="12"/>
      <c r="B118" s="12"/>
      <c r="C118" s="1">
        <v>2</v>
      </c>
      <c r="D118" s="1">
        <v>117</v>
      </c>
      <c r="E118" s="1">
        <v>8.0699999999999994E-2</v>
      </c>
      <c r="F118" s="1">
        <v>0.22550000000000001</v>
      </c>
      <c r="G118" s="14">
        <f t="shared" si="3"/>
        <v>0.47009495495495507</v>
      </c>
      <c r="H118" s="14">
        <f t="shared" si="4"/>
        <v>0.11068144144144146</v>
      </c>
      <c r="I118" s="14">
        <f t="shared" si="5"/>
        <v>0.58077639639639644</v>
      </c>
      <c r="J118" s="14"/>
    </row>
    <row r="119" spans="1:12" x14ac:dyDescent="0.2">
      <c r="A119" s="12"/>
      <c r="B119" s="12"/>
      <c r="C119" s="1">
        <v>3</v>
      </c>
      <c r="D119" s="1">
        <v>118</v>
      </c>
      <c r="E119" s="1">
        <v>7.9100000000000004E-2</v>
      </c>
      <c r="F119" s="1">
        <v>0.22070000000000001</v>
      </c>
      <c r="G119" s="14">
        <f t="shared" si="3"/>
        <v>0.46002504504504516</v>
      </c>
      <c r="H119" s="14">
        <f t="shared" si="4"/>
        <v>0.10881909909909916</v>
      </c>
      <c r="I119" s="14">
        <f t="shared" si="5"/>
        <v>0.5688441441441443</v>
      </c>
      <c r="J119" s="14"/>
    </row>
    <row r="120" spans="1:12" x14ac:dyDescent="0.2">
      <c r="A120" s="12"/>
      <c r="B120" s="12"/>
      <c r="C120" s="1">
        <v>4</v>
      </c>
      <c r="D120" s="1">
        <v>119</v>
      </c>
      <c r="E120" s="1">
        <v>6.9500000000000006E-2</v>
      </c>
      <c r="F120" s="1">
        <v>0.19889999999999999</v>
      </c>
      <c r="G120" s="14">
        <f t="shared" si="3"/>
        <v>0.41554792792792794</v>
      </c>
      <c r="H120" s="14">
        <f t="shared" si="4"/>
        <v>9.0581981981982057E-2</v>
      </c>
      <c r="I120" s="14">
        <f t="shared" si="5"/>
        <v>0.50612990990990991</v>
      </c>
      <c r="J120" s="14"/>
    </row>
    <row r="121" spans="1:12" x14ac:dyDescent="0.2">
      <c r="A121" s="12"/>
      <c r="B121" s="12"/>
      <c r="C121" s="1">
        <v>5</v>
      </c>
      <c r="D121" s="1">
        <v>120</v>
      </c>
      <c r="E121" s="5">
        <v>7.1999999999999995E-2</v>
      </c>
      <c r="F121" s="5">
        <v>0.20100000000000001</v>
      </c>
      <c r="G121" s="14">
        <f t="shared" si="3"/>
        <v>0.41898378378378387</v>
      </c>
      <c r="H121" s="14">
        <f t="shared" si="4"/>
        <v>9.8940540540540564E-2</v>
      </c>
      <c r="I121" s="14">
        <f t="shared" si="5"/>
        <v>0.51792432432432445</v>
      </c>
      <c r="J121" s="14">
        <f>AVERAGE(G117:G121)</f>
        <v>0.43671632432432439</v>
      </c>
      <c r="K121" s="14">
        <f>AVERAGE(H117:H121)</f>
        <v>0.10167654054054058</v>
      </c>
      <c r="L121" s="14">
        <f>AVERAGE(I117:I121)</f>
        <v>0.53839286486486493</v>
      </c>
    </row>
    <row r="122" spans="1:12" x14ac:dyDescent="0.2">
      <c r="A122" s="12">
        <v>25</v>
      </c>
      <c r="B122" s="12" t="s">
        <v>4</v>
      </c>
      <c r="C122" s="1">
        <v>1</v>
      </c>
      <c r="D122" s="1">
        <v>121</v>
      </c>
      <c r="E122" s="1">
        <v>5.5599999999999997E-2</v>
      </c>
      <c r="F122" s="1">
        <v>0.15029999999999999</v>
      </c>
      <c r="G122" s="14">
        <f t="shared" si="3"/>
        <v>0.31235099099099101</v>
      </c>
      <c r="H122" s="14">
        <f t="shared" si="4"/>
        <v>8.1365045045045076E-2</v>
      </c>
      <c r="I122" s="14">
        <f t="shared" si="5"/>
        <v>0.39371603603603611</v>
      </c>
      <c r="J122" s="14">
        <f>STDEV(G117:G121)/J121</f>
        <v>5.9890068918352045E-2</v>
      </c>
      <c r="K122" s="14">
        <f>STDEV(H117:H121)/K121</f>
        <v>8.0510957685558021E-2</v>
      </c>
      <c r="L122" s="14">
        <f>STDEV(I117:I121)/L121</f>
        <v>6.2902180212031492E-2</v>
      </c>
    </row>
    <row r="123" spans="1:12" x14ac:dyDescent="0.2">
      <c r="A123" s="12"/>
      <c r="B123" s="12"/>
      <c r="C123" s="1">
        <v>2</v>
      </c>
      <c r="D123" s="1">
        <v>122</v>
      </c>
      <c r="E123" s="5">
        <v>5.3999999999999999E-2</v>
      </c>
      <c r="F123" s="1">
        <v>0.1512</v>
      </c>
      <c r="G123" s="14">
        <f t="shared" si="3"/>
        <v>0.31526270270270279</v>
      </c>
      <c r="H123" s="14">
        <f t="shared" si="4"/>
        <v>7.3751351351351385E-2</v>
      </c>
      <c r="I123" s="14">
        <f t="shared" si="5"/>
        <v>0.38901405405405415</v>
      </c>
      <c r="J123" s="14"/>
    </row>
    <row r="124" spans="1:12" x14ac:dyDescent="0.2">
      <c r="A124" s="12"/>
      <c r="B124" s="12"/>
      <c r="C124" s="1">
        <v>3</v>
      </c>
      <c r="D124" s="1">
        <v>123</v>
      </c>
      <c r="E124" s="1">
        <v>5.5599999999999997E-2</v>
      </c>
      <c r="F124" s="1">
        <v>0.15279999999999999</v>
      </c>
      <c r="G124" s="14">
        <f t="shared" si="3"/>
        <v>0.31804468468468472</v>
      </c>
      <c r="H124" s="14">
        <f t="shared" si="4"/>
        <v>7.8842522522522551E-2</v>
      </c>
      <c r="I124" s="14">
        <f t="shared" si="5"/>
        <v>0.39688720720720722</v>
      </c>
      <c r="J124" s="14"/>
    </row>
    <row r="125" spans="1:12" x14ac:dyDescent="0.2">
      <c r="A125" s="12"/>
      <c r="B125" s="12"/>
      <c r="C125" s="1">
        <v>4</v>
      </c>
      <c r="D125" s="1">
        <v>124</v>
      </c>
      <c r="E125" s="1">
        <v>5.5199999999999999E-2</v>
      </c>
      <c r="F125" s="1">
        <v>0.1522</v>
      </c>
      <c r="G125" s="14">
        <f t="shared" si="3"/>
        <v>0.31689369369369375</v>
      </c>
      <c r="H125" s="14">
        <f t="shared" si="4"/>
        <v>7.7771531531531546E-2</v>
      </c>
      <c r="I125" s="14">
        <f t="shared" si="5"/>
        <v>0.39466522522522529</v>
      </c>
      <c r="J125" s="14"/>
    </row>
    <row r="126" spans="1:12" x14ac:dyDescent="0.2">
      <c r="A126" s="12"/>
      <c r="B126" s="12"/>
      <c r="C126" s="1">
        <v>5</v>
      </c>
      <c r="D126" s="1">
        <v>125</v>
      </c>
      <c r="E126" s="1">
        <v>5.3600000000000002E-2</v>
      </c>
      <c r="F126" s="1">
        <v>0.15659999999999999</v>
      </c>
      <c r="G126" s="14">
        <f t="shared" si="3"/>
        <v>0.32777657657657661</v>
      </c>
      <c r="H126" s="14">
        <f t="shared" si="4"/>
        <v>6.6626306306306352E-2</v>
      </c>
      <c r="I126" s="14">
        <f t="shared" si="5"/>
        <v>0.39440288288288294</v>
      </c>
      <c r="J126" s="14">
        <f>AVERAGE(G122:G126)</f>
        <v>0.31806572972972974</v>
      </c>
      <c r="K126" s="14">
        <f>AVERAGE(H122:H126)</f>
        <v>7.5671351351351376E-2</v>
      </c>
      <c r="L126" s="14">
        <f>AVERAGE(I122:I126)</f>
        <v>0.39373708108108113</v>
      </c>
    </row>
    <row r="127" spans="1:12" x14ac:dyDescent="0.2">
      <c r="A127" s="12">
        <v>26</v>
      </c>
      <c r="B127" s="12" t="s">
        <v>4</v>
      </c>
      <c r="C127" s="1">
        <v>1</v>
      </c>
      <c r="D127" s="1">
        <v>126</v>
      </c>
      <c r="E127" s="1">
        <v>5.1799999999999999E-2</v>
      </c>
      <c r="F127" s="1">
        <v>0.1454</v>
      </c>
      <c r="G127" s="14">
        <f t="shared" si="3"/>
        <v>0.30323855855855864</v>
      </c>
      <c r="H127" s="14">
        <f t="shared" si="4"/>
        <v>7.038342342342345E-2</v>
      </c>
      <c r="I127" s="14">
        <f t="shared" si="5"/>
        <v>0.37362198198198204</v>
      </c>
      <c r="J127" s="14">
        <f>STDEV(G122:G126)/J126</f>
        <v>1.834532915812119E-2</v>
      </c>
      <c r="K127" s="14">
        <f>STDEV(H122:H126)/K126</f>
        <v>7.6025106463583056E-2</v>
      </c>
      <c r="L127" s="14">
        <f>STDEV(I122:I126)/L126</f>
        <v>7.3538684348233392E-3</v>
      </c>
    </row>
    <row r="128" spans="1:12" x14ac:dyDescent="0.2">
      <c r="A128" s="12"/>
      <c r="B128" s="12"/>
      <c r="C128" s="1">
        <v>2</v>
      </c>
      <c r="D128" s="1">
        <v>127</v>
      </c>
      <c r="E128" s="5">
        <v>5.28E-2</v>
      </c>
      <c r="F128" s="1">
        <v>0.14849999999999999</v>
      </c>
      <c r="G128" s="14">
        <f t="shared" si="3"/>
        <v>0.30976000000000004</v>
      </c>
      <c r="H128" s="14">
        <f t="shared" si="4"/>
        <v>7.1446486486486535E-2</v>
      </c>
      <c r="I128" s="14">
        <f t="shared" si="5"/>
        <v>0.38120648648648647</v>
      </c>
      <c r="J128" s="14"/>
    </row>
    <row r="129" spans="1:12" x14ac:dyDescent="0.2">
      <c r="A129" s="12"/>
      <c r="B129" s="12"/>
      <c r="C129" s="1">
        <v>3</v>
      </c>
      <c r="D129" s="1">
        <v>128</v>
      </c>
      <c r="E129" s="1">
        <v>5.6800000000000003E-2</v>
      </c>
      <c r="F129" s="1">
        <v>0.15620000000000001</v>
      </c>
      <c r="G129" s="14">
        <f t="shared" si="3"/>
        <v>0.32514162162162169</v>
      </c>
      <c r="H129" s="14">
        <f t="shared" si="4"/>
        <v>8.0441081081081126E-2</v>
      </c>
      <c r="I129" s="14">
        <f t="shared" si="5"/>
        <v>0.40558270270270275</v>
      </c>
      <c r="J129" s="14"/>
    </row>
    <row r="130" spans="1:12" x14ac:dyDescent="0.2">
      <c r="A130" s="12"/>
      <c r="B130" s="12"/>
      <c r="C130" s="1">
        <v>4</v>
      </c>
      <c r="D130" s="1">
        <v>129</v>
      </c>
      <c r="E130" s="1">
        <v>5.8400000000000001E-2</v>
      </c>
      <c r="F130" s="1">
        <v>0.1578</v>
      </c>
      <c r="G130" s="14">
        <f t="shared" si="3"/>
        <v>0.32792360360360362</v>
      </c>
      <c r="H130" s="14">
        <f t="shared" si="4"/>
        <v>8.5532252252252278E-2</v>
      </c>
      <c r="I130" s="14">
        <f t="shared" si="5"/>
        <v>0.41345585585585581</v>
      </c>
      <c r="J130" s="14"/>
    </row>
    <row r="131" spans="1:12" x14ac:dyDescent="0.2">
      <c r="A131" s="12"/>
      <c r="B131" s="12"/>
      <c r="C131" s="1">
        <v>5</v>
      </c>
      <c r="D131" s="1">
        <v>130</v>
      </c>
      <c r="E131" s="1">
        <v>5.5199999999999999E-2</v>
      </c>
      <c r="F131" s="1">
        <v>0.14749999999999999</v>
      </c>
      <c r="G131" s="14">
        <f t="shared" ref="G131:G194" si="6">((-2.99*E131)+(12.64*F131))*(4/(1*0.222*100))</f>
        <v>0.30618954954954958</v>
      </c>
      <c r="H131" s="14">
        <f t="shared" ref="H131:H194" si="7">((23.26*E131)-(5.6*F131))*(4/(1*0.222*100))</f>
        <v>8.2513873873873891E-2</v>
      </c>
      <c r="I131" s="14">
        <f t="shared" ref="I131:I194" si="8">((20.27*E131)+(7.04*F131))*(4/(1*0.222*100))</f>
        <v>0.38870342342342346</v>
      </c>
      <c r="J131" s="14">
        <f>AVERAGE(G127:G131)</f>
        <v>0.31445066666666677</v>
      </c>
      <c r="K131" s="14">
        <f>AVERAGE(H127:H131)</f>
        <v>7.8063423423423456E-2</v>
      </c>
      <c r="L131" s="14">
        <f>AVERAGE(I127:I131)</f>
        <v>0.39251409009009014</v>
      </c>
    </row>
    <row r="132" spans="1:12" x14ac:dyDescent="0.2">
      <c r="A132" s="12">
        <v>27</v>
      </c>
      <c r="B132" s="12" t="s">
        <v>6</v>
      </c>
      <c r="C132" s="1">
        <v>1</v>
      </c>
      <c r="D132" s="1">
        <v>131</v>
      </c>
      <c r="E132" s="1">
        <v>0.1047</v>
      </c>
      <c r="F132" s="5">
        <v>0.27600000000000002</v>
      </c>
      <c r="G132" s="14">
        <f t="shared" si="6"/>
        <v>0.57217783783783804</v>
      </c>
      <c r="H132" s="14">
        <f t="shared" si="7"/>
        <v>0.16031027027027031</v>
      </c>
      <c r="I132" s="14">
        <f t="shared" si="8"/>
        <v>0.73248810810810816</v>
      </c>
      <c r="J132" s="14">
        <f>STDEV(G127:G131)/J131</f>
        <v>3.5971419849167192E-2</v>
      </c>
      <c r="K132" s="14">
        <f>STDEV(H127:H131)/K131</f>
        <v>8.6884527524482863E-2</v>
      </c>
      <c r="L132" s="14">
        <f>STDEV(I127:I131)/L131</f>
        <v>4.241409691323788E-2</v>
      </c>
    </row>
    <row r="133" spans="1:12" x14ac:dyDescent="0.2">
      <c r="A133" s="12"/>
      <c r="B133" s="12"/>
      <c r="C133" s="1">
        <v>2</v>
      </c>
      <c r="D133" s="1">
        <v>132</v>
      </c>
      <c r="E133" s="1">
        <v>0.1177</v>
      </c>
      <c r="F133" s="1">
        <v>0.30649999999999999</v>
      </c>
      <c r="G133" s="14">
        <f t="shared" si="6"/>
        <v>0.63463729729729734</v>
      </c>
      <c r="H133" s="14">
        <f t="shared" si="7"/>
        <v>0.18401837837837842</v>
      </c>
      <c r="I133" s="14">
        <f t="shared" si="8"/>
        <v>0.81865567567567576</v>
      </c>
      <c r="J133" s="14"/>
    </row>
    <row r="134" spans="1:12" x14ac:dyDescent="0.2">
      <c r="A134" s="12"/>
      <c r="B134" s="12"/>
      <c r="C134" s="1">
        <v>3</v>
      </c>
      <c r="D134" s="1">
        <v>133</v>
      </c>
      <c r="E134" s="1">
        <v>0.1227</v>
      </c>
      <c r="F134" s="1">
        <v>0.31909999999999999</v>
      </c>
      <c r="G134" s="14">
        <f t="shared" si="6"/>
        <v>0.6606398198198199</v>
      </c>
      <c r="H134" s="14">
        <f t="shared" si="7"/>
        <v>0.19225981981981993</v>
      </c>
      <c r="I134" s="14">
        <f t="shared" si="8"/>
        <v>0.85289963963963977</v>
      </c>
      <c r="J134" s="14"/>
    </row>
    <row r="135" spans="1:12" x14ac:dyDescent="0.2">
      <c r="A135" s="12"/>
      <c r="B135" s="12"/>
      <c r="C135" s="1">
        <v>4</v>
      </c>
      <c r="D135" s="1">
        <v>134</v>
      </c>
      <c r="E135" s="1">
        <v>0.1116</v>
      </c>
      <c r="F135" s="1">
        <v>0.29360000000000003</v>
      </c>
      <c r="G135" s="14">
        <f t="shared" si="6"/>
        <v>0.60854414414414437</v>
      </c>
      <c r="H135" s="14">
        <f t="shared" si="7"/>
        <v>0.17146954954954957</v>
      </c>
      <c r="I135" s="14">
        <f t="shared" si="8"/>
        <v>0.78001369369369389</v>
      </c>
      <c r="J135" s="14"/>
    </row>
    <row r="136" spans="1:12" x14ac:dyDescent="0.2">
      <c r="A136" s="12"/>
      <c r="B136" s="12"/>
      <c r="C136" s="1">
        <v>5</v>
      </c>
      <c r="D136" s="1">
        <v>135</v>
      </c>
      <c r="E136" s="1">
        <v>0.1183</v>
      </c>
      <c r="F136" s="1">
        <v>0.30659999999999998</v>
      </c>
      <c r="G136" s="14">
        <f t="shared" si="6"/>
        <v>0.63454180180180186</v>
      </c>
      <c r="H136" s="14">
        <f t="shared" si="7"/>
        <v>0.18643207207207219</v>
      </c>
      <c r="I136" s="14">
        <f t="shared" si="8"/>
        <v>0.82097387387387388</v>
      </c>
      <c r="J136" s="14">
        <f>AVERAGE(G132:G136)</f>
        <v>0.62210818018018021</v>
      </c>
      <c r="K136" s="14">
        <f>AVERAGE(H132:H136)</f>
        <v>0.17889801801801811</v>
      </c>
      <c r="L136" s="14">
        <f>AVERAGE(I132:I136)</f>
        <v>0.80100619819819818</v>
      </c>
    </row>
    <row r="137" spans="1:12" x14ac:dyDescent="0.2">
      <c r="A137" s="12">
        <v>28</v>
      </c>
      <c r="B137" s="12" t="s">
        <v>6</v>
      </c>
      <c r="C137" s="1">
        <v>1</v>
      </c>
      <c r="D137" s="1">
        <v>136</v>
      </c>
      <c r="E137" s="1">
        <v>0.13539999999999999</v>
      </c>
      <c r="F137" s="1">
        <v>0.3513</v>
      </c>
      <c r="G137" s="14">
        <f t="shared" si="6"/>
        <v>0.72713261261261275</v>
      </c>
      <c r="H137" s="14">
        <f t="shared" si="7"/>
        <v>0.21299531531531538</v>
      </c>
      <c r="I137" s="14">
        <f t="shared" si="8"/>
        <v>0.9401279279279281</v>
      </c>
      <c r="J137" s="14">
        <f>STDEV(G132:G136)/J136</f>
        <v>5.3754804433334621E-2</v>
      </c>
      <c r="K137" s="14">
        <f>STDEV(H132:H136)/K136</f>
        <v>7.1921788642208287E-2</v>
      </c>
      <c r="L137" s="14">
        <f>STDEV(I132:I136)/L136</f>
        <v>5.7680142622756017E-2</v>
      </c>
    </row>
    <row r="138" spans="1:12" x14ac:dyDescent="0.2">
      <c r="A138" s="12"/>
      <c r="B138" s="12"/>
      <c r="C138" s="1">
        <v>2</v>
      </c>
      <c r="D138" s="1">
        <v>137</v>
      </c>
      <c r="E138" s="1">
        <v>0.13189999999999999</v>
      </c>
      <c r="F138" s="1">
        <v>0.34520000000000001</v>
      </c>
      <c r="G138" s="14">
        <f t="shared" si="6"/>
        <v>0.7151255855855857</v>
      </c>
      <c r="H138" s="14">
        <f t="shared" si="7"/>
        <v>0.20448180180180187</v>
      </c>
      <c r="I138" s="14">
        <f t="shared" si="8"/>
        <v>0.91960738738738745</v>
      </c>
      <c r="J138" s="14"/>
    </row>
    <row r="139" spans="1:12" x14ac:dyDescent="0.2">
      <c r="A139" s="12"/>
      <c r="B139" s="12"/>
      <c r="C139" s="1">
        <v>3</v>
      </c>
      <c r="D139" s="1">
        <v>138</v>
      </c>
      <c r="E139" s="1">
        <v>0.1328</v>
      </c>
      <c r="F139" s="1">
        <v>0.35770000000000002</v>
      </c>
      <c r="G139" s="14">
        <f t="shared" si="6"/>
        <v>0.74310918918918945</v>
      </c>
      <c r="H139" s="14">
        <f t="shared" si="7"/>
        <v>0.19564108108108111</v>
      </c>
      <c r="I139" s="14">
        <f t="shared" si="8"/>
        <v>0.93875027027027036</v>
      </c>
      <c r="J139" s="14"/>
    </row>
    <row r="140" spans="1:12" x14ac:dyDescent="0.2">
      <c r="A140" s="12"/>
      <c r="B140" s="12"/>
      <c r="C140" s="1">
        <v>4</v>
      </c>
      <c r="D140" s="1">
        <v>139</v>
      </c>
      <c r="E140" s="1">
        <v>0.1295</v>
      </c>
      <c r="F140" s="1">
        <v>0.34670000000000001</v>
      </c>
      <c r="G140" s="14">
        <f t="shared" si="6"/>
        <v>0.71983477477477487</v>
      </c>
      <c r="H140" s="14">
        <f t="shared" si="7"/>
        <v>0.19290990990991</v>
      </c>
      <c r="I140" s="14">
        <f t="shared" si="8"/>
        <v>0.91274468468468473</v>
      </c>
      <c r="J140" s="14"/>
    </row>
    <row r="141" spans="1:12" x14ac:dyDescent="0.2">
      <c r="A141" s="12"/>
      <c r="B141" s="12"/>
      <c r="C141" s="1">
        <v>5</v>
      </c>
      <c r="D141" s="1">
        <v>140</v>
      </c>
      <c r="E141" s="1">
        <v>0.12509999999999999</v>
      </c>
      <c r="F141" s="1">
        <v>0.33529999999999999</v>
      </c>
      <c r="G141" s="14">
        <f t="shared" si="6"/>
        <v>0.69624198198198206</v>
      </c>
      <c r="H141" s="14">
        <f t="shared" si="7"/>
        <v>0.18597225225225228</v>
      </c>
      <c r="I141" s="14">
        <f t="shared" si="8"/>
        <v>0.88221423423423417</v>
      </c>
      <c r="J141" s="14">
        <f>AVERAGE(G137:G141)</f>
        <v>0.72028882882882894</v>
      </c>
      <c r="K141" s="14">
        <f>AVERAGE(H137:H141)</f>
        <v>0.19840007207207214</v>
      </c>
      <c r="L141" s="14">
        <f>AVERAGE(I137:I141)</f>
        <v>0.91868890090090094</v>
      </c>
    </row>
    <row r="142" spans="1:12" x14ac:dyDescent="0.2">
      <c r="A142" s="12">
        <v>29</v>
      </c>
      <c r="B142" s="12" t="s">
        <v>5</v>
      </c>
      <c r="C142" s="1">
        <v>1</v>
      </c>
      <c r="D142" s="1">
        <v>141</v>
      </c>
      <c r="E142" s="1">
        <v>0.1087</v>
      </c>
      <c r="F142" s="1">
        <v>0.29470000000000002</v>
      </c>
      <c r="G142" s="14">
        <f t="shared" si="6"/>
        <v>0.6126117117117118</v>
      </c>
      <c r="H142" s="14">
        <f t="shared" si="7"/>
        <v>0.15820576576576587</v>
      </c>
      <c r="I142" s="14">
        <f t="shared" si="8"/>
        <v>0.77081747747747764</v>
      </c>
      <c r="J142" s="14">
        <f>STDEV(G137:G141)/J141</f>
        <v>2.3771737135106934E-2</v>
      </c>
      <c r="K142" s="14">
        <f>STDEV(H137:H141)/K141</f>
        <v>5.2996113258000972E-2</v>
      </c>
      <c r="L142" s="14">
        <f>STDEV(I137:I141)/L141</f>
        <v>2.5693562575613005E-2</v>
      </c>
    </row>
    <row r="143" spans="1:12" x14ac:dyDescent="0.2">
      <c r="A143" s="12"/>
      <c r="B143" s="12"/>
      <c r="C143" s="1">
        <v>2</v>
      </c>
      <c r="D143" s="1">
        <v>142</v>
      </c>
      <c r="E143" s="1">
        <v>0.1157</v>
      </c>
      <c r="F143" s="1">
        <v>0.31380000000000002</v>
      </c>
      <c r="G143" s="14">
        <f t="shared" si="6"/>
        <v>0.65234036036036047</v>
      </c>
      <c r="H143" s="14">
        <f t="shared" si="7"/>
        <v>0.16827063063063066</v>
      </c>
      <c r="I143" s="14">
        <f t="shared" si="8"/>
        <v>0.82061099099099111</v>
      </c>
      <c r="J143" s="14"/>
    </row>
    <row r="144" spans="1:12" x14ac:dyDescent="0.2">
      <c r="A144" s="12"/>
      <c r="B144" s="12"/>
      <c r="C144" s="1">
        <v>3</v>
      </c>
      <c r="D144" s="1">
        <v>143</v>
      </c>
      <c r="E144" s="1">
        <v>0.10929999999999999</v>
      </c>
      <c r="F144" s="1">
        <v>0.29530000000000001</v>
      </c>
      <c r="G144" s="14">
        <f t="shared" si="6"/>
        <v>0.61365495495495503</v>
      </c>
      <c r="H144" s="14">
        <f t="shared" si="7"/>
        <v>0.16011495495495495</v>
      </c>
      <c r="I144" s="14">
        <f t="shared" si="8"/>
        <v>0.77376990990991001</v>
      </c>
      <c r="J144" s="14"/>
    </row>
    <row r="145" spans="1:12" x14ac:dyDescent="0.2">
      <c r="A145" s="12"/>
      <c r="B145" s="12"/>
      <c r="C145" s="1">
        <v>4</v>
      </c>
      <c r="D145" s="1">
        <v>144</v>
      </c>
      <c r="E145" s="1">
        <v>0.12130000000000001</v>
      </c>
      <c r="F145" s="1">
        <v>0.32240000000000002</v>
      </c>
      <c r="G145" s="14">
        <f t="shared" si="6"/>
        <v>0.66890972972972984</v>
      </c>
      <c r="H145" s="14">
        <f t="shared" si="7"/>
        <v>0.18306270270270275</v>
      </c>
      <c r="I145" s="14">
        <f t="shared" si="8"/>
        <v>0.85197243243243248</v>
      </c>
      <c r="J145" s="14"/>
    </row>
    <row r="146" spans="1:12" x14ac:dyDescent="0.2">
      <c r="A146" s="12"/>
      <c r="B146" s="12"/>
      <c r="C146" s="1">
        <v>5</v>
      </c>
      <c r="D146" s="1">
        <v>145</v>
      </c>
      <c r="E146" s="1">
        <v>0.11169999999999999</v>
      </c>
      <c r="F146" s="1">
        <v>0.29270000000000002</v>
      </c>
      <c r="G146" s="14">
        <f t="shared" si="6"/>
        <v>0.60644054054054064</v>
      </c>
      <c r="H146" s="14">
        <f t="shared" si="7"/>
        <v>0.17279675675675682</v>
      </c>
      <c r="I146" s="14">
        <f t="shared" si="8"/>
        <v>0.77923729729729729</v>
      </c>
      <c r="J146" s="14">
        <f>AVERAGE(G142:G146)</f>
        <v>0.63079145945945958</v>
      </c>
      <c r="K146" s="14">
        <f>AVERAGE(H142:H146)</f>
        <v>0.16849016216216223</v>
      </c>
      <c r="L146" s="14">
        <f>AVERAGE(I142:I146)</f>
        <v>0.79928162162162164</v>
      </c>
    </row>
    <row r="147" spans="1:12" x14ac:dyDescent="0.2">
      <c r="A147" s="12">
        <v>30</v>
      </c>
      <c r="B147" s="12" t="s">
        <v>5</v>
      </c>
      <c r="C147" s="1">
        <v>1</v>
      </c>
      <c r="D147" s="1">
        <v>146</v>
      </c>
      <c r="E147" s="1">
        <v>9.4100000000000003E-2</v>
      </c>
      <c r="F147" s="1">
        <v>0.24540000000000001</v>
      </c>
      <c r="G147" s="14">
        <f t="shared" si="6"/>
        <v>0.50819765765765768</v>
      </c>
      <c r="H147" s="14">
        <f t="shared" si="7"/>
        <v>0.14676144144144151</v>
      </c>
      <c r="I147" s="14">
        <f t="shared" si="8"/>
        <v>0.65495909909909922</v>
      </c>
      <c r="J147" s="14">
        <f>STDEV(G142:G146)/J146</f>
        <v>4.4377976958049507E-2</v>
      </c>
      <c r="K147" s="14">
        <f>STDEV(H142:H146)/K146</f>
        <v>5.9857914201855204E-2</v>
      </c>
      <c r="L147" s="14">
        <f>STDEV(I142:I146)/L146</f>
        <v>4.4648166560522118E-2</v>
      </c>
    </row>
    <row r="148" spans="1:12" x14ac:dyDescent="0.2">
      <c r="A148" s="12"/>
      <c r="B148" s="12"/>
      <c r="C148" s="1">
        <v>2</v>
      </c>
      <c r="D148" s="1">
        <v>147</v>
      </c>
      <c r="E148" s="1">
        <v>0.10390000000000001</v>
      </c>
      <c r="F148" s="1">
        <v>0.26729999999999998</v>
      </c>
      <c r="G148" s="14">
        <f t="shared" si="6"/>
        <v>0.55279477477477479</v>
      </c>
      <c r="H148" s="14">
        <f t="shared" si="7"/>
        <v>0.16573585585585596</v>
      </c>
      <c r="I148" s="14">
        <f t="shared" si="8"/>
        <v>0.71853063063063072</v>
      </c>
      <c r="J148" s="14"/>
    </row>
    <row r="149" spans="1:12" x14ac:dyDescent="0.2">
      <c r="A149" s="12"/>
      <c r="B149" s="12"/>
      <c r="C149" s="1">
        <v>3</v>
      </c>
      <c r="D149" s="1">
        <v>148</v>
      </c>
      <c r="E149" s="1">
        <v>0.1014</v>
      </c>
      <c r="F149" s="1">
        <v>0.26989999999999997</v>
      </c>
      <c r="G149" s="14">
        <f t="shared" si="6"/>
        <v>0.56006306306306308</v>
      </c>
      <c r="H149" s="14">
        <f t="shared" si="7"/>
        <v>0.15263495495495508</v>
      </c>
      <c r="I149" s="14">
        <f t="shared" si="8"/>
        <v>0.71269801801801802</v>
      </c>
      <c r="J149" s="14"/>
    </row>
    <row r="150" spans="1:12" x14ac:dyDescent="0.2">
      <c r="A150" s="12"/>
      <c r="B150" s="12"/>
      <c r="C150" s="1">
        <v>4</v>
      </c>
      <c r="D150" s="1">
        <v>149</v>
      </c>
      <c r="E150" s="1">
        <v>0.1123</v>
      </c>
      <c r="F150" s="1">
        <v>0.29110000000000003</v>
      </c>
      <c r="G150" s="14">
        <f t="shared" si="6"/>
        <v>0.60247333333333342</v>
      </c>
      <c r="H150" s="14">
        <f t="shared" si="7"/>
        <v>0.17692576576576577</v>
      </c>
      <c r="I150" s="14">
        <f t="shared" si="8"/>
        <v>0.77939909909909921</v>
      </c>
      <c r="J150" s="14"/>
    </row>
    <row r="151" spans="1:12" x14ac:dyDescent="0.2">
      <c r="A151" s="12"/>
      <c r="B151" s="12"/>
      <c r="C151" s="1">
        <v>5</v>
      </c>
      <c r="D151" s="1">
        <v>150</v>
      </c>
      <c r="E151" s="1">
        <v>0.1142</v>
      </c>
      <c r="F151" s="1">
        <v>0.29249999999999998</v>
      </c>
      <c r="G151" s="14">
        <f t="shared" si="6"/>
        <v>0.60463819819819831</v>
      </c>
      <c r="H151" s="14">
        <f t="shared" si="7"/>
        <v>0.1834760360360361</v>
      </c>
      <c r="I151" s="14">
        <f t="shared" si="8"/>
        <v>0.78811423423423432</v>
      </c>
      <c r="J151" s="14">
        <f>AVERAGE(G147:G151)</f>
        <v>0.56563340540540541</v>
      </c>
      <c r="K151" s="14">
        <f>AVERAGE(H147:H151)</f>
        <v>0.16510681081081088</v>
      </c>
      <c r="L151" s="14">
        <f>AVERAGE(I147:I151)</f>
        <v>0.73074021621621632</v>
      </c>
    </row>
    <row r="152" spans="1:12" x14ac:dyDescent="0.2">
      <c r="A152" s="12">
        <v>31</v>
      </c>
      <c r="B152" s="12" t="s">
        <v>4</v>
      </c>
      <c r="C152" s="1">
        <v>1</v>
      </c>
      <c r="D152" s="1">
        <v>151</v>
      </c>
      <c r="E152" s="1">
        <v>3.7900000000000003E-2</v>
      </c>
      <c r="F152" s="1">
        <v>0.1077</v>
      </c>
      <c r="G152" s="14">
        <f t="shared" si="6"/>
        <v>0.22486612612612616</v>
      </c>
      <c r="H152" s="14">
        <f t="shared" si="7"/>
        <v>5.0168288288288329E-2</v>
      </c>
      <c r="I152" s="14">
        <f t="shared" si="8"/>
        <v>0.27503441441441445</v>
      </c>
      <c r="J152" s="14">
        <f>STDEV(G147:G151)/J151</f>
        <v>7.0569395894398076E-2</v>
      </c>
      <c r="K152" s="14">
        <f>STDEV(H147:H151)/K151</f>
        <v>9.4298311384057545E-2</v>
      </c>
      <c r="L152" s="14">
        <f>STDEV(I147:I151)/L151</f>
        <v>7.4568842367949209E-2</v>
      </c>
    </row>
    <row r="153" spans="1:12" x14ac:dyDescent="0.2">
      <c r="A153" s="12"/>
      <c r="B153" s="12"/>
      <c r="C153" s="1">
        <v>2</v>
      </c>
      <c r="D153" s="1">
        <v>152</v>
      </c>
      <c r="E153" s="1">
        <v>3.5000000000000003E-2</v>
      </c>
      <c r="F153" s="1">
        <v>0.1075</v>
      </c>
      <c r="G153" s="14">
        <f t="shared" si="6"/>
        <v>0.225972972972973</v>
      </c>
      <c r="H153" s="14">
        <f t="shared" si="7"/>
        <v>3.8216216216216251E-2</v>
      </c>
      <c r="I153" s="14">
        <f t="shared" si="8"/>
        <v>0.26418918918918921</v>
      </c>
      <c r="J153" s="14"/>
    </row>
    <row r="154" spans="1:12" x14ac:dyDescent="0.2">
      <c r="A154" s="12"/>
      <c r="B154" s="12"/>
      <c r="C154" s="1">
        <v>3</v>
      </c>
      <c r="D154" s="1">
        <v>153</v>
      </c>
      <c r="E154" s="1">
        <v>3.6700000000000003E-2</v>
      </c>
      <c r="F154" s="1">
        <v>0.10440000000000001</v>
      </c>
      <c r="G154" s="14">
        <f t="shared" si="6"/>
        <v>0.21799693693693697</v>
      </c>
      <c r="H154" s="14">
        <f t="shared" si="7"/>
        <v>4.8468828828828844E-2</v>
      </c>
      <c r="I154" s="14">
        <f t="shared" si="8"/>
        <v>0.26646576576576581</v>
      </c>
      <c r="J154" s="14"/>
    </row>
    <row r="155" spans="1:12" x14ac:dyDescent="0.2">
      <c r="A155" s="12"/>
      <c r="B155" s="12"/>
      <c r="C155" s="1">
        <v>4</v>
      </c>
      <c r="D155" s="1">
        <v>154</v>
      </c>
      <c r="E155" s="1">
        <v>3.5999999999999997E-2</v>
      </c>
      <c r="F155" s="1">
        <v>0.10340000000000001</v>
      </c>
      <c r="G155" s="14">
        <f t="shared" si="6"/>
        <v>0.21609657657657663</v>
      </c>
      <c r="H155" s="14">
        <f t="shared" si="7"/>
        <v>4.6544144144144151E-2</v>
      </c>
      <c r="I155" s="14">
        <f t="shared" si="8"/>
        <v>0.26264072072072076</v>
      </c>
      <c r="J155" s="14"/>
    </row>
    <row r="156" spans="1:12" x14ac:dyDescent="0.2">
      <c r="A156" s="12"/>
      <c r="B156" s="12"/>
      <c r="C156" s="1">
        <v>5</v>
      </c>
      <c r="D156" s="1">
        <v>155</v>
      </c>
      <c r="E156" s="1">
        <v>3.5999999999999997E-2</v>
      </c>
      <c r="F156" s="1">
        <v>0.10299999999999999</v>
      </c>
      <c r="G156" s="14">
        <f t="shared" si="6"/>
        <v>0.21518558558558562</v>
      </c>
      <c r="H156" s="14">
        <f t="shared" si="7"/>
        <v>4.6947747747747758E-2</v>
      </c>
      <c r="I156" s="14">
        <f t="shared" si="8"/>
        <v>0.26213333333333333</v>
      </c>
      <c r="J156" s="14">
        <f>AVERAGE(G152:G156)</f>
        <v>0.2200236396396397</v>
      </c>
      <c r="K156" s="14">
        <f>AVERAGE(H152:H156)</f>
        <v>4.6069045045045068E-2</v>
      </c>
      <c r="L156" s="14">
        <f>AVERAGE(I152:I156)</f>
        <v>0.26609268468468467</v>
      </c>
    </row>
    <row r="157" spans="1:12" x14ac:dyDescent="0.2">
      <c r="A157" s="12">
        <v>32</v>
      </c>
      <c r="B157" s="12" t="s">
        <v>4</v>
      </c>
      <c r="C157" s="1">
        <v>1</v>
      </c>
      <c r="D157" s="1">
        <v>156</v>
      </c>
      <c r="E157" s="1">
        <v>4.9399999999999999E-2</v>
      </c>
      <c r="F157" s="1">
        <v>0.1424</v>
      </c>
      <c r="G157" s="14">
        <f t="shared" si="6"/>
        <v>0.29769909909909908</v>
      </c>
      <c r="H157" s="14">
        <f t="shared" si="7"/>
        <v>6.335207207207208E-2</v>
      </c>
      <c r="I157" s="14">
        <f t="shared" si="8"/>
        <v>0.36105117117117125</v>
      </c>
      <c r="J157" s="14">
        <f>STDEV(G152:G156)/J156</f>
        <v>2.2926230059916494E-2</v>
      </c>
      <c r="K157" s="14">
        <f>STDEV(H152:H156)/K156</f>
        <v>0.10019607490928396</v>
      </c>
      <c r="L157" s="14">
        <f>STDEV(I152:I156)/L156</f>
        <v>1.9824545999452867E-2</v>
      </c>
    </row>
    <row r="158" spans="1:12" x14ac:dyDescent="0.2">
      <c r="A158" s="12"/>
      <c r="B158" s="12"/>
      <c r="C158" s="1">
        <v>2</v>
      </c>
      <c r="D158" s="1">
        <v>157</v>
      </c>
      <c r="E158" s="1">
        <v>4.9200000000000001E-2</v>
      </c>
      <c r="F158" s="1">
        <v>0.14230000000000001</v>
      </c>
      <c r="G158" s="14">
        <f t="shared" si="6"/>
        <v>0.29757909909909919</v>
      </c>
      <c r="H158" s="14">
        <f t="shared" si="7"/>
        <v>6.2614774774774784E-2</v>
      </c>
      <c r="I158" s="14">
        <f t="shared" si="8"/>
        <v>0.36019387387387392</v>
      </c>
      <c r="J158" s="14"/>
    </row>
    <row r="159" spans="1:12" x14ac:dyDescent="0.2">
      <c r="A159" s="12"/>
      <c r="B159" s="12"/>
      <c r="C159" s="1">
        <v>3</v>
      </c>
      <c r="D159" s="1">
        <v>158</v>
      </c>
      <c r="E159" s="1">
        <v>4.9000000000000002E-2</v>
      </c>
      <c r="F159" s="1">
        <v>0.14080000000000001</v>
      </c>
      <c r="G159" s="14">
        <f t="shared" si="6"/>
        <v>0.29427063063063069</v>
      </c>
      <c r="H159" s="14">
        <f t="shared" si="7"/>
        <v>6.3290090090090137E-2</v>
      </c>
      <c r="I159" s="14">
        <f t="shared" si="8"/>
        <v>0.35756072072072081</v>
      </c>
      <c r="J159" s="14"/>
    </row>
    <row r="160" spans="1:12" x14ac:dyDescent="0.2">
      <c r="A160" s="12"/>
      <c r="B160" s="12"/>
      <c r="C160" s="1">
        <v>4</v>
      </c>
      <c r="D160" s="1">
        <v>159</v>
      </c>
      <c r="E160" s="1">
        <v>4.7100000000000003E-2</v>
      </c>
      <c r="F160" s="1">
        <v>0.13769999999999999</v>
      </c>
      <c r="G160" s="14">
        <f t="shared" si="6"/>
        <v>0.28823405405405406</v>
      </c>
      <c r="H160" s="14">
        <f t="shared" si="7"/>
        <v>5.8455135135135179E-2</v>
      </c>
      <c r="I160" s="14">
        <f t="shared" si="8"/>
        <v>0.34668918918918923</v>
      </c>
      <c r="J160" s="14"/>
    </row>
    <row r="161" spans="1:12" x14ac:dyDescent="0.2">
      <c r="A161" s="12"/>
      <c r="B161" s="12"/>
      <c r="C161" s="1">
        <v>5</v>
      </c>
      <c r="D161" s="1">
        <v>160</v>
      </c>
      <c r="E161" s="1">
        <v>4.8000000000000001E-2</v>
      </c>
      <c r="F161" s="1">
        <v>0.13739999999999999</v>
      </c>
      <c r="G161" s="14">
        <f t="shared" si="6"/>
        <v>0.28706594594594598</v>
      </c>
      <c r="H161" s="14">
        <f t="shared" si="7"/>
        <v>6.2529729729729783E-2</v>
      </c>
      <c r="I161" s="14">
        <f t="shared" si="8"/>
        <v>0.34959567567567573</v>
      </c>
      <c r="J161" s="14">
        <f>AVERAGE(G157:G161)</f>
        <v>0.29296976576576578</v>
      </c>
      <c r="K161" s="14">
        <f>AVERAGE(H157:H161)</f>
        <v>6.2048360360360391E-2</v>
      </c>
      <c r="L161" s="14">
        <f>AVERAGE(I157:I161)</f>
        <v>0.35501812612612615</v>
      </c>
    </row>
    <row r="162" spans="1:12" x14ac:dyDescent="0.2">
      <c r="A162" s="12">
        <v>33</v>
      </c>
      <c r="B162" s="12" t="s">
        <v>6</v>
      </c>
      <c r="C162" s="1">
        <v>1</v>
      </c>
      <c r="D162" s="1">
        <v>161</v>
      </c>
      <c r="E162" s="1">
        <v>9.11E-2</v>
      </c>
      <c r="F162" s="1">
        <v>0.2407</v>
      </c>
      <c r="G162" s="14">
        <f t="shared" si="6"/>
        <v>0.49910972972972983</v>
      </c>
      <c r="H162" s="14">
        <f t="shared" si="7"/>
        <v>0.13893081081081082</v>
      </c>
      <c r="I162" s="14">
        <f t="shared" si="8"/>
        <v>0.6380405405405406</v>
      </c>
      <c r="J162" s="14">
        <f>STDEV(G157:G161)/J161</f>
        <v>1.728594192630949E-2</v>
      </c>
      <c r="K162" s="14">
        <f>STDEV(H157:H161)/K161</f>
        <v>3.2935760441508623E-2</v>
      </c>
      <c r="L162" s="14">
        <f>STDEV(I157:I161)/L161</f>
        <v>1.8277747890357004E-2</v>
      </c>
    </row>
    <row r="163" spans="1:12" x14ac:dyDescent="0.2">
      <c r="A163" s="12"/>
      <c r="B163" s="12"/>
      <c r="C163" s="1">
        <v>2</v>
      </c>
      <c r="D163" s="1">
        <v>162</v>
      </c>
      <c r="E163" s="1">
        <v>9.4E-2</v>
      </c>
      <c r="F163" s="1">
        <v>0.2492</v>
      </c>
      <c r="G163" s="14">
        <f t="shared" si="6"/>
        <v>0.51690594594594608</v>
      </c>
      <c r="H163" s="14">
        <f t="shared" si="7"/>
        <v>0.14250810810810818</v>
      </c>
      <c r="I163" s="14">
        <f t="shared" si="8"/>
        <v>0.65941405405405418</v>
      </c>
      <c r="J163" s="14"/>
    </row>
    <row r="164" spans="1:12" x14ac:dyDescent="0.2">
      <c r="A164" s="12"/>
      <c r="B164" s="12"/>
      <c r="C164" s="1">
        <v>3</v>
      </c>
      <c r="D164" s="1">
        <v>163</v>
      </c>
      <c r="E164" s="1">
        <v>0.10489999999999999</v>
      </c>
      <c r="F164" s="1">
        <v>0.2747</v>
      </c>
      <c r="G164" s="14">
        <f t="shared" si="6"/>
        <v>0.5691093693693694</v>
      </c>
      <c r="H164" s="14">
        <f t="shared" si="7"/>
        <v>0.16246018018018019</v>
      </c>
      <c r="I164" s="14">
        <f t="shared" si="8"/>
        <v>0.73156954954954956</v>
      </c>
      <c r="J164" s="14"/>
    </row>
    <row r="165" spans="1:12" x14ac:dyDescent="0.2">
      <c r="A165" s="12"/>
      <c r="B165" s="12"/>
      <c r="C165" s="1">
        <v>4</v>
      </c>
      <c r="D165" s="1">
        <v>164</v>
      </c>
      <c r="E165" s="1">
        <v>0.1028</v>
      </c>
      <c r="F165" s="1">
        <v>0.2712</v>
      </c>
      <c r="G165" s="14">
        <f t="shared" si="6"/>
        <v>0.56226954954954955</v>
      </c>
      <c r="H165" s="14">
        <f t="shared" si="7"/>
        <v>0.15719063063063071</v>
      </c>
      <c r="I165" s="14">
        <f t="shared" si="8"/>
        <v>0.71946018018018021</v>
      </c>
      <c r="J165" s="14"/>
    </row>
    <row r="166" spans="1:12" x14ac:dyDescent="0.2">
      <c r="A166" s="12"/>
      <c r="B166" s="12"/>
      <c r="C166" s="1">
        <v>5</v>
      </c>
      <c r="D166" s="1">
        <v>165</v>
      </c>
      <c r="E166" s="1">
        <v>9.5200000000000007E-2</v>
      </c>
      <c r="F166" s="1">
        <v>0.25269999999999998</v>
      </c>
      <c r="G166" s="14">
        <f t="shared" si="6"/>
        <v>0.52423063063063069</v>
      </c>
      <c r="H166" s="14">
        <f t="shared" si="7"/>
        <v>0.1440057657657659</v>
      </c>
      <c r="I166" s="14">
        <f t="shared" si="8"/>
        <v>0.66823639639639654</v>
      </c>
      <c r="J166" s="14">
        <f>AVERAGE(G162:G166)</f>
        <v>0.53432504504504519</v>
      </c>
      <c r="K166" s="14">
        <f>AVERAGE(H162:H166)</f>
        <v>0.14901909909909916</v>
      </c>
      <c r="L166" s="14">
        <f>AVERAGE(I162:I166)</f>
        <v>0.68334414414414424</v>
      </c>
    </row>
    <row r="167" spans="1:12" x14ac:dyDescent="0.2">
      <c r="A167" s="12">
        <v>34</v>
      </c>
      <c r="B167" s="12" t="s">
        <v>6</v>
      </c>
      <c r="C167" s="1">
        <v>1</v>
      </c>
      <c r="D167" s="1">
        <v>166</v>
      </c>
      <c r="E167" s="1">
        <v>0.1226</v>
      </c>
      <c r="F167" s="1">
        <v>0.32579999999999998</v>
      </c>
      <c r="G167" s="14">
        <f t="shared" si="6"/>
        <v>0.67595279279279286</v>
      </c>
      <c r="H167" s="14">
        <f t="shared" si="7"/>
        <v>0.18508036036036049</v>
      </c>
      <c r="I167" s="14">
        <f t="shared" si="8"/>
        <v>0.86103315315315321</v>
      </c>
      <c r="J167" s="14">
        <f>STDEV(G162:G166)/J166</f>
        <v>5.642784210199276E-2</v>
      </c>
      <c r="K167" s="14">
        <f>STDEV(H162:H166)/K166</f>
        <v>6.8495008834030605E-2</v>
      </c>
      <c r="L167" s="14">
        <f>STDEV(I162:I166)/L166</f>
        <v>5.8915673717215657E-2</v>
      </c>
    </row>
    <row r="168" spans="1:12" x14ac:dyDescent="0.2">
      <c r="A168" s="12"/>
      <c r="B168" s="12"/>
      <c r="C168" s="1">
        <v>2</v>
      </c>
      <c r="D168" s="1">
        <v>167</v>
      </c>
      <c r="E168" s="1">
        <v>0.111</v>
      </c>
      <c r="F168" s="1">
        <v>0.29570000000000002</v>
      </c>
      <c r="G168" s="14">
        <f t="shared" si="6"/>
        <v>0.61365009009009019</v>
      </c>
      <c r="H168" s="14">
        <f t="shared" si="7"/>
        <v>0.16683603603603608</v>
      </c>
      <c r="I168" s="14">
        <f t="shared" si="8"/>
        <v>0.78048612612612611</v>
      </c>
      <c r="J168" s="14"/>
    </row>
    <row r="169" spans="1:12" x14ac:dyDescent="0.2">
      <c r="A169" s="12"/>
      <c r="B169" s="12"/>
      <c r="C169" s="1">
        <v>3</v>
      </c>
      <c r="D169" s="1">
        <v>168</v>
      </c>
      <c r="E169" s="1">
        <v>0.1137</v>
      </c>
      <c r="F169" s="1">
        <v>0.29970000000000002</v>
      </c>
      <c r="G169" s="14">
        <f t="shared" si="6"/>
        <v>0.62130540540540558</v>
      </c>
      <c r="H169" s="14">
        <f t="shared" si="7"/>
        <v>0.17411567567567574</v>
      </c>
      <c r="I169" s="14">
        <f t="shared" si="8"/>
        <v>0.79542108108108123</v>
      </c>
      <c r="J169" s="14"/>
    </row>
    <row r="170" spans="1:12" x14ac:dyDescent="0.2">
      <c r="A170" s="12"/>
      <c r="B170" s="12"/>
      <c r="C170" s="1">
        <v>4</v>
      </c>
      <c r="D170" s="1">
        <v>169</v>
      </c>
      <c r="E170" s="1">
        <v>0.1298</v>
      </c>
      <c r="F170" s="1">
        <v>0.33900000000000002</v>
      </c>
      <c r="G170" s="14">
        <f t="shared" si="6"/>
        <v>0.7021365765765768</v>
      </c>
      <c r="H170" s="14">
        <f t="shared" si="7"/>
        <v>0.20193657657657665</v>
      </c>
      <c r="I170" s="14">
        <f t="shared" si="8"/>
        <v>0.9040731531531534</v>
      </c>
      <c r="J170" s="14"/>
    </row>
    <row r="171" spans="1:12" x14ac:dyDescent="0.2">
      <c r="A171" s="12"/>
      <c r="B171" s="12"/>
      <c r="C171" s="1">
        <v>5</v>
      </c>
      <c r="D171" s="1">
        <v>170</v>
      </c>
      <c r="E171" s="1">
        <v>0.1061</v>
      </c>
      <c r="F171" s="1">
        <v>0.2772</v>
      </c>
      <c r="G171" s="14">
        <f t="shared" si="6"/>
        <v>0.5741565765765767</v>
      </c>
      <c r="H171" s="14">
        <f t="shared" si="7"/>
        <v>0.16496684684684687</v>
      </c>
      <c r="I171" s="14">
        <f t="shared" si="8"/>
        <v>0.73912342342342341</v>
      </c>
      <c r="J171" s="14">
        <f>AVERAGE(G167:G171)</f>
        <v>0.63744028828828836</v>
      </c>
      <c r="K171" s="14">
        <f>AVERAGE(H167:H171)</f>
        <v>0.17858709909909914</v>
      </c>
      <c r="L171" s="14">
        <f>AVERAGE(I167:I171)</f>
        <v>0.81602738738738745</v>
      </c>
    </row>
    <row r="172" spans="1:12" x14ac:dyDescent="0.2">
      <c r="A172" s="12">
        <v>35</v>
      </c>
      <c r="B172" s="12" t="s">
        <v>5</v>
      </c>
      <c r="C172" s="1">
        <v>1</v>
      </c>
      <c r="D172" s="1">
        <v>171</v>
      </c>
      <c r="E172" s="1">
        <v>0.1041</v>
      </c>
      <c r="F172" s="1">
        <v>0.27200000000000002</v>
      </c>
      <c r="G172" s="14">
        <f t="shared" si="6"/>
        <v>0.56339117117117121</v>
      </c>
      <c r="H172" s="14">
        <f t="shared" si="7"/>
        <v>0.16183171171171168</v>
      </c>
      <c r="I172" s="14">
        <f t="shared" si="8"/>
        <v>0.72522288288288284</v>
      </c>
      <c r="J172" s="14">
        <f>STDEV(G167:G171)/J171</f>
        <v>8.0375612293455273E-2</v>
      </c>
      <c r="K172" s="14">
        <f>STDEV(H167:H171)/K171</f>
        <v>8.5424762743965654E-2</v>
      </c>
      <c r="L172" s="14">
        <f>STDEV(I167:I171)/L171</f>
        <v>8.0776515636171858E-2</v>
      </c>
    </row>
    <row r="173" spans="1:12" x14ac:dyDescent="0.2">
      <c r="A173" s="12"/>
      <c r="B173" s="12"/>
      <c r="C173" s="1">
        <v>2</v>
      </c>
      <c r="D173" s="1">
        <v>172</v>
      </c>
      <c r="E173" s="1">
        <v>0.1132</v>
      </c>
      <c r="F173" s="1">
        <v>0.29320000000000002</v>
      </c>
      <c r="G173" s="14">
        <f t="shared" si="6"/>
        <v>0.6067711711711713</v>
      </c>
      <c r="H173" s="14">
        <f t="shared" si="7"/>
        <v>0.17857873873873875</v>
      </c>
      <c r="I173" s="14">
        <f t="shared" si="8"/>
        <v>0.78534990990990994</v>
      </c>
      <c r="J173" s="14"/>
    </row>
    <row r="174" spans="1:12" x14ac:dyDescent="0.2">
      <c r="A174" s="12"/>
      <c r="B174" s="12"/>
      <c r="C174" s="1">
        <v>3</v>
      </c>
      <c r="D174" s="1">
        <v>173</v>
      </c>
      <c r="E174" s="1">
        <v>0.1197</v>
      </c>
      <c r="F174" s="1">
        <v>0.30690000000000001</v>
      </c>
      <c r="G174" s="14">
        <f t="shared" si="6"/>
        <v>0.63447081081081103</v>
      </c>
      <c r="H174" s="14">
        <f t="shared" si="7"/>
        <v>0.19199675675675681</v>
      </c>
      <c r="I174" s="14">
        <f t="shared" si="8"/>
        <v>0.82646756756756767</v>
      </c>
      <c r="J174" s="14"/>
    </row>
    <row r="175" spans="1:12" x14ac:dyDescent="0.2">
      <c r="A175" s="12"/>
      <c r="B175" s="12"/>
      <c r="C175" s="1">
        <v>4</v>
      </c>
      <c r="D175" s="1">
        <v>174</v>
      </c>
      <c r="E175" s="1">
        <v>0.1234</v>
      </c>
      <c r="F175" s="1">
        <v>0.31809999999999999</v>
      </c>
      <c r="G175" s="14">
        <f t="shared" si="6"/>
        <v>0.65798522522522529</v>
      </c>
      <c r="H175" s="14">
        <f t="shared" si="7"/>
        <v>0.19620252252252263</v>
      </c>
      <c r="I175" s="14">
        <f t="shared" si="8"/>
        <v>0.85418774774774786</v>
      </c>
      <c r="J175" s="14"/>
    </row>
    <row r="176" spans="1:12" x14ac:dyDescent="0.2">
      <c r="A176" s="12"/>
      <c r="B176" s="12"/>
      <c r="C176" s="1">
        <v>5</v>
      </c>
      <c r="D176" s="1">
        <v>175</v>
      </c>
      <c r="E176" s="1">
        <v>0.1195</v>
      </c>
      <c r="F176" s="1">
        <v>0.30980000000000002</v>
      </c>
      <c r="G176" s="14">
        <f t="shared" si="6"/>
        <v>0.64118324324324327</v>
      </c>
      <c r="H176" s="14">
        <f t="shared" si="7"/>
        <v>0.18823243243243248</v>
      </c>
      <c r="I176" s="14">
        <f t="shared" si="8"/>
        <v>0.82941567567567576</v>
      </c>
      <c r="J176" s="14">
        <f>AVERAGE(G172:G176)</f>
        <v>0.62076032432432438</v>
      </c>
      <c r="K176" s="14">
        <f>AVERAGE(H172:H176)</f>
        <v>0.18336843243243245</v>
      </c>
      <c r="L176" s="14">
        <f>AVERAGE(I172:I176)</f>
        <v>0.80412875675675666</v>
      </c>
    </row>
    <row r="177" spans="1:12" x14ac:dyDescent="0.2">
      <c r="A177" s="12">
        <v>36</v>
      </c>
      <c r="B177" s="12" t="s">
        <v>5</v>
      </c>
      <c r="C177" s="1">
        <v>1</v>
      </c>
      <c r="D177" s="1">
        <v>176</v>
      </c>
      <c r="E177" s="1">
        <v>7.3200000000000001E-2</v>
      </c>
      <c r="F177" s="1">
        <v>0.19109999999999999</v>
      </c>
      <c r="G177" s="14">
        <f t="shared" si="6"/>
        <v>0.39579027027027031</v>
      </c>
      <c r="H177" s="14">
        <f t="shared" si="7"/>
        <v>0.113958918918919</v>
      </c>
      <c r="I177" s="14">
        <f t="shared" si="8"/>
        <v>0.50974918918918921</v>
      </c>
      <c r="J177" s="14">
        <f>STDEV(G172:G176)/J176</f>
        <v>5.9613480507419291E-2</v>
      </c>
      <c r="K177" s="14">
        <f>STDEV(H172:H176)/K176</f>
        <v>7.4654821267918045E-2</v>
      </c>
      <c r="L177" s="14">
        <f>STDEV(I172:I176)/L176</f>
        <v>6.2868987487160063E-2</v>
      </c>
    </row>
    <row r="178" spans="1:12" x14ac:dyDescent="0.2">
      <c r="A178" s="12"/>
      <c r="B178" s="12"/>
      <c r="C178" s="1">
        <v>2</v>
      </c>
      <c r="D178" s="1">
        <v>177</v>
      </c>
      <c r="E178" s="1">
        <v>7.3899999999999993E-2</v>
      </c>
      <c r="F178" s="1">
        <v>0.1983</v>
      </c>
      <c r="G178" s="14">
        <f t="shared" si="6"/>
        <v>0.41181099099099111</v>
      </c>
      <c r="H178" s="14">
        <f t="shared" si="7"/>
        <v>0.10962774774774779</v>
      </c>
      <c r="I178" s="14">
        <f t="shared" si="8"/>
        <v>0.52143873873873881</v>
      </c>
      <c r="J178" s="14"/>
    </row>
    <row r="179" spans="1:12" x14ac:dyDescent="0.2">
      <c r="A179" s="12"/>
      <c r="B179" s="12"/>
      <c r="C179" s="1">
        <v>3</v>
      </c>
      <c r="D179" s="1">
        <v>178</v>
      </c>
      <c r="E179" s="1">
        <v>7.0400000000000004E-2</v>
      </c>
      <c r="F179" s="1">
        <v>0.19309999999999999</v>
      </c>
      <c r="G179" s="14">
        <f t="shared" si="6"/>
        <v>0.40185369369369373</v>
      </c>
      <c r="H179" s="14">
        <f t="shared" si="7"/>
        <v>0.10020612612612621</v>
      </c>
      <c r="I179" s="14">
        <f t="shared" si="8"/>
        <v>0.50205981981981984</v>
      </c>
      <c r="J179" s="14"/>
    </row>
    <row r="180" spans="1:12" x14ac:dyDescent="0.2">
      <c r="A180" s="12"/>
      <c r="B180" s="12"/>
      <c r="C180" s="1">
        <v>4</v>
      </c>
      <c r="D180" s="1">
        <v>179</v>
      </c>
      <c r="E180" s="1">
        <v>7.3099999999999998E-2</v>
      </c>
      <c r="F180" s="1">
        <v>0.1963</v>
      </c>
      <c r="G180" s="14">
        <f t="shared" si="6"/>
        <v>0.40768702702702714</v>
      </c>
      <c r="H180" s="14">
        <f t="shared" si="7"/>
        <v>0.108292972972973</v>
      </c>
      <c r="I180" s="14">
        <f t="shared" si="8"/>
        <v>0.51597999999999999</v>
      </c>
      <c r="J180" s="14"/>
    </row>
    <row r="181" spans="1:12" x14ac:dyDescent="0.2">
      <c r="A181" s="12"/>
      <c r="B181" s="12"/>
      <c r="C181" s="1">
        <v>5</v>
      </c>
      <c r="D181" s="1">
        <v>180</v>
      </c>
      <c r="E181" s="1">
        <v>7.8700000000000006E-2</v>
      </c>
      <c r="F181" s="1">
        <v>0.20760000000000001</v>
      </c>
      <c r="G181" s="14">
        <f t="shared" si="6"/>
        <v>0.43040558558558567</v>
      </c>
      <c r="H181" s="14">
        <f t="shared" si="7"/>
        <v>0.12036072072072077</v>
      </c>
      <c r="I181" s="14">
        <f t="shared" si="8"/>
        <v>0.55076630630630641</v>
      </c>
      <c r="J181" s="14">
        <f>AVERAGE(G177:G181)</f>
        <v>0.40950951351351356</v>
      </c>
      <c r="K181" s="14">
        <f>AVERAGE(H177:H181)</f>
        <v>0.11048929729729735</v>
      </c>
      <c r="L181" s="14">
        <f>AVERAGE(I177:I181)</f>
        <v>0.5199988108108109</v>
      </c>
    </row>
    <row r="182" spans="1:12" x14ac:dyDescent="0.2">
      <c r="A182" s="12">
        <v>37</v>
      </c>
      <c r="B182" s="12" t="s">
        <v>4</v>
      </c>
      <c r="C182" s="1">
        <v>1</v>
      </c>
      <c r="D182" s="1">
        <v>181</v>
      </c>
      <c r="E182" s="1">
        <v>8.8300000000000003E-2</v>
      </c>
      <c r="F182" s="1">
        <v>0.20399999999999999</v>
      </c>
      <c r="G182" s="14">
        <f t="shared" si="6"/>
        <v>0.4170347747747748</v>
      </c>
      <c r="H182" s="14">
        <f t="shared" si="7"/>
        <v>0.16422666666666677</v>
      </c>
      <c r="I182" s="14">
        <f t="shared" si="8"/>
        <v>0.58126144144144154</v>
      </c>
      <c r="J182" s="14">
        <f>STDEV(G177:G181)/J181</f>
        <v>3.2120946201390548E-2</v>
      </c>
      <c r="K182" s="14">
        <f>STDEV(H177:H181)/K181</f>
        <v>6.7242280702933463E-2</v>
      </c>
      <c r="L182" s="14">
        <f>STDEV(I177:I181)/L181</f>
        <v>3.5871075008702846E-2</v>
      </c>
    </row>
    <row r="183" spans="1:12" x14ac:dyDescent="0.2">
      <c r="A183" s="12"/>
      <c r="B183" s="12"/>
      <c r="C183" s="1">
        <v>2</v>
      </c>
      <c r="D183" s="1">
        <v>182</v>
      </c>
      <c r="E183" s="1">
        <v>6.4699999999999994E-2</v>
      </c>
      <c r="F183" s="1">
        <v>0.1787</v>
      </c>
      <c r="G183" s="14">
        <f t="shared" si="6"/>
        <v>0.37212882882882886</v>
      </c>
      <c r="H183" s="14">
        <f t="shared" si="7"/>
        <v>9.0847207207207223E-2</v>
      </c>
      <c r="I183" s="14">
        <f t="shared" si="8"/>
        <v>0.46297603603603604</v>
      </c>
      <c r="J183" s="14"/>
    </row>
    <row r="184" spans="1:12" x14ac:dyDescent="0.2">
      <c r="A184" s="12"/>
      <c r="B184" s="12"/>
      <c r="C184" s="1">
        <v>3</v>
      </c>
      <c r="D184" s="1">
        <v>183</v>
      </c>
      <c r="E184" s="1">
        <v>7.1599999999999997E-2</v>
      </c>
      <c r="F184" s="1">
        <v>0.2</v>
      </c>
      <c r="G184" s="14">
        <f t="shared" si="6"/>
        <v>0.41692180180180188</v>
      </c>
      <c r="H184" s="14">
        <f t="shared" si="7"/>
        <v>9.8273153153153187E-2</v>
      </c>
      <c r="I184" s="14">
        <f t="shared" si="8"/>
        <v>0.51519495495495504</v>
      </c>
      <c r="J184" s="14"/>
    </row>
    <row r="185" spans="1:12" x14ac:dyDescent="0.2">
      <c r="A185" s="12"/>
      <c r="B185" s="12"/>
      <c r="C185" s="1">
        <v>4</v>
      </c>
      <c r="D185" s="1">
        <v>184</v>
      </c>
      <c r="E185" s="1">
        <v>7.0599999999999996E-2</v>
      </c>
      <c r="F185" s="1">
        <v>0.19689999999999999</v>
      </c>
      <c r="G185" s="14">
        <f t="shared" si="6"/>
        <v>0.41040036036036037</v>
      </c>
      <c r="H185" s="14">
        <f t="shared" si="7"/>
        <v>9.7210090090090115E-2</v>
      </c>
      <c r="I185" s="14">
        <f t="shared" si="8"/>
        <v>0.5076104504504505</v>
      </c>
      <c r="J185" s="14"/>
    </row>
    <row r="186" spans="1:12" x14ac:dyDescent="0.2">
      <c r="A186" s="12"/>
      <c r="B186" s="12"/>
      <c r="C186" s="1">
        <v>5</v>
      </c>
      <c r="D186" s="1">
        <v>185</v>
      </c>
      <c r="E186" s="1">
        <v>7.0900000000000005E-2</v>
      </c>
      <c r="F186" s="1">
        <v>0.19520000000000001</v>
      </c>
      <c r="G186" s="14">
        <f t="shared" si="6"/>
        <v>0.40636702702702704</v>
      </c>
      <c r="H186" s="14">
        <f t="shared" si="7"/>
        <v>0.10018270270270276</v>
      </c>
      <c r="I186" s="14">
        <f t="shared" si="8"/>
        <v>0.50654972972972978</v>
      </c>
      <c r="J186" s="14">
        <f>AVERAGE(G182:G186)</f>
        <v>0.40457055855855861</v>
      </c>
      <c r="K186" s="14">
        <f>AVERAGE(H182:H186)</f>
        <v>0.11014796396396401</v>
      </c>
      <c r="L186" s="14">
        <f>AVERAGE(I182:I186)</f>
        <v>0.51471852252252259</v>
      </c>
    </row>
    <row r="187" spans="1:12" x14ac:dyDescent="0.2">
      <c r="A187" s="12">
        <v>38</v>
      </c>
      <c r="B187" s="12" t="s">
        <v>4</v>
      </c>
      <c r="C187" s="1">
        <v>1</v>
      </c>
      <c r="D187" s="1">
        <v>186</v>
      </c>
      <c r="E187" s="1">
        <v>5.67E-2</v>
      </c>
      <c r="F187" s="1">
        <v>0.15590000000000001</v>
      </c>
      <c r="G187" s="14">
        <f t="shared" si="6"/>
        <v>0.32451225225225233</v>
      </c>
      <c r="H187" s="14">
        <f t="shared" si="7"/>
        <v>8.0324684684684705E-2</v>
      </c>
      <c r="I187" s="14">
        <f t="shared" si="8"/>
        <v>0.40483693693693695</v>
      </c>
      <c r="J187" s="14">
        <f>STDEV(G182:G186)/J186</f>
        <v>4.6202509090578693E-2</v>
      </c>
      <c r="K187" s="14">
        <f>STDEV(H182:H186)/K186</f>
        <v>0.27629428133323464</v>
      </c>
      <c r="L187" s="14">
        <f>STDEV(I182:I186)/L186</f>
        <v>8.2556404800217503E-2</v>
      </c>
    </row>
    <row r="188" spans="1:12" x14ac:dyDescent="0.2">
      <c r="A188" s="12"/>
      <c r="B188" s="12"/>
      <c r="C188" s="1">
        <v>2</v>
      </c>
      <c r="D188" s="1">
        <v>187</v>
      </c>
      <c r="E188" s="1">
        <v>5.8200000000000002E-2</v>
      </c>
      <c r="F188" s="1">
        <v>0.15970000000000001</v>
      </c>
      <c r="G188" s="14">
        <f t="shared" si="6"/>
        <v>0.33235855855855867</v>
      </c>
      <c r="H188" s="14">
        <f t="shared" si="7"/>
        <v>8.2776936936936968E-2</v>
      </c>
      <c r="I188" s="14">
        <f t="shared" si="8"/>
        <v>0.41513549549549555</v>
      </c>
      <c r="J188" s="14"/>
    </row>
    <row r="189" spans="1:12" x14ac:dyDescent="0.2">
      <c r="A189" s="12"/>
      <c r="B189" s="12"/>
      <c r="C189" s="1">
        <v>3</v>
      </c>
      <c r="D189" s="1">
        <v>188</v>
      </c>
      <c r="E189" s="1">
        <v>5.57E-2</v>
      </c>
      <c r="F189" s="1">
        <v>0.15160000000000001</v>
      </c>
      <c r="G189" s="14">
        <f t="shared" si="6"/>
        <v>0.3152578378378379</v>
      </c>
      <c r="H189" s="14">
        <f t="shared" si="7"/>
        <v>8.0472432432432434E-2</v>
      </c>
      <c r="I189" s="14">
        <f t="shared" si="8"/>
        <v>0.3957302702702703</v>
      </c>
      <c r="J189" s="14"/>
    </row>
    <row r="190" spans="1:12" x14ac:dyDescent="0.2">
      <c r="A190" s="12"/>
      <c r="B190" s="12"/>
      <c r="C190" s="1">
        <v>4</v>
      </c>
      <c r="D190" s="1">
        <v>189</v>
      </c>
      <c r="E190" s="1">
        <v>5.0500000000000003E-2</v>
      </c>
      <c r="F190" s="1">
        <v>0.13789999999999999</v>
      </c>
      <c r="G190" s="14">
        <f t="shared" si="6"/>
        <v>0.28685783783783786</v>
      </c>
      <c r="H190" s="14">
        <f t="shared" si="7"/>
        <v>7.2502702702702732E-2</v>
      </c>
      <c r="I190" s="14">
        <f t="shared" si="8"/>
        <v>0.35936054054054062</v>
      </c>
      <c r="J190" s="14"/>
    </row>
    <row r="191" spans="1:12" x14ac:dyDescent="0.2">
      <c r="A191" s="12"/>
      <c r="B191" s="12"/>
      <c r="C191" s="1">
        <v>5</v>
      </c>
      <c r="D191" s="1">
        <v>190</v>
      </c>
      <c r="E191" s="1">
        <v>5.1700000000000003E-2</v>
      </c>
      <c r="F191" s="1">
        <v>0.13969999999999999</v>
      </c>
      <c r="G191" s="14">
        <f t="shared" si="6"/>
        <v>0.29031081081081084</v>
      </c>
      <c r="H191" s="14">
        <f t="shared" si="7"/>
        <v>7.5715675675675748E-2</v>
      </c>
      <c r="I191" s="14">
        <f t="shared" si="8"/>
        <v>0.3660264864864865</v>
      </c>
      <c r="J191" s="14">
        <f>AVERAGE(G187:G191)</f>
        <v>0.30985945945945953</v>
      </c>
      <c r="K191" s="14">
        <f>AVERAGE(H187:H191)</f>
        <v>7.8358486486486509E-2</v>
      </c>
      <c r="L191" s="14">
        <f>AVERAGE(I187:I191)</f>
        <v>0.38821794594594594</v>
      </c>
    </row>
    <row r="192" spans="1:12" x14ac:dyDescent="0.2">
      <c r="A192" s="12">
        <v>39</v>
      </c>
      <c r="B192" s="12" t="s">
        <v>6</v>
      </c>
      <c r="C192" s="1">
        <v>1</v>
      </c>
      <c r="D192" s="1">
        <v>191</v>
      </c>
      <c r="E192" s="1">
        <v>8.5599999999999996E-2</v>
      </c>
      <c r="F192" s="1">
        <v>0.22819999999999999</v>
      </c>
      <c r="G192" s="14">
        <f t="shared" si="6"/>
        <v>0.47360432432432437</v>
      </c>
      <c r="H192" s="14">
        <f t="shared" si="7"/>
        <v>0.12849297297297299</v>
      </c>
      <c r="I192" s="14">
        <f t="shared" si="8"/>
        <v>0.60209729729729733</v>
      </c>
      <c r="J192" s="14">
        <f>STDEV(G187:G191)/J191</f>
        <v>6.576983241744104E-2</v>
      </c>
      <c r="K192" s="14">
        <f>STDEV(H187:H191)/K191</f>
        <v>5.3054681809394058E-2</v>
      </c>
      <c r="L192" s="14">
        <f>STDEV(I187:I191)/L191</f>
        <v>6.2863842494219266E-2</v>
      </c>
    </row>
    <row r="193" spans="1:12" x14ac:dyDescent="0.2">
      <c r="A193" s="12"/>
      <c r="B193" s="12"/>
      <c r="C193" s="1">
        <v>2</v>
      </c>
      <c r="D193" s="1">
        <v>192</v>
      </c>
      <c r="E193" s="1">
        <v>8.7900000000000006E-2</v>
      </c>
      <c r="F193" s="1">
        <v>0.23319999999999999</v>
      </c>
      <c r="G193" s="14">
        <f t="shared" si="6"/>
        <v>0.48375261261261265</v>
      </c>
      <c r="H193" s="14">
        <f t="shared" si="7"/>
        <v>0.13308720720720726</v>
      </c>
      <c r="I193" s="14">
        <f t="shared" si="8"/>
        <v>0.61683981981981983</v>
      </c>
      <c r="J193" s="14"/>
    </row>
    <row r="194" spans="1:12" x14ac:dyDescent="0.2">
      <c r="A194" s="12"/>
      <c r="B194" s="12"/>
      <c r="C194" s="1">
        <v>3</v>
      </c>
      <c r="D194" s="1">
        <v>193</v>
      </c>
      <c r="E194" s="1">
        <v>9.8400000000000001E-2</v>
      </c>
      <c r="F194" s="1">
        <v>0.26379999999999998</v>
      </c>
      <c r="G194" s="14">
        <f t="shared" si="6"/>
        <v>0.54778666666666675</v>
      </c>
      <c r="H194" s="14">
        <f t="shared" si="7"/>
        <v>0.14621693693693702</v>
      </c>
      <c r="I194" s="14">
        <f t="shared" si="8"/>
        <v>0.69400360360360369</v>
      </c>
      <c r="J194" s="14"/>
    </row>
    <row r="195" spans="1:12" x14ac:dyDescent="0.2">
      <c r="A195" s="12"/>
      <c r="B195" s="12"/>
      <c r="C195" s="1">
        <v>4</v>
      </c>
      <c r="D195" s="1">
        <v>194</v>
      </c>
      <c r="E195" s="1">
        <v>9.8000000000000004E-2</v>
      </c>
      <c r="F195" s="1">
        <v>0.26190000000000002</v>
      </c>
      <c r="G195" s="14">
        <f t="shared" ref="G195:G258" si="9">((-2.99*E195)+(12.64*F195))*(4/(1*0.222*100))</f>
        <v>0.5436749549549551</v>
      </c>
      <c r="H195" s="14">
        <f t="shared" ref="H195:H258" si="10">((23.26*E195)-(5.6*F195))*(4/(1*0.222*100))</f>
        <v>0.14645765765765775</v>
      </c>
      <c r="I195" s="14">
        <f t="shared" ref="I195:I258" si="11">((20.27*E195)+(7.04*F195))*(4/(1*0.222*100))</f>
        <v>0.69013261261261272</v>
      </c>
      <c r="J195" s="14"/>
    </row>
    <row r="196" spans="1:12" x14ac:dyDescent="0.2">
      <c r="A196" s="12"/>
      <c r="B196" s="12"/>
      <c r="C196" s="1">
        <v>5</v>
      </c>
      <c r="D196" s="1">
        <v>195</v>
      </c>
      <c r="E196" s="1">
        <v>8.5699999999999998E-2</v>
      </c>
      <c r="F196" s="1">
        <v>0.22800000000000001</v>
      </c>
      <c r="G196" s="14">
        <f t="shared" si="9"/>
        <v>0.47309495495495502</v>
      </c>
      <c r="H196" s="14">
        <f t="shared" si="10"/>
        <v>0.12911387387387391</v>
      </c>
      <c r="I196" s="14">
        <f t="shared" si="11"/>
        <v>0.60220882882882898</v>
      </c>
      <c r="J196" s="14">
        <f>AVERAGE(G192:G196)</f>
        <v>0.5043827027027028</v>
      </c>
      <c r="K196" s="14">
        <f>AVERAGE(H192:H196)</f>
        <v>0.1366737297297298</v>
      </c>
      <c r="L196" s="14">
        <f>AVERAGE(I192:I196)</f>
        <v>0.64105643243243249</v>
      </c>
    </row>
    <row r="197" spans="1:12" x14ac:dyDescent="0.2">
      <c r="A197" s="12">
        <v>40</v>
      </c>
      <c r="B197" s="12" t="s">
        <v>6</v>
      </c>
      <c r="C197" s="1">
        <v>1</v>
      </c>
      <c r="D197" s="1">
        <v>196</v>
      </c>
      <c r="E197" s="1">
        <v>7.5800000000000006E-2</v>
      </c>
      <c r="F197" s="1">
        <v>0.2077</v>
      </c>
      <c r="G197" s="14">
        <f t="shared" si="9"/>
        <v>0.43219567567567574</v>
      </c>
      <c r="H197" s="14">
        <f t="shared" si="10"/>
        <v>0.10810594594594602</v>
      </c>
      <c r="I197" s="14">
        <f t="shared" si="11"/>
        <v>0.54030162162162176</v>
      </c>
      <c r="J197" s="14">
        <f>STDEV(G192:G196)/J196</f>
        <v>7.5363206732799656E-2</v>
      </c>
      <c r="K197" s="14">
        <f>STDEV(H192:H196)/K196</f>
        <v>6.5823563800247661E-2</v>
      </c>
      <c r="L197" s="14">
        <f>STDEV(I192:I196)/L196</f>
        <v>7.3271945643068978E-2</v>
      </c>
    </row>
    <row r="198" spans="1:12" x14ac:dyDescent="0.2">
      <c r="A198" s="12"/>
      <c r="B198" s="12"/>
      <c r="C198" s="1">
        <v>2</v>
      </c>
      <c r="D198" s="1">
        <v>197</v>
      </c>
      <c r="E198" s="1">
        <v>7.7899999999999997E-2</v>
      </c>
      <c r="F198" s="1">
        <v>0.20799999999999999</v>
      </c>
      <c r="G198" s="14">
        <f t="shared" si="9"/>
        <v>0.43174756756756755</v>
      </c>
      <c r="H198" s="14">
        <f t="shared" si="10"/>
        <v>0.11660432432432438</v>
      </c>
      <c r="I198" s="14">
        <f t="shared" si="11"/>
        <v>0.54835189189189193</v>
      </c>
      <c r="J198" s="14"/>
    </row>
    <row r="199" spans="1:12" x14ac:dyDescent="0.2">
      <c r="A199" s="12"/>
      <c r="B199" s="12"/>
      <c r="C199" s="1">
        <v>3</v>
      </c>
      <c r="D199" s="1">
        <v>198</v>
      </c>
      <c r="E199" s="1">
        <v>8.7800000000000003E-2</v>
      </c>
      <c r="F199" s="1">
        <v>0.2389</v>
      </c>
      <c r="G199" s="14">
        <f t="shared" si="9"/>
        <v>0.49678810810810814</v>
      </c>
      <c r="H199" s="14">
        <f t="shared" si="10"/>
        <v>0.12691675675675682</v>
      </c>
      <c r="I199" s="14">
        <f t="shared" si="11"/>
        <v>0.62370486486486487</v>
      </c>
      <c r="J199" s="14"/>
    </row>
    <row r="200" spans="1:12" x14ac:dyDescent="0.2">
      <c r="A200" s="12"/>
      <c r="B200" s="12"/>
      <c r="C200" s="1">
        <v>4</v>
      </c>
      <c r="D200" s="1">
        <v>199</v>
      </c>
      <c r="E200" s="1">
        <v>0.08</v>
      </c>
      <c r="F200" s="1">
        <v>0.22</v>
      </c>
      <c r="G200" s="14">
        <f t="shared" si="9"/>
        <v>0.45794594594594606</v>
      </c>
      <c r="H200" s="14">
        <f t="shared" si="10"/>
        <v>0.11329729729729736</v>
      </c>
      <c r="I200" s="14">
        <f t="shared" si="11"/>
        <v>0.57124324324324327</v>
      </c>
      <c r="J200" s="14"/>
    </row>
    <row r="201" spans="1:12" x14ac:dyDescent="0.2">
      <c r="A201" s="12"/>
      <c r="B201" s="12"/>
      <c r="C201" s="1">
        <v>5</v>
      </c>
      <c r="D201" s="1">
        <v>200</v>
      </c>
      <c r="E201" s="1">
        <v>7.6499999999999999E-2</v>
      </c>
      <c r="F201" s="1">
        <v>0.20899999999999999</v>
      </c>
      <c r="G201" s="14">
        <f t="shared" si="9"/>
        <v>0.43477927927927934</v>
      </c>
      <c r="H201" s="14">
        <f t="shared" si="10"/>
        <v>0.10972792792792796</v>
      </c>
      <c r="I201" s="14">
        <f t="shared" si="11"/>
        <v>0.54450720720720724</v>
      </c>
      <c r="J201" s="14">
        <f>AVERAGE(G197:G201)</f>
        <v>0.45069131531531542</v>
      </c>
      <c r="K201" s="14">
        <f>AVERAGE(H197:H201)</f>
        <v>0.11493045045045051</v>
      </c>
      <c r="L201" s="14">
        <f>AVERAGE(I197:I201)</f>
        <v>0.56562176576576584</v>
      </c>
    </row>
    <row r="202" spans="1:12" x14ac:dyDescent="0.2">
      <c r="A202" s="12">
        <v>41</v>
      </c>
      <c r="B202" s="12" t="s">
        <v>5</v>
      </c>
      <c r="C202" s="1">
        <v>1</v>
      </c>
      <c r="D202" s="1">
        <v>201</v>
      </c>
      <c r="E202" s="1">
        <v>0.1084</v>
      </c>
      <c r="F202" s="1">
        <v>0.2762</v>
      </c>
      <c r="G202" s="14">
        <f t="shared" si="9"/>
        <v>0.57064000000000004</v>
      </c>
      <c r="H202" s="14">
        <f t="shared" si="10"/>
        <v>0.17561513513513524</v>
      </c>
      <c r="I202" s="14">
        <f t="shared" si="11"/>
        <v>0.74625513513513519</v>
      </c>
      <c r="J202" s="14">
        <f>STDEV(G197:G201)/J201</f>
        <v>6.2084083706557533E-2</v>
      </c>
      <c r="K202" s="14">
        <f>STDEV(H197:H201)/K201</f>
        <v>6.4934225094024758E-2</v>
      </c>
      <c r="L202" s="14">
        <f>STDEV(I197:I201)/L201</f>
        <v>6.1183053953270575E-2</v>
      </c>
    </row>
    <row r="203" spans="1:12" x14ac:dyDescent="0.2">
      <c r="A203" s="12"/>
      <c r="B203" s="12"/>
      <c r="C203" s="1">
        <v>2</v>
      </c>
      <c r="D203" s="1">
        <v>202</v>
      </c>
      <c r="E203" s="1">
        <v>0.1081</v>
      </c>
      <c r="F203" s="1">
        <v>0.27479999999999999</v>
      </c>
      <c r="G203" s="14">
        <f t="shared" si="9"/>
        <v>0.56761315315315319</v>
      </c>
      <c r="H203" s="14">
        <f t="shared" si="10"/>
        <v>0.17577045045045053</v>
      </c>
      <c r="I203" s="14">
        <f t="shared" si="11"/>
        <v>0.74338360360360367</v>
      </c>
      <c r="J203" s="14"/>
    </row>
    <row r="204" spans="1:12" x14ac:dyDescent="0.2">
      <c r="A204" s="12"/>
      <c r="B204" s="12"/>
      <c r="C204" s="1">
        <v>3</v>
      </c>
      <c r="D204" s="1">
        <v>203</v>
      </c>
      <c r="E204" s="1">
        <v>0.1077</v>
      </c>
      <c r="F204" s="1">
        <v>0.27479999999999999</v>
      </c>
      <c r="G204" s="14">
        <f t="shared" si="9"/>
        <v>0.56782864864864868</v>
      </c>
      <c r="H204" s="14">
        <f t="shared" si="10"/>
        <v>0.17409405405405418</v>
      </c>
      <c r="I204" s="14">
        <f t="shared" si="11"/>
        <v>0.74192270270270266</v>
      </c>
      <c r="J204" s="14"/>
    </row>
    <row r="205" spans="1:12" x14ac:dyDescent="0.2">
      <c r="A205" s="12"/>
      <c r="B205" s="12"/>
      <c r="C205" s="1">
        <v>4</v>
      </c>
      <c r="D205" s="1">
        <v>204</v>
      </c>
      <c r="E205" s="1">
        <v>0.10639999999999999</v>
      </c>
      <c r="F205" s="1">
        <v>0.2732</v>
      </c>
      <c r="G205" s="14">
        <f t="shared" si="9"/>
        <v>0.56488504504504522</v>
      </c>
      <c r="H205" s="14">
        <f t="shared" si="10"/>
        <v>0.17026018018018024</v>
      </c>
      <c r="I205" s="14">
        <f t="shared" si="11"/>
        <v>0.7351452252252253</v>
      </c>
      <c r="J205" s="14"/>
    </row>
    <row r="206" spans="1:12" x14ac:dyDescent="0.2">
      <c r="A206" s="12"/>
      <c r="B206" s="12"/>
      <c r="C206" s="1">
        <v>5</v>
      </c>
      <c r="D206" s="1">
        <v>205</v>
      </c>
      <c r="E206" s="1">
        <v>0.10680000000000001</v>
      </c>
      <c r="F206" s="1">
        <v>0.27160000000000001</v>
      </c>
      <c r="G206" s="14">
        <f t="shared" si="9"/>
        <v>0.56102558558558557</v>
      </c>
      <c r="H206" s="14">
        <f t="shared" si="10"/>
        <v>0.17355099099099111</v>
      </c>
      <c r="I206" s="14">
        <f t="shared" si="11"/>
        <v>0.73457657657657671</v>
      </c>
      <c r="J206" s="14">
        <f>AVERAGE(G202:G206)</f>
        <v>0.56639848648648661</v>
      </c>
      <c r="K206" s="14">
        <f>AVERAGE(H202:H206)</f>
        <v>0.17385816216216227</v>
      </c>
      <c r="L206" s="14">
        <f>AVERAGE(I202:I206)</f>
        <v>0.74025664864864882</v>
      </c>
    </row>
    <row r="207" spans="1:12" x14ac:dyDescent="0.2">
      <c r="A207" s="12">
        <v>42</v>
      </c>
      <c r="B207" s="12" t="s">
        <v>5</v>
      </c>
      <c r="C207" s="1">
        <v>1</v>
      </c>
      <c r="D207" s="1">
        <v>206</v>
      </c>
      <c r="E207" s="1">
        <v>0.12770000000000001</v>
      </c>
      <c r="F207" s="1">
        <v>0.29830000000000001</v>
      </c>
      <c r="G207" s="14">
        <f t="shared" si="9"/>
        <v>0.61057459459459473</v>
      </c>
      <c r="H207" s="14">
        <f t="shared" si="10"/>
        <v>0.23420216216216222</v>
      </c>
      <c r="I207" s="14">
        <f t="shared" si="11"/>
        <v>0.8447767567567569</v>
      </c>
      <c r="J207" s="14">
        <f>STDEV(G202:G206)/J206</f>
        <v>6.4066159777295692E-3</v>
      </c>
      <c r="K207" s="14">
        <f>STDEV(H202:H206)/K206</f>
        <v>1.2809666040660939E-2</v>
      </c>
      <c r="L207" s="14">
        <f>STDEV(I202:I206)/L206</f>
        <v>6.9843807944960064E-3</v>
      </c>
    </row>
    <row r="208" spans="1:12" x14ac:dyDescent="0.2">
      <c r="A208" s="12"/>
      <c r="B208" s="12"/>
      <c r="C208" s="1">
        <v>2</v>
      </c>
      <c r="D208" s="1">
        <v>207</v>
      </c>
      <c r="E208" s="1">
        <v>0.11310000000000001</v>
      </c>
      <c r="F208" s="1">
        <v>0.29370000000000002</v>
      </c>
      <c r="G208" s="14">
        <f t="shared" si="9"/>
        <v>0.60796378378378391</v>
      </c>
      <c r="H208" s="14">
        <f t="shared" si="10"/>
        <v>0.17765513513513523</v>
      </c>
      <c r="I208" s="14">
        <f t="shared" si="11"/>
        <v>0.78561891891891911</v>
      </c>
      <c r="J208" s="14"/>
    </row>
    <row r="209" spans="1:12" x14ac:dyDescent="0.2">
      <c r="A209" s="12"/>
      <c r="B209" s="12"/>
      <c r="C209" s="1">
        <v>3</v>
      </c>
      <c r="D209" s="1">
        <v>208</v>
      </c>
      <c r="E209" s="1">
        <v>0.1132</v>
      </c>
      <c r="F209" s="1">
        <v>0.29310000000000003</v>
      </c>
      <c r="G209" s="14">
        <f t="shared" si="9"/>
        <v>0.60654342342342349</v>
      </c>
      <c r="H209" s="14">
        <f t="shared" si="10"/>
        <v>0.17867963963963965</v>
      </c>
      <c r="I209" s="14">
        <f t="shared" si="11"/>
        <v>0.78522306306306322</v>
      </c>
      <c r="J209" s="14"/>
    </row>
    <row r="210" spans="1:12" x14ac:dyDescent="0.2">
      <c r="A210" s="12"/>
      <c r="B210" s="12"/>
      <c r="C210" s="1">
        <v>4</v>
      </c>
      <c r="D210" s="1">
        <v>209</v>
      </c>
      <c r="E210" s="1">
        <v>0.1111</v>
      </c>
      <c r="F210" s="1">
        <v>0.2888</v>
      </c>
      <c r="G210" s="14">
        <f t="shared" si="9"/>
        <v>0.59788162162162173</v>
      </c>
      <c r="H210" s="14">
        <f t="shared" si="10"/>
        <v>0.1742172972972974</v>
      </c>
      <c r="I210" s="14">
        <f t="shared" si="11"/>
        <v>0.77209891891891913</v>
      </c>
      <c r="J210" s="14"/>
    </row>
    <row r="211" spans="1:12" x14ac:dyDescent="0.2">
      <c r="A211" s="12"/>
      <c r="B211" s="12"/>
      <c r="C211" s="1">
        <v>5</v>
      </c>
      <c r="D211" s="1">
        <v>210</v>
      </c>
      <c r="E211" s="1">
        <v>9.4E-2</v>
      </c>
      <c r="F211" s="1">
        <v>0.24729999999999999</v>
      </c>
      <c r="G211" s="14">
        <f t="shared" si="9"/>
        <v>0.51257873873873883</v>
      </c>
      <c r="H211" s="14">
        <f t="shared" si="10"/>
        <v>0.1444252252252253</v>
      </c>
      <c r="I211" s="14">
        <f t="shared" si="11"/>
        <v>0.65700396396396399</v>
      </c>
      <c r="J211" s="14">
        <f>AVERAGE(G207:G211)</f>
        <v>0.58710843243243249</v>
      </c>
      <c r="K211" s="14">
        <f>AVERAGE(H207:H211)</f>
        <v>0.18183589189189195</v>
      </c>
      <c r="L211" s="14">
        <f>AVERAGE(I207:I211)</f>
        <v>0.76894432432432447</v>
      </c>
    </row>
    <row r="212" spans="1:12" x14ac:dyDescent="0.2">
      <c r="A212" s="12">
        <v>43</v>
      </c>
      <c r="B212" s="12" t="s">
        <v>4</v>
      </c>
      <c r="C212" s="1">
        <v>1</v>
      </c>
      <c r="D212" s="1">
        <v>211</v>
      </c>
      <c r="E212" s="1">
        <v>0.27260000000000001</v>
      </c>
      <c r="F212" s="1">
        <v>0.37440000000000001</v>
      </c>
      <c r="G212" s="14">
        <f t="shared" si="9"/>
        <v>0.70582738738738759</v>
      </c>
      <c r="H212" s="14">
        <f t="shared" si="10"/>
        <v>0.76469117117117136</v>
      </c>
      <c r="I212" s="14">
        <f t="shared" si="11"/>
        <v>1.4705185585585585</v>
      </c>
      <c r="J212" s="14">
        <f>STDEV(G207:G211)/J211</f>
        <v>7.142574640552013E-2</v>
      </c>
      <c r="K212" s="14">
        <f>STDEV(H207:H211)/K211</f>
        <v>0.17878055378573529</v>
      </c>
      <c r="L212" s="14">
        <f>STDEV(I207:I211)/L211</f>
        <v>8.9237751056266204E-2</v>
      </c>
    </row>
    <row r="213" spans="1:12" x14ac:dyDescent="0.2">
      <c r="A213" s="12"/>
      <c r="B213" s="12"/>
      <c r="C213" s="1">
        <v>2</v>
      </c>
      <c r="D213" s="1">
        <v>212</v>
      </c>
      <c r="E213" s="1">
        <v>6.5799999999999997E-2</v>
      </c>
      <c r="F213" s="1">
        <v>0.182</v>
      </c>
      <c r="G213" s="14">
        <f t="shared" si="9"/>
        <v>0.37905189189189192</v>
      </c>
      <c r="H213" s="14">
        <f t="shared" si="10"/>
        <v>9.2127567567567598E-2</v>
      </c>
      <c r="I213" s="14">
        <f t="shared" si="11"/>
        <v>0.47117945945945949</v>
      </c>
      <c r="J213" s="14"/>
    </row>
    <row r="214" spans="1:12" x14ac:dyDescent="0.2">
      <c r="A214" s="12"/>
      <c r="B214" s="12"/>
      <c r="C214" s="1">
        <v>3</v>
      </c>
      <c r="D214" s="1">
        <v>213</v>
      </c>
      <c r="E214" s="1">
        <v>6.2700000000000006E-2</v>
      </c>
      <c r="F214" s="1">
        <v>0.17430000000000001</v>
      </c>
      <c r="G214" s="14">
        <f t="shared" si="9"/>
        <v>0.36318540540540545</v>
      </c>
      <c r="H214" s="14">
        <f t="shared" si="10"/>
        <v>8.6904864864864914E-2</v>
      </c>
      <c r="I214" s="14">
        <f t="shared" si="11"/>
        <v>0.45009027027027038</v>
      </c>
      <c r="J214" s="14"/>
    </row>
    <row r="215" spans="1:12" x14ac:dyDescent="0.2">
      <c r="A215" s="12"/>
      <c r="B215" s="12"/>
      <c r="C215" s="1">
        <v>4</v>
      </c>
      <c r="D215" s="1">
        <v>214</v>
      </c>
      <c r="E215" s="1">
        <v>6.3799999999999996E-2</v>
      </c>
      <c r="F215" s="1">
        <v>0.1787</v>
      </c>
      <c r="G215" s="14">
        <f t="shared" si="9"/>
        <v>0.37261369369369374</v>
      </c>
      <c r="H215" s="14">
        <f t="shared" si="10"/>
        <v>8.7075315315315371E-2</v>
      </c>
      <c r="I215" s="14">
        <f t="shared" si="11"/>
        <v>0.45968900900900911</v>
      </c>
      <c r="J215" s="14"/>
    </row>
    <row r="216" spans="1:12" x14ac:dyDescent="0.2">
      <c r="A216" s="12"/>
      <c r="B216" s="12"/>
      <c r="C216" s="1">
        <v>5</v>
      </c>
      <c r="D216" s="1">
        <v>215</v>
      </c>
      <c r="E216" s="1">
        <v>5.91E-2</v>
      </c>
      <c r="F216" s="1">
        <v>0.16589999999999999</v>
      </c>
      <c r="G216" s="14">
        <f t="shared" si="9"/>
        <v>0.34599405405405415</v>
      </c>
      <c r="H216" s="14">
        <f t="shared" si="10"/>
        <v>8.029297297297304E-2</v>
      </c>
      <c r="I216" s="14">
        <f t="shared" si="11"/>
        <v>0.42628702702702703</v>
      </c>
      <c r="J216" s="14">
        <f>AVERAGE(G212:G216)</f>
        <v>0.43333448648648654</v>
      </c>
      <c r="K216" s="14">
        <f>AVERAGE(H212:H216)</f>
        <v>0.22221837837837849</v>
      </c>
      <c r="L216" s="14">
        <f>AVERAGE(I212:I216)</f>
        <v>0.65555286486486497</v>
      </c>
    </row>
    <row r="217" spans="1:12" x14ac:dyDescent="0.2">
      <c r="A217" s="12">
        <v>44</v>
      </c>
      <c r="B217" s="12" t="s">
        <v>4</v>
      </c>
      <c r="C217" s="1">
        <v>1</v>
      </c>
      <c r="D217" s="1">
        <v>216</v>
      </c>
      <c r="E217" s="1">
        <v>4.6699999999999998E-2</v>
      </c>
      <c r="F217" s="1">
        <v>0.13250000000000001</v>
      </c>
      <c r="G217" s="14">
        <f t="shared" si="9"/>
        <v>0.27660666666666667</v>
      </c>
      <c r="H217" s="14">
        <f t="shared" si="10"/>
        <v>6.2025585585585581E-2</v>
      </c>
      <c r="I217" s="14">
        <f t="shared" si="11"/>
        <v>0.33863225225225224</v>
      </c>
      <c r="J217" s="14">
        <f>STDEV(G212:G216)/J216</f>
        <v>0.35269727557710689</v>
      </c>
      <c r="K217" s="14">
        <f>STDEV(H212:H216)/K216</f>
        <v>1.3647864476402189</v>
      </c>
      <c r="L217" s="14">
        <f>STDEV(I212:I216)/L216</f>
        <v>0.69541163895019265</v>
      </c>
    </row>
    <row r="218" spans="1:12" x14ac:dyDescent="0.2">
      <c r="A218" s="12"/>
      <c r="B218" s="12"/>
      <c r="C218" s="1">
        <v>2</v>
      </c>
      <c r="D218" s="1">
        <v>217</v>
      </c>
      <c r="E218" s="1">
        <v>4.9799999999999997E-2</v>
      </c>
      <c r="F218" s="1">
        <v>0.1424</v>
      </c>
      <c r="G218" s="14">
        <f t="shared" si="9"/>
        <v>0.2974836036036036</v>
      </c>
      <c r="H218" s="14">
        <f t="shared" si="10"/>
        <v>6.5028468468468478E-2</v>
      </c>
      <c r="I218" s="14">
        <f t="shared" si="11"/>
        <v>0.36251207207207209</v>
      </c>
      <c r="J218" s="14"/>
    </row>
    <row r="219" spans="1:12" x14ac:dyDescent="0.2">
      <c r="A219" s="12"/>
      <c r="B219" s="12"/>
      <c r="C219" s="1">
        <v>3</v>
      </c>
      <c r="D219" s="1">
        <v>218</v>
      </c>
      <c r="E219" s="1">
        <v>5.2600000000000001E-2</v>
      </c>
      <c r="F219" s="1">
        <v>0.14710000000000001</v>
      </c>
      <c r="G219" s="14">
        <f t="shared" si="9"/>
        <v>0.30667927927927929</v>
      </c>
      <c r="H219" s="14">
        <f t="shared" si="10"/>
        <v>7.2020900900900908E-2</v>
      </c>
      <c r="I219" s="14">
        <f t="shared" si="11"/>
        <v>0.37870018018018026</v>
      </c>
      <c r="J219" s="14"/>
    </row>
    <row r="220" spans="1:12" x14ac:dyDescent="0.2">
      <c r="A220" s="12"/>
      <c r="B220" s="12"/>
      <c r="C220" s="1">
        <v>4</v>
      </c>
      <c r="D220" s="1">
        <v>219</v>
      </c>
      <c r="E220" s="1">
        <v>5.2400000000000002E-2</v>
      </c>
      <c r="F220" s="1">
        <v>0.14480000000000001</v>
      </c>
      <c r="G220" s="14">
        <f t="shared" si="9"/>
        <v>0.30154882882882894</v>
      </c>
      <c r="H220" s="14">
        <f t="shared" si="10"/>
        <v>7.3503423423423447E-2</v>
      </c>
      <c r="I220" s="14">
        <f t="shared" si="11"/>
        <v>0.37505225225225236</v>
      </c>
      <c r="J220" s="14"/>
    </row>
    <row r="221" spans="1:12" x14ac:dyDescent="0.2">
      <c r="A221" s="12"/>
      <c r="B221" s="12"/>
      <c r="C221" s="1">
        <v>5</v>
      </c>
      <c r="D221" s="1">
        <v>220</v>
      </c>
      <c r="E221" s="1">
        <v>5.1799999999999999E-2</v>
      </c>
      <c r="F221" s="1">
        <v>0.14199999999999999</v>
      </c>
      <c r="G221" s="14">
        <f t="shared" si="9"/>
        <v>0.2954951351351352</v>
      </c>
      <c r="H221" s="14">
        <f t="shared" si="10"/>
        <v>7.3814054054054085E-2</v>
      </c>
      <c r="I221" s="14">
        <f t="shared" si="11"/>
        <v>0.3693091891891892</v>
      </c>
      <c r="J221" s="14">
        <f>AVERAGE(G217:G221)</f>
        <v>0.29556270270270268</v>
      </c>
      <c r="K221" s="14">
        <f>AVERAGE(H217:H221)</f>
        <v>6.927848648648649E-2</v>
      </c>
      <c r="L221" s="14">
        <f>AVERAGE(I217:I221)</f>
        <v>0.36484118918918923</v>
      </c>
    </row>
    <row r="222" spans="1:12" x14ac:dyDescent="0.2">
      <c r="A222" s="12">
        <v>45</v>
      </c>
      <c r="B222" s="12" t="s">
        <v>6</v>
      </c>
      <c r="C222" s="1">
        <v>1</v>
      </c>
      <c r="D222" s="1">
        <v>221</v>
      </c>
      <c r="E222" s="1">
        <v>7.2400000000000006E-2</v>
      </c>
      <c r="F222" s="1">
        <v>0.21199999999999999</v>
      </c>
      <c r="G222" s="14">
        <f t="shared" si="9"/>
        <v>0.44382054054054054</v>
      </c>
      <c r="H222" s="14">
        <f t="shared" si="10"/>
        <v>8.9517837837837913E-2</v>
      </c>
      <c r="I222" s="14">
        <f t="shared" si="11"/>
        <v>0.5333383783783785</v>
      </c>
      <c r="J222" s="14">
        <f>STDEV(G217:G221)/J221</f>
        <v>3.8666746674157211E-2</v>
      </c>
      <c r="K222" s="14">
        <f>STDEV(H217:H221)/K221</f>
        <v>7.7936092834247531E-2</v>
      </c>
      <c r="L222" s="14">
        <f>STDEV(I217:I221)/L221</f>
        <v>4.3524407028231994E-2</v>
      </c>
    </row>
    <row r="223" spans="1:12" x14ac:dyDescent="0.2">
      <c r="A223" s="12"/>
      <c r="B223" s="12"/>
      <c r="C223" s="1">
        <v>2</v>
      </c>
      <c r="D223" s="1">
        <v>222</v>
      </c>
      <c r="E223" s="1">
        <v>9.6799999999999997E-2</v>
      </c>
      <c r="F223" s="1">
        <v>0.25779999999999997</v>
      </c>
      <c r="G223" s="14">
        <f t="shared" si="9"/>
        <v>0.53498378378378375</v>
      </c>
      <c r="H223" s="14">
        <f t="shared" si="10"/>
        <v>0.1455654054054055</v>
      </c>
      <c r="I223" s="14">
        <f t="shared" si="11"/>
        <v>0.68054918918918916</v>
      </c>
      <c r="J223" s="14"/>
    </row>
    <row r="224" spans="1:12" x14ac:dyDescent="0.2">
      <c r="A224" s="12"/>
      <c r="B224" s="12"/>
      <c r="C224" s="1">
        <v>3</v>
      </c>
      <c r="D224" s="1">
        <v>223</v>
      </c>
      <c r="E224" s="1">
        <v>8.6300000000000002E-2</v>
      </c>
      <c r="F224" s="1">
        <v>0.23449999999999999</v>
      </c>
      <c r="G224" s="14">
        <f t="shared" si="9"/>
        <v>0.48757531531531539</v>
      </c>
      <c r="H224" s="14">
        <f t="shared" si="10"/>
        <v>0.12506990990990999</v>
      </c>
      <c r="I224" s="14">
        <f t="shared" si="11"/>
        <v>0.61264522522522524</v>
      </c>
      <c r="J224" s="14"/>
    </row>
    <row r="225" spans="1:12" x14ac:dyDescent="0.2">
      <c r="A225" s="12"/>
      <c r="B225" s="12"/>
      <c r="C225" s="1">
        <v>4</v>
      </c>
      <c r="D225" s="1">
        <v>224</v>
      </c>
      <c r="E225" s="1">
        <v>0.09</v>
      </c>
      <c r="F225" s="1">
        <v>0.2379</v>
      </c>
      <c r="G225" s="14">
        <f t="shared" si="9"/>
        <v>0.49332540540540548</v>
      </c>
      <c r="H225" s="14">
        <f t="shared" si="10"/>
        <v>0.13714594594594598</v>
      </c>
      <c r="I225" s="14">
        <f t="shared" si="11"/>
        <v>0.63047135135135135</v>
      </c>
      <c r="J225" s="14"/>
    </row>
    <row r="226" spans="1:12" x14ac:dyDescent="0.2">
      <c r="A226" s="12"/>
      <c r="B226" s="12"/>
      <c r="C226" s="1">
        <v>5</v>
      </c>
      <c r="D226" s="1">
        <v>225</v>
      </c>
      <c r="E226" s="1">
        <v>8.2699999999999996E-2</v>
      </c>
      <c r="F226" s="1">
        <v>0.2152</v>
      </c>
      <c r="G226" s="14">
        <f t="shared" si="9"/>
        <v>0.44555945945945957</v>
      </c>
      <c r="H226" s="14">
        <f t="shared" si="10"/>
        <v>0.12945621621621625</v>
      </c>
      <c r="I226" s="14">
        <f t="shared" si="11"/>
        <v>0.57501567567567569</v>
      </c>
      <c r="J226" s="14">
        <f>AVERAGE(G222:G226)</f>
        <v>0.48105290090090091</v>
      </c>
      <c r="K226" s="14">
        <f>AVERAGE(H222:H226)</f>
        <v>0.12535106306306315</v>
      </c>
      <c r="L226" s="14">
        <f>AVERAGE(I222:I226)</f>
        <v>0.60640396396396401</v>
      </c>
    </row>
    <row r="227" spans="1:12" x14ac:dyDescent="0.2">
      <c r="A227" s="12">
        <v>46</v>
      </c>
      <c r="B227" s="12" t="s">
        <v>6</v>
      </c>
      <c r="C227" s="1">
        <v>1</v>
      </c>
      <c r="D227" s="1">
        <v>226</v>
      </c>
      <c r="E227" s="1">
        <v>6.4299999999999996E-2</v>
      </c>
      <c r="F227" s="1">
        <v>0.17660000000000001</v>
      </c>
      <c r="G227" s="14">
        <f t="shared" si="9"/>
        <v>0.36756162162162165</v>
      </c>
      <c r="H227" s="14">
        <f t="shared" si="10"/>
        <v>9.1289729729729763E-2</v>
      </c>
      <c r="I227" s="14">
        <f t="shared" si="11"/>
        <v>0.45885135135135141</v>
      </c>
      <c r="J227" s="14">
        <f>STDEV(G222:G226)/J226</f>
        <v>7.8799837933713202E-2</v>
      </c>
      <c r="K227" s="14">
        <f>STDEV(H222:H226)/K226</f>
        <v>0.1715039232557144</v>
      </c>
      <c r="L227" s="14">
        <f>STDEV(I222:I226)/L226</f>
        <v>9.1962259432618834E-2</v>
      </c>
    </row>
    <row r="228" spans="1:12" x14ac:dyDescent="0.2">
      <c r="A228" s="12"/>
      <c r="B228" s="12"/>
      <c r="C228" s="1">
        <v>2</v>
      </c>
      <c r="D228" s="1">
        <v>227</v>
      </c>
      <c r="E228" s="1">
        <v>6.4199999999999993E-2</v>
      </c>
      <c r="F228" s="1">
        <v>0.1779</v>
      </c>
      <c r="G228" s="14">
        <f t="shared" si="9"/>
        <v>0.37057621621621623</v>
      </c>
      <c r="H228" s="14">
        <f t="shared" si="10"/>
        <v>8.9558918918918914E-2</v>
      </c>
      <c r="I228" s="14">
        <f t="shared" si="11"/>
        <v>0.46013513513513515</v>
      </c>
      <c r="J228" s="14"/>
    </row>
    <row r="229" spans="1:12" x14ac:dyDescent="0.2">
      <c r="A229" s="12"/>
      <c r="B229" s="12"/>
      <c r="C229" s="1">
        <v>3</v>
      </c>
      <c r="D229" s="1">
        <v>228</v>
      </c>
      <c r="E229" s="1">
        <v>6.4699999999999994E-2</v>
      </c>
      <c r="F229" s="1">
        <v>0.17760000000000001</v>
      </c>
      <c r="G229" s="14">
        <f t="shared" si="9"/>
        <v>0.36962360360360369</v>
      </c>
      <c r="H229" s="14">
        <f t="shared" si="10"/>
        <v>9.1957117117117099E-2</v>
      </c>
      <c r="I229" s="14">
        <f t="shared" si="11"/>
        <v>0.46158072072072071</v>
      </c>
      <c r="J229" s="14"/>
    </row>
    <row r="230" spans="1:12" x14ac:dyDescent="0.2">
      <c r="A230" s="12"/>
      <c r="B230" s="12"/>
      <c r="C230" s="1">
        <v>4</v>
      </c>
      <c r="D230" s="1">
        <v>229</v>
      </c>
      <c r="E230" s="1">
        <v>7.2900000000000006E-2</v>
      </c>
      <c r="F230" s="1">
        <v>0.1966</v>
      </c>
      <c r="G230" s="14">
        <f t="shared" si="9"/>
        <v>0.40847801801801809</v>
      </c>
      <c r="H230" s="14">
        <f t="shared" si="10"/>
        <v>0.10715207207207213</v>
      </c>
      <c r="I230" s="14">
        <f t="shared" si="11"/>
        <v>0.5156300900900902</v>
      </c>
      <c r="J230" s="14"/>
    </row>
    <row r="231" spans="1:12" x14ac:dyDescent="0.2">
      <c r="A231" s="12"/>
      <c r="B231" s="12"/>
      <c r="C231" s="1">
        <v>5</v>
      </c>
      <c r="D231" s="1">
        <v>230</v>
      </c>
      <c r="E231" s="1">
        <v>6.9099999999999995E-2</v>
      </c>
      <c r="F231" s="1">
        <v>0.18310000000000001</v>
      </c>
      <c r="G231" s="14">
        <f t="shared" si="9"/>
        <v>0.37977927927927946</v>
      </c>
      <c r="H231" s="14">
        <f t="shared" si="10"/>
        <v>0.10484792792792795</v>
      </c>
      <c r="I231" s="14">
        <f t="shared" si="11"/>
        <v>0.48462720720720731</v>
      </c>
      <c r="J231" s="14">
        <f>AVERAGE(G227:G231)</f>
        <v>0.37920374774774784</v>
      </c>
      <c r="K231" s="14">
        <f>AVERAGE(H227:H231)</f>
        <v>9.6961153153153165E-2</v>
      </c>
      <c r="L231" s="14">
        <f>AVERAGE(I227:I231)</f>
        <v>0.47616490090090091</v>
      </c>
    </row>
    <row r="232" spans="1:12" x14ac:dyDescent="0.2">
      <c r="A232" s="12">
        <v>47</v>
      </c>
      <c r="B232" s="12" t="s">
        <v>5</v>
      </c>
      <c r="C232" s="1">
        <v>1</v>
      </c>
      <c r="D232" s="1">
        <v>231</v>
      </c>
      <c r="E232" s="1">
        <v>0.1</v>
      </c>
      <c r="F232" s="1">
        <v>0.27029999999999998</v>
      </c>
      <c r="G232" s="14">
        <f t="shared" si="9"/>
        <v>0.56172828828828836</v>
      </c>
      <c r="H232" s="14">
        <f t="shared" si="10"/>
        <v>0.14636396396396401</v>
      </c>
      <c r="I232" s="14">
        <f t="shared" si="11"/>
        <v>0.70809225225225225</v>
      </c>
      <c r="J232" s="14">
        <f>STDEV(G227:G231)/J231</f>
        <v>4.4890205925971108E-2</v>
      </c>
      <c r="K232" s="14">
        <f>STDEV(H227:H231)/K231</f>
        <v>8.598787671919933E-2</v>
      </c>
      <c r="L232" s="14">
        <f>STDEV(I227:I231)/L231</f>
        <v>5.1426210358232673E-2</v>
      </c>
    </row>
    <row r="233" spans="1:12" x14ac:dyDescent="0.2">
      <c r="A233" s="12"/>
      <c r="B233" s="12"/>
      <c r="C233" s="1">
        <v>2</v>
      </c>
      <c r="D233" s="1">
        <v>232</v>
      </c>
      <c r="E233" s="1">
        <v>0.10009999999999999</v>
      </c>
      <c r="F233" s="1">
        <v>0.26579999999999998</v>
      </c>
      <c r="G233" s="14">
        <f t="shared" si="9"/>
        <v>0.55142576576576585</v>
      </c>
      <c r="H233" s="14">
        <f t="shared" si="10"/>
        <v>0.15132360360360367</v>
      </c>
      <c r="I233" s="14">
        <f t="shared" si="11"/>
        <v>0.70274936936936927</v>
      </c>
      <c r="J233" s="14"/>
    </row>
    <row r="234" spans="1:12" x14ac:dyDescent="0.2">
      <c r="A234" s="12"/>
      <c r="B234" s="12"/>
      <c r="C234" s="1">
        <v>3</v>
      </c>
      <c r="D234" s="1">
        <v>233</v>
      </c>
      <c r="E234" s="1">
        <v>0.1046</v>
      </c>
      <c r="F234" s="1">
        <v>0.27410000000000001</v>
      </c>
      <c r="G234" s="14">
        <f t="shared" si="9"/>
        <v>0.56790450450450458</v>
      </c>
      <c r="H234" s="14">
        <f t="shared" si="10"/>
        <v>0.16180828828828836</v>
      </c>
      <c r="I234" s="14">
        <f t="shared" si="11"/>
        <v>0.72971279279279289</v>
      </c>
      <c r="J234" s="14"/>
    </row>
    <row r="235" spans="1:12" x14ac:dyDescent="0.2">
      <c r="A235" s="12"/>
      <c r="B235" s="12"/>
      <c r="C235" s="1">
        <v>4</v>
      </c>
      <c r="D235" s="1">
        <v>234</v>
      </c>
      <c r="E235" s="1">
        <v>0.11409999999999999</v>
      </c>
      <c r="F235" s="1">
        <v>0.2974</v>
      </c>
      <c r="G235" s="14">
        <f t="shared" si="9"/>
        <v>0.61585171171171182</v>
      </c>
      <c r="H235" s="14">
        <f t="shared" si="10"/>
        <v>0.17811279279279285</v>
      </c>
      <c r="I235" s="14">
        <f t="shared" si="11"/>
        <v>0.79396450450450451</v>
      </c>
      <c r="J235" s="14"/>
    </row>
    <row r="236" spans="1:12" x14ac:dyDescent="0.2">
      <c r="A236" s="12"/>
      <c r="B236" s="12"/>
      <c r="C236" s="1">
        <v>5</v>
      </c>
      <c r="D236" s="1">
        <v>235</v>
      </c>
      <c r="E236" s="1">
        <v>0.1033</v>
      </c>
      <c r="F236" s="1">
        <v>0.27889999999999998</v>
      </c>
      <c r="G236" s="14">
        <f t="shared" si="9"/>
        <v>0.57953675675675675</v>
      </c>
      <c r="H236" s="14">
        <f t="shared" si="10"/>
        <v>0.15151675675675685</v>
      </c>
      <c r="I236" s="14">
        <f t="shared" si="11"/>
        <v>0.73105351351351355</v>
      </c>
      <c r="J236" s="14">
        <f>AVERAGE(G232:G236)</f>
        <v>0.57528940540540552</v>
      </c>
      <c r="K236" s="14">
        <f>AVERAGE(H232:H236)</f>
        <v>0.15782508108108115</v>
      </c>
      <c r="L236" s="14">
        <f>AVERAGE(I232:I236)</f>
        <v>0.73311448648648658</v>
      </c>
    </row>
    <row r="237" spans="1:12" x14ac:dyDescent="0.2">
      <c r="A237" s="12">
        <v>48</v>
      </c>
      <c r="B237" s="12" t="s">
        <v>5</v>
      </c>
      <c r="C237" s="1">
        <v>1</v>
      </c>
      <c r="D237" s="1">
        <v>236</v>
      </c>
      <c r="E237" s="1">
        <v>0.1177</v>
      </c>
      <c r="F237" s="1">
        <v>0.30599999999999999</v>
      </c>
      <c r="G237" s="14">
        <f t="shared" si="9"/>
        <v>0.63349855855855863</v>
      </c>
      <c r="H237" s="14">
        <f t="shared" si="10"/>
        <v>0.18452288288288296</v>
      </c>
      <c r="I237" s="14">
        <f t="shared" si="11"/>
        <v>0.81802144144144151</v>
      </c>
      <c r="J237" s="14">
        <f>STDEV(G232:G236)/J236</f>
        <v>4.3205832466798169E-2</v>
      </c>
      <c r="K237" s="14">
        <f>STDEV(H232:H236)/K236</f>
        <v>8.0201382309540381E-2</v>
      </c>
      <c r="L237" s="14">
        <f>STDEV(I232:I236)/L236</f>
        <v>4.9495685517911787E-2</v>
      </c>
    </row>
    <row r="238" spans="1:12" x14ac:dyDescent="0.2">
      <c r="A238" s="12"/>
      <c r="B238" s="12"/>
      <c r="C238" s="1">
        <v>2</v>
      </c>
      <c r="D238" s="1">
        <v>237</v>
      </c>
      <c r="E238" s="1">
        <v>0.12470000000000001</v>
      </c>
      <c r="F238" s="1">
        <v>0.3221</v>
      </c>
      <c r="G238" s="14">
        <f t="shared" si="9"/>
        <v>0.66639477477477482</v>
      </c>
      <c r="H238" s="14">
        <f t="shared" si="10"/>
        <v>0.19761477477477493</v>
      </c>
      <c r="I238" s="14">
        <f t="shared" si="11"/>
        <v>0.86400954954954956</v>
      </c>
      <c r="J238" s="14"/>
    </row>
    <row r="239" spans="1:12" x14ac:dyDescent="0.2">
      <c r="A239" s="12"/>
      <c r="B239" s="12"/>
      <c r="C239" s="1">
        <v>3</v>
      </c>
      <c r="D239" s="1">
        <v>238</v>
      </c>
      <c r="E239" s="1">
        <v>0.1192</v>
      </c>
      <c r="F239" s="1">
        <v>0.30890000000000001</v>
      </c>
      <c r="G239" s="14">
        <f t="shared" si="9"/>
        <v>0.63929513513513525</v>
      </c>
      <c r="H239" s="14">
        <f t="shared" si="10"/>
        <v>0.18788324324324332</v>
      </c>
      <c r="I239" s="14">
        <f t="shared" si="11"/>
        <v>0.82717837837837849</v>
      </c>
      <c r="J239" s="14"/>
    </row>
    <row r="240" spans="1:12" x14ac:dyDescent="0.2">
      <c r="A240" s="12"/>
      <c r="B240" s="12"/>
      <c r="C240" s="1">
        <v>4</v>
      </c>
      <c r="D240" s="1">
        <v>239</v>
      </c>
      <c r="E240" s="1">
        <v>0.1167</v>
      </c>
      <c r="F240" s="1">
        <v>0.30199999999999999</v>
      </c>
      <c r="G240" s="14">
        <f t="shared" si="9"/>
        <v>0.62492738738738751</v>
      </c>
      <c r="H240" s="14">
        <f t="shared" si="10"/>
        <v>0.18436792792792797</v>
      </c>
      <c r="I240" s="14">
        <f t="shared" si="11"/>
        <v>0.80929531531531529</v>
      </c>
      <c r="J240" s="14"/>
    </row>
    <row r="241" spans="1:12" x14ac:dyDescent="0.2">
      <c r="A241" s="12"/>
      <c r="B241" s="12"/>
      <c r="C241" s="1">
        <v>5</v>
      </c>
      <c r="D241" s="1">
        <v>240</v>
      </c>
      <c r="E241" s="1">
        <v>0.11650000000000001</v>
      </c>
      <c r="F241" s="1">
        <v>0.30149999999999999</v>
      </c>
      <c r="G241" s="14">
        <f t="shared" si="9"/>
        <v>0.62389639639639649</v>
      </c>
      <c r="H241" s="14">
        <f t="shared" si="10"/>
        <v>0.18403423423423435</v>
      </c>
      <c r="I241" s="14">
        <f t="shared" si="11"/>
        <v>0.80793063063063064</v>
      </c>
      <c r="J241" s="14">
        <f>AVERAGE(G237:G241)</f>
        <v>0.6376024504504505</v>
      </c>
      <c r="K241" s="14">
        <f>AVERAGE(H237:H241)</f>
        <v>0.18768461261261271</v>
      </c>
      <c r="L241" s="14">
        <f>AVERAGE(I237:I241)</f>
        <v>0.82528706306306321</v>
      </c>
    </row>
    <row r="242" spans="1:12" x14ac:dyDescent="0.2">
      <c r="A242" s="12">
        <v>49</v>
      </c>
      <c r="B242" s="12" t="s">
        <v>4</v>
      </c>
      <c r="C242" s="1">
        <v>1</v>
      </c>
      <c r="D242" s="1">
        <v>241</v>
      </c>
      <c r="E242" s="1">
        <v>4.4999999999999998E-2</v>
      </c>
      <c r="F242" s="1">
        <v>0.1246</v>
      </c>
      <c r="G242" s="14">
        <f t="shared" si="9"/>
        <v>0.25953045045045053</v>
      </c>
      <c r="H242" s="14">
        <f t="shared" si="10"/>
        <v>6.2872072072072085E-2</v>
      </c>
      <c r="I242" s="14">
        <f t="shared" si="11"/>
        <v>0.32240252252252255</v>
      </c>
      <c r="J242" s="14">
        <f>STDEV(G237:G241)/J241</f>
        <v>2.7133553896116769E-2</v>
      </c>
      <c r="K242" s="14">
        <f>STDEV(H237:H241)/K241</f>
        <v>3.0719758235483615E-2</v>
      </c>
      <c r="L242" s="14">
        <f>STDEV(I237:I241)/L241</f>
        <v>2.7847871498504168E-2</v>
      </c>
    </row>
    <row r="243" spans="1:12" x14ac:dyDescent="0.2">
      <c r="A243" s="12"/>
      <c r="B243" s="12"/>
      <c r="C243" s="1">
        <v>2</v>
      </c>
      <c r="D243" s="1">
        <v>242</v>
      </c>
      <c r="E243" s="1">
        <v>7.2499999999999995E-2</v>
      </c>
      <c r="F243" s="1">
        <v>0.1527</v>
      </c>
      <c r="G243" s="14">
        <f t="shared" si="9"/>
        <v>0.30871225225225229</v>
      </c>
      <c r="H243" s="14">
        <f t="shared" si="10"/>
        <v>0.1497711711711712</v>
      </c>
      <c r="I243" s="14">
        <f t="shared" si="11"/>
        <v>0.45848342342342346</v>
      </c>
      <c r="J243" s="14"/>
    </row>
    <row r="244" spans="1:12" x14ac:dyDescent="0.2">
      <c r="A244" s="12"/>
      <c r="B244" s="12"/>
      <c r="C244" s="1">
        <v>3</v>
      </c>
      <c r="D244" s="1">
        <v>243</v>
      </c>
      <c r="E244" s="1">
        <v>5.5199999999999999E-2</v>
      </c>
      <c r="F244" s="1">
        <v>0.13869999999999999</v>
      </c>
      <c r="G244" s="14">
        <f t="shared" si="9"/>
        <v>0.28614774774774776</v>
      </c>
      <c r="H244" s="14">
        <f t="shared" si="10"/>
        <v>9.1393153153153189E-2</v>
      </c>
      <c r="I244" s="14">
        <f t="shared" si="11"/>
        <v>0.37754090090090098</v>
      </c>
      <c r="J244" s="14"/>
    </row>
    <row r="245" spans="1:12" x14ac:dyDescent="0.2">
      <c r="A245" s="12"/>
      <c r="B245" s="12"/>
      <c r="C245" s="1">
        <v>4</v>
      </c>
      <c r="D245" s="1">
        <v>244</v>
      </c>
      <c r="E245" s="1">
        <v>4.3700000000000003E-2</v>
      </c>
      <c r="F245" s="1">
        <v>0.12559999999999999</v>
      </c>
      <c r="G245" s="14">
        <f t="shared" si="9"/>
        <v>0.26250828828828832</v>
      </c>
      <c r="H245" s="14">
        <f t="shared" si="10"/>
        <v>5.6414774774774842E-2</v>
      </c>
      <c r="I245" s="14">
        <f t="shared" si="11"/>
        <v>0.31892306306306306</v>
      </c>
      <c r="J245" s="14"/>
    </row>
    <row r="246" spans="1:12" x14ac:dyDescent="0.2">
      <c r="A246" s="12"/>
      <c r="B246" s="12"/>
      <c r="C246" s="1">
        <v>5</v>
      </c>
      <c r="D246" s="1">
        <v>245</v>
      </c>
      <c r="E246" s="1">
        <v>5.9499999999999997E-2</v>
      </c>
      <c r="F246" s="1">
        <v>0.1394</v>
      </c>
      <c r="G246" s="14">
        <f t="shared" si="9"/>
        <v>0.28542540540540545</v>
      </c>
      <c r="H246" s="14">
        <f t="shared" si="10"/>
        <v>0.10870810810810813</v>
      </c>
      <c r="I246" s="14">
        <f t="shared" si="11"/>
        <v>0.3941335135135135</v>
      </c>
      <c r="J246" s="14">
        <f>AVERAGE(G242:G246)</f>
        <v>0.28046482882882889</v>
      </c>
      <c r="K246" s="14">
        <f>AVERAGE(H242:H246)</f>
        <v>9.3831855855855892E-2</v>
      </c>
      <c r="L246" s="14">
        <f>AVERAGE(I242:I246)</f>
        <v>0.37429668468468474</v>
      </c>
    </row>
    <row r="247" spans="1:12" x14ac:dyDescent="0.2">
      <c r="A247" s="12">
        <v>50</v>
      </c>
      <c r="B247" s="12" t="s">
        <v>4</v>
      </c>
      <c r="C247" s="1">
        <v>1</v>
      </c>
      <c r="D247" s="1">
        <v>246</v>
      </c>
      <c r="E247" s="1">
        <v>4.7300000000000002E-2</v>
      </c>
      <c r="F247" s="1">
        <v>0.1326</v>
      </c>
      <c r="G247" s="14">
        <f t="shared" si="9"/>
        <v>0.27651117117117119</v>
      </c>
      <c r="H247" s="14">
        <f t="shared" si="10"/>
        <v>6.443927927927931E-2</v>
      </c>
      <c r="I247" s="14">
        <f t="shared" si="11"/>
        <v>0.34095045045045053</v>
      </c>
      <c r="J247" s="14">
        <f>STDEV(G242:G246)/J246</f>
        <v>7.1654884345250802E-2</v>
      </c>
      <c r="K247" s="14">
        <f>STDEV(H242:H246)/K246</f>
        <v>0.40283569086824178</v>
      </c>
      <c r="L247" s="14">
        <f>STDEV(I242:I246)/L246</f>
        <v>0.15377049212556332</v>
      </c>
    </row>
    <row r="248" spans="1:12" x14ac:dyDescent="0.2">
      <c r="A248" s="12"/>
      <c r="B248" s="12"/>
      <c r="C248" s="1">
        <v>2</v>
      </c>
      <c r="D248" s="1">
        <v>247</v>
      </c>
      <c r="E248" s="1">
        <v>4.6100000000000002E-2</v>
      </c>
      <c r="F248" s="1">
        <v>0.13639999999999999</v>
      </c>
      <c r="G248" s="14">
        <f t="shared" si="9"/>
        <v>0.2858120720720721</v>
      </c>
      <c r="H248" s="14">
        <f t="shared" si="10"/>
        <v>5.557585585585588E-2</v>
      </c>
      <c r="I248" s="14">
        <f t="shared" si="11"/>
        <v>0.34138792792792799</v>
      </c>
      <c r="J248" s="14"/>
    </row>
    <row r="249" spans="1:12" x14ac:dyDescent="0.2">
      <c r="A249" s="12"/>
      <c r="B249" s="12"/>
      <c r="C249" s="1">
        <v>3</v>
      </c>
      <c r="D249" s="1">
        <v>248</v>
      </c>
      <c r="E249" s="1">
        <v>4.6199999999999998E-2</v>
      </c>
      <c r="F249" s="1">
        <v>0.13769999999999999</v>
      </c>
      <c r="G249" s="14">
        <f t="shared" si="9"/>
        <v>0.28871891891891893</v>
      </c>
      <c r="H249" s="14">
        <f t="shared" si="10"/>
        <v>5.4683243243243286E-2</v>
      </c>
      <c r="I249" s="14">
        <f t="shared" si="11"/>
        <v>0.34340216216216218</v>
      </c>
      <c r="J249" s="14"/>
    </row>
    <row r="250" spans="1:12" x14ac:dyDescent="0.2">
      <c r="A250" s="12"/>
      <c r="B250" s="12"/>
      <c r="C250" s="1">
        <v>4</v>
      </c>
      <c r="D250" s="1">
        <v>249</v>
      </c>
      <c r="E250" s="1">
        <v>4.65E-2</v>
      </c>
      <c r="F250" s="1">
        <v>0.13400000000000001</v>
      </c>
      <c r="G250" s="14">
        <f t="shared" si="9"/>
        <v>0.28013063063063071</v>
      </c>
      <c r="H250" s="14">
        <f t="shared" si="10"/>
        <v>5.9673873873873899E-2</v>
      </c>
      <c r="I250" s="14">
        <f t="shared" si="11"/>
        <v>0.33980450450450456</v>
      </c>
      <c r="J250" s="14"/>
    </row>
    <row r="251" spans="1:12" x14ac:dyDescent="0.2">
      <c r="A251" s="12"/>
      <c r="B251" s="12"/>
      <c r="C251" s="1">
        <v>5</v>
      </c>
      <c r="D251" s="1">
        <v>250</v>
      </c>
      <c r="E251" s="1">
        <v>4.3799999999999999E-2</v>
      </c>
      <c r="F251" s="1">
        <v>0.13200000000000001</v>
      </c>
      <c r="G251" s="14">
        <f t="shared" si="9"/>
        <v>0.27703027027027033</v>
      </c>
      <c r="H251" s="14">
        <f t="shared" si="10"/>
        <v>5.0376216216216234E-2</v>
      </c>
      <c r="I251" s="14">
        <f t="shared" si="11"/>
        <v>0.32740648648648651</v>
      </c>
      <c r="J251" s="14">
        <f>AVERAGE(G247:G251)</f>
        <v>0.28164061261261264</v>
      </c>
      <c r="K251" s="14">
        <f>AVERAGE(H247:H251)</f>
        <v>5.6949693693693723E-2</v>
      </c>
      <c r="L251" s="14">
        <f>AVERAGE(I247:I251)</f>
        <v>0.33859030630630638</v>
      </c>
    </row>
    <row r="252" spans="1:12" x14ac:dyDescent="0.2">
      <c r="A252" s="12">
        <v>51</v>
      </c>
      <c r="B252" s="12" t="s">
        <v>6</v>
      </c>
      <c r="C252" s="1">
        <v>1</v>
      </c>
      <c r="D252" s="1">
        <v>251</v>
      </c>
      <c r="E252" s="1">
        <v>6.2799999999999995E-2</v>
      </c>
      <c r="F252" s="1">
        <v>0.19020000000000001</v>
      </c>
      <c r="G252" s="14">
        <f t="shared" si="9"/>
        <v>0.39934342342342349</v>
      </c>
      <c r="H252" s="14">
        <f t="shared" si="10"/>
        <v>7.1280720720720725E-2</v>
      </c>
      <c r="I252" s="14">
        <f t="shared" si="11"/>
        <v>0.47062414414414416</v>
      </c>
      <c r="J252" s="14">
        <f>STDEV(G247:G251)/J251</f>
        <v>1.9231634992419852E-2</v>
      </c>
      <c r="K252" s="14">
        <f>STDEV(H247:H251)/K251</f>
        <v>9.3638423478167435E-2</v>
      </c>
      <c r="L252" s="14">
        <f>STDEV(I247:I251)/L251</f>
        <v>1.8859340189714992E-2</v>
      </c>
    </row>
    <row r="253" spans="1:12" x14ac:dyDescent="0.2">
      <c r="A253" s="12"/>
      <c r="B253" s="12"/>
      <c r="C253" s="1">
        <v>2</v>
      </c>
      <c r="D253" s="1">
        <v>252</v>
      </c>
      <c r="E253" s="1">
        <v>6.7299999999999999E-2</v>
      </c>
      <c r="F253" s="1">
        <v>0.2006</v>
      </c>
      <c r="G253" s="14">
        <f t="shared" si="9"/>
        <v>0.42060486486486498</v>
      </c>
      <c r="H253" s="14">
        <f t="shared" si="10"/>
        <v>7.964648648648652E-2</v>
      </c>
      <c r="I253" s="14">
        <f t="shared" si="11"/>
        <v>0.50025135135135135</v>
      </c>
      <c r="J253" s="14"/>
    </row>
    <row r="254" spans="1:12" x14ac:dyDescent="0.2">
      <c r="A254" s="12"/>
      <c r="B254" s="12"/>
      <c r="C254" s="1">
        <v>3</v>
      </c>
      <c r="D254" s="1">
        <v>253</v>
      </c>
      <c r="E254" s="1">
        <v>6.8099999999999994E-2</v>
      </c>
      <c r="F254" s="1">
        <v>0.20030000000000001</v>
      </c>
      <c r="G254" s="14">
        <f t="shared" si="9"/>
        <v>0.41949063063063075</v>
      </c>
      <c r="H254" s="14">
        <f t="shared" si="10"/>
        <v>8.3301981981981993E-2</v>
      </c>
      <c r="I254" s="14">
        <f t="shared" si="11"/>
        <v>0.50279261261261254</v>
      </c>
      <c r="J254" s="14"/>
    </row>
    <row r="255" spans="1:12" x14ac:dyDescent="0.2">
      <c r="A255" s="12"/>
      <c r="B255" s="12"/>
      <c r="C255" s="1">
        <v>4</v>
      </c>
      <c r="D255" s="1">
        <v>254</v>
      </c>
      <c r="E255" s="1">
        <v>7.8700000000000006E-2</v>
      </c>
      <c r="F255" s="1">
        <v>0.22470000000000001</v>
      </c>
      <c r="G255" s="14">
        <f t="shared" si="9"/>
        <v>0.46935045045045048</v>
      </c>
      <c r="H255" s="14">
        <f t="shared" si="10"/>
        <v>0.10310666666666675</v>
      </c>
      <c r="I255" s="14">
        <f t="shared" si="11"/>
        <v>0.57245711711711722</v>
      </c>
      <c r="J255" s="14"/>
    </row>
    <row r="256" spans="1:12" x14ac:dyDescent="0.2">
      <c r="A256" s="12"/>
      <c r="B256" s="12"/>
      <c r="C256" s="1">
        <v>5</v>
      </c>
      <c r="D256" s="1">
        <v>255</v>
      </c>
      <c r="E256" s="1">
        <v>7.4499999999999997E-2</v>
      </c>
      <c r="F256" s="1">
        <v>0.2215</v>
      </c>
      <c r="G256" s="14">
        <f t="shared" si="9"/>
        <v>0.46432522522522529</v>
      </c>
      <c r="H256" s="14">
        <f t="shared" si="10"/>
        <v>8.8733333333333372E-2</v>
      </c>
      <c r="I256" s="14">
        <f t="shared" si="11"/>
        <v>0.55305855855855857</v>
      </c>
      <c r="J256" s="14">
        <f>AVERAGE(G252:G256)</f>
        <v>0.43462291891891897</v>
      </c>
      <c r="K256" s="14">
        <f>AVERAGE(H252:H256)</f>
        <v>8.5213837837837883E-2</v>
      </c>
      <c r="L256" s="14">
        <f>AVERAGE(I252:I256)</f>
        <v>0.51983675675675678</v>
      </c>
    </row>
    <row r="257" spans="1:12" x14ac:dyDescent="0.2">
      <c r="A257" s="12">
        <v>52</v>
      </c>
      <c r="B257" s="12" t="s">
        <v>6</v>
      </c>
      <c r="C257" s="1">
        <v>1</v>
      </c>
      <c r="D257" s="1">
        <v>256</v>
      </c>
      <c r="E257" s="1">
        <v>0.13339999999999999</v>
      </c>
      <c r="F257" s="1">
        <v>0.29759999999999998</v>
      </c>
      <c r="G257" s="14">
        <f t="shared" si="9"/>
        <v>0.60590954954954956</v>
      </c>
      <c r="H257" s="14">
        <f t="shared" si="10"/>
        <v>0.25879711711711717</v>
      </c>
      <c r="I257" s="14">
        <f t="shared" si="11"/>
        <v>0.86470666666666651</v>
      </c>
      <c r="J257" s="14">
        <f>STDEV(G252:G256)/J256</f>
        <v>7.0527218439508751E-2</v>
      </c>
      <c r="K257" s="14">
        <f>STDEV(H252:H256)/K256</f>
        <v>0.13901642361680211</v>
      </c>
      <c r="L257" s="14">
        <f>STDEV(I252:I256)/L256</f>
        <v>8.0292434076052022E-2</v>
      </c>
    </row>
    <row r="258" spans="1:12" x14ac:dyDescent="0.2">
      <c r="A258" s="12"/>
      <c r="B258" s="12"/>
      <c r="C258" s="1">
        <v>2</v>
      </c>
      <c r="D258" s="1">
        <v>257</v>
      </c>
      <c r="E258" s="1">
        <v>0.10059999999999999</v>
      </c>
      <c r="F258" s="1">
        <v>0.27710000000000001</v>
      </c>
      <c r="G258" s="14">
        <f t="shared" si="9"/>
        <v>0.57689189189189205</v>
      </c>
      <c r="H258" s="14">
        <f t="shared" si="10"/>
        <v>0.14201729729729728</v>
      </c>
      <c r="I258" s="14">
        <f t="shared" si="11"/>
        <v>0.71890918918918922</v>
      </c>
      <c r="J258" s="14"/>
    </row>
    <row r="259" spans="1:12" x14ac:dyDescent="0.2">
      <c r="A259" s="12"/>
      <c r="B259" s="12"/>
      <c r="C259" s="1">
        <v>3</v>
      </c>
      <c r="D259" s="1">
        <v>258</v>
      </c>
      <c r="E259" s="1">
        <v>0.1033</v>
      </c>
      <c r="F259" s="1">
        <v>0.27329999999999999</v>
      </c>
      <c r="G259" s="14">
        <f t="shared" ref="G259:G301" si="12">((-2.99*E259)+(12.64*F259))*(4/(1*0.222*100))</f>
        <v>0.56678288288288292</v>
      </c>
      <c r="H259" s="14">
        <f t="shared" ref="H259:H301" si="13">((23.26*E259)-(5.6*F259))*(4/(1*0.222*100))</f>
        <v>0.15716720720720731</v>
      </c>
      <c r="I259" s="14">
        <f t="shared" ref="I259:I301" si="14">((20.27*E259)+(7.04*F259))*(4/(1*0.222*100))</f>
        <v>0.72395009009009015</v>
      </c>
      <c r="J259" s="14"/>
    </row>
    <row r="260" spans="1:12" x14ac:dyDescent="0.2">
      <c r="A260" s="12"/>
      <c r="B260" s="12"/>
      <c r="C260" s="1">
        <v>4</v>
      </c>
      <c r="D260" s="1">
        <v>259</v>
      </c>
      <c r="E260" s="1">
        <v>0.1055</v>
      </c>
      <c r="F260" s="1">
        <v>0.27829999999999999</v>
      </c>
      <c r="G260" s="14">
        <f t="shared" si="12"/>
        <v>0.57698504504504511</v>
      </c>
      <c r="H260" s="14">
        <f t="shared" si="13"/>
        <v>0.1613423423423424</v>
      </c>
      <c r="I260" s="14">
        <f t="shared" si="14"/>
        <v>0.73832738738738735</v>
      </c>
      <c r="J260" s="14"/>
    </row>
    <row r="261" spans="1:12" x14ac:dyDescent="0.2">
      <c r="A261" s="12"/>
      <c r="B261" s="12"/>
      <c r="C261" s="1">
        <v>5</v>
      </c>
      <c r="D261" s="1">
        <v>260</v>
      </c>
      <c r="E261" s="1">
        <v>0.09</v>
      </c>
      <c r="F261" s="1">
        <v>0.24579999999999999</v>
      </c>
      <c r="G261" s="14">
        <f t="shared" si="12"/>
        <v>0.51131747747747758</v>
      </c>
      <c r="H261" s="14">
        <f t="shared" si="13"/>
        <v>0.12917477477477479</v>
      </c>
      <c r="I261" s="14">
        <f t="shared" si="14"/>
        <v>0.64049225225225226</v>
      </c>
      <c r="J261" s="14">
        <f>AVERAGE(G257:G261)</f>
        <v>0.56757736936936953</v>
      </c>
      <c r="K261" s="14">
        <f>AVERAGE(H257:H261)</f>
        <v>0.16969974774774779</v>
      </c>
      <c r="L261" s="14">
        <f>AVERAGE(I257:I261)</f>
        <v>0.73727711711711719</v>
      </c>
    </row>
    <row r="262" spans="1:12" x14ac:dyDescent="0.2">
      <c r="A262" s="12">
        <v>53</v>
      </c>
      <c r="B262" s="12" t="s">
        <v>5</v>
      </c>
      <c r="C262" s="1">
        <v>1</v>
      </c>
      <c r="D262" s="1">
        <v>261</v>
      </c>
      <c r="E262" s="1">
        <v>9.4399999999999998E-2</v>
      </c>
      <c r="F262" s="1">
        <v>0.24249999999999999</v>
      </c>
      <c r="G262" s="14">
        <f t="shared" si="12"/>
        <v>0.50143135135135142</v>
      </c>
      <c r="H262" s="14">
        <f t="shared" si="13"/>
        <v>0.15094486486486489</v>
      </c>
      <c r="I262" s="14">
        <f t="shared" si="14"/>
        <v>0.65237621621621622</v>
      </c>
      <c r="J262" s="14">
        <f>STDEV(G257:G261)/J261</f>
        <v>6.10993745569351E-2</v>
      </c>
      <c r="K262" s="14">
        <f>STDEV(H257:H261)/K261</f>
        <v>0.30297392080907426</v>
      </c>
      <c r="L262" s="14">
        <f>STDEV(I257:I261)/L261</f>
        <v>0.10960740995775597</v>
      </c>
    </row>
    <row r="263" spans="1:12" x14ac:dyDescent="0.2">
      <c r="A263" s="12"/>
      <c r="B263" s="12"/>
      <c r="C263" s="1">
        <v>2</v>
      </c>
      <c r="D263" s="1">
        <v>262</v>
      </c>
      <c r="E263" s="1">
        <v>0.11609999999999999</v>
      </c>
      <c r="F263" s="1">
        <v>0.27210000000000001</v>
      </c>
      <c r="G263" s="14">
        <f t="shared" si="12"/>
        <v>0.55715405405405416</v>
      </c>
      <c r="H263" s="14">
        <f t="shared" si="13"/>
        <v>0.21202270270270276</v>
      </c>
      <c r="I263" s="14">
        <f t="shared" si="14"/>
        <v>0.7691767567567569</v>
      </c>
      <c r="J263" s="14"/>
    </row>
    <row r="264" spans="1:12" x14ac:dyDescent="0.2">
      <c r="A264" s="12"/>
      <c r="B264" s="12"/>
      <c r="C264" s="1">
        <v>3</v>
      </c>
      <c r="D264" s="1">
        <v>263</v>
      </c>
      <c r="E264" s="1">
        <v>0.1232</v>
      </c>
      <c r="F264" s="1">
        <v>0.29449999999999998</v>
      </c>
      <c r="G264" s="14">
        <f t="shared" si="12"/>
        <v>0.6043445045045045</v>
      </c>
      <c r="H264" s="14">
        <f t="shared" si="13"/>
        <v>0.21917693693693704</v>
      </c>
      <c r="I264" s="14">
        <f t="shared" si="14"/>
        <v>0.82352144144144157</v>
      </c>
      <c r="J264" s="14"/>
    </row>
    <row r="265" spans="1:12" x14ac:dyDescent="0.2">
      <c r="A265" s="12"/>
      <c r="B265" s="12"/>
      <c r="C265" s="1">
        <v>4</v>
      </c>
      <c r="D265" s="1">
        <v>264</v>
      </c>
      <c r="E265" s="1">
        <v>0.1028</v>
      </c>
      <c r="F265" s="1">
        <v>0.26240000000000002</v>
      </c>
      <c r="G265" s="14">
        <f t="shared" si="12"/>
        <v>0.54222774774774796</v>
      </c>
      <c r="H265" s="14">
        <f t="shared" si="13"/>
        <v>0.16606990990990994</v>
      </c>
      <c r="I265" s="14">
        <f t="shared" si="14"/>
        <v>0.70829765765765773</v>
      </c>
      <c r="J265" s="14"/>
    </row>
    <row r="266" spans="1:12" x14ac:dyDescent="0.2">
      <c r="A266" s="12"/>
      <c r="B266" s="12"/>
      <c r="C266" s="1">
        <v>5</v>
      </c>
      <c r="D266" s="1">
        <v>265</v>
      </c>
      <c r="E266" s="1">
        <v>0.1179</v>
      </c>
      <c r="F266" s="1">
        <v>0.27950000000000003</v>
      </c>
      <c r="G266" s="14">
        <f t="shared" si="12"/>
        <v>0.5730376576576578</v>
      </c>
      <c r="H266" s="14">
        <f t="shared" si="13"/>
        <v>0.21209981981981985</v>
      </c>
      <c r="I266" s="14">
        <f t="shared" si="14"/>
        <v>0.78513747747747753</v>
      </c>
      <c r="J266" s="14">
        <f>AVERAGE(G262:G266)</f>
        <v>0.55563906306306321</v>
      </c>
      <c r="K266" s="14">
        <f>AVERAGE(H262:H266)</f>
        <v>0.19206284684684691</v>
      </c>
      <c r="L266" s="14">
        <f>AVERAGE(I262:I266)</f>
        <v>0.74770190990990992</v>
      </c>
    </row>
    <row r="267" spans="1:12" x14ac:dyDescent="0.2">
      <c r="A267" s="12">
        <v>54</v>
      </c>
      <c r="B267" s="12" t="s">
        <v>5</v>
      </c>
      <c r="C267" s="1">
        <v>1</v>
      </c>
      <c r="D267" s="1">
        <v>266</v>
      </c>
      <c r="E267" s="1">
        <v>0.1343</v>
      </c>
      <c r="F267" s="1">
        <v>0.33710000000000001</v>
      </c>
      <c r="G267" s="14">
        <f t="shared" si="12"/>
        <v>0.69538504504504517</v>
      </c>
      <c r="H267" s="14">
        <f t="shared" si="13"/>
        <v>0.22271315315315326</v>
      </c>
      <c r="I267" s="14">
        <f t="shared" si="14"/>
        <v>0.91809819819819827</v>
      </c>
      <c r="J267" s="14">
        <f>STDEV(G262:G266)/J266</f>
        <v>6.8505454332223173E-2</v>
      </c>
      <c r="K267" s="14">
        <f>STDEV(H262:H266)/K266</f>
        <v>0.16260551855540945</v>
      </c>
      <c r="L267" s="14">
        <f>STDEV(I262:I266)/L266</f>
        <v>9.034068117792271E-2</v>
      </c>
    </row>
    <row r="268" spans="1:12" x14ac:dyDescent="0.2">
      <c r="A268" s="12"/>
      <c r="B268" s="12"/>
      <c r="C268" s="1">
        <v>2</v>
      </c>
      <c r="D268" s="1">
        <v>267</v>
      </c>
      <c r="E268" s="1">
        <v>0.14269999999999999</v>
      </c>
      <c r="F268" s="1">
        <v>0.36299999999999999</v>
      </c>
      <c r="G268" s="14">
        <f t="shared" si="12"/>
        <v>0.74984630630630644</v>
      </c>
      <c r="H268" s="14">
        <f t="shared" si="13"/>
        <v>0.23178414414414422</v>
      </c>
      <c r="I268" s="14">
        <f t="shared" si="14"/>
        <v>0.98163045045045039</v>
      </c>
      <c r="J268" s="14"/>
    </row>
    <row r="269" spans="1:12" x14ac:dyDescent="0.2">
      <c r="A269" s="12"/>
      <c r="B269" s="12"/>
      <c r="C269" s="1">
        <v>3</v>
      </c>
      <c r="D269" s="1">
        <v>268</v>
      </c>
      <c r="E269" s="1">
        <v>0.156</v>
      </c>
      <c r="F269" s="1">
        <v>0.3826</v>
      </c>
      <c r="G269" s="14">
        <f t="shared" si="12"/>
        <v>0.78731963963963969</v>
      </c>
      <c r="H269" s="14">
        <f t="shared" si="13"/>
        <v>0.26774774774774779</v>
      </c>
      <c r="I269" s="14">
        <f t="shared" si="14"/>
        <v>1.0550673873873875</v>
      </c>
      <c r="J269" s="14"/>
    </row>
    <row r="270" spans="1:12" x14ac:dyDescent="0.2">
      <c r="A270" s="12"/>
      <c r="B270" s="12"/>
      <c r="C270" s="1">
        <v>4</v>
      </c>
      <c r="D270" s="1">
        <v>269</v>
      </c>
      <c r="E270" s="1">
        <v>0.14649999999999999</v>
      </c>
      <c r="F270" s="1">
        <v>0.37919999999999998</v>
      </c>
      <c r="G270" s="14">
        <f t="shared" si="12"/>
        <v>0.78469423423423434</v>
      </c>
      <c r="H270" s="14">
        <f t="shared" si="13"/>
        <v>0.23136396396396403</v>
      </c>
      <c r="I270" s="14">
        <f t="shared" si="14"/>
        <v>1.0160581981981982</v>
      </c>
      <c r="J270" s="14"/>
    </row>
    <row r="271" spans="1:12" x14ac:dyDescent="0.2">
      <c r="A271" s="12"/>
      <c r="B271" s="12"/>
      <c r="C271" s="1">
        <v>5</v>
      </c>
      <c r="D271" s="1">
        <v>270</v>
      </c>
      <c r="E271" s="1">
        <v>0.1678</v>
      </c>
      <c r="F271" s="1">
        <v>0.39850000000000002</v>
      </c>
      <c r="G271" s="14">
        <f t="shared" si="12"/>
        <v>0.81717441441441452</v>
      </c>
      <c r="H271" s="14">
        <f t="shared" si="13"/>
        <v>0.30115819819819833</v>
      </c>
      <c r="I271" s="14">
        <f t="shared" si="14"/>
        <v>1.118332612612613</v>
      </c>
      <c r="J271" s="14">
        <f>AVERAGE(G267:G271)</f>
        <v>0.76688392792792803</v>
      </c>
      <c r="K271" s="14">
        <f>AVERAGE(H267:H271)</f>
        <v>0.25095344144144149</v>
      </c>
      <c r="L271" s="14">
        <f>AVERAGE(I267:I271)</f>
        <v>1.0178373693693694</v>
      </c>
    </row>
    <row r="272" spans="1:12" x14ac:dyDescent="0.2">
      <c r="A272" s="12">
        <v>55</v>
      </c>
      <c r="B272" s="12" t="s">
        <v>4</v>
      </c>
      <c r="C272" s="1">
        <v>1</v>
      </c>
      <c r="D272" s="1">
        <v>271</v>
      </c>
      <c r="E272" s="1">
        <v>4.8399999999999999E-2</v>
      </c>
      <c r="F272" s="1">
        <v>0.13600000000000001</v>
      </c>
      <c r="G272" s="14">
        <f t="shared" si="12"/>
        <v>0.283661981981982</v>
      </c>
      <c r="H272" s="14">
        <f t="shared" si="13"/>
        <v>6.5618738738738761E-2</v>
      </c>
      <c r="I272" s="14">
        <f t="shared" si="14"/>
        <v>0.34928072072072081</v>
      </c>
      <c r="J272" s="14">
        <f>STDEV(G267:G271)/J271</f>
        <v>6.0695704727983885E-2</v>
      </c>
      <c r="K272" s="14">
        <f>STDEV(H267:H271)/K271</f>
        <v>0.13142738070390159</v>
      </c>
      <c r="L272" s="14">
        <f>STDEV(I267:I271)/L271</f>
        <v>7.4089604056402039E-2</v>
      </c>
    </row>
    <row r="273" spans="1:12" x14ac:dyDescent="0.2">
      <c r="A273" s="12"/>
      <c r="B273" s="12"/>
      <c r="C273" s="1">
        <v>2</v>
      </c>
      <c r="D273" s="1">
        <v>272</v>
      </c>
      <c r="E273" s="1">
        <v>5.6099999999999997E-2</v>
      </c>
      <c r="F273" s="1">
        <v>0.1457</v>
      </c>
      <c r="G273" s="14">
        <f t="shared" si="12"/>
        <v>0.30160522522522526</v>
      </c>
      <c r="H273" s="14">
        <f t="shared" si="13"/>
        <v>8.8101981981981992E-2</v>
      </c>
      <c r="I273" s="14">
        <f t="shared" si="14"/>
        <v>0.3897072072072072</v>
      </c>
      <c r="J273" s="14"/>
    </row>
    <row r="274" spans="1:12" x14ac:dyDescent="0.2">
      <c r="A274" s="12"/>
      <c r="B274" s="12"/>
      <c r="C274" s="1">
        <v>3</v>
      </c>
      <c r="D274" s="1">
        <v>273</v>
      </c>
      <c r="E274" s="1">
        <v>6.2700000000000006E-2</v>
      </c>
      <c r="F274" s="1">
        <v>0.1537</v>
      </c>
      <c r="G274" s="14">
        <f t="shared" si="12"/>
        <v>0.31626936936936939</v>
      </c>
      <c r="H274" s="14">
        <f t="shared" si="13"/>
        <v>0.10769045045045052</v>
      </c>
      <c r="I274" s="14">
        <f t="shared" si="14"/>
        <v>0.42395981981981989</v>
      </c>
      <c r="J274" s="14"/>
    </row>
    <row r="275" spans="1:12" x14ac:dyDescent="0.2">
      <c r="A275" s="12"/>
      <c r="B275" s="12"/>
      <c r="C275" s="1">
        <v>4</v>
      </c>
      <c r="D275" s="1">
        <v>274</v>
      </c>
      <c r="E275" s="1">
        <v>4.8000000000000001E-2</v>
      </c>
      <c r="F275" s="1">
        <v>0.13880000000000001</v>
      </c>
      <c r="G275" s="14">
        <f t="shared" si="12"/>
        <v>0.29025441441441446</v>
      </c>
      <c r="H275" s="14">
        <f t="shared" si="13"/>
        <v>6.1117117117117155E-2</v>
      </c>
      <c r="I275" s="14">
        <f t="shared" si="14"/>
        <v>0.35137153153153156</v>
      </c>
      <c r="J275" s="14"/>
    </row>
    <row r="276" spans="1:12" x14ac:dyDescent="0.2">
      <c r="A276" s="12"/>
      <c r="B276" s="12"/>
      <c r="C276" s="1">
        <v>5</v>
      </c>
      <c r="D276" s="1">
        <v>275</v>
      </c>
      <c r="E276" s="1">
        <v>6.13E-2</v>
      </c>
      <c r="F276" s="1">
        <v>0.14530000000000001</v>
      </c>
      <c r="G276" s="14">
        <f t="shared" si="12"/>
        <v>0.29789279279279285</v>
      </c>
      <c r="H276" s="14">
        <f t="shared" si="13"/>
        <v>0.11029873873873877</v>
      </c>
      <c r="I276" s="14">
        <f t="shared" si="14"/>
        <v>0.40819153153153159</v>
      </c>
      <c r="J276" s="14">
        <f>AVERAGE(G272:G276)</f>
        <v>0.29793675675675679</v>
      </c>
      <c r="K276" s="14">
        <f>AVERAGE(H272:H276)</f>
        <v>8.6565405405405429E-2</v>
      </c>
      <c r="L276" s="14">
        <f>AVERAGE(I272:I276)</f>
        <v>0.38450216216216221</v>
      </c>
    </row>
    <row r="277" spans="1:12" x14ac:dyDescent="0.2">
      <c r="A277" s="12">
        <v>56</v>
      </c>
      <c r="B277" s="12" t="s">
        <v>4</v>
      </c>
      <c r="C277" s="1">
        <v>1</v>
      </c>
      <c r="D277" s="1">
        <v>276</v>
      </c>
      <c r="E277" s="1">
        <v>4.6699999999999998E-2</v>
      </c>
      <c r="F277" s="1">
        <v>0.1353</v>
      </c>
      <c r="G277" s="14">
        <f t="shared" si="12"/>
        <v>0.2829836036036037</v>
      </c>
      <c r="H277" s="14">
        <f t="shared" si="13"/>
        <v>5.9200360360360353E-2</v>
      </c>
      <c r="I277" s="14">
        <f t="shared" si="14"/>
        <v>0.342183963963964</v>
      </c>
      <c r="J277" s="14">
        <f>STDEV(G272:G276)/J276</f>
        <v>4.1527840320479299E-2</v>
      </c>
      <c r="K277" s="14">
        <f>STDEV(H272:H276)/K276</f>
        <v>0.26458007986289911</v>
      </c>
      <c r="L277" s="14">
        <f>STDEV(I272:I276)/L276</f>
        <v>8.7071034956539853E-2</v>
      </c>
    </row>
    <row r="278" spans="1:12" x14ac:dyDescent="0.2">
      <c r="A278" s="12"/>
      <c r="B278" s="12"/>
      <c r="C278" s="1">
        <v>2</v>
      </c>
      <c r="D278" s="1">
        <v>277</v>
      </c>
      <c r="E278" s="1">
        <v>4.9099999999999998E-2</v>
      </c>
      <c r="F278" s="1">
        <v>0.13489999999999999</v>
      </c>
      <c r="G278" s="14">
        <f t="shared" si="12"/>
        <v>0.2807796396396397</v>
      </c>
      <c r="H278" s="14">
        <f t="shared" si="13"/>
        <v>6.9662342342342379E-2</v>
      </c>
      <c r="I278" s="14">
        <f t="shared" si="14"/>
        <v>0.35044198198198201</v>
      </c>
      <c r="J278" s="14"/>
    </row>
    <row r="279" spans="1:12" x14ac:dyDescent="0.2">
      <c r="A279" s="12"/>
      <c r="B279" s="12"/>
      <c r="C279" s="1">
        <v>3</v>
      </c>
      <c r="D279" s="1">
        <v>278</v>
      </c>
      <c r="E279" s="1">
        <v>4.1500000000000002E-2</v>
      </c>
      <c r="F279" s="1">
        <v>0.1231</v>
      </c>
      <c r="G279" s="14">
        <f t="shared" si="12"/>
        <v>0.25799981981981984</v>
      </c>
      <c r="H279" s="14">
        <f t="shared" si="13"/>
        <v>4.9717117117117141E-2</v>
      </c>
      <c r="I279" s="14">
        <f t="shared" si="14"/>
        <v>0.30771693693693697</v>
      </c>
      <c r="J279" s="14"/>
    </row>
    <row r="280" spans="1:12" x14ac:dyDescent="0.2">
      <c r="A280" s="12"/>
      <c r="B280" s="12"/>
      <c r="C280" s="1">
        <v>4</v>
      </c>
      <c r="D280" s="1">
        <v>279</v>
      </c>
      <c r="E280" s="1">
        <v>4.4699999999999997E-2</v>
      </c>
      <c r="F280" s="1">
        <v>0.11849999999999999</v>
      </c>
      <c r="G280" s="14">
        <f t="shared" si="12"/>
        <v>0.2457994594594595</v>
      </c>
      <c r="H280" s="14">
        <f t="shared" si="13"/>
        <v>6.776972972972975E-2</v>
      </c>
      <c r="I280" s="14">
        <f t="shared" si="14"/>
        <v>0.31356918918918919</v>
      </c>
      <c r="J280" s="14"/>
    </row>
    <row r="281" spans="1:12" x14ac:dyDescent="0.2">
      <c r="A281" s="12"/>
      <c r="B281" s="12"/>
      <c r="C281" s="1">
        <v>5</v>
      </c>
      <c r="D281" s="1">
        <v>280</v>
      </c>
      <c r="E281" s="1">
        <v>4.58E-2</v>
      </c>
      <c r="F281" s="1">
        <v>0.1148</v>
      </c>
      <c r="G281" s="14">
        <f t="shared" si="12"/>
        <v>0.23678018018018021</v>
      </c>
      <c r="H281" s="14">
        <f t="shared" si="13"/>
        <v>7.6113153153153187E-2</v>
      </c>
      <c r="I281" s="14">
        <f t="shared" si="14"/>
        <v>0.31289333333333336</v>
      </c>
      <c r="J281" s="14">
        <f>AVERAGE(G277:G281)</f>
        <v>0.26086854054054054</v>
      </c>
      <c r="K281" s="14">
        <f>AVERAGE(H277:H281)</f>
        <v>6.4492540540540558E-2</v>
      </c>
      <c r="L281" s="14">
        <f>AVERAGE(I277:I281)</f>
        <v>0.32536108108108114</v>
      </c>
    </row>
    <row r="282" spans="1:12" x14ac:dyDescent="0.2">
      <c r="A282" s="12">
        <v>57</v>
      </c>
      <c r="B282" s="12" t="s">
        <v>6</v>
      </c>
      <c r="C282" s="1">
        <v>1</v>
      </c>
      <c r="D282" s="1">
        <v>281</v>
      </c>
      <c r="E282" s="1">
        <v>7.5600000000000001E-2</v>
      </c>
      <c r="F282" s="1">
        <v>0.20680000000000001</v>
      </c>
      <c r="G282" s="14">
        <f t="shared" si="12"/>
        <v>0.43025369369369382</v>
      </c>
      <c r="H282" s="14">
        <f t="shared" si="13"/>
        <v>0.10817585585585592</v>
      </c>
      <c r="I282" s="14">
        <f t="shared" si="14"/>
        <v>0.53842954954954969</v>
      </c>
      <c r="J282" s="14">
        <f>STDEV(G277:G281)/J281</f>
        <v>7.9051687244444974E-2</v>
      </c>
      <c r="K282" s="14">
        <f>STDEV(H277:H281)/K281</f>
        <v>0.15866356730041814</v>
      </c>
      <c r="L282" s="14">
        <f>STDEV(I277:I281)/L281</f>
        <v>5.9871718829862829E-2</v>
      </c>
    </row>
    <row r="283" spans="1:12" x14ac:dyDescent="0.2">
      <c r="A283" s="12"/>
      <c r="B283" s="12"/>
      <c r="C283" s="1">
        <v>2</v>
      </c>
      <c r="D283" s="1">
        <v>282</v>
      </c>
      <c r="E283" s="1">
        <v>9.64E-2</v>
      </c>
      <c r="F283" s="1">
        <v>0.23080000000000001</v>
      </c>
      <c r="G283" s="14">
        <f t="shared" si="12"/>
        <v>0.47370738738738749</v>
      </c>
      <c r="H283" s="14">
        <f t="shared" si="13"/>
        <v>0.17113225225225231</v>
      </c>
      <c r="I283" s="14">
        <f t="shared" si="14"/>
        <v>0.64483963963963964</v>
      </c>
      <c r="J283" s="14"/>
    </row>
    <row r="284" spans="1:12" x14ac:dyDescent="0.2">
      <c r="A284" s="12"/>
      <c r="B284" s="12"/>
      <c r="C284" s="1">
        <v>3</v>
      </c>
      <c r="D284" s="1">
        <v>283</v>
      </c>
      <c r="E284" s="1">
        <v>7.8600000000000003E-2</v>
      </c>
      <c r="F284" s="1">
        <v>0.22070000000000001</v>
      </c>
      <c r="G284" s="14">
        <f t="shared" si="12"/>
        <v>0.46029441441441449</v>
      </c>
      <c r="H284" s="14">
        <f t="shared" si="13"/>
        <v>0.10672360360360367</v>
      </c>
      <c r="I284" s="14">
        <f t="shared" si="14"/>
        <v>0.5670180180180181</v>
      </c>
      <c r="J284" s="14"/>
    </row>
    <row r="285" spans="1:12" x14ac:dyDescent="0.2">
      <c r="A285" s="12"/>
      <c r="B285" s="12"/>
      <c r="C285" s="1">
        <v>4</v>
      </c>
      <c r="D285" s="1">
        <v>284</v>
      </c>
      <c r="E285" s="1">
        <v>7.6899999999999996E-2</v>
      </c>
      <c r="F285" s="1">
        <v>0.21879999999999999</v>
      </c>
      <c r="G285" s="14">
        <f t="shared" si="12"/>
        <v>0.45688306306306309</v>
      </c>
      <c r="H285" s="14">
        <f t="shared" si="13"/>
        <v>0.10151603603603607</v>
      </c>
      <c r="I285" s="14">
        <f t="shared" si="14"/>
        <v>0.55839909909909913</v>
      </c>
      <c r="J285" s="14"/>
    </row>
    <row r="286" spans="1:12" x14ac:dyDescent="0.2">
      <c r="A286" s="12"/>
      <c r="B286" s="12"/>
      <c r="C286" s="1">
        <v>5</v>
      </c>
      <c r="D286" s="1">
        <v>285</v>
      </c>
      <c r="E286" s="1">
        <v>8.3099999999999993E-2</v>
      </c>
      <c r="F286" s="1">
        <v>0.23480000000000001</v>
      </c>
      <c r="G286" s="14">
        <f t="shared" si="12"/>
        <v>0.48998252252252261</v>
      </c>
      <c r="H286" s="14">
        <f t="shared" si="13"/>
        <v>0.11135603603603604</v>
      </c>
      <c r="I286" s="14">
        <f t="shared" si="14"/>
        <v>0.60133855855855856</v>
      </c>
      <c r="J286" s="14">
        <f>AVERAGE(G282:G286)</f>
        <v>0.46222421621621629</v>
      </c>
      <c r="K286" s="14">
        <f>AVERAGE(H282:H286)</f>
        <v>0.11978075675675681</v>
      </c>
      <c r="L286" s="14">
        <f>AVERAGE(I282:I286)</f>
        <v>0.58200497297297304</v>
      </c>
    </row>
    <row r="287" spans="1:12" x14ac:dyDescent="0.2">
      <c r="A287" s="12">
        <v>58</v>
      </c>
      <c r="B287" s="12" t="s">
        <v>6</v>
      </c>
      <c r="C287" s="1">
        <v>1</v>
      </c>
      <c r="D287" s="1">
        <v>286</v>
      </c>
      <c r="E287" s="1">
        <v>0.1138</v>
      </c>
      <c r="F287" s="1">
        <v>0.247</v>
      </c>
      <c r="G287" s="14">
        <f t="shared" si="12"/>
        <v>0.50122846846846847</v>
      </c>
      <c r="H287" s="14">
        <f t="shared" si="13"/>
        <v>0.22770954954954964</v>
      </c>
      <c r="I287" s="14">
        <f t="shared" si="14"/>
        <v>0.72893801801801794</v>
      </c>
      <c r="J287" s="14">
        <f>STDEV(G282:G286)/J286</f>
        <v>4.7850373342293508E-2</v>
      </c>
      <c r="K287" s="14">
        <f>STDEV(H282:H286)/K286</f>
        <v>0.24148619981852487</v>
      </c>
      <c r="L287" s="14">
        <f>STDEV(I282:I286)/L286</f>
        <v>7.1890981063730749E-2</v>
      </c>
    </row>
    <row r="288" spans="1:12" x14ac:dyDescent="0.2">
      <c r="A288" s="12"/>
      <c r="B288" s="12"/>
      <c r="C288" s="1">
        <v>2</v>
      </c>
      <c r="D288" s="1">
        <v>287</v>
      </c>
      <c r="E288" s="1">
        <v>0.1144</v>
      </c>
      <c r="F288" s="1">
        <v>0.255</v>
      </c>
      <c r="G288" s="14">
        <f t="shared" si="12"/>
        <v>0.5191250450450452</v>
      </c>
      <c r="H288" s="14">
        <f t="shared" si="13"/>
        <v>0.22215207207207213</v>
      </c>
      <c r="I288" s="14">
        <f t="shared" si="14"/>
        <v>0.74127711711711719</v>
      </c>
      <c r="J288" s="14"/>
    </row>
    <row r="289" spans="1:12" x14ac:dyDescent="0.2">
      <c r="A289" s="12"/>
      <c r="B289" s="12"/>
      <c r="C289" s="1">
        <v>3</v>
      </c>
      <c r="D289" s="1">
        <v>288</v>
      </c>
      <c r="E289" s="1">
        <v>8.6999999999999994E-2</v>
      </c>
      <c r="F289" s="1">
        <v>0.2293</v>
      </c>
      <c r="G289" s="14">
        <f t="shared" si="12"/>
        <v>0.47535531531531533</v>
      </c>
      <c r="H289" s="14">
        <f t="shared" si="13"/>
        <v>0.13325045045045053</v>
      </c>
      <c r="I289" s="14">
        <f t="shared" si="14"/>
        <v>0.60860576576576575</v>
      </c>
      <c r="J289" s="14"/>
    </row>
    <row r="290" spans="1:12" x14ac:dyDescent="0.2">
      <c r="A290" s="12"/>
      <c r="B290" s="12"/>
      <c r="C290" s="1">
        <v>4</v>
      </c>
      <c r="D290" s="1">
        <v>289</v>
      </c>
      <c r="E290" s="1">
        <v>0.1105</v>
      </c>
      <c r="F290" s="1">
        <v>0.2581</v>
      </c>
      <c r="G290" s="14">
        <f t="shared" si="12"/>
        <v>0.52828630630630635</v>
      </c>
      <c r="H290" s="14">
        <f t="shared" si="13"/>
        <v>0.20267927927927931</v>
      </c>
      <c r="I290" s="14">
        <f t="shared" si="14"/>
        <v>0.73096558558558555</v>
      </c>
      <c r="J290" s="14"/>
    </row>
    <row r="291" spans="1:12" x14ac:dyDescent="0.2">
      <c r="A291" s="12"/>
      <c r="B291" s="12"/>
      <c r="C291" s="1">
        <v>5</v>
      </c>
      <c r="D291" s="1">
        <v>290</v>
      </c>
      <c r="E291" s="1">
        <v>8.2500000000000004E-2</v>
      </c>
      <c r="F291" s="1">
        <v>0.21870000000000001</v>
      </c>
      <c r="G291" s="14">
        <f>((-2.99*E291)+(12.64*F291))*(4/(1*0.222*100))</f>
        <v>0.45363837837837839</v>
      </c>
      <c r="H291" s="14">
        <f t="shared" si="13"/>
        <v>0.12508648648648651</v>
      </c>
      <c r="I291" s="14">
        <f t="shared" si="14"/>
        <v>0.57872486486486496</v>
      </c>
      <c r="J291" s="14">
        <f>AVERAGE(G287:G291)</f>
        <v>0.49552670270270271</v>
      </c>
      <c r="K291" s="14">
        <f>AVERAGE(H287:H291)</f>
        <v>0.18217556756756764</v>
      </c>
      <c r="L291" s="14">
        <f>AVERAGE(I287:I291)</f>
        <v>0.6777022702702703</v>
      </c>
    </row>
    <row r="292" spans="1:12" x14ac:dyDescent="0.2">
      <c r="A292" s="12">
        <v>59</v>
      </c>
      <c r="B292" s="12" t="s">
        <v>5</v>
      </c>
      <c r="C292" s="1">
        <v>1</v>
      </c>
      <c r="D292" s="1">
        <v>291</v>
      </c>
      <c r="E292" s="1">
        <v>0.1144</v>
      </c>
      <c r="F292" s="1">
        <v>0.27839999999999998</v>
      </c>
      <c r="G292" s="14">
        <f t="shared" si="12"/>
        <v>0.57241801801801806</v>
      </c>
      <c r="H292" s="14">
        <f t="shared" si="13"/>
        <v>0.19854126126126137</v>
      </c>
      <c r="I292" s="14">
        <f t="shared" si="14"/>
        <v>0.77095927927927943</v>
      </c>
      <c r="J292" s="14">
        <f>STDEV(G287:G291)/J291</f>
        <v>6.239755436918519E-2</v>
      </c>
      <c r="K292" s="14">
        <f>STDEV(H287:H291)/K291</f>
        <v>0.27093433161790692</v>
      </c>
      <c r="L292" s="14">
        <f>STDEV(I287:I291)/L291</f>
        <v>0.1144752189973752</v>
      </c>
    </row>
    <row r="293" spans="1:12" x14ac:dyDescent="0.2">
      <c r="A293" s="12"/>
      <c r="B293" s="12"/>
      <c r="C293" s="1">
        <v>2</v>
      </c>
      <c r="D293" s="1">
        <v>292</v>
      </c>
      <c r="E293" s="1">
        <v>0.10639999999999999</v>
      </c>
      <c r="F293" s="1">
        <v>0.2802</v>
      </c>
      <c r="G293" s="14">
        <f t="shared" si="12"/>
        <v>0.58082738738738748</v>
      </c>
      <c r="H293" s="14">
        <f t="shared" si="13"/>
        <v>0.16319711711711718</v>
      </c>
      <c r="I293" s="14">
        <f t="shared" si="14"/>
        <v>0.74402450450450464</v>
      </c>
      <c r="J293" s="14"/>
    </row>
    <row r="294" spans="1:12" x14ac:dyDescent="0.2">
      <c r="A294" s="12"/>
      <c r="B294" s="12"/>
      <c r="C294" s="1">
        <v>3</v>
      </c>
      <c r="D294" s="1">
        <v>293</v>
      </c>
      <c r="E294" s="1">
        <v>0.1027</v>
      </c>
      <c r="F294" s="1">
        <v>0.28029999999999999</v>
      </c>
      <c r="G294" s="14">
        <f t="shared" si="12"/>
        <v>0.58304846846846858</v>
      </c>
      <c r="H294" s="14">
        <f t="shared" si="13"/>
        <v>0.14758954954954959</v>
      </c>
      <c r="I294" s="14">
        <f t="shared" si="14"/>
        <v>0.73063801801801809</v>
      </c>
      <c r="J294" s="14"/>
    </row>
    <row r="295" spans="1:12" x14ac:dyDescent="0.2">
      <c r="A295" s="12"/>
      <c r="B295" s="12"/>
      <c r="C295" s="1">
        <v>4</v>
      </c>
      <c r="D295" s="1">
        <v>294</v>
      </c>
      <c r="E295" s="1">
        <v>0.1072</v>
      </c>
      <c r="F295" s="1">
        <v>0.28589999999999999</v>
      </c>
      <c r="G295" s="14">
        <f t="shared" si="12"/>
        <v>0.59337801801801815</v>
      </c>
      <c r="H295" s="14">
        <f t="shared" si="13"/>
        <v>0.16079855855855862</v>
      </c>
      <c r="I295" s="14">
        <f t="shared" si="14"/>
        <v>0.75417657657657655</v>
      </c>
      <c r="J295" s="14"/>
    </row>
    <row r="296" spans="1:12" x14ac:dyDescent="0.2">
      <c r="A296" s="12"/>
      <c r="B296" s="12"/>
      <c r="C296" s="1">
        <v>5</v>
      </c>
      <c r="D296" s="1">
        <v>295</v>
      </c>
      <c r="E296" s="1">
        <v>0.1115</v>
      </c>
      <c r="F296" s="1">
        <v>0.29430000000000001</v>
      </c>
      <c r="G296" s="14">
        <f t="shared" si="12"/>
        <v>0.61019225225225238</v>
      </c>
      <c r="H296" s="14">
        <f t="shared" si="13"/>
        <v>0.17034414414414417</v>
      </c>
      <c r="I296" s="14">
        <f t="shared" si="14"/>
        <v>0.78053639639639649</v>
      </c>
      <c r="J296" s="14">
        <f>AVERAGE(G292:G296)</f>
        <v>0.58797282882882895</v>
      </c>
      <c r="K296" s="14">
        <f>AVERAGE(H292:H296)</f>
        <v>0.16809412612612618</v>
      </c>
      <c r="L296" s="14">
        <f>AVERAGE(I292:I296)</f>
        <v>0.75606695495495502</v>
      </c>
    </row>
    <row r="297" spans="1:12" x14ac:dyDescent="0.2">
      <c r="A297" s="12">
        <v>60</v>
      </c>
      <c r="B297" s="12" t="s">
        <v>5</v>
      </c>
      <c r="C297" s="1">
        <v>1</v>
      </c>
      <c r="D297" s="1">
        <v>296</v>
      </c>
      <c r="E297" s="1">
        <v>0.1462</v>
      </c>
      <c r="F297" s="1">
        <v>0.32519999999999999</v>
      </c>
      <c r="G297" s="14">
        <f t="shared" si="12"/>
        <v>0.66187207207207222</v>
      </c>
      <c r="H297" s="14">
        <f t="shared" si="13"/>
        <v>0.28459315315315326</v>
      </c>
      <c r="I297" s="14">
        <f t="shared" si="14"/>
        <v>0.94646522522522525</v>
      </c>
      <c r="J297" s="14">
        <f>STDEV(G292:G296)/J296</f>
        <v>2.4648943436837045E-2</v>
      </c>
      <c r="K297" s="14">
        <f>STDEV(H292:H296)/K296</f>
        <v>0.11247218496237937</v>
      </c>
      <c r="L297" s="14">
        <f>STDEV(I292:I296)/L296</f>
        <v>2.6582642795346122E-2</v>
      </c>
    </row>
    <row r="298" spans="1:12" x14ac:dyDescent="0.2">
      <c r="A298" s="12"/>
      <c r="B298" s="12"/>
      <c r="C298" s="1">
        <v>2</v>
      </c>
      <c r="D298" s="1">
        <v>297</v>
      </c>
      <c r="E298" s="1">
        <v>0.1409</v>
      </c>
      <c r="F298" s="1">
        <v>0.32790000000000002</v>
      </c>
      <c r="G298" s="14">
        <f t="shared" si="12"/>
        <v>0.67087657657657673</v>
      </c>
      <c r="H298" s="14">
        <f t="shared" si="13"/>
        <v>0.25965657657657665</v>
      </c>
      <c r="I298" s="14">
        <f t="shared" si="14"/>
        <v>0.93053315315315344</v>
      </c>
      <c r="J298" s="14"/>
    </row>
    <row r="299" spans="1:12" x14ac:dyDescent="0.2">
      <c r="A299" s="12"/>
      <c r="B299" s="12"/>
      <c r="C299" s="1">
        <v>3</v>
      </c>
      <c r="D299" s="1">
        <v>298</v>
      </c>
      <c r="E299" s="1">
        <v>0.1217</v>
      </c>
      <c r="F299" s="1">
        <v>0.31319999999999998</v>
      </c>
      <c r="G299" s="14">
        <f t="shared" si="12"/>
        <v>0.64774144144144141</v>
      </c>
      <c r="H299" s="14">
        <f t="shared" si="13"/>
        <v>0.19402198198198212</v>
      </c>
      <c r="I299" s="14">
        <f t="shared" si="14"/>
        <v>0.84176342342342358</v>
      </c>
      <c r="J299" s="14"/>
    </row>
    <row r="300" spans="1:12" x14ac:dyDescent="0.2">
      <c r="A300" s="12"/>
      <c r="B300" s="12"/>
      <c r="C300" s="1">
        <v>4</v>
      </c>
      <c r="D300" s="1">
        <v>299</v>
      </c>
      <c r="E300" s="1">
        <v>0.1477</v>
      </c>
      <c r="F300" s="1">
        <v>0.31490000000000001</v>
      </c>
      <c r="G300" s="14">
        <f t="shared" si="12"/>
        <v>0.63760594594594611</v>
      </c>
      <c r="H300" s="14">
        <f t="shared" si="13"/>
        <v>0.30127243243243251</v>
      </c>
      <c r="I300" s="14">
        <f t="shared" si="14"/>
        <v>0.93887837837837851</v>
      </c>
      <c r="J300" s="14"/>
    </row>
    <row r="301" spans="1:12" x14ac:dyDescent="0.2">
      <c r="A301" s="12"/>
      <c r="B301" s="12"/>
      <c r="C301" s="1">
        <v>5</v>
      </c>
      <c r="D301" s="1">
        <v>300</v>
      </c>
      <c r="E301" s="1">
        <v>0.1216</v>
      </c>
      <c r="F301" s="1">
        <v>0.32369999999999999</v>
      </c>
      <c r="G301" s="14">
        <f t="shared" si="12"/>
        <v>0.67170882882882887</v>
      </c>
      <c r="H301" s="14">
        <f t="shared" si="13"/>
        <v>0.18300828828828838</v>
      </c>
      <c r="I301" s="14">
        <f t="shared" si="14"/>
        <v>0.85471711711711706</v>
      </c>
      <c r="J301" s="14">
        <f>AVERAGE(G297:G301)</f>
        <v>0.65796097297297318</v>
      </c>
      <c r="K301" s="14">
        <f>AVERAGE(H297:H301)</f>
        <v>0.2445104864864866</v>
      </c>
      <c r="L301" s="14">
        <f>AVERAGE(I297:I301)</f>
        <v>0.9024714594594595</v>
      </c>
    </row>
    <row r="302" spans="1:12" x14ac:dyDescent="0.2">
      <c r="J302" s="14">
        <f>STDEV(G297:G301)/J301</f>
        <v>2.2669155942695602E-2</v>
      </c>
      <c r="K302" s="14">
        <f>STDEV(H297:H301)/K301</f>
        <v>0.21823572167760719</v>
      </c>
      <c r="L302" s="14">
        <f>STDEV(I297:I301)/L301</f>
        <v>5.5443059572639446E-2</v>
      </c>
    </row>
    <row r="303" spans="1:12" x14ac:dyDescent="0.2">
      <c r="D303" s="1" t="s">
        <v>12</v>
      </c>
      <c r="E303" s="1">
        <f t="shared" ref="E303:I303" si="15">AVERAGE(E2:E301)</f>
        <v>8.1378333333333316E-2</v>
      </c>
      <c r="F303" s="1">
        <f t="shared" si="15"/>
        <v>0.21577900000000008</v>
      </c>
      <c r="G303" s="14">
        <f t="shared" si="15"/>
        <v>0.44759015195195206</v>
      </c>
      <c r="H303" s="14">
        <f t="shared" si="15"/>
        <v>0.123332906906907</v>
      </c>
      <c r="I303" s="14">
        <f t="shared" si="15"/>
        <v>0.57092305885885908</v>
      </c>
      <c r="J303" s="14"/>
    </row>
    <row r="304" spans="1:12" x14ac:dyDescent="0.2">
      <c r="D304" s="1" t="s">
        <v>13</v>
      </c>
      <c r="E304" s="1">
        <f>STDEV(E2:E301)</f>
        <v>3.2682395267538709E-2</v>
      </c>
      <c r="F304" s="1">
        <f>STDEV(F2:F301)</f>
        <v>7.3629856568248428E-2</v>
      </c>
      <c r="G304" s="14">
        <f>STDEV(G2:G301)</f>
        <v>0.15082780530568776</v>
      </c>
      <c r="H304" s="14">
        <f>STDEV(H2:H301)</f>
        <v>6.8563459105165842E-2</v>
      </c>
      <c r="I304" s="14">
        <f>STDEV(I2:I301)</f>
        <v>0.21076361947075742</v>
      </c>
      <c r="J304" s="14"/>
    </row>
    <row r="305" spans="4:10" x14ac:dyDescent="0.2">
      <c r="D305" s="1" t="s">
        <v>14</v>
      </c>
      <c r="E305" s="1">
        <f>E304*100/E303</f>
        <v>40.161052615403833</v>
      </c>
      <c r="F305" s="1">
        <f>F304*100/F303</f>
        <v>34.122809248466439</v>
      </c>
      <c r="G305" s="14">
        <f>G304*100/G303</f>
        <v>33.69774885526946</v>
      </c>
      <c r="H305" s="14">
        <f>H304*100/H303</f>
        <v>55.592186079679671</v>
      </c>
      <c r="I305" s="14">
        <f>I304*100/I303</f>
        <v>36.9162912936157</v>
      </c>
      <c r="J305" s="14"/>
    </row>
    <row r="306" spans="4:10" x14ac:dyDescent="0.2">
      <c r="J306" s="14"/>
    </row>
    <row r="307" spans="4:10" x14ac:dyDescent="0.2">
      <c r="J307" s="14"/>
    </row>
    <row r="308" spans="4:10" x14ac:dyDescent="0.2">
      <c r="J308" s="14"/>
    </row>
    <row r="309" spans="4:10" x14ac:dyDescent="0.2">
      <c r="J309" s="14"/>
    </row>
    <row r="310" spans="4:10" x14ac:dyDescent="0.2">
      <c r="J310" s="14"/>
    </row>
    <row r="311" spans="4:10" x14ac:dyDescent="0.2">
      <c r="J311" s="14"/>
    </row>
  </sheetData>
  <mergeCells count="120">
    <mergeCell ref="B272:B276"/>
    <mergeCell ref="B277:B281"/>
    <mergeCell ref="B282:B286"/>
    <mergeCell ref="B287:B291"/>
    <mergeCell ref="B292:B296"/>
    <mergeCell ref="B297:B301"/>
    <mergeCell ref="B242:B246"/>
    <mergeCell ref="B247:B251"/>
    <mergeCell ref="B252:B256"/>
    <mergeCell ref="B257:B261"/>
    <mergeCell ref="B262:B266"/>
    <mergeCell ref="B267:B271"/>
    <mergeCell ref="B212:B216"/>
    <mergeCell ref="B217:B221"/>
    <mergeCell ref="B222:B226"/>
    <mergeCell ref="B227:B231"/>
    <mergeCell ref="B232:B236"/>
    <mergeCell ref="B237:B241"/>
    <mergeCell ref="B182:B186"/>
    <mergeCell ref="B187:B191"/>
    <mergeCell ref="B192:B196"/>
    <mergeCell ref="B197:B201"/>
    <mergeCell ref="B202:B206"/>
    <mergeCell ref="B207:B211"/>
    <mergeCell ref="B152:B156"/>
    <mergeCell ref="B157:B161"/>
    <mergeCell ref="B162:B166"/>
    <mergeCell ref="B167:B171"/>
    <mergeCell ref="B172:B176"/>
    <mergeCell ref="B177:B181"/>
    <mergeCell ref="B122:B126"/>
    <mergeCell ref="B127:B131"/>
    <mergeCell ref="B132:B136"/>
    <mergeCell ref="B137:B141"/>
    <mergeCell ref="B142:B146"/>
    <mergeCell ref="B147:B151"/>
    <mergeCell ref="B92:B96"/>
    <mergeCell ref="B97:B101"/>
    <mergeCell ref="B102:B106"/>
    <mergeCell ref="B107:B111"/>
    <mergeCell ref="B112:B116"/>
    <mergeCell ref="B117:B121"/>
    <mergeCell ref="B62:B66"/>
    <mergeCell ref="B67:B71"/>
    <mergeCell ref="B72:B76"/>
    <mergeCell ref="B77:B81"/>
    <mergeCell ref="B82:B86"/>
    <mergeCell ref="B87:B91"/>
    <mergeCell ref="B32:B36"/>
    <mergeCell ref="B37:B41"/>
    <mergeCell ref="B42:B46"/>
    <mergeCell ref="B47:B51"/>
    <mergeCell ref="B52:B56"/>
    <mergeCell ref="B57:B61"/>
    <mergeCell ref="B2:B6"/>
    <mergeCell ref="B7:B11"/>
    <mergeCell ref="B12:B16"/>
    <mergeCell ref="B17:B21"/>
    <mergeCell ref="B22:B26"/>
    <mergeCell ref="B27:B31"/>
    <mergeCell ref="A272:A276"/>
    <mergeCell ref="A277:A281"/>
    <mergeCell ref="A282:A286"/>
    <mergeCell ref="A287:A291"/>
    <mergeCell ref="A292:A296"/>
    <mergeCell ref="A297:A301"/>
    <mergeCell ref="A242:A246"/>
    <mergeCell ref="A247:A251"/>
    <mergeCell ref="A252:A256"/>
    <mergeCell ref="A257:A261"/>
    <mergeCell ref="A262:A266"/>
    <mergeCell ref="A267:A271"/>
    <mergeCell ref="A212:A216"/>
    <mergeCell ref="A217:A221"/>
    <mergeCell ref="A222:A226"/>
    <mergeCell ref="A227:A231"/>
    <mergeCell ref="A232:A236"/>
    <mergeCell ref="A237:A241"/>
    <mergeCell ref="A182:A186"/>
    <mergeCell ref="A187:A191"/>
    <mergeCell ref="A192:A196"/>
    <mergeCell ref="A197:A201"/>
    <mergeCell ref="A202:A206"/>
    <mergeCell ref="A207:A211"/>
    <mergeCell ref="A152:A156"/>
    <mergeCell ref="A157:A161"/>
    <mergeCell ref="A162:A166"/>
    <mergeCell ref="A167:A171"/>
    <mergeCell ref="A172:A176"/>
    <mergeCell ref="A177:A181"/>
    <mergeCell ref="A122:A126"/>
    <mergeCell ref="A127:A131"/>
    <mergeCell ref="A132:A136"/>
    <mergeCell ref="A137:A141"/>
    <mergeCell ref="A142:A146"/>
    <mergeCell ref="A147:A151"/>
    <mergeCell ref="A92:A96"/>
    <mergeCell ref="A97:A101"/>
    <mergeCell ref="A102:A106"/>
    <mergeCell ref="A107:A111"/>
    <mergeCell ref="A112:A116"/>
    <mergeCell ref="A117:A121"/>
    <mergeCell ref="A62:A66"/>
    <mergeCell ref="A67:A71"/>
    <mergeCell ref="A72:A76"/>
    <mergeCell ref="A77:A81"/>
    <mergeCell ref="A82:A86"/>
    <mergeCell ref="A87:A91"/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F912-664A-1743-9E20-E31FF036E4A4}">
  <dimension ref="A1:D160"/>
  <sheetViews>
    <sheetView workbookViewId="0"/>
  </sheetViews>
  <sheetFormatPr baseColWidth="10" defaultRowHeight="15" x14ac:dyDescent="0.2"/>
  <sheetData>
    <row r="1" spans="1:4" x14ac:dyDescent="0.2">
      <c r="A1" t="s">
        <v>80</v>
      </c>
      <c r="B1" s="7" t="s">
        <v>9</v>
      </c>
      <c r="C1" s="8" t="s">
        <v>10</v>
      </c>
      <c r="D1" s="9" t="s">
        <v>11</v>
      </c>
    </row>
    <row r="2" spans="1:4" x14ac:dyDescent="0.2">
      <c r="A2" t="s">
        <v>20</v>
      </c>
      <c r="B2" s="10">
        <v>0.17853664899999999</v>
      </c>
      <c r="C2" s="10">
        <v>3.0301405E-2</v>
      </c>
      <c r="D2" s="10">
        <v>0.208838054</v>
      </c>
    </row>
    <row r="3" spans="1:4" x14ac:dyDescent="0.2">
      <c r="A3" t="s">
        <v>21</v>
      </c>
      <c r="B3" s="10">
        <v>0.210932288</v>
      </c>
      <c r="C3" s="10">
        <v>3.9267532000000001E-2</v>
      </c>
      <c r="D3" s="10">
        <v>0.25019982000000002</v>
      </c>
    </row>
    <row r="4" spans="1:4" x14ac:dyDescent="0.2">
      <c r="A4" t="s">
        <v>22</v>
      </c>
      <c r="B4" s="10">
        <v>0.41720338699999998</v>
      </c>
      <c r="C4" s="10">
        <v>9.0401873999999993E-2</v>
      </c>
      <c r="D4" s="10">
        <v>0.50760526100000003</v>
      </c>
    </row>
    <row r="5" spans="1:4" x14ac:dyDescent="0.2">
      <c r="A5" t="s">
        <v>23</v>
      </c>
      <c r="B5" s="10">
        <v>0.38688007200000002</v>
      </c>
      <c r="C5" s="10">
        <v>9.3718341999999996E-2</v>
      </c>
      <c r="D5" s="10">
        <v>0.48059841399999997</v>
      </c>
    </row>
    <row r="6" spans="1:4" x14ac:dyDescent="0.2">
      <c r="A6" t="s">
        <v>24</v>
      </c>
      <c r="B6" s="10">
        <v>0.493942559</v>
      </c>
      <c r="C6" s="10">
        <v>0.14303812599999999</v>
      </c>
      <c r="D6" s="10">
        <v>0.63698068500000005</v>
      </c>
    </row>
    <row r="7" spans="1:4" x14ac:dyDescent="0.2">
      <c r="A7" t="s">
        <v>25</v>
      </c>
      <c r="B7" s="10">
        <v>0.52034767599999998</v>
      </c>
      <c r="C7" s="10">
        <v>0.150152649</v>
      </c>
      <c r="D7" s="10">
        <v>0.67050032400000004</v>
      </c>
    </row>
    <row r="8" spans="1:4" x14ac:dyDescent="0.2">
      <c r="A8" t="s">
        <v>26</v>
      </c>
      <c r="B8" s="10">
        <v>0.26220313499999998</v>
      </c>
      <c r="C8" s="10">
        <v>5.2439567999999999E-2</v>
      </c>
      <c r="D8" s="10">
        <v>0.31464270300000002</v>
      </c>
    </row>
    <row r="9" spans="1:4" x14ac:dyDescent="0.2">
      <c r="A9" t="s">
        <v>27</v>
      </c>
      <c r="B9" s="10">
        <v>0.27290681100000003</v>
      </c>
      <c r="C9" s="10">
        <v>5.2044973000000001E-2</v>
      </c>
      <c r="D9" s="10">
        <v>0.32495178400000002</v>
      </c>
    </row>
    <row r="10" spans="1:4" x14ac:dyDescent="0.2">
      <c r="A10" t="s">
        <v>28</v>
      </c>
      <c r="B10" s="10">
        <v>0.47607124299999998</v>
      </c>
      <c r="C10" s="10">
        <v>0.106294703</v>
      </c>
      <c r="D10" s="10">
        <v>0.58236594600000002</v>
      </c>
    </row>
    <row r="11" spans="1:4" x14ac:dyDescent="0.2">
      <c r="A11" t="s">
        <v>29</v>
      </c>
      <c r="B11" s="10">
        <v>0.54518144099999999</v>
      </c>
      <c r="C11" s="10">
        <v>0.13006003599999999</v>
      </c>
      <c r="D11" s="10">
        <v>0.67524147700000003</v>
      </c>
    </row>
    <row r="12" spans="1:4" x14ac:dyDescent="0.2">
      <c r="A12" t="s">
        <v>30</v>
      </c>
      <c r="B12" s="10">
        <v>0.45493524299999999</v>
      </c>
      <c r="C12" s="10">
        <v>0.109651243</v>
      </c>
      <c r="D12" s="10">
        <v>0.56458648600000005</v>
      </c>
    </row>
    <row r="13" spans="1:4" x14ac:dyDescent="0.2">
      <c r="A13" t="s">
        <v>31</v>
      </c>
      <c r="B13" s="10">
        <v>0.67804861299999997</v>
      </c>
      <c r="C13" s="10">
        <v>0.19450688299999999</v>
      </c>
      <c r="D13" s="10">
        <v>0.87255549499999996</v>
      </c>
    </row>
    <row r="14" spans="1:4" x14ac:dyDescent="0.2">
      <c r="A14" t="s">
        <v>32</v>
      </c>
      <c r="B14" s="10">
        <v>0.20065819800000001</v>
      </c>
      <c r="C14" s="10">
        <v>4.9352577000000002E-2</v>
      </c>
      <c r="D14" s="10">
        <v>0.25001077500000002</v>
      </c>
    </row>
    <row r="15" spans="1:4" x14ac:dyDescent="0.2">
      <c r="A15" t="s">
        <v>33</v>
      </c>
      <c r="B15" s="10">
        <v>0.236618883</v>
      </c>
      <c r="C15" s="10">
        <v>4.3617586E-2</v>
      </c>
      <c r="D15" s="10">
        <v>0.28023646800000002</v>
      </c>
    </row>
    <row r="16" spans="1:4" x14ac:dyDescent="0.2">
      <c r="A16" t="s">
        <v>34</v>
      </c>
      <c r="B16" s="10">
        <v>0.35896345899999998</v>
      </c>
      <c r="C16" s="10">
        <v>8.0317404999999994E-2</v>
      </c>
      <c r="D16" s="10">
        <v>0.43928086500000002</v>
      </c>
    </row>
    <row r="17" spans="1:4" x14ac:dyDescent="0.2">
      <c r="A17" t="s">
        <v>35</v>
      </c>
      <c r="B17" s="10">
        <v>0.48417571199999998</v>
      </c>
      <c r="C17" s="10">
        <v>0.118434306</v>
      </c>
      <c r="D17" s="10">
        <v>0.60261001800000003</v>
      </c>
    </row>
    <row r="18" spans="1:4" x14ac:dyDescent="0.2">
      <c r="A18" t="s">
        <v>36</v>
      </c>
      <c r="B18" s="10">
        <v>0.50551001799999995</v>
      </c>
      <c r="C18" s="10">
        <v>0.203758775</v>
      </c>
      <c r="D18" s="10">
        <v>0.70926879300000001</v>
      </c>
    </row>
    <row r="19" spans="1:4" x14ac:dyDescent="0.2">
      <c r="A19" t="s">
        <v>37</v>
      </c>
      <c r="B19" s="10">
        <v>0.61062075699999996</v>
      </c>
      <c r="C19" s="10">
        <v>0.15932497300000001</v>
      </c>
      <c r="D19" s="10">
        <v>0.76994572999999999</v>
      </c>
    </row>
    <row r="20" spans="1:4" x14ac:dyDescent="0.2">
      <c r="A20" t="s">
        <v>38</v>
      </c>
      <c r="B20" s="10">
        <v>0.27790850499999997</v>
      </c>
      <c r="C20" s="10">
        <v>6.1923099000000002E-2</v>
      </c>
      <c r="D20" s="10">
        <v>0.33983160400000001</v>
      </c>
    </row>
    <row r="21" spans="1:4" x14ac:dyDescent="0.2">
      <c r="A21" t="s">
        <v>39</v>
      </c>
      <c r="B21" s="10">
        <v>0.204878595</v>
      </c>
      <c r="C21" s="10">
        <v>3.9578162E-2</v>
      </c>
      <c r="D21" s="10">
        <v>0.244456757</v>
      </c>
    </row>
    <row r="22" spans="1:4" x14ac:dyDescent="0.2">
      <c r="A22" t="s">
        <v>40</v>
      </c>
      <c r="B22" s="10">
        <v>0.58749870299999996</v>
      </c>
      <c r="C22" s="10">
        <v>0.16443091900000001</v>
      </c>
      <c r="D22" s="10">
        <v>0.75192962200000002</v>
      </c>
    </row>
    <row r="23" spans="1:4" x14ac:dyDescent="0.2">
      <c r="A23" t="s">
        <v>41</v>
      </c>
      <c r="B23" s="10">
        <v>0.40567149499999999</v>
      </c>
      <c r="C23" s="10">
        <v>9.1558631000000001E-2</v>
      </c>
      <c r="D23" s="10">
        <v>0.49723012599999999</v>
      </c>
    </row>
    <row r="24" spans="1:4" x14ac:dyDescent="0.2">
      <c r="A24" t="s">
        <v>42</v>
      </c>
      <c r="B24" s="10">
        <v>0.48825711700000002</v>
      </c>
      <c r="C24" s="10">
        <v>0.13045917100000001</v>
      </c>
      <c r="D24" s="10">
        <v>0.618716288</v>
      </c>
    </row>
    <row r="25" spans="1:4" x14ac:dyDescent="0.2">
      <c r="A25" t="s">
        <v>43</v>
      </c>
      <c r="B25" s="10">
        <v>0.43671632399999999</v>
      </c>
      <c r="C25" s="10">
        <v>0.101676541</v>
      </c>
      <c r="D25" s="10">
        <v>0.53839286500000005</v>
      </c>
    </row>
    <row r="26" spans="1:4" x14ac:dyDescent="0.2">
      <c r="A26" t="s">
        <v>44</v>
      </c>
      <c r="B26" s="10">
        <v>0.31806572999999999</v>
      </c>
      <c r="C26" s="10">
        <v>7.5671350999999998E-2</v>
      </c>
      <c r="D26" s="10">
        <v>0.39373708099999999</v>
      </c>
    </row>
    <row r="27" spans="1:4" x14ac:dyDescent="0.2">
      <c r="A27" t="s">
        <v>45</v>
      </c>
      <c r="B27" s="10">
        <v>0.31445066700000002</v>
      </c>
      <c r="C27" s="10">
        <v>7.8063423000000007E-2</v>
      </c>
      <c r="D27" s="10">
        <v>0.39251408999999998</v>
      </c>
    </row>
    <row r="28" spans="1:4" x14ac:dyDescent="0.2">
      <c r="A28" t="s">
        <v>46</v>
      </c>
      <c r="B28" s="10">
        <v>0.62210818000000001</v>
      </c>
      <c r="C28" s="10">
        <v>0.17889801799999999</v>
      </c>
      <c r="D28" s="10">
        <v>0.80100619799999995</v>
      </c>
    </row>
    <row r="29" spans="1:4" x14ac:dyDescent="0.2">
      <c r="A29" t="s">
        <v>47</v>
      </c>
      <c r="B29" s="10">
        <v>0.72028882900000002</v>
      </c>
      <c r="C29" s="10">
        <v>0.19840007200000001</v>
      </c>
      <c r="D29" s="10">
        <v>0.918688901</v>
      </c>
    </row>
    <row r="30" spans="1:4" x14ac:dyDescent="0.2">
      <c r="A30" t="s">
        <v>48</v>
      </c>
      <c r="B30" s="10">
        <v>0.630791459</v>
      </c>
      <c r="C30" s="10">
        <v>0.168490162</v>
      </c>
      <c r="D30" s="10">
        <v>0.79928162199999997</v>
      </c>
    </row>
    <row r="31" spans="1:4" x14ac:dyDescent="0.2">
      <c r="A31" t="s">
        <v>49</v>
      </c>
      <c r="B31" s="10">
        <v>0.56563340500000003</v>
      </c>
      <c r="C31" s="10">
        <v>0.16510681099999999</v>
      </c>
      <c r="D31" s="10">
        <v>0.73074021600000005</v>
      </c>
    </row>
    <row r="32" spans="1:4" x14ac:dyDescent="0.2">
      <c r="A32" t="s">
        <v>50</v>
      </c>
      <c r="B32" s="10">
        <v>0.22002363999999999</v>
      </c>
      <c r="C32" s="10">
        <v>4.6069045000000003E-2</v>
      </c>
      <c r="D32" s="10">
        <v>0.266092685</v>
      </c>
    </row>
    <row r="33" spans="1:4" x14ac:dyDescent="0.2">
      <c r="A33" t="s">
        <v>51</v>
      </c>
      <c r="B33" s="10">
        <v>0.29296976600000002</v>
      </c>
      <c r="C33" s="10">
        <v>6.2048359999999997E-2</v>
      </c>
      <c r="D33" s="10">
        <v>0.35501812599999999</v>
      </c>
    </row>
    <row r="34" spans="1:4" x14ac:dyDescent="0.2">
      <c r="A34" t="s">
        <v>52</v>
      </c>
      <c r="B34" s="10">
        <v>0.534325045</v>
      </c>
      <c r="C34" s="10">
        <v>0.14901909899999999</v>
      </c>
      <c r="D34" s="10">
        <v>0.68334414399999999</v>
      </c>
    </row>
    <row r="35" spans="1:4" x14ac:dyDescent="0.2">
      <c r="A35" t="s">
        <v>53</v>
      </c>
      <c r="B35" s="10">
        <v>0.63744028799999997</v>
      </c>
      <c r="C35" s="10">
        <v>0.178587099</v>
      </c>
      <c r="D35" s="10">
        <v>0.81602738699999999</v>
      </c>
    </row>
    <row r="36" spans="1:4" x14ac:dyDescent="0.2">
      <c r="A36" t="s">
        <v>54</v>
      </c>
      <c r="B36" s="10">
        <v>0.62076032400000003</v>
      </c>
      <c r="C36" s="10">
        <v>0.183368432</v>
      </c>
      <c r="D36" s="10">
        <v>0.80412875699999997</v>
      </c>
    </row>
    <row r="37" spans="1:4" x14ac:dyDescent="0.2">
      <c r="A37" t="s">
        <v>55</v>
      </c>
      <c r="B37" s="10">
        <v>0.40950951400000002</v>
      </c>
      <c r="C37" s="10">
        <v>0.110489297</v>
      </c>
      <c r="D37" s="10">
        <v>0.51999881100000001</v>
      </c>
    </row>
    <row r="38" spans="1:4" x14ac:dyDescent="0.2">
      <c r="A38" t="s">
        <v>56</v>
      </c>
      <c r="B38" s="10">
        <v>0.404570559</v>
      </c>
      <c r="C38" s="10">
        <v>0.110147964</v>
      </c>
      <c r="D38" s="10">
        <v>0.51471852299999998</v>
      </c>
    </row>
    <row r="39" spans="1:4" x14ac:dyDescent="0.2">
      <c r="A39" t="s">
        <v>57</v>
      </c>
      <c r="B39" s="10">
        <v>0.309859459</v>
      </c>
      <c r="C39" s="10">
        <v>7.8358486000000005E-2</v>
      </c>
      <c r="D39" s="10">
        <v>0.38821794599999998</v>
      </c>
    </row>
    <row r="40" spans="1:4" x14ac:dyDescent="0.2">
      <c r="A40" t="s">
        <v>58</v>
      </c>
      <c r="B40" s="10">
        <v>0.50438270299999999</v>
      </c>
      <c r="C40" s="10">
        <v>0.13667372999999999</v>
      </c>
      <c r="D40" s="10">
        <v>0.64105643199999995</v>
      </c>
    </row>
    <row r="41" spans="1:4" x14ac:dyDescent="0.2">
      <c r="A41" t="s">
        <v>59</v>
      </c>
      <c r="B41" s="10">
        <v>0.45069131499999998</v>
      </c>
      <c r="C41" s="10">
        <v>0.11493045</v>
      </c>
      <c r="D41" s="10">
        <v>0.56562176600000003</v>
      </c>
    </row>
    <row r="42" spans="1:4" x14ac:dyDescent="0.2">
      <c r="A42" t="s">
        <v>60</v>
      </c>
      <c r="B42" s="10">
        <v>0.56639848599999998</v>
      </c>
      <c r="C42" s="10">
        <v>0.17385816200000001</v>
      </c>
      <c r="D42" s="10">
        <v>0.74025664899999999</v>
      </c>
    </row>
    <row r="43" spans="1:4" x14ac:dyDescent="0.2">
      <c r="A43" t="s">
        <v>61</v>
      </c>
      <c r="B43" s="10">
        <v>0.58710843199999996</v>
      </c>
      <c r="C43" s="10">
        <v>0.181835892</v>
      </c>
      <c r="D43" s="10">
        <v>0.76894432400000001</v>
      </c>
    </row>
    <row r="44" spans="1:4" x14ac:dyDescent="0.2">
      <c r="A44" t="s">
        <v>62</v>
      </c>
      <c r="B44" s="10">
        <v>0.43333448600000002</v>
      </c>
      <c r="C44" s="10">
        <v>0.22221837799999999</v>
      </c>
      <c r="D44" s="10">
        <v>0.65555286499999998</v>
      </c>
    </row>
    <row r="45" spans="1:4" x14ac:dyDescent="0.2">
      <c r="A45" t="s">
        <v>63</v>
      </c>
      <c r="B45" s="10">
        <v>0.29556270299999998</v>
      </c>
      <c r="C45" s="10">
        <v>6.9278486E-2</v>
      </c>
      <c r="D45" s="10">
        <v>0.36484118900000001</v>
      </c>
    </row>
    <row r="46" spans="1:4" x14ac:dyDescent="0.2">
      <c r="A46" t="s">
        <v>64</v>
      </c>
      <c r="B46" s="10">
        <v>0.48105290099999998</v>
      </c>
      <c r="C46" s="10">
        <v>0.12535106300000001</v>
      </c>
      <c r="D46" s="10">
        <v>0.60640396399999996</v>
      </c>
    </row>
    <row r="47" spans="1:4" x14ac:dyDescent="0.2">
      <c r="A47" t="s">
        <v>65</v>
      </c>
      <c r="B47" s="10">
        <v>0.37920374800000001</v>
      </c>
      <c r="C47" s="10">
        <v>9.6961152999999994E-2</v>
      </c>
      <c r="D47" s="10">
        <v>0.47616490099999997</v>
      </c>
    </row>
    <row r="48" spans="1:4" x14ac:dyDescent="0.2">
      <c r="A48" t="s">
        <v>66</v>
      </c>
      <c r="B48" s="10">
        <v>0.57528940500000003</v>
      </c>
      <c r="C48" s="10">
        <v>0.15782508100000001</v>
      </c>
      <c r="D48" s="10">
        <v>0.73311448599999995</v>
      </c>
    </row>
    <row r="49" spans="1:4" x14ac:dyDescent="0.2">
      <c r="A49" t="s">
        <v>67</v>
      </c>
      <c r="B49" s="10">
        <v>0.63760245000000004</v>
      </c>
      <c r="C49" s="10">
        <v>0.187684613</v>
      </c>
      <c r="D49" s="10">
        <v>0.82528706299999999</v>
      </c>
    </row>
    <row r="50" spans="1:4" x14ac:dyDescent="0.2">
      <c r="A50" t="s">
        <v>68</v>
      </c>
      <c r="B50" s="10">
        <v>0.28046482900000003</v>
      </c>
      <c r="C50" s="10">
        <v>9.3831856000000005E-2</v>
      </c>
      <c r="D50" s="10">
        <v>0.37429668500000002</v>
      </c>
    </row>
    <row r="51" spans="1:4" x14ac:dyDescent="0.2">
      <c r="A51" t="s">
        <v>69</v>
      </c>
      <c r="B51" s="10">
        <v>0.28164061299999998</v>
      </c>
      <c r="C51" s="10">
        <v>5.6949694000000002E-2</v>
      </c>
      <c r="D51" s="10">
        <v>0.33859030600000001</v>
      </c>
    </row>
    <row r="52" spans="1:4" x14ac:dyDescent="0.2">
      <c r="A52" t="s">
        <v>70</v>
      </c>
      <c r="B52" s="10">
        <v>0.434622919</v>
      </c>
      <c r="C52" s="10">
        <v>8.5213838E-2</v>
      </c>
      <c r="D52" s="10">
        <v>0.51983675699999998</v>
      </c>
    </row>
    <row r="53" spans="1:4" x14ac:dyDescent="0.2">
      <c r="A53" t="s">
        <v>71</v>
      </c>
      <c r="B53" s="10">
        <v>0.567577369</v>
      </c>
      <c r="C53" s="10">
        <v>0.16969974800000001</v>
      </c>
      <c r="D53" s="10">
        <v>0.73727711699999998</v>
      </c>
    </row>
    <row r="54" spans="1:4" x14ac:dyDescent="0.2">
      <c r="A54" t="s">
        <v>72</v>
      </c>
      <c r="B54" s="10">
        <v>0.55563906299999999</v>
      </c>
      <c r="C54" s="10">
        <v>0.19206284700000001</v>
      </c>
      <c r="D54" s="10">
        <v>0.74770190999999997</v>
      </c>
    </row>
    <row r="55" spans="1:4" x14ac:dyDescent="0.2">
      <c r="A55" t="s">
        <v>73</v>
      </c>
      <c r="B55" s="10">
        <v>0.76688392800000005</v>
      </c>
      <c r="C55" s="10">
        <v>0.250953441</v>
      </c>
      <c r="D55" s="10">
        <v>1.017837369</v>
      </c>
    </row>
    <row r="56" spans="1:4" x14ac:dyDescent="0.2">
      <c r="A56" t="s">
        <v>74</v>
      </c>
      <c r="B56" s="10">
        <v>0.297936757</v>
      </c>
      <c r="C56" s="10">
        <v>8.6565404999999998E-2</v>
      </c>
      <c r="D56" s="10">
        <v>0.38450216199999998</v>
      </c>
    </row>
    <row r="57" spans="1:4" x14ac:dyDescent="0.2">
      <c r="A57" t="s">
        <v>75</v>
      </c>
      <c r="B57" s="10">
        <v>0.26086854100000001</v>
      </c>
      <c r="C57" s="10">
        <v>6.4492541E-2</v>
      </c>
      <c r="D57" s="10">
        <v>0.325361081</v>
      </c>
    </row>
    <row r="58" spans="1:4" x14ac:dyDescent="0.2">
      <c r="A58" t="s">
        <v>76</v>
      </c>
      <c r="B58" s="10">
        <v>0.46222421600000002</v>
      </c>
      <c r="C58" s="10">
        <v>0.119780757</v>
      </c>
      <c r="D58" s="10">
        <v>0.58200497299999998</v>
      </c>
    </row>
    <row r="59" spans="1:4" x14ac:dyDescent="0.2">
      <c r="A59" t="s">
        <v>77</v>
      </c>
      <c r="B59" s="10">
        <v>0.49552670300000001</v>
      </c>
      <c r="C59" s="10">
        <v>0.18217556800000001</v>
      </c>
      <c r="D59" s="10">
        <v>0.67770227000000005</v>
      </c>
    </row>
    <row r="60" spans="1:4" x14ac:dyDescent="0.2">
      <c r="A60" t="s">
        <v>78</v>
      </c>
      <c r="B60" s="10">
        <v>0.58797282900000003</v>
      </c>
      <c r="C60" s="10">
        <v>0.16809412600000001</v>
      </c>
      <c r="D60" s="10">
        <v>0.75606695499999998</v>
      </c>
    </row>
    <row r="61" spans="1:4" x14ac:dyDescent="0.2">
      <c r="A61" t="s">
        <v>79</v>
      </c>
      <c r="B61" s="10">
        <v>0.657960973</v>
      </c>
      <c r="C61" s="10">
        <v>0.244510486</v>
      </c>
      <c r="D61" s="10">
        <v>0.90247145900000003</v>
      </c>
    </row>
    <row r="150" spans="2:4" x14ac:dyDescent="0.2">
      <c r="B150" s="10"/>
      <c r="C150" s="10"/>
      <c r="D150" s="10"/>
    </row>
    <row r="154" spans="2:4" x14ac:dyDescent="0.2">
      <c r="B154" s="10"/>
      <c r="C154" s="10"/>
      <c r="D154" s="10"/>
    </row>
    <row r="155" spans="2:4" x14ac:dyDescent="0.2">
      <c r="B155" s="10"/>
      <c r="C155" s="10"/>
      <c r="D155" s="10"/>
    </row>
    <row r="158" spans="2:4" x14ac:dyDescent="0.2">
      <c r="B158" s="10"/>
      <c r="C158" s="10"/>
      <c r="D158" s="10"/>
    </row>
    <row r="159" spans="2:4" x14ac:dyDescent="0.2">
      <c r="B159" s="10"/>
      <c r="C159" s="10"/>
      <c r="D159" s="10"/>
    </row>
    <row r="160" spans="2:4" x14ac:dyDescent="0.2">
      <c r="B160" s="10"/>
      <c r="C160" s="10"/>
      <c r="D160" s="1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B1F4-CC0B-40F2-9AEE-C6B622FABAE9}">
  <dimension ref="A1:K102"/>
  <sheetViews>
    <sheetView topLeftCell="A65" workbookViewId="0">
      <selection activeCell="C72" sqref="A72:XFD81"/>
    </sheetView>
  </sheetViews>
  <sheetFormatPr baseColWidth="10" defaultColWidth="8.83203125" defaultRowHeight="15" x14ac:dyDescent="0.2"/>
  <cols>
    <col min="5" max="5" width="15.6640625" customWidth="1"/>
    <col min="6" max="6" width="14" customWidth="1"/>
    <col min="7" max="7" width="17.83203125" customWidth="1"/>
    <col min="8" max="8" width="15.1640625" customWidth="1"/>
    <col min="9" max="9" width="21.1640625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2" t="s">
        <v>9</v>
      </c>
      <c r="H1" s="3" t="s">
        <v>10</v>
      </c>
      <c r="I1" s="4" t="s">
        <v>11</v>
      </c>
    </row>
    <row r="2" spans="1:11" s="1" customFormat="1" x14ac:dyDescent="0.2">
      <c r="A2" s="12">
        <v>1</v>
      </c>
      <c r="B2" s="12" t="s">
        <v>4</v>
      </c>
      <c r="C2" s="1">
        <v>1</v>
      </c>
      <c r="D2" s="1">
        <v>1</v>
      </c>
      <c r="E2" s="1">
        <v>2.9100000000000001E-2</v>
      </c>
      <c r="F2" s="1">
        <v>8.4400000000000003E-2</v>
      </c>
      <c r="G2" s="1">
        <f>((-2.99*E2)+(12.64*F2))*(4/(1*0.222*100))</f>
        <v>0.17654180180180182</v>
      </c>
      <c r="H2" s="1">
        <f>((23.26*E2)-(5.6*F2))*(4/(1*0.222*100))</f>
        <v>3.6797477477477497E-2</v>
      </c>
      <c r="I2" s="1">
        <f>((20.27*E2)+(7.04*F2))*(4/(1*0.222*100))</f>
        <v>0.21333927927927929</v>
      </c>
    </row>
    <row r="3" spans="1:11" s="1" customFormat="1" x14ac:dyDescent="0.2">
      <c r="A3" s="12"/>
      <c r="B3" s="12"/>
      <c r="C3" s="1">
        <v>2</v>
      </c>
      <c r="D3" s="1">
        <v>2</v>
      </c>
      <c r="E3" s="1">
        <v>2.2100000000000002E-2</v>
      </c>
      <c r="F3" s="1">
        <v>7.8399999999999997E-2</v>
      </c>
      <c r="G3" s="1">
        <f t="shared" ref="G3:G66" si="0">((-2.99*E3)+(12.64*F3))*(4/(1*0.222*100))</f>
        <v>0.16664810810810812</v>
      </c>
      <c r="H3" s="1">
        <f t="shared" ref="H3:H66" si="1">((23.26*E3)-(5.6*F3))*(4/(1*0.222*100))</f>
        <v>1.3514594594594628E-2</v>
      </c>
      <c r="I3" s="1">
        <f t="shared" ref="I3:I66" si="2">((20.27*E3)+(7.04*F3))*(4/(1*0.222*100))</f>
        <v>0.18016270270270271</v>
      </c>
      <c r="K3" s="1" t="s">
        <v>15</v>
      </c>
    </row>
    <row r="4" spans="1:11" s="1" customFormat="1" x14ac:dyDescent="0.2">
      <c r="A4" s="12"/>
      <c r="B4" s="12"/>
      <c r="C4" s="1">
        <v>3</v>
      </c>
      <c r="D4" s="1">
        <v>3</v>
      </c>
      <c r="E4" s="1">
        <v>2.81E-2</v>
      </c>
      <c r="F4" s="1">
        <v>8.8099999999999998E-2</v>
      </c>
      <c r="G4" s="1">
        <f t="shared" si="0"/>
        <v>0.18550720720720723</v>
      </c>
      <c r="H4" s="1">
        <f t="shared" si="1"/>
        <v>2.8873153153153166E-2</v>
      </c>
      <c r="I4" s="1">
        <f t="shared" si="2"/>
        <v>0.21438036036036037</v>
      </c>
      <c r="K4" s="1" t="s">
        <v>16</v>
      </c>
    </row>
    <row r="5" spans="1:11" s="1" customFormat="1" x14ac:dyDescent="0.2">
      <c r="A5" s="12"/>
      <c r="B5" s="12"/>
      <c r="C5" s="1">
        <v>4</v>
      </c>
      <c r="D5" s="1">
        <v>4</v>
      </c>
      <c r="E5" s="1">
        <v>2.9000000000000001E-2</v>
      </c>
      <c r="F5" s="1">
        <v>8.6900000000000005E-2</v>
      </c>
      <c r="G5" s="1">
        <f t="shared" si="0"/>
        <v>0.18228936936936938</v>
      </c>
      <c r="H5" s="1">
        <f t="shared" si="1"/>
        <v>3.3855855855855863E-2</v>
      </c>
      <c r="I5" s="1">
        <f t="shared" si="2"/>
        <v>0.21614522522522525</v>
      </c>
      <c r="K5" s="1" t="s">
        <v>14</v>
      </c>
    </row>
    <row r="6" spans="1:11" s="1" customFormat="1" x14ac:dyDescent="0.2">
      <c r="A6" s="12"/>
      <c r="B6" s="12"/>
      <c r="C6" s="1">
        <v>5</v>
      </c>
      <c r="D6" s="1">
        <v>5</v>
      </c>
      <c r="E6" s="1">
        <v>3.0099999999999998E-2</v>
      </c>
      <c r="F6" s="1">
        <v>8.6900000000000005E-2</v>
      </c>
      <c r="G6" s="1">
        <f t="shared" si="0"/>
        <v>0.18169675675675681</v>
      </c>
      <c r="H6" s="1">
        <f t="shared" si="1"/>
        <v>3.8465945945945955E-2</v>
      </c>
      <c r="I6" s="1">
        <f t="shared" si="2"/>
        <v>0.22016270270270272</v>
      </c>
    </row>
    <row r="7" spans="1:11" s="1" customFormat="1" x14ac:dyDescent="0.2">
      <c r="A7" s="12">
        <v>2</v>
      </c>
      <c r="B7" s="12" t="s">
        <v>4</v>
      </c>
      <c r="C7" s="1">
        <v>1</v>
      </c>
      <c r="D7" s="1">
        <v>6</v>
      </c>
      <c r="E7" s="1">
        <v>3.04E-2</v>
      </c>
      <c r="F7" s="1">
        <v>9.6699999999999994E-2</v>
      </c>
      <c r="G7" s="1">
        <f t="shared" si="0"/>
        <v>0.20385441441441443</v>
      </c>
      <c r="H7" s="1">
        <f t="shared" si="1"/>
        <v>2.983495495495499E-2</v>
      </c>
      <c r="I7" s="1">
        <f t="shared" si="2"/>
        <v>0.23368936936936938</v>
      </c>
    </row>
    <row r="8" spans="1:11" s="1" customFormat="1" x14ac:dyDescent="0.2">
      <c r="A8" s="12"/>
      <c r="B8" s="12"/>
      <c r="C8" s="1">
        <v>2</v>
      </c>
      <c r="D8" s="1">
        <v>7</v>
      </c>
      <c r="E8" s="1">
        <v>3.5799999999999998E-2</v>
      </c>
      <c r="F8" s="1">
        <v>0.1038</v>
      </c>
      <c r="G8" s="1">
        <f t="shared" si="0"/>
        <v>0.21711531531531533</v>
      </c>
      <c r="H8" s="1">
        <f t="shared" si="1"/>
        <v>4.5302342342342344E-2</v>
      </c>
      <c r="I8" s="1">
        <f t="shared" si="2"/>
        <v>0.26241765765765768</v>
      </c>
    </row>
    <row r="9" spans="1:11" s="1" customFormat="1" x14ac:dyDescent="0.2">
      <c r="A9" s="12"/>
      <c r="B9" s="12"/>
      <c r="C9" s="1">
        <v>3</v>
      </c>
      <c r="D9" s="1">
        <v>8</v>
      </c>
      <c r="E9" s="1">
        <v>3.5799999999999998E-2</v>
      </c>
      <c r="F9" s="1">
        <v>0.1041</v>
      </c>
      <c r="G9" s="1">
        <f t="shared" si="0"/>
        <v>0.21779855855855859</v>
      </c>
      <c r="H9" s="6">
        <f t="shared" si="1"/>
        <v>4.4999639639639662E-2</v>
      </c>
      <c r="I9" s="1">
        <f t="shared" si="2"/>
        <v>0.26279819819819822</v>
      </c>
    </row>
    <row r="10" spans="1:11" s="1" customFormat="1" x14ac:dyDescent="0.2">
      <c r="A10" s="12"/>
      <c r="B10" s="12"/>
      <c r="C10" s="1">
        <v>4</v>
      </c>
      <c r="D10" s="1">
        <v>9</v>
      </c>
      <c r="E10" s="1">
        <v>3.2800000000000003E-2</v>
      </c>
      <c r="F10" s="1">
        <v>0.1004</v>
      </c>
      <c r="G10" s="1">
        <f t="shared" si="0"/>
        <v>0.21098810810810817</v>
      </c>
      <c r="H10" s="6">
        <f t="shared" si="1"/>
        <v>3.6160000000000039E-2</v>
      </c>
      <c r="I10" s="1">
        <f t="shared" si="2"/>
        <v>0.24714810810810814</v>
      </c>
    </row>
    <row r="11" spans="1:11" s="1" customFormat="1" x14ac:dyDescent="0.2">
      <c r="A11" s="12"/>
      <c r="B11" s="12"/>
      <c r="C11" s="1">
        <v>5</v>
      </c>
      <c r="D11" s="1">
        <v>10</v>
      </c>
      <c r="E11" s="1">
        <v>3.3099999999999997E-2</v>
      </c>
      <c r="F11" s="1">
        <v>9.7799999999999998E-2</v>
      </c>
      <c r="G11" s="1">
        <f t="shared" si="0"/>
        <v>0.20490504504504503</v>
      </c>
      <c r="H11" s="1">
        <f t="shared" si="1"/>
        <v>4.0040720720720728E-2</v>
      </c>
      <c r="I11" s="1">
        <f t="shared" si="2"/>
        <v>0.24494576576576577</v>
      </c>
    </row>
    <row r="12" spans="1:11" s="1" customFormat="1" x14ac:dyDescent="0.2">
      <c r="A12" s="12">
        <v>7</v>
      </c>
      <c r="B12" s="12" t="s">
        <v>4</v>
      </c>
      <c r="C12" s="1">
        <v>1</v>
      </c>
      <c r="D12" s="1">
        <v>31</v>
      </c>
      <c r="E12" s="1">
        <v>3.5799999999999998E-2</v>
      </c>
      <c r="F12" s="1">
        <v>0.11020000000000001</v>
      </c>
      <c r="G12" s="1">
        <f t="shared" si="0"/>
        <v>0.23169117117117122</v>
      </c>
      <c r="H12" s="1">
        <f t="shared" si="1"/>
        <v>3.8844684684684688E-2</v>
      </c>
      <c r="I12" s="1">
        <f t="shared" si="2"/>
        <v>0.27053585585585588</v>
      </c>
    </row>
    <row r="13" spans="1:11" s="1" customFormat="1" x14ac:dyDescent="0.2">
      <c r="A13" s="12"/>
      <c r="B13" s="12"/>
      <c r="C13" s="1">
        <v>2</v>
      </c>
      <c r="D13" s="1">
        <v>32</v>
      </c>
      <c r="E13" s="1">
        <v>4.3099999999999999E-2</v>
      </c>
      <c r="F13" s="1">
        <v>0.12989999999999999</v>
      </c>
      <c r="G13" s="1">
        <f t="shared" si="0"/>
        <v>0.2726246846846847</v>
      </c>
      <c r="H13" s="1">
        <f t="shared" si="1"/>
        <v>4.9561441441441492E-2</v>
      </c>
      <c r="I13" s="1">
        <f t="shared" si="2"/>
        <v>0.32218612612612613</v>
      </c>
    </row>
    <row r="14" spans="1:11" s="1" customFormat="1" x14ac:dyDescent="0.2">
      <c r="A14" s="12"/>
      <c r="B14" s="12"/>
      <c r="C14" s="1">
        <v>3</v>
      </c>
      <c r="D14" s="1">
        <v>33</v>
      </c>
      <c r="E14" s="1">
        <v>4.6600000000000003E-2</v>
      </c>
      <c r="F14" s="1">
        <v>0.1331</v>
      </c>
      <c r="G14" s="1">
        <f t="shared" si="0"/>
        <v>0.27802702702702708</v>
      </c>
      <c r="H14" s="1">
        <f t="shared" si="1"/>
        <v>6.100108108108112E-2</v>
      </c>
      <c r="I14" s="1">
        <f t="shared" si="2"/>
        <v>0.33902810810810818</v>
      </c>
    </row>
    <row r="15" spans="1:11" s="1" customFormat="1" x14ac:dyDescent="0.2">
      <c r="A15" s="12"/>
      <c r="B15" s="12"/>
      <c r="C15" s="1">
        <v>4</v>
      </c>
      <c r="D15" s="1">
        <v>34</v>
      </c>
      <c r="E15" s="1">
        <v>4.6699999999999998E-2</v>
      </c>
      <c r="F15" s="1">
        <v>0.1358</v>
      </c>
      <c r="G15" s="1">
        <f t="shared" si="0"/>
        <v>0.28412234234234235</v>
      </c>
      <c r="H15" s="1">
        <f t="shared" si="1"/>
        <v>5.8695855855855864E-2</v>
      </c>
      <c r="I15" s="1">
        <f t="shared" si="2"/>
        <v>0.34281819819819825</v>
      </c>
    </row>
    <row r="16" spans="1:11" s="1" customFormat="1" x14ac:dyDescent="0.2">
      <c r="A16" s="12"/>
      <c r="B16" s="12"/>
      <c r="C16" s="1">
        <v>5</v>
      </c>
      <c r="D16" s="1">
        <v>35</v>
      </c>
      <c r="E16" s="1">
        <v>4.1099999999999998E-2</v>
      </c>
      <c r="F16" s="1">
        <v>0.1171</v>
      </c>
      <c r="G16" s="1">
        <f t="shared" si="0"/>
        <v>0.24455045045045046</v>
      </c>
      <c r="H16" s="1">
        <f t="shared" si="1"/>
        <v>5.4094774774774798E-2</v>
      </c>
      <c r="I16" s="1">
        <f t="shared" si="2"/>
        <v>0.29864522522522524</v>
      </c>
    </row>
    <row r="17" spans="1:9" s="1" customFormat="1" x14ac:dyDescent="0.2">
      <c r="A17" s="12">
        <v>8</v>
      </c>
      <c r="B17" s="12" t="s">
        <v>4</v>
      </c>
      <c r="C17" s="1">
        <v>1</v>
      </c>
      <c r="D17" s="1">
        <v>36</v>
      </c>
      <c r="E17" s="1">
        <v>4.2000000000000003E-2</v>
      </c>
      <c r="F17" s="5">
        <v>0.13100000000000001</v>
      </c>
      <c r="G17" s="1">
        <f t="shared" si="0"/>
        <v>0.27572252252252261</v>
      </c>
      <c r="H17" s="1">
        <f t="shared" si="1"/>
        <v>4.3841441441441462E-2</v>
      </c>
      <c r="I17" s="1">
        <f t="shared" si="2"/>
        <v>0.31956396396396397</v>
      </c>
    </row>
    <row r="18" spans="1:9" s="1" customFormat="1" x14ac:dyDescent="0.2">
      <c r="A18" s="12"/>
      <c r="B18" s="12"/>
      <c r="C18" s="1">
        <v>2</v>
      </c>
      <c r="D18" s="1">
        <v>37</v>
      </c>
      <c r="E18" s="1">
        <v>4.6300000000000001E-2</v>
      </c>
      <c r="F18" s="5">
        <v>0.13800000000000001</v>
      </c>
      <c r="G18" s="1">
        <f t="shared" si="0"/>
        <v>0.2893482882882884</v>
      </c>
      <c r="H18" s="6">
        <f t="shared" si="1"/>
        <v>5.4799639639639672E-2</v>
      </c>
      <c r="I18" s="1">
        <f t="shared" si="2"/>
        <v>0.34414792792792798</v>
      </c>
    </row>
    <row r="19" spans="1:9" s="1" customFormat="1" x14ac:dyDescent="0.2">
      <c r="A19" s="12"/>
      <c r="B19" s="12"/>
      <c r="C19" s="1">
        <v>3</v>
      </c>
      <c r="D19" s="1">
        <v>38</v>
      </c>
      <c r="E19" s="1">
        <v>4.3900000000000002E-2</v>
      </c>
      <c r="F19" s="1">
        <v>0.12959999999999999</v>
      </c>
      <c r="G19" s="1">
        <f t="shared" si="0"/>
        <v>0.27151045045045047</v>
      </c>
      <c r="H19" s="1">
        <f t="shared" si="1"/>
        <v>5.3216936936936965E-2</v>
      </c>
      <c r="I19" s="1">
        <f t="shared" si="2"/>
        <v>0.32472738738738738</v>
      </c>
    </row>
    <row r="20" spans="1:9" s="1" customFormat="1" x14ac:dyDescent="0.2">
      <c r="A20" s="12"/>
      <c r="B20" s="12"/>
      <c r="C20" s="1">
        <v>4</v>
      </c>
      <c r="D20" s="1">
        <v>39</v>
      </c>
      <c r="E20" s="1">
        <v>4.53E-2</v>
      </c>
      <c r="F20" s="1">
        <v>0.1313</v>
      </c>
      <c r="G20" s="1">
        <f t="shared" si="0"/>
        <v>0.27462792792792795</v>
      </c>
      <c r="H20" s="1">
        <f t="shared" si="1"/>
        <v>5.7369009009009049E-2</v>
      </c>
      <c r="I20" s="1">
        <f t="shared" si="2"/>
        <v>0.33199693693693694</v>
      </c>
    </row>
    <row r="21" spans="1:9" s="1" customFormat="1" x14ac:dyDescent="0.2">
      <c r="A21" s="12"/>
      <c r="B21" s="12"/>
      <c r="C21" s="1">
        <v>5</v>
      </c>
      <c r="D21" s="1">
        <v>40</v>
      </c>
      <c r="E21" s="1">
        <v>4.1300000000000003E-2</v>
      </c>
      <c r="F21" s="5">
        <v>0.121</v>
      </c>
      <c r="G21" s="1">
        <f t="shared" si="0"/>
        <v>0.25332486486486494</v>
      </c>
      <c r="H21" s="1">
        <f t="shared" si="1"/>
        <v>5.0997837837837866E-2</v>
      </c>
      <c r="I21" s="1">
        <f t="shared" si="2"/>
        <v>0.30432270270270279</v>
      </c>
    </row>
    <row r="22" spans="1:9" s="1" customFormat="1" x14ac:dyDescent="0.2">
      <c r="A22" s="12">
        <v>13</v>
      </c>
      <c r="B22" s="12" t="s">
        <v>4</v>
      </c>
      <c r="C22" s="1">
        <v>1</v>
      </c>
      <c r="D22" s="1">
        <v>61</v>
      </c>
      <c r="E22" s="1">
        <v>4.7E-2</v>
      </c>
      <c r="F22" s="1">
        <v>0.1113</v>
      </c>
      <c r="G22" s="1">
        <f t="shared" si="0"/>
        <v>0.22816252252252256</v>
      </c>
      <c r="H22" s="1">
        <f t="shared" si="1"/>
        <v>8.4673873873873901E-2</v>
      </c>
      <c r="I22" s="1">
        <f t="shared" si="2"/>
        <v>0.31283639639639643</v>
      </c>
    </row>
    <row r="23" spans="1:9" s="1" customFormat="1" x14ac:dyDescent="0.2">
      <c r="A23" s="12"/>
      <c r="B23" s="12"/>
      <c r="C23" s="1">
        <v>2</v>
      </c>
      <c r="D23" s="1">
        <v>62</v>
      </c>
      <c r="E23" s="1">
        <v>4.0899999999999999E-2</v>
      </c>
      <c r="F23" s="1">
        <v>0.1045</v>
      </c>
      <c r="G23" s="1">
        <f t="shared" si="0"/>
        <v>0.21596198198198202</v>
      </c>
      <c r="H23" s="1">
        <f t="shared" si="1"/>
        <v>6.5970090090090111E-2</v>
      </c>
      <c r="I23" s="1">
        <f t="shared" si="2"/>
        <v>0.2819320720720721</v>
      </c>
    </row>
    <row r="24" spans="1:9" s="1" customFormat="1" x14ac:dyDescent="0.2">
      <c r="A24" s="12"/>
      <c r="B24" s="12"/>
      <c r="C24" s="1">
        <v>3</v>
      </c>
      <c r="D24" s="1">
        <v>63</v>
      </c>
      <c r="E24" s="1">
        <v>2.6700000000000002E-2</v>
      </c>
      <c r="F24" s="1">
        <v>8.72E-2</v>
      </c>
      <c r="G24" s="1">
        <f t="shared" si="0"/>
        <v>0.18421171171171175</v>
      </c>
      <c r="H24" s="1">
        <f t="shared" si="1"/>
        <v>2.3913873873873899E-2</v>
      </c>
      <c r="I24" s="1">
        <f t="shared" si="2"/>
        <v>0.20812558558558561</v>
      </c>
    </row>
    <row r="25" spans="1:9" s="1" customFormat="1" x14ac:dyDescent="0.2">
      <c r="A25" s="12"/>
      <c r="B25" s="12"/>
      <c r="C25" s="1">
        <v>4</v>
      </c>
      <c r="D25" s="1">
        <v>64</v>
      </c>
      <c r="E25" s="1">
        <v>3.3099999999999997E-2</v>
      </c>
      <c r="F25" s="1">
        <v>9.3200000000000005E-2</v>
      </c>
      <c r="G25" s="1">
        <f t="shared" si="0"/>
        <v>0.1944286486486487</v>
      </c>
      <c r="H25" s="1">
        <f t="shared" si="1"/>
        <v>4.4682162162162156E-2</v>
      </c>
      <c r="I25" s="1">
        <f t="shared" si="2"/>
        <v>0.23911081081081081</v>
      </c>
    </row>
    <row r="26" spans="1:9" s="1" customFormat="1" x14ac:dyDescent="0.2">
      <c r="A26" s="12"/>
      <c r="B26" s="12"/>
      <c r="C26" s="1">
        <v>5</v>
      </c>
      <c r="D26" s="1">
        <v>65</v>
      </c>
      <c r="E26" s="1">
        <v>2.7199999999999998E-2</v>
      </c>
      <c r="F26" s="1">
        <v>8.5699999999999998E-2</v>
      </c>
      <c r="G26" s="1">
        <f t="shared" si="0"/>
        <v>0.18052612612612612</v>
      </c>
      <c r="H26" s="1">
        <f t="shared" si="1"/>
        <v>2.7522882882882897E-2</v>
      </c>
      <c r="I26" s="1">
        <f t="shared" si="2"/>
        <v>0.20804900900900902</v>
      </c>
    </row>
    <row r="27" spans="1:9" s="1" customFormat="1" x14ac:dyDescent="0.2">
      <c r="A27" s="12">
        <v>14</v>
      </c>
      <c r="B27" s="12" t="s">
        <v>4</v>
      </c>
      <c r="C27" s="1">
        <v>1</v>
      </c>
      <c r="D27" s="1">
        <v>66</v>
      </c>
      <c r="E27" s="1">
        <v>4.2000000000000003E-2</v>
      </c>
      <c r="F27" s="1">
        <v>0.1178</v>
      </c>
      <c r="G27" s="1">
        <f t="shared" si="0"/>
        <v>0.24565981981981985</v>
      </c>
      <c r="H27" s="6">
        <f t="shared" si="1"/>
        <v>5.7160360360360402E-2</v>
      </c>
      <c r="I27" s="6">
        <f t="shared" si="2"/>
        <v>0.3028201801801802</v>
      </c>
    </row>
    <row r="28" spans="1:9" s="1" customFormat="1" x14ac:dyDescent="0.2">
      <c r="A28" s="12"/>
      <c r="B28" s="12"/>
      <c r="C28" s="1">
        <v>2</v>
      </c>
      <c r="D28" s="1">
        <v>67</v>
      </c>
      <c r="E28" s="1">
        <v>3.78E-2</v>
      </c>
      <c r="F28" s="5">
        <v>0.11700000000000001</v>
      </c>
      <c r="G28" s="1">
        <f t="shared" si="0"/>
        <v>0.24610054054054062</v>
      </c>
      <c r="H28" s="1">
        <f t="shared" si="1"/>
        <v>4.0365405405405431E-2</v>
      </c>
      <c r="I28" s="1">
        <f t="shared" si="2"/>
        <v>0.28646594594594599</v>
      </c>
    </row>
    <row r="29" spans="1:9" s="1" customFormat="1" x14ac:dyDescent="0.2">
      <c r="A29" s="12"/>
      <c r="B29" s="12"/>
      <c r="C29" s="1">
        <v>3</v>
      </c>
      <c r="D29" s="1">
        <v>68</v>
      </c>
      <c r="E29" s="1">
        <v>3.5700000000000003E-2</v>
      </c>
      <c r="F29" s="1">
        <v>0.1106</v>
      </c>
      <c r="G29" s="1">
        <f t="shared" si="0"/>
        <v>0.23265603603603607</v>
      </c>
      <c r="H29" s="1">
        <f t="shared" si="1"/>
        <v>3.8021981981981992E-2</v>
      </c>
      <c r="I29" s="1">
        <f t="shared" si="2"/>
        <v>0.27067801801801805</v>
      </c>
    </row>
    <row r="30" spans="1:9" s="1" customFormat="1" x14ac:dyDescent="0.2">
      <c r="A30" s="12"/>
      <c r="B30" s="12"/>
      <c r="C30" s="1">
        <v>4</v>
      </c>
      <c r="D30" s="1">
        <v>69</v>
      </c>
      <c r="E30" s="1">
        <v>3.5499999999999997E-2</v>
      </c>
      <c r="F30" s="1">
        <v>0.1113</v>
      </c>
      <c r="G30" s="1">
        <f t="shared" si="0"/>
        <v>0.23435801801801806</v>
      </c>
      <c r="H30" s="1">
        <f t="shared" si="1"/>
        <v>3.6477477477477482E-2</v>
      </c>
      <c r="I30" s="1">
        <f t="shared" si="2"/>
        <v>0.27083549549549552</v>
      </c>
    </row>
    <row r="31" spans="1:9" s="1" customFormat="1" x14ac:dyDescent="0.2">
      <c r="A31" s="12"/>
      <c r="B31" s="12"/>
      <c r="C31" s="1">
        <v>5</v>
      </c>
      <c r="D31" s="1">
        <v>70</v>
      </c>
      <c r="E31" s="1">
        <v>3.6799999999999999E-2</v>
      </c>
      <c r="F31" s="1">
        <v>0.1072</v>
      </c>
      <c r="G31" s="1">
        <f t="shared" si="0"/>
        <v>0.22432000000000007</v>
      </c>
      <c r="H31" s="1">
        <f t="shared" si="1"/>
        <v>4.6062702702702726E-2</v>
      </c>
      <c r="I31" s="1">
        <f t="shared" si="2"/>
        <v>0.2703827027027027</v>
      </c>
    </row>
    <row r="32" spans="1:9" s="1" customFormat="1" x14ac:dyDescent="0.2">
      <c r="A32" s="12">
        <v>19</v>
      </c>
      <c r="B32" s="12" t="s">
        <v>4</v>
      </c>
      <c r="C32" s="1">
        <v>1</v>
      </c>
      <c r="D32" s="1">
        <v>91</v>
      </c>
      <c r="E32" s="1">
        <v>4.6300000000000001E-2</v>
      </c>
      <c r="F32" s="1">
        <v>0.12989999999999999</v>
      </c>
      <c r="G32" s="1">
        <f t="shared" si="0"/>
        <v>0.27090072072072074</v>
      </c>
      <c r="H32" s="1">
        <f t="shared" si="1"/>
        <v>6.297261261261268E-2</v>
      </c>
      <c r="I32" s="1">
        <f t="shared" si="2"/>
        <v>0.33387333333333336</v>
      </c>
    </row>
    <row r="33" spans="1:9" s="1" customFormat="1" x14ac:dyDescent="0.2">
      <c r="A33" s="12"/>
      <c r="B33" s="12"/>
      <c r="C33" s="1">
        <v>2</v>
      </c>
      <c r="D33" s="1">
        <v>92</v>
      </c>
      <c r="E33" s="1">
        <v>4.8099999999999997E-2</v>
      </c>
      <c r="F33" s="1">
        <v>0.13750000000000001</v>
      </c>
      <c r="G33" s="1">
        <f t="shared" si="0"/>
        <v>0.28723981981981989</v>
      </c>
      <c r="H33" s="1">
        <f t="shared" si="1"/>
        <v>6.2847927927927927E-2</v>
      </c>
      <c r="I33" s="1">
        <f t="shared" si="2"/>
        <v>0.35008774774774781</v>
      </c>
    </row>
    <row r="34" spans="1:9" s="1" customFormat="1" x14ac:dyDescent="0.2">
      <c r="A34" s="12"/>
      <c r="B34" s="12"/>
      <c r="C34" s="1">
        <v>3</v>
      </c>
      <c r="D34" s="1">
        <v>93</v>
      </c>
      <c r="E34" s="1">
        <v>4.6399999999999997E-2</v>
      </c>
      <c r="F34" s="1">
        <v>0.1333</v>
      </c>
      <c r="G34" s="1">
        <f t="shared" si="0"/>
        <v>0.27859027027027033</v>
      </c>
      <c r="H34" s="1">
        <f t="shared" si="1"/>
        <v>5.99610810810811E-2</v>
      </c>
      <c r="I34" s="1">
        <f t="shared" si="2"/>
        <v>0.33855135135135139</v>
      </c>
    </row>
    <row r="35" spans="1:9" s="1" customFormat="1" x14ac:dyDescent="0.2">
      <c r="A35" s="12"/>
      <c r="B35" s="12"/>
      <c r="C35" s="1">
        <v>4</v>
      </c>
      <c r="D35" s="1">
        <v>94</v>
      </c>
      <c r="E35" s="1">
        <v>4.6600000000000003E-2</v>
      </c>
      <c r="F35" s="1">
        <v>0.13339999999999999</v>
      </c>
      <c r="G35" s="1">
        <f t="shared" si="0"/>
        <v>0.27871027027027029</v>
      </c>
      <c r="H35" s="1">
        <f t="shared" si="1"/>
        <v>6.0698378378378416E-2</v>
      </c>
      <c r="I35" s="1">
        <f t="shared" si="2"/>
        <v>0.33940864864864867</v>
      </c>
    </row>
    <row r="36" spans="1:9" s="1" customFormat="1" x14ac:dyDescent="0.2">
      <c r="A36" s="12"/>
      <c r="B36" s="12"/>
      <c r="C36" s="1">
        <v>5</v>
      </c>
      <c r="D36" s="1">
        <v>95</v>
      </c>
      <c r="E36" s="1">
        <v>4.6699999999999998E-2</v>
      </c>
      <c r="F36" s="1">
        <v>0.13139999999999999</v>
      </c>
      <c r="G36" s="1">
        <f t="shared" si="0"/>
        <v>0.27410144144144144</v>
      </c>
      <c r="H36" s="1">
        <f t="shared" si="1"/>
        <v>6.3135495495495506E-2</v>
      </c>
      <c r="I36" s="1">
        <f t="shared" si="2"/>
        <v>0.3372369369369369</v>
      </c>
    </row>
    <row r="37" spans="1:9" s="1" customFormat="1" x14ac:dyDescent="0.2">
      <c r="A37" s="12">
        <v>20</v>
      </c>
      <c r="B37" s="12" t="s">
        <v>4</v>
      </c>
      <c r="C37" s="1">
        <v>1</v>
      </c>
      <c r="D37" s="1">
        <v>96</v>
      </c>
      <c r="E37" s="1">
        <v>3.4200000000000001E-2</v>
      </c>
      <c r="F37" s="5">
        <v>9.9000000000000005E-2</v>
      </c>
      <c r="G37" s="1">
        <f t="shared" si="0"/>
        <v>0.20704540540540545</v>
      </c>
      <c r="H37" s="1">
        <f t="shared" si="1"/>
        <v>4.344000000000002E-2</v>
      </c>
      <c r="I37" s="1">
        <f t="shared" si="2"/>
        <v>0.25048540540540548</v>
      </c>
    </row>
    <row r="38" spans="1:9" s="1" customFormat="1" x14ac:dyDescent="0.2">
      <c r="A38" s="12"/>
      <c r="B38" s="12"/>
      <c r="C38" s="1">
        <v>2</v>
      </c>
      <c r="D38" s="1">
        <v>97</v>
      </c>
      <c r="E38" s="1">
        <v>3.27E-2</v>
      </c>
      <c r="F38" s="1">
        <v>9.98E-2</v>
      </c>
      <c r="G38" s="1">
        <f t="shared" si="0"/>
        <v>0.20967549549549552</v>
      </c>
      <c r="H38" s="1">
        <f t="shared" si="1"/>
        <v>3.6346306306306322E-2</v>
      </c>
      <c r="I38" s="1">
        <f t="shared" si="2"/>
        <v>0.24602180180180183</v>
      </c>
    </row>
    <row r="39" spans="1:9" s="1" customFormat="1" x14ac:dyDescent="0.2">
      <c r="A39" s="12"/>
      <c r="B39" s="12"/>
      <c r="C39" s="1">
        <v>3</v>
      </c>
      <c r="D39" s="1">
        <v>98</v>
      </c>
      <c r="E39" s="1">
        <v>3.4099999999999998E-2</v>
      </c>
      <c r="F39" s="1">
        <v>9.8299999999999998E-2</v>
      </c>
      <c r="G39" s="1">
        <f t="shared" si="0"/>
        <v>0.2055050450450451</v>
      </c>
      <c r="H39" s="1">
        <f t="shared" si="1"/>
        <v>4.3727207207207228E-2</v>
      </c>
      <c r="I39" s="1">
        <f t="shared" si="2"/>
        <v>0.24923225225225226</v>
      </c>
    </row>
    <row r="40" spans="1:9" s="1" customFormat="1" x14ac:dyDescent="0.2">
      <c r="A40" s="12"/>
      <c r="B40" s="12"/>
      <c r="C40" s="1">
        <v>4</v>
      </c>
      <c r="D40" s="1">
        <v>99</v>
      </c>
      <c r="E40" s="1">
        <v>3.0300000000000001E-2</v>
      </c>
      <c r="F40" s="1">
        <v>9.4299999999999995E-2</v>
      </c>
      <c r="G40" s="1">
        <f t="shared" si="0"/>
        <v>0.19844234234234234</v>
      </c>
      <c r="H40" s="1">
        <f t="shared" si="1"/>
        <v>3.1837477477477505E-2</v>
      </c>
      <c r="I40" s="1">
        <f t="shared" si="2"/>
        <v>0.23027981981981982</v>
      </c>
    </row>
    <row r="41" spans="1:9" s="1" customFormat="1" x14ac:dyDescent="0.2">
      <c r="A41" s="12"/>
      <c r="B41" s="12"/>
      <c r="C41" s="1">
        <v>5</v>
      </c>
      <c r="D41" s="1">
        <v>100</v>
      </c>
      <c r="E41" s="1">
        <v>3.3599999999999998E-2</v>
      </c>
      <c r="F41" s="1">
        <v>9.74E-2</v>
      </c>
      <c r="G41" s="1">
        <f t="shared" si="0"/>
        <v>0.20372468468468471</v>
      </c>
      <c r="H41" s="1">
        <f t="shared" si="1"/>
        <v>4.2539819819819837E-2</v>
      </c>
      <c r="I41" s="1">
        <f t="shared" si="2"/>
        <v>0.24626450450450452</v>
      </c>
    </row>
    <row r="42" spans="1:9" s="1" customFormat="1" x14ac:dyDescent="0.2">
      <c r="A42" s="12">
        <v>25</v>
      </c>
      <c r="B42" s="12" t="s">
        <v>4</v>
      </c>
      <c r="C42" s="1">
        <v>1</v>
      </c>
      <c r="D42" s="1">
        <v>121</v>
      </c>
      <c r="E42" s="1">
        <v>5.5599999999999997E-2</v>
      </c>
      <c r="F42" s="1">
        <v>0.15029999999999999</v>
      </c>
      <c r="G42" s="1">
        <f t="shared" si="0"/>
        <v>0.31235099099099101</v>
      </c>
      <c r="H42" s="1">
        <f t="shared" si="1"/>
        <v>8.1365045045045076E-2</v>
      </c>
      <c r="I42" s="1">
        <f t="shared" si="2"/>
        <v>0.39371603603603611</v>
      </c>
    </row>
    <row r="43" spans="1:9" s="1" customFormat="1" x14ac:dyDescent="0.2">
      <c r="A43" s="12"/>
      <c r="B43" s="12"/>
      <c r="C43" s="1">
        <v>2</v>
      </c>
      <c r="D43" s="1">
        <v>122</v>
      </c>
      <c r="E43" s="5">
        <v>5.3999999999999999E-2</v>
      </c>
      <c r="F43" s="1">
        <v>0.1512</v>
      </c>
      <c r="G43" s="1">
        <f t="shared" si="0"/>
        <v>0.31526270270270279</v>
      </c>
      <c r="H43" s="1">
        <f t="shared" si="1"/>
        <v>7.3751351351351385E-2</v>
      </c>
      <c r="I43" s="1">
        <f t="shared" si="2"/>
        <v>0.38901405405405415</v>
      </c>
    </row>
    <row r="44" spans="1:9" s="1" customFormat="1" x14ac:dyDescent="0.2">
      <c r="A44" s="12"/>
      <c r="B44" s="12"/>
      <c r="C44" s="1">
        <v>3</v>
      </c>
      <c r="D44" s="1">
        <v>123</v>
      </c>
      <c r="E44" s="1">
        <v>5.5599999999999997E-2</v>
      </c>
      <c r="F44" s="1">
        <v>0.15279999999999999</v>
      </c>
      <c r="G44" s="1">
        <f t="shared" si="0"/>
        <v>0.31804468468468472</v>
      </c>
      <c r="H44" s="1">
        <f t="shared" si="1"/>
        <v>7.8842522522522551E-2</v>
      </c>
      <c r="I44" s="1">
        <f t="shared" si="2"/>
        <v>0.39688720720720722</v>
      </c>
    </row>
    <row r="45" spans="1:9" s="1" customFormat="1" x14ac:dyDescent="0.2">
      <c r="A45" s="12"/>
      <c r="B45" s="12"/>
      <c r="C45" s="1">
        <v>4</v>
      </c>
      <c r="D45" s="1">
        <v>124</v>
      </c>
      <c r="E45" s="1">
        <v>5.5199999999999999E-2</v>
      </c>
      <c r="F45" s="1">
        <v>0.1522</v>
      </c>
      <c r="G45" s="1">
        <f t="shared" si="0"/>
        <v>0.31689369369369375</v>
      </c>
      <c r="H45" s="1">
        <f t="shared" si="1"/>
        <v>7.7771531531531546E-2</v>
      </c>
      <c r="I45" s="1">
        <f t="shared" si="2"/>
        <v>0.39466522522522529</v>
      </c>
    </row>
    <row r="46" spans="1:9" s="1" customFormat="1" x14ac:dyDescent="0.2">
      <c r="A46" s="12"/>
      <c r="B46" s="12"/>
      <c r="C46" s="1">
        <v>5</v>
      </c>
      <c r="D46" s="1">
        <v>125</v>
      </c>
      <c r="E46" s="1">
        <v>5.3600000000000002E-2</v>
      </c>
      <c r="F46" s="1">
        <v>0.15659999999999999</v>
      </c>
      <c r="G46" s="1">
        <f t="shared" si="0"/>
        <v>0.32777657657657661</v>
      </c>
      <c r="H46" s="1">
        <f t="shared" si="1"/>
        <v>6.6626306306306352E-2</v>
      </c>
      <c r="I46" s="1">
        <f t="shared" si="2"/>
        <v>0.39440288288288294</v>
      </c>
    </row>
    <row r="47" spans="1:9" s="1" customFormat="1" x14ac:dyDescent="0.2">
      <c r="A47" s="12">
        <v>26</v>
      </c>
      <c r="B47" s="12" t="s">
        <v>4</v>
      </c>
      <c r="C47" s="1">
        <v>1</v>
      </c>
      <c r="D47" s="1">
        <v>126</v>
      </c>
      <c r="E47" s="1">
        <v>5.1799999999999999E-2</v>
      </c>
      <c r="F47" s="1">
        <v>0.1454</v>
      </c>
      <c r="G47" s="1">
        <f t="shared" si="0"/>
        <v>0.30323855855855864</v>
      </c>
      <c r="H47" s="1">
        <f t="shared" si="1"/>
        <v>7.038342342342345E-2</v>
      </c>
      <c r="I47" s="1">
        <f t="shared" si="2"/>
        <v>0.37362198198198204</v>
      </c>
    </row>
    <row r="48" spans="1:9" s="1" customFormat="1" x14ac:dyDescent="0.2">
      <c r="A48" s="12"/>
      <c r="B48" s="12"/>
      <c r="C48" s="1">
        <v>2</v>
      </c>
      <c r="D48" s="1">
        <v>127</v>
      </c>
      <c r="E48" s="5">
        <v>5.28E-2</v>
      </c>
      <c r="F48" s="1">
        <v>0.14849999999999999</v>
      </c>
      <c r="G48" s="1">
        <f t="shared" si="0"/>
        <v>0.30976000000000004</v>
      </c>
      <c r="H48" s="1">
        <f t="shared" si="1"/>
        <v>7.1446486486486535E-2</v>
      </c>
      <c r="I48" s="1">
        <f t="shared" si="2"/>
        <v>0.38120648648648647</v>
      </c>
    </row>
    <row r="49" spans="1:9" s="1" customFormat="1" x14ac:dyDescent="0.2">
      <c r="A49" s="12"/>
      <c r="B49" s="12"/>
      <c r="C49" s="1">
        <v>3</v>
      </c>
      <c r="D49" s="1">
        <v>128</v>
      </c>
      <c r="E49" s="1">
        <v>5.6800000000000003E-2</v>
      </c>
      <c r="F49" s="1">
        <v>0.15620000000000001</v>
      </c>
      <c r="G49" s="1">
        <f t="shared" si="0"/>
        <v>0.32514162162162169</v>
      </c>
      <c r="H49" s="1">
        <f t="shared" si="1"/>
        <v>8.0441081081081126E-2</v>
      </c>
      <c r="I49" s="1">
        <f t="shared" si="2"/>
        <v>0.40558270270270275</v>
      </c>
    </row>
    <row r="50" spans="1:9" s="1" customFormat="1" x14ac:dyDescent="0.2">
      <c r="A50" s="12"/>
      <c r="B50" s="12"/>
      <c r="C50" s="1">
        <v>4</v>
      </c>
      <c r="D50" s="1">
        <v>129</v>
      </c>
      <c r="E50" s="1">
        <v>5.8400000000000001E-2</v>
      </c>
      <c r="F50" s="1">
        <v>0.1578</v>
      </c>
      <c r="G50" s="1">
        <f t="shared" si="0"/>
        <v>0.32792360360360362</v>
      </c>
      <c r="H50" s="1">
        <f t="shared" si="1"/>
        <v>8.5532252252252278E-2</v>
      </c>
      <c r="I50" s="1">
        <f t="shared" si="2"/>
        <v>0.41345585585585581</v>
      </c>
    </row>
    <row r="51" spans="1:9" s="1" customFormat="1" x14ac:dyDescent="0.2">
      <c r="A51" s="12"/>
      <c r="B51" s="12"/>
      <c r="C51" s="1">
        <v>5</v>
      </c>
      <c r="D51" s="1">
        <v>130</v>
      </c>
      <c r="E51" s="1">
        <v>5.5199999999999999E-2</v>
      </c>
      <c r="F51" s="1">
        <v>0.14749999999999999</v>
      </c>
      <c r="G51" s="1">
        <f t="shared" si="0"/>
        <v>0.30618954954954958</v>
      </c>
      <c r="H51" s="1">
        <f t="shared" si="1"/>
        <v>8.2513873873873891E-2</v>
      </c>
      <c r="I51" s="1">
        <f t="shared" si="2"/>
        <v>0.38870342342342346</v>
      </c>
    </row>
    <row r="52" spans="1:9" s="1" customFormat="1" x14ac:dyDescent="0.2">
      <c r="A52" s="12">
        <v>31</v>
      </c>
      <c r="B52" s="12" t="s">
        <v>4</v>
      </c>
      <c r="C52" s="1">
        <v>1</v>
      </c>
      <c r="D52" s="1">
        <v>151</v>
      </c>
      <c r="E52" s="1">
        <v>3.7900000000000003E-2</v>
      </c>
      <c r="F52" s="1">
        <v>0.1077</v>
      </c>
      <c r="G52" s="1">
        <f t="shared" si="0"/>
        <v>0.22486612612612616</v>
      </c>
      <c r="H52" s="1">
        <f t="shared" si="1"/>
        <v>5.0168288288288329E-2</v>
      </c>
      <c r="I52" s="1">
        <f t="shared" si="2"/>
        <v>0.27503441441441445</v>
      </c>
    </row>
    <row r="53" spans="1:9" s="1" customFormat="1" x14ac:dyDescent="0.2">
      <c r="A53" s="12"/>
      <c r="B53" s="12"/>
      <c r="C53" s="1">
        <v>2</v>
      </c>
      <c r="D53" s="1">
        <v>152</v>
      </c>
      <c r="E53" s="1">
        <v>3.5000000000000003E-2</v>
      </c>
      <c r="F53" s="1">
        <v>0.1075</v>
      </c>
      <c r="G53" s="1">
        <f t="shared" si="0"/>
        <v>0.225972972972973</v>
      </c>
      <c r="H53" s="1">
        <f t="shared" si="1"/>
        <v>3.8216216216216251E-2</v>
      </c>
      <c r="I53" s="1">
        <f t="shared" si="2"/>
        <v>0.26418918918918921</v>
      </c>
    </row>
    <row r="54" spans="1:9" s="1" customFormat="1" x14ac:dyDescent="0.2">
      <c r="A54" s="12"/>
      <c r="B54" s="12"/>
      <c r="C54" s="1">
        <v>3</v>
      </c>
      <c r="D54" s="1">
        <v>153</v>
      </c>
      <c r="E54" s="1">
        <v>3.6700000000000003E-2</v>
      </c>
      <c r="F54" s="1">
        <v>0.10440000000000001</v>
      </c>
      <c r="G54" s="1">
        <f t="shared" si="0"/>
        <v>0.21799693693693697</v>
      </c>
      <c r="H54" s="1">
        <f t="shared" si="1"/>
        <v>4.8468828828828844E-2</v>
      </c>
      <c r="I54" s="1">
        <f t="shared" si="2"/>
        <v>0.26646576576576581</v>
      </c>
    </row>
    <row r="55" spans="1:9" s="1" customFormat="1" x14ac:dyDescent="0.2">
      <c r="A55" s="12"/>
      <c r="B55" s="12"/>
      <c r="C55" s="1">
        <v>4</v>
      </c>
      <c r="D55" s="1">
        <v>154</v>
      </c>
      <c r="E55" s="1">
        <v>3.5999999999999997E-2</v>
      </c>
      <c r="F55" s="1">
        <v>0.10340000000000001</v>
      </c>
      <c r="G55" s="1">
        <f t="shared" si="0"/>
        <v>0.21609657657657663</v>
      </c>
      <c r="H55" s="1">
        <f t="shared" si="1"/>
        <v>4.6544144144144151E-2</v>
      </c>
      <c r="I55" s="1">
        <f t="shared" si="2"/>
        <v>0.26264072072072076</v>
      </c>
    </row>
    <row r="56" spans="1:9" s="1" customFormat="1" x14ac:dyDescent="0.2">
      <c r="A56" s="12"/>
      <c r="B56" s="12"/>
      <c r="C56" s="1">
        <v>5</v>
      </c>
      <c r="D56" s="1">
        <v>155</v>
      </c>
      <c r="E56" s="1">
        <v>3.5999999999999997E-2</v>
      </c>
      <c r="F56" s="1">
        <v>0.10299999999999999</v>
      </c>
      <c r="G56" s="1">
        <f t="shared" si="0"/>
        <v>0.21518558558558562</v>
      </c>
      <c r="H56" s="1">
        <f t="shared" si="1"/>
        <v>4.6947747747747758E-2</v>
      </c>
      <c r="I56" s="1">
        <f t="shared" si="2"/>
        <v>0.26213333333333333</v>
      </c>
    </row>
    <row r="57" spans="1:9" s="1" customFormat="1" x14ac:dyDescent="0.2">
      <c r="A57" s="12">
        <v>32</v>
      </c>
      <c r="B57" s="12" t="s">
        <v>4</v>
      </c>
      <c r="C57" s="1">
        <v>1</v>
      </c>
      <c r="D57" s="1">
        <v>156</v>
      </c>
      <c r="E57" s="1">
        <v>4.9399999999999999E-2</v>
      </c>
      <c r="F57" s="1">
        <v>0.1424</v>
      </c>
      <c r="G57" s="1">
        <f t="shared" si="0"/>
        <v>0.29769909909909908</v>
      </c>
      <c r="H57" s="1">
        <f t="shared" si="1"/>
        <v>6.335207207207208E-2</v>
      </c>
      <c r="I57" s="1">
        <f t="shared" si="2"/>
        <v>0.36105117117117125</v>
      </c>
    </row>
    <row r="58" spans="1:9" s="1" customFormat="1" x14ac:dyDescent="0.2">
      <c r="A58" s="12"/>
      <c r="B58" s="12"/>
      <c r="C58" s="1">
        <v>2</v>
      </c>
      <c r="D58" s="1">
        <v>157</v>
      </c>
      <c r="E58" s="1">
        <v>4.9200000000000001E-2</v>
      </c>
      <c r="F58" s="1">
        <v>0.14230000000000001</v>
      </c>
      <c r="G58" s="1">
        <f t="shared" si="0"/>
        <v>0.29757909909909919</v>
      </c>
      <c r="H58" s="1">
        <f t="shared" si="1"/>
        <v>6.2614774774774784E-2</v>
      </c>
      <c r="I58" s="1">
        <f t="shared" si="2"/>
        <v>0.36019387387387392</v>
      </c>
    </row>
    <row r="59" spans="1:9" s="1" customFormat="1" x14ac:dyDescent="0.2">
      <c r="A59" s="12"/>
      <c r="B59" s="12"/>
      <c r="C59" s="1">
        <v>3</v>
      </c>
      <c r="D59" s="1">
        <v>158</v>
      </c>
      <c r="E59" s="1">
        <v>4.9000000000000002E-2</v>
      </c>
      <c r="F59" s="1">
        <v>0.14080000000000001</v>
      </c>
      <c r="G59" s="1">
        <f t="shared" si="0"/>
        <v>0.29427063063063069</v>
      </c>
      <c r="H59" s="1">
        <f t="shared" si="1"/>
        <v>6.3290090090090137E-2</v>
      </c>
      <c r="I59" s="1">
        <f t="shared" si="2"/>
        <v>0.35756072072072081</v>
      </c>
    </row>
    <row r="60" spans="1:9" s="1" customFormat="1" x14ac:dyDescent="0.2">
      <c r="A60" s="12"/>
      <c r="B60" s="12"/>
      <c r="C60" s="1">
        <v>4</v>
      </c>
      <c r="D60" s="1">
        <v>159</v>
      </c>
      <c r="E60" s="1">
        <v>4.7100000000000003E-2</v>
      </c>
      <c r="F60" s="1">
        <v>0.13769999999999999</v>
      </c>
      <c r="G60" s="1">
        <f t="shared" si="0"/>
        <v>0.28823405405405406</v>
      </c>
      <c r="H60" s="1">
        <f t="shared" si="1"/>
        <v>5.8455135135135179E-2</v>
      </c>
      <c r="I60" s="1">
        <f t="shared" si="2"/>
        <v>0.34668918918918923</v>
      </c>
    </row>
    <row r="61" spans="1:9" s="1" customFormat="1" x14ac:dyDescent="0.2">
      <c r="A61" s="12"/>
      <c r="B61" s="12"/>
      <c r="C61" s="1">
        <v>5</v>
      </c>
      <c r="D61" s="1">
        <v>160</v>
      </c>
      <c r="E61" s="1">
        <v>4.8000000000000001E-2</v>
      </c>
      <c r="F61" s="1">
        <v>0.13739999999999999</v>
      </c>
      <c r="G61" s="1">
        <f t="shared" si="0"/>
        <v>0.28706594594594598</v>
      </c>
      <c r="H61" s="1">
        <f t="shared" si="1"/>
        <v>6.2529729729729783E-2</v>
      </c>
      <c r="I61" s="1">
        <f t="shared" si="2"/>
        <v>0.34959567567567573</v>
      </c>
    </row>
    <row r="62" spans="1:9" s="1" customFormat="1" x14ac:dyDescent="0.2">
      <c r="A62" s="12">
        <v>37</v>
      </c>
      <c r="B62" s="12" t="s">
        <v>4</v>
      </c>
      <c r="C62" s="1">
        <v>1</v>
      </c>
      <c r="D62" s="1">
        <v>181</v>
      </c>
      <c r="E62" s="1">
        <v>8.8300000000000003E-2</v>
      </c>
      <c r="F62" s="1">
        <v>0.20399999999999999</v>
      </c>
      <c r="G62" s="1">
        <f t="shared" si="0"/>
        <v>0.4170347747747748</v>
      </c>
      <c r="H62" s="1">
        <f t="shared" si="1"/>
        <v>0.16422666666666677</v>
      </c>
      <c r="I62" s="1">
        <f t="shared" si="2"/>
        <v>0.58126144144144154</v>
      </c>
    </row>
    <row r="63" spans="1:9" s="1" customFormat="1" x14ac:dyDescent="0.2">
      <c r="A63" s="12"/>
      <c r="B63" s="12"/>
      <c r="C63" s="1">
        <v>2</v>
      </c>
      <c r="D63" s="1">
        <v>182</v>
      </c>
      <c r="E63" s="1">
        <v>6.4699999999999994E-2</v>
      </c>
      <c r="F63" s="1">
        <v>0.1787</v>
      </c>
      <c r="G63" s="1">
        <f t="shared" si="0"/>
        <v>0.37212882882882886</v>
      </c>
      <c r="H63" s="1">
        <f t="shared" si="1"/>
        <v>9.0847207207207223E-2</v>
      </c>
      <c r="I63" s="1">
        <f t="shared" si="2"/>
        <v>0.46297603603603604</v>
      </c>
    </row>
    <row r="64" spans="1:9" s="1" customFormat="1" x14ac:dyDescent="0.2">
      <c r="A64" s="12"/>
      <c r="B64" s="12"/>
      <c r="C64" s="1">
        <v>3</v>
      </c>
      <c r="D64" s="1">
        <v>183</v>
      </c>
      <c r="E64" s="1">
        <v>7.1599999999999997E-2</v>
      </c>
      <c r="F64" s="1">
        <v>0.2</v>
      </c>
      <c r="G64" s="1">
        <f t="shared" si="0"/>
        <v>0.41692180180180188</v>
      </c>
      <c r="H64" s="1">
        <f t="shared" si="1"/>
        <v>9.8273153153153187E-2</v>
      </c>
      <c r="I64" s="1">
        <f t="shared" si="2"/>
        <v>0.51519495495495504</v>
      </c>
    </row>
    <row r="65" spans="1:9" s="1" customFormat="1" x14ac:dyDescent="0.2">
      <c r="A65" s="12"/>
      <c r="B65" s="12"/>
      <c r="C65" s="1">
        <v>4</v>
      </c>
      <c r="D65" s="1">
        <v>184</v>
      </c>
      <c r="E65" s="1">
        <v>7.0599999999999996E-2</v>
      </c>
      <c r="F65" s="1">
        <v>0.19689999999999999</v>
      </c>
      <c r="G65" s="1">
        <f t="shared" si="0"/>
        <v>0.41040036036036037</v>
      </c>
      <c r="H65" s="1">
        <f t="shared" si="1"/>
        <v>9.7210090090090115E-2</v>
      </c>
      <c r="I65" s="1">
        <f t="shared" si="2"/>
        <v>0.5076104504504505</v>
      </c>
    </row>
    <row r="66" spans="1:9" s="1" customFormat="1" x14ac:dyDescent="0.2">
      <c r="A66" s="12"/>
      <c r="B66" s="12"/>
      <c r="C66" s="1">
        <v>5</v>
      </c>
      <c r="D66" s="1">
        <v>185</v>
      </c>
      <c r="E66" s="1">
        <v>7.0900000000000005E-2</v>
      </c>
      <c r="F66" s="1">
        <v>0.19520000000000001</v>
      </c>
      <c r="G66" s="1">
        <f t="shared" si="0"/>
        <v>0.40636702702702704</v>
      </c>
      <c r="H66" s="1">
        <f t="shared" si="1"/>
        <v>0.10018270270270276</v>
      </c>
      <c r="I66" s="1">
        <f t="shared" si="2"/>
        <v>0.50654972972972978</v>
      </c>
    </row>
    <row r="67" spans="1:9" s="1" customFormat="1" x14ac:dyDescent="0.2">
      <c r="A67" s="12">
        <v>38</v>
      </c>
      <c r="B67" s="12" t="s">
        <v>4</v>
      </c>
      <c r="C67" s="1">
        <v>1</v>
      </c>
      <c r="D67" s="1">
        <v>186</v>
      </c>
      <c r="E67" s="1">
        <v>5.67E-2</v>
      </c>
      <c r="F67" s="1">
        <v>0.15590000000000001</v>
      </c>
      <c r="G67" s="1">
        <f t="shared" ref="G67:G81" si="3">((-2.99*E67)+(12.64*F67))*(4/(1*0.222*100))</f>
        <v>0.32451225225225233</v>
      </c>
      <c r="H67" s="1">
        <f t="shared" ref="H67:H81" si="4">((23.26*E67)-(5.6*F67))*(4/(1*0.222*100))</f>
        <v>8.0324684684684705E-2</v>
      </c>
      <c r="I67" s="1">
        <f t="shared" ref="I67:I81" si="5">((20.27*E67)+(7.04*F67))*(4/(1*0.222*100))</f>
        <v>0.40483693693693695</v>
      </c>
    </row>
    <row r="68" spans="1:9" s="1" customFormat="1" x14ac:dyDescent="0.2">
      <c r="A68" s="12"/>
      <c r="B68" s="12"/>
      <c r="C68" s="1">
        <v>2</v>
      </c>
      <c r="D68" s="1">
        <v>187</v>
      </c>
      <c r="E68" s="1">
        <v>5.8200000000000002E-2</v>
      </c>
      <c r="F68" s="1">
        <v>0.15970000000000001</v>
      </c>
      <c r="G68" s="1">
        <f t="shared" si="3"/>
        <v>0.33235855855855867</v>
      </c>
      <c r="H68" s="1">
        <f t="shared" si="4"/>
        <v>8.2776936936936968E-2</v>
      </c>
      <c r="I68" s="1">
        <f t="shared" si="5"/>
        <v>0.41513549549549555</v>
      </c>
    </row>
    <row r="69" spans="1:9" s="1" customFormat="1" x14ac:dyDescent="0.2">
      <c r="A69" s="12"/>
      <c r="B69" s="12"/>
      <c r="C69" s="1">
        <v>3</v>
      </c>
      <c r="D69" s="1">
        <v>188</v>
      </c>
      <c r="E69" s="1">
        <v>5.57E-2</v>
      </c>
      <c r="F69" s="1">
        <v>0.15160000000000001</v>
      </c>
      <c r="G69" s="1">
        <f t="shared" si="3"/>
        <v>0.3152578378378379</v>
      </c>
      <c r="H69" s="1">
        <f t="shared" si="4"/>
        <v>8.0472432432432434E-2</v>
      </c>
      <c r="I69" s="1">
        <f t="shared" si="5"/>
        <v>0.3957302702702703</v>
      </c>
    </row>
    <row r="70" spans="1:9" s="1" customFormat="1" x14ac:dyDescent="0.2">
      <c r="A70" s="12"/>
      <c r="B70" s="12"/>
      <c r="C70" s="1">
        <v>4</v>
      </c>
      <c r="D70" s="1">
        <v>189</v>
      </c>
      <c r="E70" s="1">
        <v>5.0500000000000003E-2</v>
      </c>
      <c r="F70" s="1">
        <v>0.13789999999999999</v>
      </c>
      <c r="G70" s="1">
        <f t="shared" si="3"/>
        <v>0.28685783783783786</v>
      </c>
      <c r="H70" s="1">
        <f t="shared" si="4"/>
        <v>7.2502702702702732E-2</v>
      </c>
      <c r="I70" s="1">
        <f t="shared" si="5"/>
        <v>0.35936054054054062</v>
      </c>
    </row>
    <row r="71" spans="1:9" s="1" customFormat="1" x14ac:dyDescent="0.2">
      <c r="A71" s="12"/>
      <c r="B71" s="12"/>
      <c r="C71" s="1">
        <v>5</v>
      </c>
      <c r="D71" s="1">
        <v>190</v>
      </c>
      <c r="E71" s="1">
        <v>5.1700000000000003E-2</v>
      </c>
      <c r="F71" s="1">
        <v>0.13969999999999999</v>
      </c>
      <c r="G71" s="1">
        <f t="shared" si="3"/>
        <v>0.29031081081081084</v>
      </c>
      <c r="H71" s="1">
        <f t="shared" si="4"/>
        <v>7.5715675675675748E-2</v>
      </c>
      <c r="I71" s="1">
        <f t="shared" si="5"/>
        <v>0.3660264864864865</v>
      </c>
    </row>
    <row r="72" spans="1:9" s="1" customFormat="1" x14ac:dyDescent="0.2">
      <c r="A72" s="12">
        <v>43</v>
      </c>
      <c r="B72" s="12" t="s">
        <v>4</v>
      </c>
      <c r="C72" s="1">
        <v>1</v>
      </c>
      <c r="D72" s="1">
        <v>211</v>
      </c>
      <c r="G72" s="1">
        <f t="shared" si="3"/>
        <v>0</v>
      </c>
      <c r="H72" s="1">
        <f t="shared" si="4"/>
        <v>0</v>
      </c>
      <c r="I72" s="1">
        <f t="shared" si="5"/>
        <v>0</v>
      </c>
    </row>
    <row r="73" spans="1:9" s="1" customFormat="1" x14ac:dyDescent="0.2">
      <c r="A73" s="12"/>
      <c r="B73" s="12"/>
      <c r="C73" s="1">
        <v>2</v>
      </c>
      <c r="D73" s="1">
        <v>212</v>
      </c>
      <c r="E73" s="1">
        <v>6.5799999999999997E-2</v>
      </c>
      <c r="F73" s="1">
        <v>0.182</v>
      </c>
      <c r="G73" s="1">
        <f t="shared" si="3"/>
        <v>0.37905189189189192</v>
      </c>
      <c r="H73" s="1">
        <f t="shared" si="4"/>
        <v>9.2127567567567598E-2</v>
      </c>
      <c r="I73" s="1">
        <f t="shared" si="5"/>
        <v>0.47117945945945949</v>
      </c>
    </row>
    <row r="74" spans="1:9" s="1" customFormat="1" x14ac:dyDescent="0.2">
      <c r="A74" s="12"/>
      <c r="B74" s="12"/>
      <c r="C74" s="1">
        <v>3</v>
      </c>
      <c r="D74" s="1">
        <v>213</v>
      </c>
      <c r="E74" s="1">
        <v>6.2700000000000006E-2</v>
      </c>
      <c r="F74" s="1">
        <v>0.17430000000000001</v>
      </c>
      <c r="G74" s="1">
        <f t="shared" si="3"/>
        <v>0.36318540540540545</v>
      </c>
      <c r="H74" s="1">
        <f t="shared" si="4"/>
        <v>8.6904864864864914E-2</v>
      </c>
      <c r="I74" s="1">
        <f t="shared" si="5"/>
        <v>0.45009027027027038</v>
      </c>
    </row>
    <row r="75" spans="1:9" s="1" customFormat="1" x14ac:dyDescent="0.2">
      <c r="A75" s="12"/>
      <c r="B75" s="12"/>
      <c r="C75" s="1">
        <v>4</v>
      </c>
      <c r="D75" s="1">
        <v>214</v>
      </c>
      <c r="E75" s="1">
        <v>6.3799999999999996E-2</v>
      </c>
      <c r="F75" s="1">
        <v>0.1787</v>
      </c>
      <c r="G75" s="1">
        <f t="shared" si="3"/>
        <v>0.37261369369369374</v>
      </c>
      <c r="H75" s="1">
        <f t="shared" si="4"/>
        <v>8.7075315315315371E-2</v>
      </c>
      <c r="I75" s="1">
        <f t="shared" si="5"/>
        <v>0.45968900900900911</v>
      </c>
    </row>
    <row r="76" spans="1:9" s="1" customFormat="1" x14ac:dyDescent="0.2">
      <c r="A76" s="12"/>
      <c r="B76" s="12"/>
      <c r="C76" s="1">
        <v>5</v>
      </c>
      <c r="D76" s="1">
        <v>215</v>
      </c>
      <c r="E76" s="1">
        <v>5.91E-2</v>
      </c>
      <c r="F76" s="1">
        <v>0.16589999999999999</v>
      </c>
      <c r="G76" s="1">
        <f t="shared" si="3"/>
        <v>0.34599405405405415</v>
      </c>
      <c r="H76" s="1">
        <f t="shared" si="4"/>
        <v>8.029297297297304E-2</v>
      </c>
      <c r="I76" s="1">
        <f t="shared" si="5"/>
        <v>0.42628702702702703</v>
      </c>
    </row>
    <row r="77" spans="1:9" s="1" customFormat="1" x14ac:dyDescent="0.2">
      <c r="A77" s="12">
        <v>44</v>
      </c>
      <c r="B77" s="12" t="s">
        <v>4</v>
      </c>
      <c r="C77" s="1">
        <v>1</v>
      </c>
      <c r="D77" s="1">
        <v>216</v>
      </c>
      <c r="E77" s="1">
        <v>4.6699999999999998E-2</v>
      </c>
      <c r="F77" s="1">
        <v>0.13250000000000001</v>
      </c>
      <c r="G77" s="1">
        <f t="shared" si="3"/>
        <v>0.27660666666666667</v>
      </c>
      <c r="H77" s="1">
        <f t="shared" si="4"/>
        <v>6.2025585585585581E-2</v>
      </c>
      <c r="I77" s="1">
        <f t="shared" si="5"/>
        <v>0.33863225225225224</v>
      </c>
    </row>
    <row r="78" spans="1:9" s="1" customFormat="1" x14ac:dyDescent="0.2">
      <c r="A78" s="12"/>
      <c r="B78" s="12"/>
      <c r="C78" s="1">
        <v>2</v>
      </c>
      <c r="D78" s="1">
        <v>217</v>
      </c>
      <c r="E78" s="1">
        <v>4.9799999999999997E-2</v>
      </c>
      <c r="F78" s="1">
        <v>0.1424</v>
      </c>
      <c r="G78" s="1">
        <f t="shared" si="3"/>
        <v>0.2974836036036036</v>
      </c>
      <c r="H78" s="1">
        <f t="shared" si="4"/>
        <v>6.5028468468468478E-2</v>
      </c>
      <c r="I78" s="1">
        <f t="shared" si="5"/>
        <v>0.36251207207207209</v>
      </c>
    </row>
    <row r="79" spans="1:9" s="1" customFormat="1" x14ac:dyDescent="0.2">
      <c r="A79" s="12"/>
      <c r="B79" s="12"/>
      <c r="C79" s="1">
        <v>3</v>
      </c>
      <c r="D79" s="1">
        <v>218</v>
      </c>
      <c r="E79" s="1">
        <v>5.2600000000000001E-2</v>
      </c>
      <c r="F79" s="1">
        <v>0.14710000000000001</v>
      </c>
      <c r="G79" s="1">
        <f t="shared" si="3"/>
        <v>0.30667927927927929</v>
      </c>
      <c r="H79" s="1">
        <f t="shared" si="4"/>
        <v>7.2020900900900908E-2</v>
      </c>
      <c r="I79" s="1">
        <f t="shared" si="5"/>
        <v>0.37870018018018026</v>
      </c>
    </row>
    <row r="80" spans="1:9" s="1" customFormat="1" x14ac:dyDescent="0.2">
      <c r="A80" s="12"/>
      <c r="B80" s="12"/>
      <c r="C80" s="1">
        <v>4</v>
      </c>
      <c r="D80" s="1">
        <v>219</v>
      </c>
      <c r="E80" s="1">
        <v>5.2400000000000002E-2</v>
      </c>
      <c r="F80" s="1">
        <v>0.14480000000000001</v>
      </c>
      <c r="G80" s="1">
        <f t="shared" si="3"/>
        <v>0.30154882882882894</v>
      </c>
      <c r="H80" s="1">
        <f t="shared" si="4"/>
        <v>7.3503423423423447E-2</v>
      </c>
      <c r="I80" s="1">
        <f t="shared" si="5"/>
        <v>0.37505225225225236</v>
      </c>
    </row>
    <row r="81" spans="1:9" s="1" customFormat="1" x14ac:dyDescent="0.2">
      <c r="A81" s="12"/>
      <c r="B81" s="12"/>
      <c r="C81" s="1">
        <v>5</v>
      </c>
      <c r="D81" s="1">
        <v>220</v>
      </c>
      <c r="E81" s="1">
        <v>5.1799999999999999E-2</v>
      </c>
      <c r="F81" s="1">
        <v>0.14199999999999999</v>
      </c>
      <c r="G81" s="1">
        <f t="shared" si="3"/>
        <v>0.2954951351351352</v>
      </c>
      <c r="H81" s="1">
        <f t="shared" si="4"/>
        <v>7.3814054054054085E-2</v>
      </c>
      <c r="I81" s="1">
        <f t="shared" si="5"/>
        <v>0.3693091891891892</v>
      </c>
    </row>
    <row r="100" spans="4:10" s="1" customFormat="1" x14ac:dyDescent="0.2">
      <c r="D100" s="1" t="s">
        <v>12</v>
      </c>
      <c r="E100" s="1">
        <f>AVERAGE(E2:E81)</f>
        <v>4.5784810126582282E-2</v>
      </c>
      <c r="F100" s="1">
        <f t="shared" ref="F100:I100" si="6">AVERAGE(F2:F81)</f>
        <v>0.13011392405063296</v>
      </c>
      <c r="G100" s="1">
        <f t="shared" si="6"/>
        <v>0.26826966216216219</v>
      </c>
      <c r="H100" s="1">
        <f t="shared" si="6"/>
        <v>5.9840135135135142E-2</v>
      </c>
      <c r="I100" s="1">
        <f t="shared" si="6"/>
        <v>0.32810979729729728</v>
      </c>
      <c r="J100"/>
    </row>
    <row r="101" spans="4:10" s="1" customFormat="1" x14ac:dyDescent="0.2">
      <c r="D101" s="1" t="s">
        <v>13</v>
      </c>
      <c r="E101" s="1">
        <f>STDEV(E2:E81)</f>
        <v>1.2357817920067351E-2</v>
      </c>
      <c r="F101" s="1">
        <f t="shared" ref="F101:I101" si="7">STDEV(F2:F81)</f>
        <v>2.9892794493147228E-2</v>
      </c>
      <c r="G101" s="1">
        <f t="shared" si="7"/>
        <v>6.8292712384135534E-2</v>
      </c>
      <c r="H101" s="1">
        <f t="shared" si="7"/>
        <v>2.3755446617362293E-2</v>
      </c>
      <c r="I101" s="1">
        <f t="shared" si="7"/>
        <v>9.0157564898947384E-2</v>
      </c>
      <c r="J101"/>
    </row>
    <row r="102" spans="4:10" s="1" customFormat="1" x14ac:dyDescent="0.2">
      <c r="D102" s="1" t="s">
        <v>14</v>
      </c>
      <c r="E102" s="1">
        <f>E101*100/E100</f>
        <v>26.991086969458685</v>
      </c>
      <c r="F102" s="1">
        <f t="shared" ref="F102:I102" si="8">F101*100/F100</f>
        <v>22.974324009715247</v>
      </c>
      <c r="G102" s="1">
        <f t="shared" si="8"/>
        <v>25.456740741282299</v>
      </c>
      <c r="H102" s="1">
        <f t="shared" si="8"/>
        <v>39.698183441123753</v>
      </c>
      <c r="I102" s="1">
        <f t="shared" si="8"/>
        <v>27.477864312980703</v>
      </c>
      <c r="J102"/>
    </row>
  </sheetData>
  <mergeCells count="32">
    <mergeCell ref="A72:A76"/>
    <mergeCell ref="B72:B76"/>
    <mergeCell ref="A77:A81"/>
    <mergeCell ref="B77:B81"/>
    <mergeCell ref="A62:A66"/>
    <mergeCell ref="B62:B66"/>
    <mergeCell ref="A67:A71"/>
    <mergeCell ref="B67:B71"/>
    <mergeCell ref="A52:A56"/>
    <mergeCell ref="B52:B56"/>
    <mergeCell ref="A57:A61"/>
    <mergeCell ref="B57:B61"/>
    <mergeCell ref="A47:A51"/>
    <mergeCell ref="B47:B51"/>
    <mergeCell ref="A32:A36"/>
    <mergeCell ref="B32:B36"/>
    <mergeCell ref="A37:A41"/>
    <mergeCell ref="B37:B41"/>
    <mergeCell ref="A42:A46"/>
    <mergeCell ref="B42:B46"/>
    <mergeCell ref="A17:A21"/>
    <mergeCell ref="B17:B21"/>
    <mergeCell ref="A22:A26"/>
    <mergeCell ref="B22:B26"/>
    <mergeCell ref="A27:A31"/>
    <mergeCell ref="B27:B31"/>
    <mergeCell ref="A2:A6"/>
    <mergeCell ref="B2:B6"/>
    <mergeCell ref="A7:A11"/>
    <mergeCell ref="B7:B11"/>
    <mergeCell ref="A12:A16"/>
    <mergeCell ref="B12:B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0CD4-0E5C-4BB5-8E76-7F5E82223B40}">
  <dimension ref="A1:AE101"/>
  <sheetViews>
    <sheetView topLeftCell="A71" zoomScale="84" zoomScaleNormal="84" workbookViewId="0">
      <selection activeCell="F96" sqref="F96"/>
    </sheetView>
  </sheetViews>
  <sheetFormatPr baseColWidth="10" defaultColWidth="8.83203125" defaultRowHeight="15" x14ac:dyDescent="0.2"/>
  <cols>
    <col min="5" max="5" width="15.6640625" customWidth="1"/>
    <col min="6" max="6" width="14" customWidth="1"/>
    <col min="7" max="7" width="17.83203125" customWidth="1"/>
    <col min="8" max="8" width="15.1640625" customWidth="1"/>
    <col min="9" max="9" width="21.1640625" customWidth="1"/>
    <col min="19" max="19" width="17.33203125" customWidth="1"/>
    <col min="20" max="20" width="22.33203125" customWidth="1"/>
    <col min="30" max="30" width="16.5" customWidth="1"/>
    <col min="31" max="31" width="27.832031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2" t="s">
        <v>9</v>
      </c>
      <c r="H1" s="3" t="s">
        <v>10</v>
      </c>
      <c r="I1" s="4" t="s">
        <v>11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2" t="s">
        <v>9</v>
      </c>
      <c r="S1" s="3" t="s">
        <v>10</v>
      </c>
      <c r="T1" s="4" t="s">
        <v>11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7</v>
      </c>
      <c r="AB1" s="1" t="s">
        <v>8</v>
      </c>
      <c r="AC1" s="2" t="s">
        <v>9</v>
      </c>
      <c r="AD1" s="3" t="s">
        <v>10</v>
      </c>
      <c r="AE1" s="4" t="s">
        <v>11</v>
      </c>
    </row>
    <row r="2" spans="1:31" x14ac:dyDescent="0.2">
      <c r="A2" s="12">
        <v>1</v>
      </c>
      <c r="B2" s="12" t="s">
        <v>4</v>
      </c>
      <c r="C2" s="1">
        <v>1</v>
      </c>
      <c r="D2" s="1">
        <v>1</v>
      </c>
      <c r="E2" s="1">
        <v>2.9100000000000001E-2</v>
      </c>
      <c r="F2" s="1">
        <v>8.4400000000000003E-2</v>
      </c>
      <c r="G2" s="1">
        <f>((-2.99*E2)+(12.64*F2))*(4/(1*0.222*100))</f>
        <v>0.17654180180180182</v>
      </c>
      <c r="H2" s="1">
        <f>((23.26*E2)-(5.6*F2))*(4/(1*0.222*100))</f>
        <v>3.6797477477477497E-2</v>
      </c>
      <c r="I2" s="1">
        <f>((20.27*E2)+(7.04*F2))*(4/(1*0.222*100))</f>
        <v>0.21333927927927929</v>
      </c>
      <c r="L2" s="12">
        <v>3</v>
      </c>
      <c r="M2" s="12" t="s">
        <v>6</v>
      </c>
      <c r="N2" s="1">
        <v>1</v>
      </c>
      <c r="O2" s="1">
        <v>11</v>
      </c>
      <c r="P2" s="1">
        <v>7.2599999999999998E-2</v>
      </c>
      <c r="Q2" s="5">
        <v>0.20200000000000001</v>
      </c>
      <c r="R2" s="1">
        <f t="shared" ref="R2:R65" si="0">((-2.99*P2)+(12.64*Q2))*(4/(1*0.222*100))</f>
        <v>0.42093801801801811</v>
      </c>
      <c r="S2" s="1">
        <f t="shared" ref="S2:S65" si="1">((23.26*P2)-(5.6*Q2))*(4/(1*0.222*100))</f>
        <v>0.10044612612612615</v>
      </c>
      <c r="T2" s="1">
        <f t="shared" ref="T2:T65" si="2">((20.27*P2)+(7.04*Q2))*(4/(1*0.222*100))</f>
        <v>0.52138414414414425</v>
      </c>
      <c r="W2" s="12">
        <v>5</v>
      </c>
      <c r="X2" s="12" t="s">
        <v>5</v>
      </c>
      <c r="Y2" s="1">
        <v>1</v>
      </c>
      <c r="Z2" s="1">
        <v>21</v>
      </c>
      <c r="AA2" s="1">
        <v>9.7699999999999995E-2</v>
      </c>
      <c r="AB2" s="1">
        <v>0.2535</v>
      </c>
      <c r="AC2" s="1">
        <f t="shared" ref="AC2:AC65" si="3">((-2.99*AA2)+(12.64*AB2))*(4/(1*0.222*100))</f>
        <v>0.52470576576576577</v>
      </c>
      <c r="AD2" s="1">
        <f t="shared" ref="AD2:AD65" si="4">((23.26*AA2)-(5.6*AB2))*(4/(1*0.222*100))</f>
        <v>0.15367603603603611</v>
      </c>
      <c r="AE2" s="1">
        <f t="shared" ref="AE2:AE65" si="5">((20.27*AA2)+(7.04*AB2))*(4/(1*0.222*100))</f>
        <v>0.67838180180180185</v>
      </c>
    </row>
    <row r="3" spans="1:31" x14ac:dyDescent="0.2">
      <c r="A3" s="12"/>
      <c r="B3" s="12"/>
      <c r="C3" s="1">
        <v>2</v>
      </c>
      <c r="D3" s="1">
        <v>2</v>
      </c>
      <c r="E3" s="1">
        <v>2.2100000000000002E-2</v>
      </c>
      <c r="F3" s="1">
        <v>7.8399999999999997E-2</v>
      </c>
      <c r="G3" s="1">
        <f t="shared" ref="G3:G66" si="6">((-2.99*E3)+(12.64*F3))*(4/(1*0.222*100))</f>
        <v>0.16664810810810812</v>
      </c>
      <c r="H3" s="1">
        <f t="shared" ref="H3:H66" si="7">((23.26*E3)-(5.6*F3))*(4/(1*0.222*100))</f>
        <v>1.3514594594594628E-2</v>
      </c>
      <c r="I3" s="1">
        <f t="shared" ref="I3:I66" si="8">((20.27*E3)+(7.04*F3))*(4/(1*0.222*100))</f>
        <v>0.18016270270270271</v>
      </c>
      <c r="L3" s="12"/>
      <c r="M3" s="12"/>
      <c r="N3" s="1">
        <v>2</v>
      </c>
      <c r="O3" s="1">
        <v>12</v>
      </c>
      <c r="P3" s="1">
        <v>6.6400000000000001E-2</v>
      </c>
      <c r="Q3" s="1">
        <v>0.19470000000000001</v>
      </c>
      <c r="R3" s="1">
        <f t="shared" si="0"/>
        <v>0.40765261261261271</v>
      </c>
      <c r="S3" s="1">
        <f t="shared" si="1"/>
        <v>8.1827747747747773E-2</v>
      </c>
      <c r="T3" s="6">
        <f t="shared" si="2"/>
        <v>0.48948036036036041</v>
      </c>
      <c r="W3" s="12"/>
      <c r="X3" s="12"/>
      <c r="Y3" s="1">
        <v>2</v>
      </c>
      <c r="Z3" s="1">
        <v>22</v>
      </c>
      <c r="AA3" s="1">
        <v>9.5500000000000002E-2</v>
      </c>
      <c r="AB3" s="1">
        <v>0.25040000000000001</v>
      </c>
      <c r="AC3" s="1">
        <f t="shared" si="3"/>
        <v>0.51883081081081095</v>
      </c>
      <c r="AD3" s="1">
        <f t="shared" si="4"/>
        <v>0.14758378378378381</v>
      </c>
      <c r="AE3" s="1">
        <f t="shared" si="5"/>
        <v>0.66641459459459462</v>
      </c>
    </row>
    <row r="4" spans="1:31" x14ac:dyDescent="0.2">
      <c r="A4" s="12"/>
      <c r="B4" s="12"/>
      <c r="C4" s="1">
        <v>3</v>
      </c>
      <c r="D4" s="1">
        <v>3</v>
      </c>
      <c r="E4" s="1">
        <v>2.81E-2</v>
      </c>
      <c r="F4" s="1">
        <v>8.8099999999999998E-2</v>
      </c>
      <c r="G4" s="1">
        <f t="shared" si="6"/>
        <v>0.18550720720720723</v>
      </c>
      <c r="H4" s="1">
        <f t="shared" si="7"/>
        <v>2.8873153153153166E-2</v>
      </c>
      <c r="I4" s="1">
        <f t="shared" si="8"/>
        <v>0.21438036036036037</v>
      </c>
      <c r="L4" s="12"/>
      <c r="M4" s="12"/>
      <c r="N4" s="1">
        <v>3</v>
      </c>
      <c r="O4" s="1">
        <v>13</v>
      </c>
      <c r="P4" s="1">
        <v>6.4299999999999996E-2</v>
      </c>
      <c r="Q4" s="1">
        <v>0.1918</v>
      </c>
      <c r="R4" s="1">
        <f t="shared" si="0"/>
        <v>0.40217927927927938</v>
      </c>
      <c r="S4" s="1">
        <f t="shared" si="1"/>
        <v>7.5952792792792836E-2</v>
      </c>
      <c r="T4" s="1">
        <f t="shared" si="2"/>
        <v>0.47813207207207215</v>
      </c>
      <c r="W4" s="12"/>
      <c r="X4" s="12"/>
      <c r="Y4" s="1">
        <v>3</v>
      </c>
      <c r="Z4" s="1">
        <v>23</v>
      </c>
      <c r="AA4" s="1">
        <v>9.0800000000000006E-2</v>
      </c>
      <c r="AB4" s="1">
        <v>0.23849999999999999</v>
      </c>
      <c r="AC4" s="1">
        <f t="shared" si="3"/>
        <v>0.49426090090090097</v>
      </c>
      <c r="AD4" s="1">
        <f t="shared" si="4"/>
        <v>0.13989333333333343</v>
      </c>
      <c r="AE4" s="1">
        <f t="shared" si="5"/>
        <v>0.63415423423423423</v>
      </c>
    </row>
    <row r="5" spans="1:31" x14ac:dyDescent="0.2">
      <c r="A5" s="12"/>
      <c r="B5" s="12"/>
      <c r="C5" s="1">
        <v>4</v>
      </c>
      <c r="D5" s="1">
        <v>4</v>
      </c>
      <c r="E5" s="1">
        <v>2.9000000000000001E-2</v>
      </c>
      <c r="F5" s="1">
        <v>8.6900000000000005E-2</v>
      </c>
      <c r="G5" s="1">
        <f t="shared" si="6"/>
        <v>0.18228936936936938</v>
      </c>
      <c r="H5" s="1">
        <f t="shared" si="7"/>
        <v>3.3855855855855863E-2</v>
      </c>
      <c r="I5" s="1">
        <f t="shared" si="8"/>
        <v>0.21614522522522525</v>
      </c>
      <c r="L5" s="12"/>
      <c r="M5" s="12"/>
      <c r="N5" s="1">
        <v>4</v>
      </c>
      <c r="O5" s="1">
        <v>14</v>
      </c>
      <c r="P5" s="1">
        <v>7.0400000000000004E-2</v>
      </c>
      <c r="Q5" s="1">
        <v>0.19789999999999999</v>
      </c>
      <c r="R5" s="1">
        <f t="shared" si="0"/>
        <v>0.41278558558558565</v>
      </c>
      <c r="S5" s="1">
        <f t="shared" si="1"/>
        <v>9.5362882882882971E-2</v>
      </c>
      <c r="T5" s="1">
        <f t="shared" si="2"/>
        <v>0.50814846846846851</v>
      </c>
      <c r="W5" s="12"/>
      <c r="X5" s="12"/>
      <c r="Y5" s="1">
        <v>4</v>
      </c>
      <c r="Z5" s="1">
        <v>24</v>
      </c>
      <c r="AA5" s="1">
        <v>8.9499999999999996E-2</v>
      </c>
      <c r="AB5" s="1">
        <v>0.2349</v>
      </c>
      <c r="AC5" s="1">
        <f t="shared" si="3"/>
        <v>0.48676234234234239</v>
      </c>
      <c r="AD5" s="1">
        <f t="shared" si="4"/>
        <v>0.13807747747747753</v>
      </c>
      <c r="AE5" s="6">
        <f t="shared" si="5"/>
        <v>0.62483981981981995</v>
      </c>
    </row>
    <row r="6" spans="1:31" x14ac:dyDescent="0.2">
      <c r="A6" s="12"/>
      <c r="B6" s="12"/>
      <c r="C6" s="1">
        <v>5</v>
      </c>
      <c r="D6" s="1">
        <v>5</v>
      </c>
      <c r="E6" s="1">
        <v>3.0099999999999998E-2</v>
      </c>
      <c r="F6" s="1">
        <v>8.6900000000000005E-2</v>
      </c>
      <c r="G6" s="1">
        <f t="shared" si="6"/>
        <v>0.18169675675675681</v>
      </c>
      <c r="H6" s="1">
        <f t="shared" si="7"/>
        <v>3.8465945945945955E-2</v>
      </c>
      <c r="I6" s="1">
        <f t="shared" si="8"/>
        <v>0.22016270270270272</v>
      </c>
      <c r="L6" s="12"/>
      <c r="M6" s="12"/>
      <c r="N6" s="1">
        <v>5</v>
      </c>
      <c r="O6" s="1">
        <v>15</v>
      </c>
      <c r="P6" s="1">
        <v>7.4499999999999997E-2</v>
      </c>
      <c r="Q6" s="1">
        <v>0.21190000000000001</v>
      </c>
      <c r="R6" s="1">
        <f t="shared" si="0"/>
        <v>0.44246144144144156</v>
      </c>
      <c r="S6" s="6">
        <f t="shared" si="1"/>
        <v>9.841981981981987E-2</v>
      </c>
      <c r="T6" s="1">
        <f t="shared" si="2"/>
        <v>0.54088126126126124</v>
      </c>
      <c r="W6" s="12"/>
      <c r="X6" s="12"/>
      <c r="Y6" s="1">
        <v>5</v>
      </c>
      <c r="Z6" s="1">
        <v>25</v>
      </c>
      <c r="AA6" s="1">
        <v>8.43E-2</v>
      </c>
      <c r="AB6" s="1">
        <v>0.21540000000000001</v>
      </c>
      <c r="AC6" s="1">
        <f t="shared" si="3"/>
        <v>0.44515297297297302</v>
      </c>
      <c r="AD6" s="6">
        <f t="shared" si="4"/>
        <v>0.13596000000000005</v>
      </c>
      <c r="AE6" s="1">
        <f t="shared" si="5"/>
        <v>0.58111297297297304</v>
      </c>
    </row>
    <row r="7" spans="1:31" x14ac:dyDescent="0.2">
      <c r="A7" s="12">
        <v>2</v>
      </c>
      <c r="B7" s="12" t="s">
        <v>4</v>
      </c>
      <c r="C7" s="1">
        <v>1</v>
      </c>
      <c r="D7" s="1">
        <v>6</v>
      </c>
      <c r="E7" s="1">
        <v>3.04E-2</v>
      </c>
      <c r="F7" s="1">
        <v>9.6699999999999994E-2</v>
      </c>
      <c r="G7" s="1">
        <f t="shared" si="6"/>
        <v>0.20385441441441443</v>
      </c>
      <c r="H7" s="1">
        <f t="shared" si="7"/>
        <v>2.983495495495499E-2</v>
      </c>
      <c r="I7" s="1">
        <f t="shared" si="8"/>
        <v>0.23368936936936938</v>
      </c>
      <c r="L7" s="12">
        <v>4</v>
      </c>
      <c r="M7" s="12" t="s">
        <v>6</v>
      </c>
      <c r="N7" s="1">
        <v>1</v>
      </c>
      <c r="O7" s="1">
        <v>16</v>
      </c>
      <c r="P7" s="1">
        <v>6.9199999999999998E-2</v>
      </c>
      <c r="Q7" s="1">
        <v>0.18079999999999999</v>
      </c>
      <c r="R7" s="1">
        <f t="shared" si="0"/>
        <v>0.37448720720720724</v>
      </c>
      <c r="S7" s="1">
        <f t="shared" si="1"/>
        <v>0.10758774774774782</v>
      </c>
      <c r="T7" s="1">
        <f t="shared" si="2"/>
        <v>0.482074954954955</v>
      </c>
      <c r="W7" s="12">
        <v>6</v>
      </c>
      <c r="X7" s="12" t="s">
        <v>5</v>
      </c>
      <c r="Y7" s="1">
        <v>1</v>
      </c>
      <c r="Z7" s="1">
        <v>26</v>
      </c>
      <c r="AA7" s="1">
        <v>9.4600000000000004E-2</v>
      </c>
      <c r="AB7" s="1">
        <v>0.25359999999999999</v>
      </c>
      <c r="AC7" s="1">
        <f t="shared" si="3"/>
        <v>0.5266036036036037</v>
      </c>
      <c r="AD7" s="1">
        <f t="shared" si="4"/>
        <v>0.14058306306306312</v>
      </c>
      <c r="AE7" s="1">
        <f t="shared" si="5"/>
        <v>0.66718666666666682</v>
      </c>
    </row>
    <row r="8" spans="1:31" x14ac:dyDescent="0.2">
      <c r="A8" s="12"/>
      <c r="B8" s="12"/>
      <c r="C8" s="1">
        <v>2</v>
      </c>
      <c r="D8" s="1">
        <v>7</v>
      </c>
      <c r="E8" s="1">
        <v>3.5799999999999998E-2</v>
      </c>
      <c r="F8" s="1">
        <v>0.1038</v>
      </c>
      <c r="G8" s="1">
        <f t="shared" si="6"/>
        <v>0.21711531531531533</v>
      </c>
      <c r="H8" s="1">
        <f t="shared" si="7"/>
        <v>4.5302342342342344E-2</v>
      </c>
      <c r="I8" s="1">
        <f t="shared" si="8"/>
        <v>0.26241765765765768</v>
      </c>
      <c r="L8" s="12"/>
      <c r="M8" s="12"/>
      <c r="N8" s="1">
        <v>2</v>
      </c>
      <c r="O8" s="1">
        <v>17</v>
      </c>
      <c r="P8" s="1">
        <v>6.1699999999999998E-2</v>
      </c>
      <c r="Q8" s="1">
        <v>0.17169999999999999</v>
      </c>
      <c r="R8" s="1">
        <f t="shared" si="0"/>
        <v>0.3578027027027027</v>
      </c>
      <c r="S8" s="1">
        <f t="shared" si="1"/>
        <v>8.5337297297297346E-2</v>
      </c>
      <c r="T8" s="6">
        <f t="shared" si="2"/>
        <v>0.44314000000000003</v>
      </c>
      <c r="W8" s="12"/>
      <c r="X8" s="12"/>
      <c r="Y8" s="1">
        <v>2</v>
      </c>
      <c r="Z8" s="1">
        <v>27</v>
      </c>
      <c r="AA8" s="1">
        <v>0.10730000000000001</v>
      </c>
      <c r="AB8" s="1">
        <v>0.2671</v>
      </c>
      <c r="AC8" s="1">
        <f t="shared" si="3"/>
        <v>0.55050756756756769</v>
      </c>
      <c r="AD8" s="1">
        <f t="shared" si="4"/>
        <v>0.18018702702702707</v>
      </c>
      <c r="AE8" s="1">
        <f t="shared" si="5"/>
        <v>0.73069459459459474</v>
      </c>
    </row>
    <row r="9" spans="1:31" x14ac:dyDescent="0.2">
      <c r="A9" s="12"/>
      <c r="B9" s="12"/>
      <c r="C9" s="1">
        <v>3</v>
      </c>
      <c r="D9" s="1">
        <v>8</v>
      </c>
      <c r="E9" s="1">
        <v>3.5799999999999998E-2</v>
      </c>
      <c r="F9" s="1">
        <v>0.1041</v>
      </c>
      <c r="G9" s="1">
        <f t="shared" si="6"/>
        <v>0.21779855855855859</v>
      </c>
      <c r="H9" s="6">
        <f t="shared" si="7"/>
        <v>4.4999639639639662E-2</v>
      </c>
      <c r="I9" s="1">
        <f t="shared" si="8"/>
        <v>0.26279819819819822</v>
      </c>
      <c r="L9" s="12"/>
      <c r="M9" s="12"/>
      <c r="N9" s="1">
        <v>3</v>
      </c>
      <c r="O9" s="1">
        <v>18</v>
      </c>
      <c r="P9" s="1">
        <v>6.3100000000000003E-2</v>
      </c>
      <c r="Q9" s="1">
        <v>0.18279999999999999</v>
      </c>
      <c r="R9" s="1">
        <f t="shared" si="0"/>
        <v>0.38232846846846857</v>
      </c>
      <c r="S9" s="1">
        <f t="shared" si="1"/>
        <v>8.0004684684684732E-2</v>
      </c>
      <c r="T9" s="1">
        <f t="shared" si="2"/>
        <v>0.46233315315315315</v>
      </c>
      <c r="W9" s="12"/>
      <c r="X9" s="12"/>
      <c r="Y9" s="1">
        <v>3</v>
      </c>
      <c r="Z9" s="1">
        <v>28</v>
      </c>
      <c r="AA9" s="1">
        <v>9.8500000000000004E-2</v>
      </c>
      <c r="AB9" s="1">
        <v>0.26250000000000001</v>
      </c>
      <c r="AC9" s="1">
        <f t="shared" si="3"/>
        <v>0.54477207207207223</v>
      </c>
      <c r="AD9" s="1">
        <f t="shared" si="4"/>
        <v>0.1479477477477478</v>
      </c>
      <c r="AE9" s="6">
        <f t="shared" si="5"/>
        <v>0.69271981981981989</v>
      </c>
    </row>
    <row r="10" spans="1:31" x14ac:dyDescent="0.2">
      <c r="A10" s="12"/>
      <c r="B10" s="12"/>
      <c r="C10" s="1">
        <v>4</v>
      </c>
      <c r="D10" s="1">
        <v>9</v>
      </c>
      <c r="E10" s="1">
        <v>3.2800000000000003E-2</v>
      </c>
      <c r="F10" s="1">
        <v>0.1004</v>
      </c>
      <c r="G10" s="1">
        <f t="shared" si="6"/>
        <v>0.21098810810810817</v>
      </c>
      <c r="H10" s="6">
        <f t="shared" si="7"/>
        <v>3.6160000000000039E-2</v>
      </c>
      <c r="I10" s="1">
        <f t="shared" si="8"/>
        <v>0.24714810810810814</v>
      </c>
      <c r="L10" s="12"/>
      <c r="M10" s="12"/>
      <c r="N10" s="1">
        <v>4</v>
      </c>
      <c r="O10" s="1">
        <v>19</v>
      </c>
      <c r="P10" s="1">
        <v>6.9599999999999995E-2</v>
      </c>
      <c r="Q10" s="5">
        <v>0.19400000000000001</v>
      </c>
      <c r="R10" s="1">
        <f t="shared" si="0"/>
        <v>0.40433441441441448</v>
      </c>
      <c r="S10" s="1">
        <f t="shared" si="1"/>
        <v>9.5945225225225209E-2</v>
      </c>
      <c r="T10" s="6">
        <f t="shared" si="2"/>
        <v>0.50027963963963962</v>
      </c>
      <c r="W10" s="12"/>
      <c r="X10" s="12"/>
      <c r="Y10" s="1">
        <v>4</v>
      </c>
      <c r="Z10" s="1">
        <v>29</v>
      </c>
      <c r="AA10" s="1">
        <v>9.7299999999999998E-2</v>
      </c>
      <c r="AB10" s="1">
        <v>0.25330000000000003</v>
      </c>
      <c r="AC10" s="1">
        <f t="shared" si="3"/>
        <v>0.52446576576576598</v>
      </c>
      <c r="AD10" s="1">
        <f t="shared" si="4"/>
        <v>0.15220144144144146</v>
      </c>
      <c r="AE10" s="1">
        <f t="shared" si="5"/>
        <v>0.6766672072072073</v>
      </c>
    </row>
    <row r="11" spans="1:31" x14ac:dyDescent="0.2">
      <c r="A11" s="12"/>
      <c r="B11" s="12"/>
      <c r="C11" s="1">
        <v>5</v>
      </c>
      <c r="D11" s="1">
        <v>10</v>
      </c>
      <c r="E11" s="1">
        <v>3.3099999999999997E-2</v>
      </c>
      <c r="F11" s="1">
        <v>9.7799999999999998E-2</v>
      </c>
      <c r="G11" s="1">
        <f t="shared" si="6"/>
        <v>0.20490504504504503</v>
      </c>
      <c r="H11" s="1">
        <f t="shared" si="7"/>
        <v>4.0040720720720728E-2</v>
      </c>
      <c r="I11" s="1">
        <f t="shared" si="8"/>
        <v>0.24494576576576577</v>
      </c>
      <c r="L11" s="12"/>
      <c r="M11" s="12"/>
      <c r="N11" s="1">
        <v>5</v>
      </c>
      <c r="O11" s="1">
        <v>20</v>
      </c>
      <c r="P11" s="1">
        <v>7.1800000000000003E-2</v>
      </c>
      <c r="Q11" s="1">
        <v>0.19939999999999999</v>
      </c>
      <c r="R11" s="1">
        <f t="shared" si="0"/>
        <v>0.41544756756756762</v>
      </c>
      <c r="S11" s="1">
        <f t="shared" si="1"/>
        <v>9.9716756756756814E-2</v>
      </c>
      <c r="T11" s="1">
        <f t="shared" si="2"/>
        <v>0.51516432432432435</v>
      </c>
      <c r="W11" s="12"/>
      <c r="X11" s="12"/>
      <c r="Y11" s="1">
        <v>5</v>
      </c>
      <c r="Z11" s="1">
        <v>30</v>
      </c>
      <c r="AA11" s="1">
        <v>8.3900000000000002E-2</v>
      </c>
      <c r="AB11" s="1">
        <v>0.2198</v>
      </c>
      <c r="AC11" s="1">
        <f t="shared" si="3"/>
        <v>0.45538936936936941</v>
      </c>
      <c r="AD11" s="1">
        <f t="shared" si="4"/>
        <v>0.12984396396396403</v>
      </c>
      <c r="AE11" s="1">
        <f t="shared" si="5"/>
        <v>0.58523333333333338</v>
      </c>
    </row>
    <row r="12" spans="1:31" x14ac:dyDescent="0.2">
      <c r="A12" s="12">
        <v>7</v>
      </c>
      <c r="B12" s="12" t="s">
        <v>4</v>
      </c>
      <c r="C12" s="1">
        <v>1</v>
      </c>
      <c r="D12" s="1">
        <v>31</v>
      </c>
      <c r="E12" s="1">
        <v>3.5799999999999998E-2</v>
      </c>
      <c r="F12" s="1">
        <v>0.11020000000000001</v>
      </c>
      <c r="G12" s="1">
        <f t="shared" si="6"/>
        <v>0.23169117117117122</v>
      </c>
      <c r="H12" s="1">
        <f t="shared" si="7"/>
        <v>3.8844684684684688E-2</v>
      </c>
      <c r="I12" s="1">
        <f t="shared" si="8"/>
        <v>0.27053585585585588</v>
      </c>
      <c r="L12" s="12">
        <v>9</v>
      </c>
      <c r="M12" s="12" t="s">
        <v>6</v>
      </c>
      <c r="N12" s="1">
        <v>1</v>
      </c>
      <c r="O12" s="1">
        <v>41</v>
      </c>
      <c r="P12" s="1">
        <v>7.5300000000000006E-2</v>
      </c>
      <c r="Q12" s="1">
        <v>0.2122</v>
      </c>
      <c r="R12" s="1">
        <f t="shared" si="0"/>
        <v>0.44271369369369373</v>
      </c>
      <c r="S12" s="6">
        <f t="shared" si="1"/>
        <v>0.10146990990991001</v>
      </c>
      <c r="T12" s="1">
        <f t="shared" si="2"/>
        <v>0.54418360360360363</v>
      </c>
      <c r="W12" s="12">
        <v>11</v>
      </c>
      <c r="X12" s="12" t="s">
        <v>5</v>
      </c>
      <c r="Y12" s="1">
        <v>1</v>
      </c>
      <c r="Z12" s="1">
        <v>51</v>
      </c>
      <c r="AA12" s="1">
        <v>6.9800000000000001E-2</v>
      </c>
      <c r="AB12" s="1">
        <v>0.19950000000000001</v>
      </c>
      <c r="AC12" s="1">
        <f t="shared" si="3"/>
        <v>0.41675279279279287</v>
      </c>
      <c r="AD12" s="1">
        <f t="shared" si="4"/>
        <v>9.1233873873873925E-2</v>
      </c>
      <c r="AE12" s="1">
        <f t="shared" si="5"/>
        <v>0.50798666666666681</v>
      </c>
    </row>
    <row r="13" spans="1:31" x14ac:dyDescent="0.2">
      <c r="A13" s="12"/>
      <c r="B13" s="12"/>
      <c r="C13" s="1">
        <v>2</v>
      </c>
      <c r="D13" s="1">
        <v>32</v>
      </c>
      <c r="E13" s="1">
        <v>4.3099999999999999E-2</v>
      </c>
      <c r="F13" s="1">
        <v>0.12989999999999999</v>
      </c>
      <c r="G13" s="1">
        <f t="shared" si="6"/>
        <v>0.2726246846846847</v>
      </c>
      <c r="H13" s="1">
        <f t="shared" si="7"/>
        <v>4.9561441441441492E-2</v>
      </c>
      <c r="I13" s="1">
        <f t="shared" si="8"/>
        <v>0.32218612612612613</v>
      </c>
      <c r="L13" s="12"/>
      <c r="M13" s="12"/>
      <c r="N13" s="1">
        <v>2</v>
      </c>
      <c r="O13" s="1">
        <v>42</v>
      </c>
      <c r="P13" s="1">
        <v>7.8399999999999997E-2</v>
      </c>
      <c r="Q13" s="1">
        <v>0.2296</v>
      </c>
      <c r="R13" s="1">
        <f t="shared" si="0"/>
        <v>0.4806717117117118</v>
      </c>
      <c r="S13" s="1">
        <f t="shared" si="1"/>
        <v>9.6905225225225253E-2</v>
      </c>
      <c r="T13" s="1">
        <f t="shared" si="2"/>
        <v>0.57757693693693701</v>
      </c>
      <c r="W13" s="12"/>
      <c r="X13" s="12"/>
      <c r="Y13" s="1">
        <v>2</v>
      </c>
      <c r="Z13" s="1">
        <v>52</v>
      </c>
      <c r="AA13" s="1">
        <v>7.5600000000000001E-2</v>
      </c>
      <c r="AB13" s="5">
        <v>0.21299999999999999</v>
      </c>
      <c r="AC13" s="1">
        <f t="shared" si="3"/>
        <v>0.44437405405405411</v>
      </c>
      <c r="AD13" s="6">
        <f t="shared" si="4"/>
        <v>0.10192000000000008</v>
      </c>
      <c r="AE13" s="1">
        <f t="shared" si="5"/>
        <v>0.54629405405405407</v>
      </c>
    </row>
    <row r="14" spans="1:31" x14ac:dyDescent="0.2">
      <c r="A14" s="12"/>
      <c r="B14" s="12"/>
      <c r="C14" s="1">
        <v>3</v>
      </c>
      <c r="D14" s="1">
        <v>33</v>
      </c>
      <c r="E14" s="1">
        <v>4.6600000000000003E-2</v>
      </c>
      <c r="F14" s="1">
        <v>0.1331</v>
      </c>
      <c r="G14" s="1">
        <f t="shared" si="6"/>
        <v>0.27802702702702708</v>
      </c>
      <c r="H14" s="1">
        <f t="shared" si="7"/>
        <v>6.100108108108112E-2</v>
      </c>
      <c r="I14" s="1">
        <f t="shared" si="8"/>
        <v>0.33902810810810818</v>
      </c>
      <c r="L14" s="12"/>
      <c r="M14" s="12"/>
      <c r="N14" s="1">
        <v>3</v>
      </c>
      <c r="O14" s="1">
        <v>43</v>
      </c>
      <c r="P14" s="1">
        <v>8.0500000000000002E-2</v>
      </c>
      <c r="Q14" s="1">
        <v>0.23219999999999999</v>
      </c>
      <c r="R14" s="1">
        <f t="shared" si="0"/>
        <v>0.48546180180180182</v>
      </c>
      <c r="S14" s="1">
        <f t="shared" si="1"/>
        <v>0.10308288288288296</v>
      </c>
      <c r="T14" s="1">
        <f t="shared" si="2"/>
        <v>0.58854468468468468</v>
      </c>
      <c r="W14" s="12"/>
      <c r="X14" s="12"/>
      <c r="Y14" s="1">
        <v>3</v>
      </c>
      <c r="Z14" s="1">
        <v>53</v>
      </c>
      <c r="AA14" s="1">
        <v>8.5300000000000001E-2</v>
      </c>
      <c r="AB14" s="1">
        <v>0.2288</v>
      </c>
      <c r="AC14" s="1">
        <f t="shared" si="3"/>
        <v>0.47513243243243253</v>
      </c>
      <c r="AD14" s="1">
        <f t="shared" si="4"/>
        <v>0.12663027027027032</v>
      </c>
      <c r="AE14" s="1">
        <f t="shared" si="5"/>
        <v>0.60176270270270271</v>
      </c>
    </row>
    <row r="15" spans="1:31" x14ac:dyDescent="0.2">
      <c r="A15" s="12"/>
      <c r="B15" s="12"/>
      <c r="C15" s="1">
        <v>4</v>
      </c>
      <c r="D15" s="1">
        <v>34</v>
      </c>
      <c r="E15" s="1">
        <v>4.6699999999999998E-2</v>
      </c>
      <c r="F15" s="1">
        <v>0.1358</v>
      </c>
      <c r="G15" s="1">
        <f t="shared" si="6"/>
        <v>0.28412234234234235</v>
      </c>
      <c r="H15" s="1">
        <f t="shared" si="7"/>
        <v>5.8695855855855864E-2</v>
      </c>
      <c r="I15" s="1">
        <f t="shared" si="8"/>
        <v>0.34281819819819825</v>
      </c>
      <c r="L15" s="12"/>
      <c r="M15" s="12"/>
      <c r="N15" s="1">
        <v>4</v>
      </c>
      <c r="O15" s="1">
        <v>44</v>
      </c>
      <c r="P15" s="1">
        <v>8.2600000000000007E-2</v>
      </c>
      <c r="Q15" s="1">
        <v>0.23280000000000001</v>
      </c>
      <c r="R15" s="1">
        <f t="shared" si="0"/>
        <v>0.48569693693693711</v>
      </c>
      <c r="S15" s="1">
        <f t="shared" si="1"/>
        <v>0.11127855855855862</v>
      </c>
      <c r="T15" s="1">
        <f t="shared" si="2"/>
        <v>0.59697549549549567</v>
      </c>
      <c r="W15" s="12"/>
      <c r="X15" s="12"/>
      <c r="Y15" s="1">
        <v>4</v>
      </c>
      <c r="Z15" s="1">
        <v>54</v>
      </c>
      <c r="AA15" s="1">
        <v>8.6800000000000002E-2</v>
      </c>
      <c r="AB15" s="1">
        <v>0.23369999999999999</v>
      </c>
      <c r="AC15" s="1">
        <f t="shared" si="3"/>
        <v>0.48548396396396404</v>
      </c>
      <c r="AD15" s="1">
        <f t="shared" si="4"/>
        <v>0.12797261261261267</v>
      </c>
      <c r="AE15" s="1">
        <f t="shared" si="5"/>
        <v>0.6134565765765766</v>
      </c>
    </row>
    <row r="16" spans="1:31" x14ac:dyDescent="0.2">
      <c r="A16" s="12"/>
      <c r="B16" s="12"/>
      <c r="C16" s="1">
        <v>5</v>
      </c>
      <c r="D16" s="1">
        <v>35</v>
      </c>
      <c r="E16" s="1">
        <v>4.1099999999999998E-2</v>
      </c>
      <c r="F16" s="1">
        <v>0.1171</v>
      </c>
      <c r="G16" s="1">
        <f t="shared" si="6"/>
        <v>0.24455045045045046</v>
      </c>
      <c r="H16" s="1">
        <f t="shared" si="7"/>
        <v>5.4094774774774798E-2</v>
      </c>
      <c r="I16" s="1">
        <f t="shared" si="8"/>
        <v>0.29864522522522524</v>
      </c>
      <c r="L16" s="12"/>
      <c r="M16" s="12"/>
      <c r="N16" s="1">
        <v>5</v>
      </c>
      <c r="O16" s="1">
        <v>45</v>
      </c>
      <c r="P16" s="1">
        <v>8.4500000000000006E-2</v>
      </c>
      <c r="Q16" s="1">
        <v>0.23330000000000001</v>
      </c>
      <c r="R16" s="1">
        <f t="shared" si="0"/>
        <v>0.48581207207207222</v>
      </c>
      <c r="S16" s="1">
        <f t="shared" si="1"/>
        <v>0.11873693693693703</v>
      </c>
      <c r="T16" s="1">
        <f t="shared" si="2"/>
        <v>0.6045490090090091</v>
      </c>
      <c r="W16" s="12"/>
      <c r="X16" s="12"/>
      <c r="Y16" s="1">
        <v>5</v>
      </c>
      <c r="Z16" s="1">
        <v>55</v>
      </c>
      <c r="AA16" s="1">
        <v>7.6200000000000004E-2</v>
      </c>
      <c r="AB16" s="1">
        <v>0.21690000000000001</v>
      </c>
      <c r="AC16" s="1">
        <f t="shared" si="3"/>
        <v>0.45293297297297297</v>
      </c>
      <c r="AD16" s="1">
        <f t="shared" si="4"/>
        <v>0.1004994594594595</v>
      </c>
      <c r="AE16" s="1">
        <f t="shared" si="5"/>
        <v>0.55343243243243256</v>
      </c>
    </row>
    <row r="17" spans="1:31" x14ac:dyDescent="0.2">
      <c r="A17" s="12">
        <v>8</v>
      </c>
      <c r="B17" s="12" t="s">
        <v>4</v>
      </c>
      <c r="C17" s="1">
        <v>1</v>
      </c>
      <c r="D17" s="1">
        <v>36</v>
      </c>
      <c r="E17" s="1">
        <v>4.2000000000000003E-2</v>
      </c>
      <c r="F17" s="5">
        <v>0.13100000000000001</v>
      </c>
      <c r="G17" s="1">
        <f t="shared" si="6"/>
        <v>0.27572252252252261</v>
      </c>
      <c r="H17" s="1">
        <f t="shared" si="7"/>
        <v>4.3841441441441462E-2</v>
      </c>
      <c r="I17" s="1">
        <f t="shared" si="8"/>
        <v>0.31956396396396397</v>
      </c>
      <c r="L17" s="12">
        <v>10</v>
      </c>
      <c r="M17" s="12" t="s">
        <v>6</v>
      </c>
      <c r="N17" s="1">
        <v>1</v>
      </c>
      <c r="O17" s="1">
        <v>46</v>
      </c>
      <c r="P17" s="1">
        <v>9.4799999999999995E-2</v>
      </c>
      <c r="Q17" s="1">
        <v>0.25890000000000002</v>
      </c>
      <c r="R17" s="1">
        <f t="shared" si="0"/>
        <v>0.53856648648648664</v>
      </c>
      <c r="S17" s="1">
        <f t="shared" si="1"/>
        <v>0.13607351351351354</v>
      </c>
      <c r="T17" s="6">
        <f t="shared" si="2"/>
        <v>0.67464000000000002</v>
      </c>
      <c r="W17" s="12">
        <v>12</v>
      </c>
      <c r="X17" s="12" t="s">
        <v>5</v>
      </c>
      <c r="Y17" s="1">
        <v>1</v>
      </c>
      <c r="Z17" s="1">
        <v>56</v>
      </c>
      <c r="AA17" s="1">
        <v>0.1177</v>
      </c>
      <c r="AB17" s="1">
        <v>0.30940000000000001</v>
      </c>
      <c r="AC17" s="1">
        <f t="shared" si="3"/>
        <v>0.64124198198198201</v>
      </c>
      <c r="AD17" s="1">
        <f t="shared" si="4"/>
        <v>0.18109225225225228</v>
      </c>
      <c r="AE17" s="1">
        <f t="shared" si="5"/>
        <v>0.82233423423423435</v>
      </c>
    </row>
    <row r="18" spans="1:31" x14ac:dyDescent="0.2">
      <c r="A18" s="12"/>
      <c r="B18" s="12"/>
      <c r="C18" s="1">
        <v>2</v>
      </c>
      <c r="D18" s="1">
        <v>37</v>
      </c>
      <c r="E18" s="1">
        <v>4.6300000000000001E-2</v>
      </c>
      <c r="F18" s="5">
        <v>0.13800000000000001</v>
      </c>
      <c r="G18" s="1">
        <f t="shared" si="6"/>
        <v>0.2893482882882884</v>
      </c>
      <c r="H18" s="6">
        <f t="shared" si="7"/>
        <v>5.4799639639639672E-2</v>
      </c>
      <c r="I18" s="1">
        <f t="shared" si="8"/>
        <v>0.34414792792792798</v>
      </c>
      <c r="L18" s="12"/>
      <c r="M18" s="12"/>
      <c r="N18" s="1">
        <v>2</v>
      </c>
      <c r="O18" s="1">
        <v>47</v>
      </c>
      <c r="P18" s="1">
        <v>8.6599999999999996E-2</v>
      </c>
      <c r="Q18" s="1">
        <v>0.2475</v>
      </c>
      <c r="R18" s="1">
        <f t="shared" si="0"/>
        <v>0.51702090090090091</v>
      </c>
      <c r="S18" s="6">
        <f t="shared" si="1"/>
        <v>0.11321009009009012</v>
      </c>
      <c r="T18" s="1">
        <f t="shared" si="2"/>
        <v>0.630230990990991</v>
      </c>
      <c r="W18" s="12"/>
      <c r="X18" s="12"/>
      <c r="Y18" s="1">
        <v>2</v>
      </c>
      <c r="Z18" s="1">
        <v>57</v>
      </c>
      <c r="AA18" s="1">
        <v>0.1139</v>
      </c>
      <c r="AB18" s="1">
        <v>0.29559999999999997</v>
      </c>
      <c r="AC18" s="1">
        <f t="shared" si="3"/>
        <v>0.61185999999999996</v>
      </c>
      <c r="AD18" s="1">
        <f t="shared" si="4"/>
        <v>0.17909081081081096</v>
      </c>
      <c r="AE18" s="1">
        <f t="shared" si="5"/>
        <v>0.79095081081081087</v>
      </c>
    </row>
    <row r="19" spans="1:31" x14ac:dyDescent="0.2">
      <c r="A19" s="12"/>
      <c r="B19" s="12"/>
      <c r="C19" s="1">
        <v>3</v>
      </c>
      <c r="D19" s="1">
        <v>38</v>
      </c>
      <c r="E19" s="1">
        <v>4.3900000000000002E-2</v>
      </c>
      <c r="F19" s="1">
        <v>0.12959999999999999</v>
      </c>
      <c r="G19" s="1">
        <f t="shared" si="6"/>
        <v>0.27151045045045047</v>
      </c>
      <c r="H19" s="1">
        <f t="shared" si="7"/>
        <v>5.3216936936936965E-2</v>
      </c>
      <c r="I19" s="1">
        <f t="shared" si="8"/>
        <v>0.32472738738738738</v>
      </c>
      <c r="L19" s="12"/>
      <c r="M19" s="12"/>
      <c r="N19" s="1">
        <v>3</v>
      </c>
      <c r="O19" s="1">
        <v>48</v>
      </c>
      <c r="P19" s="1">
        <v>9.4700000000000006E-2</v>
      </c>
      <c r="Q19" s="1">
        <v>0.26440000000000002</v>
      </c>
      <c r="R19" s="1">
        <f t="shared" si="0"/>
        <v>0.55114648648648668</v>
      </c>
      <c r="S19" s="1">
        <f t="shared" si="1"/>
        <v>0.13010486486486497</v>
      </c>
      <c r="T19" s="1">
        <f t="shared" si="2"/>
        <v>0.6812513513513514</v>
      </c>
      <c r="W19" s="12"/>
      <c r="X19" s="12"/>
      <c r="Y19" s="1">
        <v>3</v>
      </c>
      <c r="Z19" s="1">
        <v>58</v>
      </c>
      <c r="AA19" s="1">
        <v>0.1326</v>
      </c>
      <c r="AB19" s="1">
        <v>0.34179999999999999</v>
      </c>
      <c r="AC19" s="1">
        <f t="shared" si="3"/>
        <v>0.70700504504504502</v>
      </c>
      <c r="AD19" s="1">
        <f t="shared" si="4"/>
        <v>0.21084612612612619</v>
      </c>
      <c r="AE19" s="1">
        <f t="shared" si="5"/>
        <v>0.91785117117117132</v>
      </c>
    </row>
    <row r="20" spans="1:31" x14ac:dyDescent="0.2">
      <c r="A20" s="12"/>
      <c r="B20" s="12"/>
      <c r="C20" s="1">
        <v>4</v>
      </c>
      <c r="D20" s="1">
        <v>39</v>
      </c>
      <c r="E20" s="1">
        <v>4.53E-2</v>
      </c>
      <c r="F20" s="1">
        <v>0.1313</v>
      </c>
      <c r="G20" s="1">
        <f t="shared" si="6"/>
        <v>0.27462792792792795</v>
      </c>
      <c r="H20" s="1">
        <f t="shared" si="7"/>
        <v>5.7369009009009049E-2</v>
      </c>
      <c r="I20" s="1">
        <f t="shared" si="8"/>
        <v>0.33199693693693694</v>
      </c>
      <c r="L20" s="12"/>
      <c r="M20" s="12"/>
      <c r="N20" s="1">
        <v>4</v>
      </c>
      <c r="O20" s="1">
        <v>49</v>
      </c>
      <c r="P20" s="1">
        <v>9.5299999999999996E-2</v>
      </c>
      <c r="Q20" s="1">
        <v>0.26529999999999998</v>
      </c>
      <c r="R20" s="1">
        <f t="shared" si="0"/>
        <v>0.552872972972973</v>
      </c>
      <c r="S20" s="1">
        <f t="shared" si="1"/>
        <v>0.13171135135135137</v>
      </c>
      <c r="T20" s="1">
        <f t="shared" si="2"/>
        <v>0.68458432432432437</v>
      </c>
      <c r="W20" s="12"/>
      <c r="X20" s="12"/>
      <c r="Y20" s="1">
        <v>4</v>
      </c>
      <c r="Z20" s="1">
        <v>59</v>
      </c>
      <c r="AA20" s="1">
        <v>0.128</v>
      </c>
      <c r="AB20" s="1">
        <v>0.33950000000000002</v>
      </c>
      <c r="AC20" s="1">
        <f t="shared" si="3"/>
        <v>0.70424504504504526</v>
      </c>
      <c r="AD20" s="1">
        <f t="shared" si="4"/>
        <v>0.19388828828828839</v>
      </c>
      <c r="AE20" s="1">
        <f t="shared" si="5"/>
        <v>0.89813333333333356</v>
      </c>
    </row>
    <row r="21" spans="1:31" x14ac:dyDescent="0.2">
      <c r="A21" s="12"/>
      <c r="B21" s="12"/>
      <c r="C21" s="1">
        <v>5</v>
      </c>
      <c r="D21" s="1">
        <v>40</v>
      </c>
      <c r="E21" s="1">
        <v>4.1300000000000003E-2</v>
      </c>
      <c r="F21" s="5">
        <v>0.121</v>
      </c>
      <c r="G21" s="1">
        <f t="shared" si="6"/>
        <v>0.25332486486486494</v>
      </c>
      <c r="H21" s="1">
        <f t="shared" si="7"/>
        <v>5.0997837837837866E-2</v>
      </c>
      <c r="I21" s="1">
        <f t="shared" si="8"/>
        <v>0.30432270270270279</v>
      </c>
      <c r="L21" s="12"/>
      <c r="M21" s="12"/>
      <c r="N21" s="1">
        <v>5</v>
      </c>
      <c r="O21" s="1">
        <v>50</v>
      </c>
      <c r="P21" s="1">
        <v>9.8699999999999996E-2</v>
      </c>
      <c r="Q21" s="5">
        <v>0.27200000000000002</v>
      </c>
      <c r="R21" s="1">
        <f t="shared" si="0"/>
        <v>0.56630036036036047</v>
      </c>
      <c r="S21" s="6">
        <f t="shared" si="1"/>
        <v>0.13920036036036032</v>
      </c>
      <c r="T21" s="1">
        <f t="shared" si="2"/>
        <v>0.70550072072072079</v>
      </c>
      <c r="W21" s="12"/>
      <c r="X21" s="12"/>
      <c r="Y21" s="1">
        <v>5</v>
      </c>
      <c r="Z21" s="1">
        <v>60</v>
      </c>
      <c r="AA21" s="1">
        <v>0.13389999999999999</v>
      </c>
      <c r="AB21" s="1">
        <v>0.35039999999999999</v>
      </c>
      <c r="AC21" s="1">
        <f t="shared" si="3"/>
        <v>0.72589099099099108</v>
      </c>
      <c r="AD21" s="1">
        <f t="shared" si="4"/>
        <v>0.20761693693693703</v>
      </c>
      <c r="AE21" s="1">
        <f t="shared" si="5"/>
        <v>0.93350792792792792</v>
      </c>
    </row>
    <row r="22" spans="1:31" x14ac:dyDescent="0.2">
      <c r="A22" s="12">
        <v>13</v>
      </c>
      <c r="B22" s="12" t="s">
        <v>4</v>
      </c>
      <c r="C22" s="1">
        <v>1</v>
      </c>
      <c r="D22" s="1">
        <v>61</v>
      </c>
      <c r="E22" s="1">
        <v>4.7E-2</v>
      </c>
      <c r="F22" s="1">
        <v>0.1113</v>
      </c>
      <c r="G22" s="1">
        <f t="shared" si="6"/>
        <v>0.22816252252252256</v>
      </c>
      <c r="H22" s="1">
        <f t="shared" si="7"/>
        <v>8.4673873873873901E-2</v>
      </c>
      <c r="I22" s="1">
        <f t="shared" si="8"/>
        <v>0.31283639639639643</v>
      </c>
      <c r="L22" s="12">
        <v>15</v>
      </c>
      <c r="M22" s="12" t="s">
        <v>6</v>
      </c>
      <c r="N22" s="1">
        <v>1</v>
      </c>
      <c r="O22" s="1">
        <v>71</v>
      </c>
      <c r="P22" s="1">
        <v>6.1600000000000002E-2</v>
      </c>
      <c r="Q22" s="1">
        <v>0.17349999999999999</v>
      </c>
      <c r="R22" s="1">
        <f t="shared" si="0"/>
        <v>0.36195603603603604</v>
      </c>
      <c r="S22" s="1">
        <f t="shared" si="1"/>
        <v>8.3101981981982029E-2</v>
      </c>
      <c r="T22" s="1">
        <f t="shared" si="2"/>
        <v>0.44505801801801809</v>
      </c>
      <c r="W22" s="12">
        <v>17</v>
      </c>
      <c r="X22" s="12" t="s">
        <v>5</v>
      </c>
      <c r="Y22" s="1">
        <v>1</v>
      </c>
      <c r="Z22" s="1">
        <v>81</v>
      </c>
      <c r="AA22" s="1">
        <v>7.4099999999999999E-2</v>
      </c>
      <c r="AB22" s="5">
        <v>0.20499999999999999</v>
      </c>
      <c r="AC22" s="1">
        <f t="shared" si="3"/>
        <v>0.42696234234234243</v>
      </c>
      <c r="AD22" s="1">
        <f t="shared" si="4"/>
        <v>0.10370558558558564</v>
      </c>
      <c r="AE22" s="1">
        <f t="shared" si="5"/>
        <v>0.53066792792792794</v>
      </c>
    </row>
    <row r="23" spans="1:31" x14ac:dyDescent="0.2">
      <c r="A23" s="12"/>
      <c r="B23" s="12"/>
      <c r="C23" s="1">
        <v>2</v>
      </c>
      <c r="D23" s="1">
        <v>62</v>
      </c>
      <c r="E23" s="1">
        <v>4.0899999999999999E-2</v>
      </c>
      <c r="F23" s="1">
        <v>0.1045</v>
      </c>
      <c r="G23" s="1">
        <f t="shared" si="6"/>
        <v>0.21596198198198202</v>
      </c>
      <c r="H23" s="1">
        <f t="shared" si="7"/>
        <v>6.5970090090090111E-2</v>
      </c>
      <c r="I23" s="1">
        <f t="shared" si="8"/>
        <v>0.2819320720720721</v>
      </c>
      <c r="L23" s="12"/>
      <c r="M23" s="12"/>
      <c r="N23" s="1">
        <v>2</v>
      </c>
      <c r="O23" s="1">
        <v>72</v>
      </c>
      <c r="P23" s="1">
        <v>6.6900000000000001E-2</v>
      </c>
      <c r="Q23" s="1">
        <v>0.1835</v>
      </c>
      <c r="R23" s="1">
        <f t="shared" si="0"/>
        <v>0.38187549549549554</v>
      </c>
      <c r="S23" s="1">
        <f t="shared" si="1"/>
        <v>9.5224144144144193E-2</v>
      </c>
      <c r="T23" s="6">
        <f t="shared" si="2"/>
        <v>0.47709963963963969</v>
      </c>
      <c r="W23" s="12"/>
      <c r="X23" s="12"/>
      <c r="Y23" s="1">
        <v>2</v>
      </c>
      <c r="Z23" s="1">
        <v>82</v>
      </c>
      <c r="AA23" s="1">
        <v>0.1159</v>
      </c>
      <c r="AB23" s="1">
        <v>0.25330000000000003</v>
      </c>
      <c r="AC23" s="1">
        <f t="shared" si="3"/>
        <v>0.51444522522522529</v>
      </c>
      <c r="AD23" s="1">
        <f t="shared" si="4"/>
        <v>0.23015387387387393</v>
      </c>
      <c r="AE23" s="1">
        <f t="shared" si="5"/>
        <v>0.74459909909909927</v>
      </c>
    </row>
    <row r="24" spans="1:31" x14ac:dyDescent="0.2">
      <c r="A24" s="12"/>
      <c r="B24" s="12"/>
      <c r="C24" s="1">
        <v>3</v>
      </c>
      <c r="D24" s="1">
        <v>63</v>
      </c>
      <c r="E24" s="1">
        <v>2.6700000000000002E-2</v>
      </c>
      <c r="F24" s="1">
        <v>8.72E-2</v>
      </c>
      <c r="G24" s="1">
        <f t="shared" si="6"/>
        <v>0.18421171171171175</v>
      </c>
      <c r="H24" s="1">
        <f t="shared" si="7"/>
        <v>2.3913873873873899E-2</v>
      </c>
      <c r="I24" s="1">
        <f t="shared" si="8"/>
        <v>0.20812558558558561</v>
      </c>
      <c r="L24" s="12"/>
      <c r="M24" s="12"/>
      <c r="N24" s="1">
        <v>3</v>
      </c>
      <c r="O24" s="1">
        <v>73</v>
      </c>
      <c r="P24" s="1">
        <v>6.1800000000000001E-2</v>
      </c>
      <c r="Q24" s="1">
        <v>0.17680000000000001</v>
      </c>
      <c r="R24" s="1">
        <f t="shared" si="0"/>
        <v>0.36936396396396404</v>
      </c>
      <c r="S24" s="6">
        <f t="shared" si="1"/>
        <v>8.0610450450450497E-2</v>
      </c>
      <c r="T24" s="1">
        <f t="shared" si="2"/>
        <v>0.44997441441441449</v>
      </c>
      <c r="W24" s="12"/>
      <c r="X24" s="12"/>
      <c r="Y24" s="1">
        <v>3</v>
      </c>
      <c r="Z24" s="1">
        <v>83</v>
      </c>
      <c r="AA24" s="1">
        <v>0.12839999999999999</v>
      </c>
      <c r="AB24" s="1">
        <v>0.26490000000000002</v>
      </c>
      <c r="AC24" s="1">
        <f t="shared" si="3"/>
        <v>0.53412972972972983</v>
      </c>
      <c r="AD24" s="1">
        <f t="shared" si="4"/>
        <v>0.27083675675675672</v>
      </c>
      <c r="AE24" s="1">
        <f t="shared" si="5"/>
        <v>0.8049664864864865</v>
      </c>
    </row>
    <row r="25" spans="1:31" x14ac:dyDescent="0.2">
      <c r="A25" s="12"/>
      <c r="B25" s="12"/>
      <c r="C25" s="1">
        <v>4</v>
      </c>
      <c r="D25" s="1">
        <v>64</v>
      </c>
      <c r="E25" s="1">
        <v>3.3099999999999997E-2</v>
      </c>
      <c r="F25" s="1">
        <v>9.3200000000000005E-2</v>
      </c>
      <c r="G25" s="1">
        <f t="shared" si="6"/>
        <v>0.1944286486486487</v>
      </c>
      <c r="H25" s="1">
        <f t="shared" si="7"/>
        <v>4.4682162162162156E-2</v>
      </c>
      <c r="I25" s="1">
        <f t="shared" si="8"/>
        <v>0.23911081081081081</v>
      </c>
      <c r="L25" s="12"/>
      <c r="M25" s="12"/>
      <c r="N25" s="1">
        <v>4</v>
      </c>
      <c r="O25" s="1">
        <v>74</v>
      </c>
      <c r="P25" s="1">
        <v>5.9900000000000002E-2</v>
      </c>
      <c r="Q25" s="1">
        <v>0.17069999999999999</v>
      </c>
      <c r="R25" s="1">
        <f t="shared" si="0"/>
        <v>0.35649495495495498</v>
      </c>
      <c r="S25" s="1">
        <f t="shared" si="1"/>
        <v>7.8802522522522581E-2</v>
      </c>
      <c r="T25" s="1">
        <f t="shared" si="2"/>
        <v>0.43529747747747749</v>
      </c>
      <c r="W25" s="12"/>
      <c r="X25" s="12"/>
      <c r="Y25" s="1">
        <v>4</v>
      </c>
      <c r="Z25" s="1">
        <v>84</v>
      </c>
      <c r="AA25" s="1">
        <v>0.13009999999999999</v>
      </c>
      <c r="AB25" s="5">
        <v>0.27200000000000002</v>
      </c>
      <c r="AC25" s="1">
        <f t="shared" si="3"/>
        <v>0.54938396396396405</v>
      </c>
      <c r="AD25" s="1">
        <f t="shared" si="4"/>
        <v>0.27079747747747751</v>
      </c>
      <c r="AE25" s="1">
        <f t="shared" si="5"/>
        <v>0.82018144144144145</v>
      </c>
    </row>
    <row r="26" spans="1:31" x14ac:dyDescent="0.2">
      <c r="A26" s="12"/>
      <c r="B26" s="12"/>
      <c r="C26" s="1">
        <v>5</v>
      </c>
      <c r="D26" s="1">
        <v>65</v>
      </c>
      <c r="E26" s="1">
        <v>2.7199999999999998E-2</v>
      </c>
      <c r="F26" s="1">
        <v>8.5699999999999998E-2</v>
      </c>
      <c r="G26" s="1">
        <f t="shared" si="6"/>
        <v>0.18052612612612612</v>
      </c>
      <c r="H26" s="1">
        <f t="shared" si="7"/>
        <v>2.7522882882882897E-2</v>
      </c>
      <c r="I26" s="1">
        <f t="shared" si="8"/>
        <v>0.20804900900900902</v>
      </c>
      <c r="L26" s="12"/>
      <c r="M26" s="12"/>
      <c r="N26" s="1">
        <v>5</v>
      </c>
      <c r="O26" s="1">
        <v>75</v>
      </c>
      <c r="P26" s="1">
        <v>5.2600000000000001E-2</v>
      </c>
      <c r="Q26" s="1">
        <v>0.1552</v>
      </c>
      <c r="R26" s="1">
        <f t="shared" si="0"/>
        <v>0.3251268468468469</v>
      </c>
      <c r="S26" s="1">
        <f t="shared" si="1"/>
        <v>6.3847927927927942E-2</v>
      </c>
      <c r="T26" s="1">
        <f t="shared" si="2"/>
        <v>0.38897477477477482</v>
      </c>
      <c r="W26" s="12"/>
      <c r="X26" s="12"/>
      <c r="Y26" s="1">
        <v>5</v>
      </c>
      <c r="Z26" s="1">
        <v>85</v>
      </c>
      <c r="AA26" s="1">
        <v>9.2600000000000002E-2</v>
      </c>
      <c r="AB26" s="1">
        <v>0.24260000000000001</v>
      </c>
      <c r="AC26" s="1">
        <f t="shared" si="3"/>
        <v>0.50262882882882898</v>
      </c>
      <c r="AD26" s="6">
        <f t="shared" si="4"/>
        <v>0.14330018018018026</v>
      </c>
      <c r="AE26" s="1">
        <f t="shared" si="5"/>
        <v>0.64592900900900907</v>
      </c>
    </row>
    <row r="27" spans="1:31" x14ac:dyDescent="0.2">
      <c r="A27" s="12">
        <v>14</v>
      </c>
      <c r="B27" s="12" t="s">
        <v>4</v>
      </c>
      <c r="C27" s="1">
        <v>1</v>
      </c>
      <c r="D27" s="1">
        <v>66</v>
      </c>
      <c r="E27" s="1">
        <v>4.2000000000000003E-2</v>
      </c>
      <c r="F27" s="1">
        <v>0.1178</v>
      </c>
      <c r="G27" s="1">
        <f t="shared" si="6"/>
        <v>0.24565981981981985</v>
      </c>
      <c r="H27" s="6">
        <f t="shared" si="7"/>
        <v>5.7160360360360402E-2</v>
      </c>
      <c r="I27" s="6">
        <f t="shared" si="8"/>
        <v>0.3028201801801802</v>
      </c>
      <c r="L27" s="12">
        <v>16</v>
      </c>
      <c r="M27" s="12" t="s">
        <v>6</v>
      </c>
      <c r="N27" s="1">
        <v>1</v>
      </c>
      <c r="O27" s="1">
        <v>76</v>
      </c>
      <c r="P27" s="1">
        <v>7.7499999999999999E-2</v>
      </c>
      <c r="Q27" s="1">
        <v>0.2041</v>
      </c>
      <c r="R27" s="1">
        <f t="shared" si="0"/>
        <v>0.423080900900901</v>
      </c>
      <c r="S27" s="1">
        <f t="shared" si="1"/>
        <v>0.1188630630630631</v>
      </c>
      <c r="T27" s="1">
        <f t="shared" si="2"/>
        <v>0.54194396396396394</v>
      </c>
      <c r="W27" s="12">
        <v>18</v>
      </c>
      <c r="X27" s="12" t="s">
        <v>5</v>
      </c>
      <c r="Y27" s="1">
        <v>1</v>
      </c>
      <c r="Z27" s="1">
        <v>86</v>
      </c>
      <c r="AA27" s="1">
        <v>0.1084</v>
      </c>
      <c r="AB27" s="1">
        <v>0.29870000000000002</v>
      </c>
      <c r="AC27" s="1">
        <f t="shared" si="3"/>
        <v>0.62188324324324329</v>
      </c>
      <c r="AD27" s="1">
        <f t="shared" si="4"/>
        <v>0.15291243243243249</v>
      </c>
      <c r="AE27" s="1">
        <f t="shared" si="5"/>
        <v>0.77479567567567575</v>
      </c>
    </row>
    <row r="28" spans="1:31" x14ac:dyDescent="0.2">
      <c r="A28" s="12"/>
      <c r="B28" s="12"/>
      <c r="C28" s="1">
        <v>2</v>
      </c>
      <c r="D28" s="1">
        <v>67</v>
      </c>
      <c r="E28" s="1">
        <v>3.78E-2</v>
      </c>
      <c r="F28" s="5">
        <v>0.11700000000000001</v>
      </c>
      <c r="G28" s="1">
        <f t="shared" si="6"/>
        <v>0.24610054054054062</v>
      </c>
      <c r="H28" s="1">
        <f t="shared" si="7"/>
        <v>4.0365405405405431E-2</v>
      </c>
      <c r="I28" s="1">
        <f t="shared" si="8"/>
        <v>0.28646594594594599</v>
      </c>
      <c r="L28" s="12"/>
      <c r="M28" s="12"/>
      <c r="N28" s="1">
        <v>2</v>
      </c>
      <c r="O28" s="1">
        <v>77</v>
      </c>
      <c r="P28" s="1">
        <v>7.9299999999999995E-2</v>
      </c>
      <c r="Q28" s="1">
        <v>0.21540000000000001</v>
      </c>
      <c r="R28" s="1">
        <f t="shared" si="0"/>
        <v>0.44784666666666678</v>
      </c>
      <c r="S28" s="1">
        <f t="shared" si="1"/>
        <v>0.11500504504504508</v>
      </c>
      <c r="T28" s="1">
        <f t="shared" si="2"/>
        <v>0.56285171171171178</v>
      </c>
      <c r="W28" s="12"/>
      <c r="X28" s="12"/>
      <c r="Y28" s="1">
        <v>2</v>
      </c>
      <c r="Z28" s="1">
        <v>87</v>
      </c>
      <c r="AA28" s="1">
        <v>0.10489999999999999</v>
      </c>
      <c r="AB28" s="1">
        <v>0.28939999999999999</v>
      </c>
      <c r="AC28" s="1">
        <f t="shared" si="3"/>
        <v>0.60258828828828837</v>
      </c>
      <c r="AD28" s="1">
        <f t="shared" si="4"/>
        <v>0.14762774774774776</v>
      </c>
      <c r="AE28" s="1">
        <f t="shared" si="5"/>
        <v>0.75021603603603604</v>
      </c>
    </row>
    <row r="29" spans="1:31" x14ac:dyDescent="0.2">
      <c r="A29" s="12"/>
      <c r="B29" s="12"/>
      <c r="C29" s="1">
        <v>3</v>
      </c>
      <c r="D29" s="1">
        <v>68</v>
      </c>
      <c r="E29" s="1">
        <v>3.5700000000000003E-2</v>
      </c>
      <c r="F29" s="1">
        <v>0.1106</v>
      </c>
      <c r="G29" s="1">
        <f t="shared" si="6"/>
        <v>0.23265603603603607</v>
      </c>
      <c r="H29" s="1">
        <f t="shared" si="7"/>
        <v>3.8021981981981992E-2</v>
      </c>
      <c r="I29" s="1">
        <f t="shared" si="8"/>
        <v>0.27067801801801805</v>
      </c>
      <c r="L29" s="12"/>
      <c r="M29" s="12"/>
      <c r="N29" s="1">
        <v>3</v>
      </c>
      <c r="O29" s="1">
        <v>78</v>
      </c>
      <c r="P29" s="1">
        <v>8.2500000000000004E-2</v>
      </c>
      <c r="Q29" s="1">
        <v>0.23350000000000001</v>
      </c>
      <c r="R29" s="1">
        <f t="shared" si="0"/>
        <v>0.48734504504504511</v>
      </c>
      <c r="S29" s="1">
        <f t="shared" si="1"/>
        <v>0.11015315315315317</v>
      </c>
      <c r="T29" s="1">
        <f t="shared" si="2"/>
        <v>0.59749819819819827</v>
      </c>
      <c r="W29" s="12"/>
      <c r="X29" s="12"/>
      <c r="Y29" s="1">
        <v>3</v>
      </c>
      <c r="Z29" s="1">
        <v>88</v>
      </c>
      <c r="AA29" s="1">
        <v>0.1229</v>
      </c>
      <c r="AB29" s="1">
        <v>0.31019999999999998</v>
      </c>
      <c r="AC29" s="1">
        <f t="shared" si="3"/>
        <v>0.64026252252252258</v>
      </c>
      <c r="AD29" s="1">
        <f t="shared" si="4"/>
        <v>0.20207819819819828</v>
      </c>
      <c r="AE29" s="1">
        <f t="shared" si="5"/>
        <v>0.84234072072072086</v>
      </c>
    </row>
    <row r="30" spans="1:31" x14ac:dyDescent="0.2">
      <c r="A30" s="12"/>
      <c r="B30" s="12"/>
      <c r="C30" s="1">
        <v>4</v>
      </c>
      <c r="D30" s="1">
        <v>69</v>
      </c>
      <c r="E30" s="1">
        <v>3.5499999999999997E-2</v>
      </c>
      <c r="F30" s="1">
        <v>0.1113</v>
      </c>
      <c r="G30" s="1">
        <f t="shared" si="6"/>
        <v>0.23435801801801806</v>
      </c>
      <c r="H30" s="1">
        <f t="shared" si="7"/>
        <v>3.6477477477477482E-2</v>
      </c>
      <c r="I30" s="1">
        <f t="shared" si="8"/>
        <v>0.27083549549549552</v>
      </c>
      <c r="L30" s="12"/>
      <c r="M30" s="12"/>
      <c r="N30" s="1">
        <v>4</v>
      </c>
      <c r="O30" s="1">
        <v>79</v>
      </c>
      <c r="P30" s="1">
        <v>9.4100000000000003E-2</v>
      </c>
      <c r="Q30" s="1">
        <v>0.2671</v>
      </c>
      <c r="R30" s="1">
        <f t="shared" si="0"/>
        <v>0.55761891891891902</v>
      </c>
      <c r="S30" s="1">
        <f t="shared" si="1"/>
        <v>0.12486594594594601</v>
      </c>
      <c r="T30" s="1">
        <f t="shared" si="2"/>
        <v>0.68248486486486504</v>
      </c>
      <c r="W30" s="12"/>
      <c r="X30" s="12"/>
      <c r="Y30" s="1">
        <v>4</v>
      </c>
      <c r="Z30" s="1">
        <v>89</v>
      </c>
      <c r="AA30" s="1">
        <v>0.1101</v>
      </c>
      <c r="AB30" s="5">
        <v>0.30399999999999999</v>
      </c>
      <c r="AC30" s="1">
        <f t="shared" si="3"/>
        <v>0.63303801801801807</v>
      </c>
      <c r="AD30" s="1">
        <f t="shared" si="4"/>
        <v>0.15468936936936944</v>
      </c>
      <c r="AE30" s="1">
        <f t="shared" si="5"/>
        <v>0.78772738738738746</v>
      </c>
    </row>
    <row r="31" spans="1:31" x14ac:dyDescent="0.2">
      <c r="A31" s="12"/>
      <c r="B31" s="12"/>
      <c r="C31" s="1">
        <v>5</v>
      </c>
      <c r="D31" s="1">
        <v>70</v>
      </c>
      <c r="E31" s="1">
        <v>3.6799999999999999E-2</v>
      </c>
      <c r="F31" s="1">
        <v>0.1072</v>
      </c>
      <c r="G31" s="1">
        <f t="shared" si="6"/>
        <v>0.22432000000000007</v>
      </c>
      <c r="H31" s="1">
        <f t="shared" si="7"/>
        <v>4.6062702702702726E-2</v>
      </c>
      <c r="I31" s="1">
        <f t="shared" si="8"/>
        <v>0.2703827027027027</v>
      </c>
      <c r="L31" s="12"/>
      <c r="M31" s="12"/>
      <c r="N31" s="1">
        <v>5</v>
      </c>
      <c r="O31" s="1">
        <v>80</v>
      </c>
      <c r="P31" s="1">
        <v>8.7800000000000003E-2</v>
      </c>
      <c r="Q31" s="1">
        <v>0.24249999999999999</v>
      </c>
      <c r="R31" s="1">
        <f t="shared" si="0"/>
        <v>0.50498702702702702</v>
      </c>
      <c r="S31" s="1">
        <f t="shared" si="1"/>
        <v>0.12328432432432439</v>
      </c>
      <c r="T31" s="1">
        <f t="shared" si="2"/>
        <v>0.62827135135135148</v>
      </c>
      <c r="W31" s="12"/>
      <c r="X31" s="12"/>
      <c r="Y31" s="1">
        <v>5</v>
      </c>
      <c r="Z31" s="1">
        <v>90</v>
      </c>
      <c r="AA31" s="1">
        <v>9.7500000000000003E-2</v>
      </c>
      <c r="AB31" s="1">
        <v>0.26690000000000003</v>
      </c>
      <c r="AC31" s="1">
        <f t="shared" si="3"/>
        <v>0.55533171171171192</v>
      </c>
      <c r="AD31" s="1">
        <f t="shared" si="4"/>
        <v>0.13931711711711717</v>
      </c>
      <c r="AE31" s="1">
        <f t="shared" si="5"/>
        <v>0.69464882882882895</v>
      </c>
    </row>
    <row r="32" spans="1:31" x14ac:dyDescent="0.2">
      <c r="A32" s="12">
        <v>19</v>
      </c>
      <c r="B32" s="12" t="s">
        <v>4</v>
      </c>
      <c r="C32" s="1">
        <v>1</v>
      </c>
      <c r="D32" s="1">
        <v>91</v>
      </c>
      <c r="E32" s="1">
        <v>4.6300000000000001E-2</v>
      </c>
      <c r="F32" s="1">
        <v>0.12989999999999999</v>
      </c>
      <c r="G32" s="1">
        <f t="shared" si="6"/>
        <v>0.27090072072072074</v>
      </c>
      <c r="H32" s="1">
        <f t="shared" si="7"/>
        <v>6.297261261261268E-2</v>
      </c>
      <c r="I32" s="1">
        <f t="shared" si="8"/>
        <v>0.33387333333333336</v>
      </c>
      <c r="L32" s="12">
        <v>21</v>
      </c>
      <c r="M32" s="12" t="s">
        <v>6</v>
      </c>
      <c r="N32" s="1">
        <v>1</v>
      </c>
      <c r="O32" s="1">
        <v>101</v>
      </c>
      <c r="P32" s="1">
        <v>0.1041</v>
      </c>
      <c r="Q32" s="1">
        <v>0.27850000000000003</v>
      </c>
      <c r="R32" s="1">
        <f t="shared" si="0"/>
        <v>0.57819477477477488</v>
      </c>
      <c r="S32" s="1">
        <f t="shared" si="1"/>
        <v>0.15527315315315313</v>
      </c>
      <c r="T32" s="1">
        <f t="shared" si="2"/>
        <v>0.73346792792792803</v>
      </c>
      <c r="W32" s="12">
        <v>23</v>
      </c>
      <c r="X32" s="12" t="s">
        <v>5</v>
      </c>
      <c r="Y32" s="1">
        <v>1</v>
      </c>
      <c r="Z32" s="1">
        <v>111</v>
      </c>
      <c r="AA32" s="1">
        <v>8.2100000000000006E-2</v>
      </c>
      <c r="AB32" s="1">
        <v>0.21929999999999999</v>
      </c>
      <c r="AC32" s="1">
        <f t="shared" si="3"/>
        <v>0.45522036036036045</v>
      </c>
      <c r="AD32" s="1">
        <f t="shared" si="4"/>
        <v>0.12280468468468476</v>
      </c>
      <c r="AE32" s="1">
        <f t="shared" si="5"/>
        <v>0.57802504504504515</v>
      </c>
    </row>
    <row r="33" spans="1:31" x14ac:dyDescent="0.2">
      <c r="A33" s="12"/>
      <c r="B33" s="12"/>
      <c r="C33" s="1">
        <v>2</v>
      </c>
      <c r="D33" s="1">
        <v>92</v>
      </c>
      <c r="E33" s="1">
        <v>4.8099999999999997E-2</v>
      </c>
      <c r="F33" s="1">
        <v>0.13750000000000001</v>
      </c>
      <c r="G33" s="1">
        <f t="shared" si="6"/>
        <v>0.28723981981981989</v>
      </c>
      <c r="H33" s="1">
        <f t="shared" si="7"/>
        <v>6.2847927927927927E-2</v>
      </c>
      <c r="I33" s="1">
        <f t="shared" si="8"/>
        <v>0.35008774774774781</v>
      </c>
      <c r="L33" s="12"/>
      <c r="M33" s="12"/>
      <c r="N33" s="1">
        <v>2</v>
      </c>
      <c r="O33" s="1">
        <v>102</v>
      </c>
      <c r="P33" s="1">
        <v>0.1055</v>
      </c>
      <c r="Q33" s="1">
        <v>0.2823</v>
      </c>
      <c r="R33" s="1">
        <f t="shared" si="0"/>
        <v>0.58609495495495501</v>
      </c>
      <c r="S33" s="1">
        <f t="shared" si="1"/>
        <v>0.15730630630630638</v>
      </c>
      <c r="T33" s="1">
        <f t="shared" si="2"/>
        <v>0.74340126126126138</v>
      </c>
      <c r="W33" s="12"/>
      <c r="X33" s="12"/>
      <c r="Y33" s="1">
        <v>2</v>
      </c>
      <c r="Z33" s="1">
        <v>112</v>
      </c>
      <c r="AA33" s="1">
        <v>8.72E-2</v>
      </c>
      <c r="AB33" s="5">
        <v>0.23400000000000001</v>
      </c>
      <c r="AC33" s="1">
        <f t="shared" si="3"/>
        <v>0.48595171171171186</v>
      </c>
      <c r="AD33" s="1">
        <f t="shared" si="4"/>
        <v>0.12934630630630636</v>
      </c>
      <c r="AE33" s="1">
        <f t="shared" si="5"/>
        <v>0.61529801801801809</v>
      </c>
    </row>
    <row r="34" spans="1:31" x14ac:dyDescent="0.2">
      <c r="A34" s="12"/>
      <c r="B34" s="12"/>
      <c r="C34" s="1">
        <v>3</v>
      </c>
      <c r="D34" s="1">
        <v>93</v>
      </c>
      <c r="E34" s="1">
        <v>4.6399999999999997E-2</v>
      </c>
      <c r="F34" s="1">
        <v>0.1333</v>
      </c>
      <c r="G34" s="1">
        <f t="shared" si="6"/>
        <v>0.27859027027027033</v>
      </c>
      <c r="H34" s="1">
        <f t="shared" si="7"/>
        <v>5.99610810810811E-2</v>
      </c>
      <c r="I34" s="1">
        <f t="shared" si="8"/>
        <v>0.33855135135135139</v>
      </c>
      <c r="L34" s="12"/>
      <c r="M34" s="12"/>
      <c r="N34" s="1">
        <v>3</v>
      </c>
      <c r="O34" s="1">
        <v>103</v>
      </c>
      <c r="P34" s="1">
        <v>0.10979999999999999</v>
      </c>
      <c r="Q34" s="1">
        <v>0.28710000000000002</v>
      </c>
      <c r="R34" s="1">
        <f t="shared" si="0"/>
        <v>0.59471027027027046</v>
      </c>
      <c r="S34" s="1">
        <f t="shared" si="1"/>
        <v>0.17048432432432434</v>
      </c>
      <c r="T34" s="1">
        <f t="shared" si="2"/>
        <v>0.76519459459459471</v>
      </c>
      <c r="W34" s="12"/>
      <c r="X34" s="12"/>
      <c r="Y34" s="1">
        <v>3</v>
      </c>
      <c r="Z34" s="1">
        <v>113</v>
      </c>
      <c r="AA34" s="1">
        <v>8.7300000000000003E-2</v>
      </c>
      <c r="AB34" s="1">
        <v>0.2392</v>
      </c>
      <c r="AC34" s="1">
        <f t="shared" si="3"/>
        <v>0.49774072072072079</v>
      </c>
      <c r="AD34" s="1">
        <f t="shared" si="4"/>
        <v>0.12451855855855867</v>
      </c>
      <c r="AE34" s="1">
        <f t="shared" si="5"/>
        <v>0.62225927927927938</v>
      </c>
    </row>
    <row r="35" spans="1:31" x14ac:dyDescent="0.2">
      <c r="A35" s="12"/>
      <c r="B35" s="12"/>
      <c r="C35" s="1">
        <v>4</v>
      </c>
      <c r="D35" s="1">
        <v>94</v>
      </c>
      <c r="E35" s="1">
        <v>4.6600000000000003E-2</v>
      </c>
      <c r="F35" s="1">
        <v>0.13339999999999999</v>
      </c>
      <c r="G35" s="1">
        <f t="shared" si="6"/>
        <v>0.27871027027027029</v>
      </c>
      <c r="H35" s="1">
        <f t="shared" si="7"/>
        <v>6.0698378378378416E-2</v>
      </c>
      <c r="I35" s="1">
        <f t="shared" si="8"/>
        <v>0.33940864864864867</v>
      </c>
      <c r="L35" s="12"/>
      <c r="M35" s="12"/>
      <c r="N35" s="1">
        <v>4</v>
      </c>
      <c r="O35" s="1">
        <v>104</v>
      </c>
      <c r="P35" s="1">
        <v>0.10829999999999999</v>
      </c>
      <c r="Q35" s="1">
        <v>0.28660000000000002</v>
      </c>
      <c r="R35" s="1">
        <f t="shared" si="0"/>
        <v>0.5943796396396398</v>
      </c>
      <c r="S35" s="1">
        <f t="shared" si="1"/>
        <v>0.16470234234234232</v>
      </c>
      <c r="T35" s="1">
        <f t="shared" si="2"/>
        <v>0.75908198198198207</v>
      </c>
      <c r="W35" s="12"/>
      <c r="X35" s="12"/>
      <c r="Y35" s="1">
        <v>4</v>
      </c>
      <c r="Z35" s="1">
        <v>114</v>
      </c>
      <c r="AA35" s="1">
        <v>8.4599999999999995E-2</v>
      </c>
      <c r="AB35" s="5">
        <v>0.23</v>
      </c>
      <c r="AC35" s="1">
        <f t="shared" si="3"/>
        <v>0.4782425225225227</v>
      </c>
      <c r="AD35" s="1">
        <f t="shared" si="4"/>
        <v>0.12248576576576579</v>
      </c>
      <c r="AE35" s="1">
        <f t="shared" si="5"/>
        <v>0.60072828828828828</v>
      </c>
    </row>
    <row r="36" spans="1:31" x14ac:dyDescent="0.2">
      <c r="A36" s="12"/>
      <c r="B36" s="12"/>
      <c r="C36" s="1">
        <v>5</v>
      </c>
      <c r="D36" s="1">
        <v>95</v>
      </c>
      <c r="E36" s="1">
        <v>4.6699999999999998E-2</v>
      </c>
      <c r="F36" s="1">
        <v>0.13139999999999999</v>
      </c>
      <c r="G36" s="1">
        <f t="shared" si="6"/>
        <v>0.27410144144144144</v>
      </c>
      <c r="H36" s="1">
        <f t="shared" si="7"/>
        <v>6.3135495495495506E-2</v>
      </c>
      <c r="I36" s="1">
        <f t="shared" si="8"/>
        <v>0.3372369369369369</v>
      </c>
      <c r="L36" s="12"/>
      <c r="M36" s="12"/>
      <c r="N36" s="1">
        <v>5</v>
      </c>
      <c r="O36" s="1">
        <v>105</v>
      </c>
      <c r="P36" s="1">
        <v>0.1096</v>
      </c>
      <c r="Q36" s="1">
        <v>0.28239999999999998</v>
      </c>
      <c r="R36" s="1">
        <f t="shared" si="0"/>
        <v>0.58411387387387381</v>
      </c>
      <c r="S36" s="1">
        <f t="shared" si="1"/>
        <v>0.17438846846846862</v>
      </c>
      <c r="T36" s="1">
        <f t="shared" si="2"/>
        <v>0.75850234234234237</v>
      </c>
      <c r="W36" s="12"/>
      <c r="X36" s="12"/>
      <c r="Y36" s="1">
        <v>5</v>
      </c>
      <c r="Z36" s="1">
        <v>115</v>
      </c>
      <c r="AA36" s="1">
        <v>9.7500000000000003E-2</v>
      </c>
      <c r="AB36" s="1">
        <v>0.25319999999999998</v>
      </c>
      <c r="AC36" s="1">
        <f t="shared" si="3"/>
        <v>0.52413027027027026</v>
      </c>
      <c r="AD36" s="1">
        <f t="shared" si="4"/>
        <v>0.1531405405405406</v>
      </c>
      <c r="AE36" s="1">
        <f t="shared" si="5"/>
        <v>0.67727081081081097</v>
      </c>
    </row>
    <row r="37" spans="1:31" x14ac:dyDescent="0.2">
      <c r="A37" s="12">
        <v>20</v>
      </c>
      <c r="B37" s="12" t="s">
        <v>4</v>
      </c>
      <c r="C37" s="1">
        <v>1</v>
      </c>
      <c r="D37" s="1">
        <v>96</v>
      </c>
      <c r="E37" s="1">
        <v>3.4200000000000001E-2</v>
      </c>
      <c r="F37" s="5">
        <v>9.9000000000000005E-2</v>
      </c>
      <c r="G37" s="1">
        <f t="shared" si="6"/>
        <v>0.20704540540540545</v>
      </c>
      <c r="H37" s="1">
        <f t="shared" si="7"/>
        <v>4.344000000000002E-2</v>
      </c>
      <c r="I37" s="1">
        <f t="shared" si="8"/>
        <v>0.25048540540540548</v>
      </c>
      <c r="L37" s="12">
        <v>22</v>
      </c>
      <c r="M37" s="12" t="s">
        <v>6</v>
      </c>
      <c r="N37" s="1">
        <v>1</v>
      </c>
      <c r="O37" s="1">
        <v>106</v>
      </c>
      <c r="P37" s="1">
        <v>6.4799999999999996E-2</v>
      </c>
      <c r="Q37" s="1">
        <v>0.1865</v>
      </c>
      <c r="R37" s="1">
        <f t="shared" si="0"/>
        <v>0.3898392792792793</v>
      </c>
      <c r="S37" s="1">
        <f t="shared" si="1"/>
        <v>8.3396036036036028E-2</v>
      </c>
      <c r="T37" s="1">
        <f t="shared" si="2"/>
        <v>0.47323531531531537</v>
      </c>
      <c r="W37" s="12">
        <v>24</v>
      </c>
      <c r="X37" s="12" t="s">
        <v>5</v>
      </c>
      <c r="Y37" s="1">
        <v>1</v>
      </c>
      <c r="Z37" s="1">
        <v>116</v>
      </c>
      <c r="AA37" s="1">
        <v>7.2099999999999997E-2</v>
      </c>
      <c r="AB37" s="5">
        <v>0.20100000000000001</v>
      </c>
      <c r="AC37" s="1">
        <f t="shared" si="3"/>
        <v>0.41892990990991003</v>
      </c>
      <c r="AD37" s="1">
        <f t="shared" si="4"/>
        <v>9.9359639639639674E-2</v>
      </c>
      <c r="AE37" s="1">
        <f t="shared" si="5"/>
        <v>0.51828954954954964</v>
      </c>
    </row>
    <row r="38" spans="1:31" x14ac:dyDescent="0.2">
      <c r="A38" s="12"/>
      <c r="B38" s="12"/>
      <c r="C38" s="1">
        <v>2</v>
      </c>
      <c r="D38" s="1">
        <v>97</v>
      </c>
      <c r="E38" s="1">
        <v>3.27E-2</v>
      </c>
      <c r="F38" s="1">
        <v>9.98E-2</v>
      </c>
      <c r="G38" s="1">
        <f t="shared" si="6"/>
        <v>0.20967549549549552</v>
      </c>
      <c r="H38" s="1">
        <f t="shared" si="7"/>
        <v>3.6346306306306322E-2</v>
      </c>
      <c r="I38" s="1">
        <f t="shared" si="8"/>
        <v>0.24602180180180183</v>
      </c>
      <c r="L38" s="12"/>
      <c r="M38" s="12"/>
      <c r="N38" s="1">
        <v>2</v>
      </c>
      <c r="O38" s="1">
        <v>107</v>
      </c>
      <c r="P38" s="1">
        <v>6.9599999999999995E-2</v>
      </c>
      <c r="Q38" s="1">
        <v>0.19439999999999999</v>
      </c>
      <c r="R38" s="1">
        <f t="shared" si="0"/>
        <v>0.40524540540540543</v>
      </c>
      <c r="S38" s="1">
        <f t="shared" si="1"/>
        <v>9.5541621621621636E-2</v>
      </c>
      <c r="T38" s="1">
        <f t="shared" si="2"/>
        <v>0.50078702702702704</v>
      </c>
      <c r="W38" s="12"/>
      <c r="X38" s="12"/>
      <c r="Y38" s="1">
        <v>2</v>
      </c>
      <c r="Z38" s="1">
        <v>117</v>
      </c>
      <c r="AA38" s="1">
        <v>8.0699999999999994E-2</v>
      </c>
      <c r="AB38" s="1">
        <v>0.22550000000000001</v>
      </c>
      <c r="AC38" s="1">
        <f t="shared" si="3"/>
        <v>0.47009495495495507</v>
      </c>
      <c r="AD38" s="1">
        <f t="shared" si="4"/>
        <v>0.11068144144144146</v>
      </c>
      <c r="AE38" s="1">
        <f t="shared" si="5"/>
        <v>0.58077639639639644</v>
      </c>
    </row>
    <row r="39" spans="1:31" x14ac:dyDescent="0.2">
      <c r="A39" s="12"/>
      <c r="B39" s="12"/>
      <c r="C39" s="1">
        <v>3</v>
      </c>
      <c r="D39" s="1">
        <v>98</v>
      </c>
      <c r="E39" s="1">
        <v>3.4099999999999998E-2</v>
      </c>
      <c r="F39" s="1">
        <v>9.8299999999999998E-2</v>
      </c>
      <c r="G39" s="1">
        <f t="shared" si="6"/>
        <v>0.2055050450450451</v>
      </c>
      <c r="H39" s="1">
        <f t="shared" si="7"/>
        <v>4.3727207207207228E-2</v>
      </c>
      <c r="I39" s="1">
        <f t="shared" si="8"/>
        <v>0.24923225225225226</v>
      </c>
      <c r="L39" s="12"/>
      <c r="M39" s="12"/>
      <c r="N39" s="1">
        <v>3</v>
      </c>
      <c r="O39" s="1">
        <v>108</v>
      </c>
      <c r="P39" s="1">
        <v>6.8000000000000005E-2</v>
      </c>
      <c r="Q39" s="1">
        <v>0.19620000000000001</v>
      </c>
      <c r="R39" s="1">
        <f t="shared" si="0"/>
        <v>0.41020684684684694</v>
      </c>
      <c r="S39" s="1">
        <f t="shared" si="1"/>
        <v>8.7019819819819877E-2</v>
      </c>
      <c r="T39" s="1">
        <f t="shared" si="2"/>
        <v>0.49722666666666671</v>
      </c>
      <c r="W39" s="12"/>
      <c r="X39" s="12"/>
      <c r="Y39" s="1">
        <v>3</v>
      </c>
      <c r="Z39" s="1">
        <v>118</v>
      </c>
      <c r="AA39" s="1">
        <v>7.9100000000000004E-2</v>
      </c>
      <c r="AB39" s="1">
        <v>0.22070000000000001</v>
      </c>
      <c r="AC39" s="1">
        <f t="shared" si="3"/>
        <v>0.46002504504504516</v>
      </c>
      <c r="AD39" s="1">
        <f t="shared" si="4"/>
        <v>0.10881909909909916</v>
      </c>
      <c r="AE39" s="1">
        <f t="shared" si="5"/>
        <v>0.5688441441441443</v>
      </c>
    </row>
    <row r="40" spans="1:31" x14ac:dyDescent="0.2">
      <c r="A40" s="12"/>
      <c r="B40" s="12"/>
      <c r="C40" s="1">
        <v>4</v>
      </c>
      <c r="D40" s="1">
        <v>99</v>
      </c>
      <c r="E40" s="1">
        <v>3.0300000000000001E-2</v>
      </c>
      <c r="F40" s="1">
        <v>9.4299999999999995E-2</v>
      </c>
      <c r="G40" s="1">
        <f t="shared" si="6"/>
        <v>0.19844234234234234</v>
      </c>
      <c r="H40" s="1">
        <f t="shared" si="7"/>
        <v>3.1837477477477505E-2</v>
      </c>
      <c r="I40" s="1">
        <f t="shared" si="8"/>
        <v>0.23027981981981982</v>
      </c>
      <c r="L40" s="12"/>
      <c r="M40" s="12"/>
      <c r="N40" s="1">
        <v>4</v>
      </c>
      <c r="O40" s="1">
        <v>109</v>
      </c>
      <c r="P40" s="1">
        <v>7.2599999999999998E-2</v>
      </c>
      <c r="Q40" s="1">
        <v>0.20150000000000001</v>
      </c>
      <c r="R40" s="1">
        <f t="shared" si="0"/>
        <v>0.41979927927927935</v>
      </c>
      <c r="S40" s="1">
        <f t="shared" si="1"/>
        <v>0.10095063063063064</v>
      </c>
      <c r="T40" s="1">
        <f t="shared" si="2"/>
        <v>0.52074990990990999</v>
      </c>
      <c r="W40" s="12"/>
      <c r="X40" s="12"/>
      <c r="Y40" s="1">
        <v>4</v>
      </c>
      <c r="Z40" s="1">
        <v>119</v>
      </c>
      <c r="AA40" s="1">
        <v>6.9500000000000006E-2</v>
      </c>
      <c r="AB40" s="1">
        <v>0.19889999999999999</v>
      </c>
      <c r="AC40" s="1">
        <f t="shared" si="3"/>
        <v>0.41554792792792794</v>
      </c>
      <c r="AD40" s="1">
        <f t="shared" si="4"/>
        <v>9.0581981981982057E-2</v>
      </c>
      <c r="AE40" s="1">
        <f t="shared" si="5"/>
        <v>0.50612990990990991</v>
      </c>
    </row>
    <row r="41" spans="1:31" x14ac:dyDescent="0.2">
      <c r="A41" s="12"/>
      <c r="B41" s="12"/>
      <c r="C41" s="1">
        <v>5</v>
      </c>
      <c r="D41" s="1">
        <v>100</v>
      </c>
      <c r="E41" s="1">
        <v>3.3599999999999998E-2</v>
      </c>
      <c r="F41" s="1">
        <v>9.74E-2</v>
      </c>
      <c r="G41" s="1">
        <f t="shared" si="6"/>
        <v>0.20372468468468471</v>
      </c>
      <c r="H41" s="1">
        <f t="shared" si="7"/>
        <v>4.2539819819819837E-2</v>
      </c>
      <c r="I41" s="1">
        <f t="shared" si="8"/>
        <v>0.24626450450450452</v>
      </c>
      <c r="L41" s="12"/>
      <c r="M41" s="12"/>
      <c r="N41" s="1">
        <v>5</v>
      </c>
      <c r="O41" s="1">
        <v>110</v>
      </c>
      <c r="P41" s="1">
        <v>6.8199999999999997E-2</v>
      </c>
      <c r="Q41" s="1">
        <v>0.19320000000000001</v>
      </c>
      <c r="R41" s="1">
        <f t="shared" si="0"/>
        <v>0.40326666666666677</v>
      </c>
      <c r="S41" s="1">
        <f t="shared" si="1"/>
        <v>9.0885045045045076E-2</v>
      </c>
      <c r="T41" s="1">
        <f t="shared" si="2"/>
        <v>0.49415171171171174</v>
      </c>
      <c r="W41" s="12"/>
      <c r="X41" s="12"/>
      <c r="Y41" s="1">
        <v>5</v>
      </c>
      <c r="Z41" s="1">
        <v>120</v>
      </c>
      <c r="AA41" s="5">
        <v>7.1999999999999995E-2</v>
      </c>
      <c r="AB41" s="5">
        <v>0.20100000000000001</v>
      </c>
      <c r="AC41" s="1">
        <f t="shared" si="3"/>
        <v>0.41898378378378387</v>
      </c>
      <c r="AD41" s="1">
        <f t="shared" si="4"/>
        <v>9.8940540540540564E-2</v>
      </c>
      <c r="AE41" s="1">
        <f t="shared" si="5"/>
        <v>0.51792432432432445</v>
      </c>
    </row>
    <row r="42" spans="1:31" x14ac:dyDescent="0.2">
      <c r="A42" s="12">
        <v>25</v>
      </c>
      <c r="B42" s="12" t="s">
        <v>4</v>
      </c>
      <c r="C42" s="1">
        <v>1</v>
      </c>
      <c r="D42" s="1">
        <v>121</v>
      </c>
      <c r="E42" s="1">
        <v>5.5599999999999997E-2</v>
      </c>
      <c r="F42" s="1">
        <v>0.15029999999999999</v>
      </c>
      <c r="G42" s="1">
        <f t="shared" si="6"/>
        <v>0.31235099099099101</v>
      </c>
      <c r="H42" s="1">
        <f t="shared" si="7"/>
        <v>8.1365045045045076E-2</v>
      </c>
      <c r="I42" s="1">
        <f t="shared" si="8"/>
        <v>0.39371603603603611</v>
      </c>
      <c r="L42" s="12">
        <v>27</v>
      </c>
      <c r="M42" s="12" t="s">
        <v>6</v>
      </c>
      <c r="N42" s="1">
        <v>1</v>
      </c>
      <c r="O42" s="1">
        <v>131</v>
      </c>
      <c r="P42" s="1">
        <v>0.1047</v>
      </c>
      <c r="Q42" s="5">
        <v>0.27600000000000002</v>
      </c>
      <c r="R42" s="1">
        <f t="shared" si="0"/>
        <v>0.57217783783783804</v>
      </c>
      <c r="S42" s="1">
        <f t="shared" si="1"/>
        <v>0.16031027027027031</v>
      </c>
      <c r="T42" s="1">
        <f t="shared" si="2"/>
        <v>0.73248810810810816</v>
      </c>
      <c r="W42" s="12">
        <v>29</v>
      </c>
      <c r="X42" s="12" t="s">
        <v>5</v>
      </c>
      <c r="Y42" s="1">
        <v>1</v>
      </c>
      <c r="Z42" s="1">
        <v>141</v>
      </c>
      <c r="AA42" s="1">
        <v>0.1087</v>
      </c>
      <c r="AB42" s="1">
        <v>0.29470000000000002</v>
      </c>
      <c r="AC42" s="1">
        <f t="shared" si="3"/>
        <v>0.6126117117117118</v>
      </c>
      <c r="AD42" s="1">
        <f t="shared" si="4"/>
        <v>0.15820576576576587</v>
      </c>
      <c r="AE42" s="1">
        <f t="shared" si="5"/>
        <v>0.77081747747747764</v>
      </c>
    </row>
    <row r="43" spans="1:31" x14ac:dyDescent="0.2">
      <c r="A43" s="12"/>
      <c r="B43" s="12"/>
      <c r="C43" s="1">
        <v>2</v>
      </c>
      <c r="D43" s="1">
        <v>122</v>
      </c>
      <c r="E43" s="5">
        <v>5.3999999999999999E-2</v>
      </c>
      <c r="F43" s="1">
        <v>0.1512</v>
      </c>
      <c r="G43" s="1">
        <f t="shared" si="6"/>
        <v>0.31526270270270279</v>
      </c>
      <c r="H43" s="1">
        <f t="shared" si="7"/>
        <v>7.3751351351351385E-2</v>
      </c>
      <c r="I43" s="1">
        <f t="shared" si="8"/>
        <v>0.38901405405405415</v>
      </c>
      <c r="L43" s="12"/>
      <c r="M43" s="12"/>
      <c r="N43" s="1">
        <v>2</v>
      </c>
      <c r="O43" s="1">
        <v>132</v>
      </c>
      <c r="P43" s="1">
        <v>0.1177</v>
      </c>
      <c r="Q43" s="1">
        <v>0.30649999999999999</v>
      </c>
      <c r="R43" s="1">
        <f t="shared" si="0"/>
        <v>0.63463729729729734</v>
      </c>
      <c r="S43" s="1">
        <f t="shared" si="1"/>
        <v>0.18401837837837842</v>
      </c>
      <c r="T43" s="1">
        <f t="shared" si="2"/>
        <v>0.81865567567567576</v>
      </c>
      <c r="W43" s="12"/>
      <c r="X43" s="12"/>
      <c r="Y43" s="1">
        <v>2</v>
      </c>
      <c r="Z43" s="1">
        <v>142</v>
      </c>
      <c r="AA43" s="1">
        <v>0.1157</v>
      </c>
      <c r="AB43" s="1">
        <v>0.31380000000000002</v>
      </c>
      <c r="AC43" s="1">
        <f t="shared" si="3"/>
        <v>0.65234036036036047</v>
      </c>
      <c r="AD43" s="1">
        <f t="shared" si="4"/>
        <v>0.16827063063063066</v>
      </c>
      <c r="AE43" s="1">
        <f t="shared" si="5"/>
        <v>0.82061099099099111</v>
      </c>
    </row>
    <row r="44" spans="1:31" x14ac:dyDescent="0.2">
      <c r="A44" s="12"/>
      <c r="B44" s="12"/>
      <c r="C44" s="1">
        <v>3</v>
      </c>
      <c r="D44" s="1">
        <v>123</v>
      </c>
      <c r="E44" s="1">
        <v>5.5599999999999997E-2</v>
      </c>
      <c r="F44" s="1">
        <v>0.15279999999999999</v>
      </c>
      <c r="G44" s="1">
        <f t="shared" si="6"/>
        <v>0.31804468468468472</v>
      </c>
      <c r="H44" s="1">
        <f t="shared" si="7"/>
        <v>7.8842522522522551E-2</v>
      </c>
      <c r="I44" s="1">
        <f t="shared" si="8"/>
        <v>0.39688720720720722</v>
      </c>
      <c r="L44" s="12"/>
      <c r="M44" s="12"/>
      <c r="N44" s="1">
        <v>3</v>
      </c>
      <c r="O44" s="1">
        <v>133</v>
      </c>
      <c r="P44" s="1">
        <v>0.1227</v>
      </c>
      <c r="Q44" s="1">
        <v>0.31909999999999999</v>
      </c>
      <c r="R44" s="1">
        <f t="shared" si="0"/>
        <v>0.6606398198198199</v>
      </c>
      <c r="S44" s="1">
        <f t="shared" si="1"/>
        <v>0.19225981981981993</v>
      </c>
      <c r="T44" s="1">
        <f t="shared" si="2"/>
        <v>0.85289963963963977</v>
      </c>
      <c r="W44" s="12"/>
      <c r="X44" s="12"/>
      <c r="Y44" s="1">
        <v>3</v>
      </c>
      <c r="Z44" s="1">
        <v>143</v>
      </c>
      <c r="AA44" s="1">
        <v>0.10929999999999999</v>
      </c>
      <c r="AB44" s="1">
        <v>0.29530000000000001</v>
      </c>
      <c r="AC44" s="1">
        <f t="shared" si="3"/>
        <v>0.61365495495495503</v>
      </c>
      <c r="AD44" s="1">
        <f t="shared" si="4"/>
        <v>0.16011495495495495</v>
      </c>
      <c r="AE44" s="1">
        <f t="shared" si="5"/>
        <v>0.77376990990991001</v>
      </c>
    </row>
    <row r="45" spans="1:31" x14ac:dyDescent="0.2">
      <c r="A45" s="12"/>
      <c r="B45" s="12"/>
      <c r="C45" s="1">
        <v>4</v>
      </c>
      <c r="D45" s="1">
        <v>124</v>
      </c>
      <c r="E45" s="1">
        <v>5.5199999999999999E-2</v>
      </c>
      <c r="F45" s="1">
        <v>0.1522</v>
      </c>
      <c r="G45" s="1">
        <f t="shared" si="6"/>
        <v>0.31689369369369375</v>
      </c>
      <c r="H45" s="1">
        <f t="shared" si="7"/>
        <v>7.7771531531531546E-2</v>
      </c>
      <c r="I45" s="1">
        <f t="shared" si="8"/>
        <v>0.39466522522522529</v>
      </c>
      <c r="L45" s="12"/>
      <c r="M45" s="12"/>
      <c r="N45" s="1">
        <v>4</v>
      </c>
      <c r="O45" s="1">
        <v>134</v>
      </c>
      <c r="P45" s="1">
        <v>0.1116</v>
      </c>
      <c r="Q45" s="1">
        <v>0.29360000000000003</v>
      </c>
      <c r="R45" s="1">
        <f t="shared" si="0"/>
        <v>0.60854414414414437</v>
      </c>
      <c r="S45" s="1">
        <f t="shared" si="1"/>
        <v>0.17146954954954957</v>
      </c>
      <c r="T45" s="1">
        <f t="shared" si="2"/>
        <v>0.78001369369369389</v>
      </c>
      <c r="W45" s="12"/>
      <c r="X45" s="12"/>
      <c r="Y45" s="1">
        <v>4</v>
      </c>
      <c r="Z45" s="1">
        <v>144</v>
      </c>
      <c r="AA45" s="1">
        <v>0.12130000000000001</v>
      </c>
      <c r="AB45" s="1">
        <v>0.32240000000000002</v>
      </c>
      <c r="AC45" s="1">
        <f t="shared" si="3"/>
        <v>0.66890972972972984</v>
      </c>
      <c r="AD45" s="1">
        <f t="shared" si="4"/>
        <v>0.18306270270270275</v>
      </c>
      <c r="AE45" s="1">
        <f t="shared" si="5"/>
        <v>0.85197243243243248</v>
      </c>
    </row>
    <row r="46" spans="1:31" x14ac:dyDescent="0.2">
      <c r="A46" s="12"/>
      <c r="B46" s="12"/>
      <c r="C46" s="1">
        <v>5</v>
      </c>
      <c r="D46" s="1">
        <v>125</v>
      </c>
      <c r="E46" s="1">
        <v>5.3600000000000002E-2</v>
      </c>
      <c r="F46" s="1">
        <v>0.15659999999999999</v>
      </c>
      <c r="G46" s="1">
        <f t="shared" si="6"/>
        <v>0.32777657657657661</v>
      </c>
      <c r="H46" s="1">
        <f t="shared" si="7"/>
        <v>6.6626306306306352E-2</v>
      </c>
      <c r="I46" s="1">
        <f t="shared" si="8"/>
        <v>0.39440288288288294</v>
      </c>
      <c r="L46" s="12"/>
      <c r="M46" s="12"/>
      <c r="N46" s="1">
        <v>5</v>
      </c>
      <c r="O46" s="1">
        <v>135</v>
      </c>
      <c r="P46" s="1">
        <v>0.1183</v>
      </c>
      <c r="Q46" s="1">
        <v>0.30659999999999998</v>
      </c>
      <c r="R46" s="1">
        <f t="shared" si="0"/>
        <v>0.63454180180180186</v>
      </c>
      <c r="S46" s="1">
        <f t="shared" si="1"/>
        <v>0.18643207207207219</v>
      </c>
      <c r="T46" s="1">
        <f t="shared" si="2"/>
        <v>0.82097387387387388</v>
      </c>
      <c r="W46" s="12"/>
      <c r="X46" s="12"/>
      <c r="Y46" s="1">
        <v>5</v>
      </c>
      <c r="Z46" s="1">
        <v>145</v>
      </c>
      <c r="AA46" s="1">
        <v>0.11169999999999999</v>
      </c>
      <c r="AB46" s="1">
        <v>0.29270000000000002</v>
      </c>
      <c r="AC46" s="1">
        <f t="shared" si="3"/>
        <v>0.60644054054054064</v>
      </c>
      <c r="AD46" s="1">
        <f t="shared" si="4"/>
        <v>0.17279675675675682</v>
      </c>
      <c r="AE46" s="1">
        <f t="shared" si="5"/>
        <v>0.77923729729729729</v>
      </c>
    </row>
    <row r="47" spans="1:31" x14ac:dyDescent="0.2">
      <c r="A47" s="12">
        <v>26</v>
      </c>
      <c r="B47" s="12" t="s">
        <v>4</v>
      </c>
      <c r="C47" s="1">
        <v>1</v>
      </c>
      <c r="D47" s="1">
        <v>126</v>
      </c>
      <c r="E47" s="1">
        <v>5.1799999999999999E-2</v>
      </c>
      <c r="F47" s="1">
        <v>0.1454</v>
      </c>
      <c r="G47" s="1">
        <f t="shared" si="6"/>
        <v>0.30323855855855864</v>
      </c>
      <c r="H47" s="1">
        <f t="shared" si="7"/>
        <v>7.038342342342345E-2</v>
      </c>
      <c r="I47" s="1">
        <f t="shared" si="8"/>
        <v>0.37362198198198204</v>
      </c>
      <c r="L47" s="12">
        <v>28</v>
      </c>
      <c r="M47" s="12" t="s">
        <v>6</v>
      </c>
      <c r="N47" s="1">
        <v>1</v>
      </c>
      <c r="O47" s="1">
        <v>136</v>
      </c>
      <c r="P47" s="1">
        <v>0.13539999999999999</v>
      </c>
      <c r="Q47" s="1">
        <v>0.3513</v>
      </c>
      <c r="R47" s="1">
        <f t="shared" si="0"/>
        <v>0.72713261261261275</v>
      </c>
      <c r="S47" s="1">
        <f t="shared" si="1"/>
        <v>0.21299531531531538</v>
      </c>
      <c r="T47" s="1">
        <f t="shared" si="2"/>
        <v>0.9401279279279281</v>
      </c>
      <c r="W47" s="12">
        <v>30</v>
      </c>
      <c r="X47" s="12" t="s">
        <v>5</v>
      </c>
      <c r="Y47" s="1">
        <v>1</v>
      </c>
      <c r="Z47" s="1">
        <v>146</v>
      </c>
      <c r="AA47" s="1">
        <v>9.4100000000000003E-2</v>
      </c>
      <c r="AB47" s="1">
        <v>0.24540000000000001</v>
      </c>
      <c r="AC47" s="1">
        <f t="shared" si="3"/>
        <v>0.50819765765765768</v>
      </c>
      <c r="AD47" s="1">
        <f t="shared" si="4"/>
        <v>0.14676144144144151</v>
      </c>
      <c r="AE47" s="1">
        <f t="shared" si="5"/>
        <v>0.65495909909909922</v>
      </c>
    </row>
    <row r="48" spans="1:31" x14ac:dyDescent="0.2">
      <c r="A48" s="12"/>
      <c r="B48" s="12"/>
      <c r="C48" s="1">
        <v>2</v>
      </c>
      <c r="D48" s="1">
        <v>127</v>
      </c>
      <c r="E48" s="5">
        <v>5.28E-2</v>
      </c>
      <c r="F48" s="1">
        <v>0.14849999999999999</v>
      </c>
      <c r="G48" s="1">
        <f t="shared" si="6"/>
        <v>0.30976000000000004</v>
      </c>
      <c r="H48" s="1">
        <f t="shared" si="7"/>
        <v>7.1446486486486535E-2</v>
      </c>
      <c r="I48" s="1">
        <f t="shared" si="8"/>
        <v>0.38120648648648647</v>
      </c>
      <c r="L48" s="12"/>
      <c r="M48" s="12"/>
      <c r="N48" s="1">
        <v>2</v>
      </c>
      <c r="O48" s="1">
        <v>137</v>
      </c>
      <c r="P48" s="1">
        <v>0.13189999999999999</v>
      </c>
      <c r="Q48" s="1">
        <v>0.34520000000000001</v>
      </c>
      <c r="R48" s="1">
        <f t="shared" si="0"/>
        <v>0.7151255855855857</v>
      </c>
      <c r="S48" s="1">
        <f t="shared" si="1"/>
        <v>0.20448180180180187</v>
      </c>
      <c r="T48" s="1">
        <f t="shared" si="2"/>
        <v>0.91960738738738745</v>
      </c>
      <c r="W48" s="12"/>
      <c r="X48" s="12"/>
      <c r="Y48" s="1">
        <v>2</v>
      </c>
      <c r="Z48" s="1">
        <v>147</v>
      </c>
      <c r="AA48" s="1">
        <v>0.10390000000000001</v>
      </c>
      <c r="AB48" s="1">
        <v>0.26729999999999998</v>
      </c>
      <c r="AC48" s="1">
        <f t="shared" si="3"/>
        <v>0.55279477477477479</v>
      </c>
      <c r="AD48" s="1">
        <f t="shared" si="4"/>
        <v>0.16573585585585596</v>
      </c>
      <c r="AE48" s="1">
        <f t="shared" si="5"/>
        <v>0.71853063063063072</v>
      </c>
    </row>
    <row r="49" spans="1:31" x14ac:dyDescent="0.2">
      <c r="A49" s="12"/>
      <c r="B49" s="12"/>
      <c r="C49" s="1">
        <v>3</v>
      </c>
      <c r="D49" s="1">
        <v>128</v>
      </c>
      <c r="E49" s="1">
        <v>5.6800000000000003E-2</v>
      </c>
      <c r="F49" s="1">
        <v>0.15620000000000001</v>
      </c>
      <c r="G49" s="1">
        <f t="shared" si="6"/>
        <v>0.32514162162162169</v>
      </c>
      <c r="H49" s="1">
        <f t="shared" si="7"/>
        <v>8.0441081081081126E-2</v>
      </c>
      <c r="I49" s="1">
        <f t="shared" si="8"/>
        <v>0.40558270270270275</v>
      </c>
      <c r="L49" s="12"/>
      <c r="M49" s="12"/>
      <c r="N49" s="1">
        <v>3</v>
      </c>
      <c r="O49" s="1">
        <v>138</v>
      </c>
      <c r="P49" s="1">
        <v>0.1328</v>
      </c>
      <c r="Q49" s="1">
        <v>0.35770000000000002</v>
      </c>
      <c r="R49" s="1">
        <f t="shared" si="0"/>
        <v>0.74310918918918945</v>
      </c>
      <c r="S49" s="1">
        <f t="shared" si="1"/>
        <v>0.19564108108108111</v>
      </c>
      <c r="T49" s="1">
        <f t="shared" si="2"/>
        <v>0.93875027027027036</v>
      </c>
      <c r="W49" s="12"/>
      <c r="X49" s="12"/>
      <c r="Y49" s="1">
        <v>3</v>
      </c>
      <c r="Z49" s="1">
        <v>148</v>
      </c>
      <c r="AA49" s="1">
        <v>0.1014</v>
      </c>
      <c r="AB49" s="1">
        <v>0.26989999999999997</v>
      </c>
      <c r="AC49" s="1">
        <f t="shared" si="3"/>
        <v>0.56006306306306308</v>
      </c>
      <c r="AD49" s="1">
        <f t="shared" si="4"/>
        <v>0.15263495495495508</v>
      </c>
      <c r="AE49" s="1">
        <f t="shared" si="5"/>
        <v>0.71269801801801802</v>
      </c>
    </row>
    <row r="50" spans="1:31" x14ac:dyDescent="0.2">
      <c r="A50" s="12"/>
      <c r="B50" s="12"/>
      <c r="C50" s="1">
        <v>4</v>
      </c>
      <c r="D50" s="1">
        <v>129</v>
      </c>
      <c r="E50" s="1">
        <v>5.8400000000000001E-2</v>
      </c>
      <c r="F50" s="1">
        <v>0.1578</v>
      </c>
      <c r="G50" s="1">
        <f t="shared" si="6"/>
        <v>0.32792360360360362</v>
      </c>
      <c r="H50" s="1">
        <f t="shared" si="7"/>
        <v>8.5532252252252278E-2</v>
      </c>
      <c r="I50" s="1">
        <f t="shared" si="8"/>
        <v>0.41345585585585581</v>
      </c>
      <c r="L50" s="12"/>
      <c r="M50" s="12"/>
      <c r="N50" s="1">
        <v>4</v>
      </c>
      <c r="O50" s="1">
        <v>139</v>
      </c>
      <c r="P50" s="1">
        <v>0.1295</v>
      </c>
      <c r="Q50" s="1">
        <v>0.34670000000000001</v>
      </c>
      <c r="R50" s="1">
        <f t="shared" si="0"/>
        <v>0.71983477477477487</v>
      </c>
      <c r="S50" s="1">
        <f t="shared" si="1"/>
        <v>0.19290990990991</v>
      </c>
      <c r="T50" s="1">
        <f t="shared" si="2"/>
        <v>0.91274468468468473</v>
      </c>
      <c r="W50" s="12"/>
      <c r="X50" s="12"/>
      <c r="Y50" s="1">
        <v>4</v>
      </c>
      <c r="Z50" s="1">
        <v>149</v>
      </c>
      <c r="AA50" s="1">
        <v>0.1123</v>
      </c>
      <c r="AB50" s="1">
        <v>0.29110000000000003</v>
      </c>
      <c r="AC50" s="1">
        <f t="shared" si="3"/>
        <v>0.60247333333333342</v>
      </c>
      <c r="AD50" s="1">
        <f t="shared" si="4"/>
        <v>0.17692576576576577</v>
      </c>
      <c r="AE50" s="1">
        <f t="shared" si="5"/>
        <v>0.77939909909909921</v>
      </c>
    </row>
    <row r="51" spans="1:31" x14ac:dyDescent="0.2">
      <c r="A51" s="12"/>
      <c r="B51" s="12"/>
      <c r="C51" s="1">
        <v>5</v>
      </c>
      <c r="D51" s="1">
        <v>130</v>
      </c>
      <c r="E51" s="1">
        <v>5.5199999999999999E-2</v>
      </c>
      <c r="F51" s="1">
        <v>0.14749999999999999</v>
      </c>
      <c r="G51" s="1">
        <f t="shared" si="6"/>
        <v>0.30618954954954958</v>
      </c>
      <c r="H51" s="1">
        <f t="shared" si="7"/>
        <v>8.2513873873873891E-2</v>
      </c>
      <c r="I51" s="1">
        <f t="shared" si="8"/>
        <v>0.38870342342342346</v>
      </c>
      <c r="L51" s="12"/>
      <c r="M51" s="12"/>
      <c r="N51" s="1">
        <v>5</v>
      </c>
      <c r="O51" s="1">
        <v>140</v>
      </c>
      <c r="P51" s="1">
        <v>0.12509999999999999</v>
      </c>
      <c r="Q51" s="1">
        <v>0.33529999999999999</v>
      </c>
      <c r="R51" s="1">
        <f t="shared" si="0"/>
        <v>0.69624198198198206</v>
      </c>
      <c r="S51" s="1">
        <f t="shared" si="1"/>
        <v>0.18597225225225228</v>
      </c>
      <c r="T51" s="1">
        <f t="shared" si="2"/>
        <v>0.88221423423423417</v>
      </c>
      <c r="W51" s="12"/>
      <c r="X51" s="12"/>
      <c r="Y51" s="1">
        <v>5</v>
      </c>
      <c r="Z51" s="1">
        <v>150</v>
      </c>
      <c r="AA51" s="1">
        <v>0.1124</v>
      </c>
      <c r="AB51" s="1">
        <v>0.29249999999999998</v>
      </c>
      <c r="AC51" s="1">
        <f t="shared" si="3"/>
        <v>0.60560792792792806</v>
      </c>
      <c r="AD51" s="1">
        <f t="shared" si="4"/>
        <v>0.17593225225225231</v>
      </c>
      <c r="AE51" s="1">
        <f t="shared" si="5"/>
        <v>0.78154018018018023</v>
      </c>
    </row>
    <row r="52" spans="1:31" x14ac:dyDescent="0.2">
      <c r="A52" s="12">
        <v>31</v>
      </c>
      <c r="B52" s="12" t="s">
        <v>4</v>
      </c>
      <c r="C52" s="1">
        <v>1</v>
      </c>
      <c r="D52" s="1">
        <v>151</v>
      </c>
      <c r="E52" s="1">
        <v>3.7900000000000003E-2</v>
      </c>
      <c r="F52" s="1">
        <v>0.1077</v>
      </c>
      <c r="G52" s="1">
        <f t="shared" si="6"/>
        <v>0.22486612612612616</v>
      </c>
      <c r="H52" s="1">
        <f t="shared" si="7"/>
        <v>5.0168288288288329E-2</v>
      </c>
      <c r="I52" s="1">
        <f t="shared" si="8"/>
        <v>0.27503441441441445</v>
      </c>
      <c r="L52" s="12">
        <v>33</v>
      </c>
      <c r="M52" s="12" t="s">
        <v>6</v>
      </c>
      <c r="N52" s="1">
        <v>1</v>
      </c>
      <c r="O52" s="1">
        <v>161</v>
      </c>
      <c r="P52" s="1">
        <v>9.11E-2</v>
      </c>
      <c r="Q52" s="1">
        <v>0.2407</v>
      </c>
      <c r="R52" s="1">
        <f t="shared" si="0"/>
        <v>0.49910972972972983</v>
      </c>
      <c r="S52" s="1">
        <f t="shared" si="1"/>
        <v>0.13893081081081082</v>
      </c>
      <c r="T52" s="1">
        <f t="shared" si="2"/>
        <v>0.6380405405405406</v>
      </c>
      <c r="W52" s="12">
        <v>35</v>
      </c>
      <c r="X52" s="12" t="s">
        <v>5</v>
      </c>
      <c r="Y52" s="1">
        <v>1</v>
      </c>
      <c r="Z52" s="1">
        <v>171</v>
      </c>
      <c r="AA52" s="1">
        <v>0.1041</v>
      </c>
      <c r="AB52" s="1">
        <v>0.27200000000000002</v>
      </c>
      <c r="AC52" s="1">
        <f t="shared" si="3"/>
        <v>0.56339117117117121</v>
      </c>
      <c r="AD52" s="1">
        <f t="shared" si="4"/>
        <v>0.16183171171171168</v>
      </c>
      <c r="AE52" s="1">
        <f t="shared" si="5"/>
        <v>0.72522288288288284</v>
      </c>
    </row>
    <row r="53" spans="1:31" x14ac:dyDescent="0.2">
      <c r="A53" s="12"/>
      <c r="B53" s="12"/>
      <c r="C53" s="1">
        <v>2</v>
      </c>
      <c r="D53" s="1">
        <v>152</v>
      </c>
      <c r="E53" s="1">
        <v>3.5000000000000003E-2</v>
      </c>
      <c r="F53" s="1">
        <v>0.1075</v>
      </c>
      <c r="G53" s="1">
        <f t="shared" si="6"/>
        <v>0.225972972972973</v>
      </c>
      <c r="H53" s="1">
        <f t="shared" si="7"/>
        <v>3.8216216216216251E-2</v>
      </c>
      <c r="I53" s="1">
        <f t="shared" si="8"/>
        <v>0.26418918918918921</v>
      </c>
      <c r="L53" s="12"/>
      <c r="M53" s="12"/>
      <c r="N53" s="1">
        <v>2</v>
      </c>
      <c r="O53" s="1">
        <v>162</v>
      </c>
      <c r="P53" s="1">
        <v>9.4E-2</v>
      </c>
      <c r="Q53" s="1">
        <v>0.2492</v>
      </c>
      <c r="R53" s="1">
        <f t="shared" si="0"/>
        <v>0.51690594594594608</v>
      </c>
      <c r="S53" s="1">
        <f t="shared" si="1"/>
        <v>0.14250810810810818</v>
      </c>
      <c r="T53" s="1">
        <f t="shared" si="2"/>
        <v>0.65941405405405418</v>
      </c>
      <c r="W53" s="12"/>
      <c r="X53" s="12"/>
      <c r="Y53" s="1">
        <v>2</v>
      </c>
      <c r="Z53" s="1">
        <v>172</v>
      </c>
      <c r="AA53" s="1">
        <v>0.1132</v>
      </c>
      <c r="AB53" s="1">
        <v>0.29320000000000002</v>
      </c>
      <c r="AC53" s="1">
        <f t="shared" si="3"/>
        <v>0.6067711711711713</v>
      </c>
      <c r="AD53" s="1">
        <f t="shared" si="4"/>
        <v>0.17857873873873875</v>
      </c>
      <c r="AE53" s="1">
        <f t="shared" si="5"/>
        <v>0.78534990990990994</v>
      </c>
    </row>
    <row r="54" spans="1:31" x14ac:dyDescent="0.2">
      <c r="A54" s="12"/>
      <c r="B54" s="12"/>
      <c r="C54" s="1">
        <v>3</v>
      </c>
      <c r="D54" s="1">
        <v>153</v>
      </c>
      <c r="E54" s="1">
        <v>3.6700000000000003E-2</v>
      </c>
      <c r="F54" s="1">
        <v>0.10440000000000001</v>
      </c>
      <c r="G54" s="1">
        <f t="shared" si="6"/>
        <v>0.21799693693693697</v>
      </c>
      <c r="H54" s="1">
        <f t="shared" si="7"/>
        <v>4.8468828828828844E-2</v>
      </c>
      <c r="I54" s="1">
        <f t="shared" si="8"/>
        <v>0.26646576576576581</v>
      </c>
      <c r="L54" s="12"/>
      <c r="M54" s="12"/>
      <c r="N54" s="1">
        <v>3</v>
      </c>
      <c r="O54" s="1">
        <v>163</v>
      </c>
      <c r="P54" s="1">
        <v>0.10489999999999999</v>
      </c>
      <c r="Q54" s="1">
        <v>0.2747</v>
      </c>
      <c r="R54" s="1">
        <f t="shared" si="0"/>
        <v>0.5691093693693694</v>
      </c>
      <c r="S54" s="1">
        <f t="shared" si="1"/>
        <v>0.16246018018018019</v>
      </c>
      <c r="T54" s="1">
        <f t="shared" si="2"/>
        <v>0.73156954954954956</v>
      </c>
      <c r="W54" s="12"/>
      <c r="X54" s="12"/>
      <c r="Y54" s="1">
        <v>3</v>
      </c>
      <c r="Z54" s="1">
        <v>173</v>
      </c>
      <c r="AA54" s="1">
        <v>0.1197</v>
      </c>
      <c r="AB54" s="1">
        <v>0.30690000000000001</v>
      </c>
      <c r="AC54" s="1">
        <f t="shared" si="3"/>
        <v>0.63447081081081103</v>
      </c>
      <c r="AD54" s="1">
        <f t="shared" si="4"/>
        <v>0.19199675675675681</v>
      </c>
      <c r="AE54" s="1">
        <f t="shared" si="5"/>
        <v>0.82646756756756767</v>
      </c>
    </row>
    <row r="55" spans="1:31" x14ac:dyDescent="0.2">
      <c r="A55" s="12"/>
      <c r="B55" s="12"/>
      <c r="C55" s="1">
        <v>4</v>
      </c>
      <c r="D55" s="1">
        <v>154</v>
      </c>
      <c r="E55" s="1">
        <v>3.5999999999999997E-2</v>
      </c>
      <c r="F55" s="1">
        <v>0.10340000000000001</v>
      </c>
      <c r="G55" s="1">
        <f t="shared" si="6"/>
        <v>0.21609657657657663</v>
      </c>
      <c r="H55" s="1">
        <f t="shared" si="7"/>
        <v>4.6544144144144151E-2</v>
      </c>
      <c r="I55" s="1">
        <f t="shared" si="8"/>
        <v>0.26264072072072076</v>
      </c>
      <c r="L55" s="12"/>
      <c r="M55" s="12"/>
      <c r="N55" s="1">
        <v>4</v>
      </c>
      <c r="O55" s="1">
        <v>164</v>
      </c>
      <c r="P55" s="1">
        <v>0.1028</v>
      </c>
      <c r="Q55" s="1">
        <v>0.2712</v>
      </c>
      <c r="R55" s="1">
        <f t="shared" si="0"/>
        <v>0.56226954954954955</v>
      </c>
      <c r="S55" s="1">
        <f t="shared" si="1"/>
        <v>0.15719063063063071</v>
      </c>
      <c r="T55" s="1">
        <f t="shared" si="2"/>
        <v>0.71946018018018021</v>
      </c>
      <c r="W55" s="12"/>
      <c r="X55" s="12"/>
      <c r="Y55" s="1">
        <v>4</v>
      </c>
      <c r="Z55" s="1">
        <v>174</v>
      </c>
      <c r="AA55" s="1">
        <v>0.1234</v>
      </c>
      <c r="AB55" s="1">
        <v>0.31809999999999999</v>
      </c>
      <c r="AC55" s="1">
        <f t="shared" si="3"/>
        <v>0.65798522522522529</v>
      </c>
      <c r="AD55" s="1">
        <f t="shared" si="4"/>
        <v>0.19620252252252263</v>
      </c>
      <c r="AE55" s="1">
        <f t="shared" si="5"/>
        <v>0.85418774774774786</v>
      </c>
    </row>
    <row r="56" spans="1:31" x14ac:dyDescent="0.2">
      <c r="A56" s="12"/>
      <c r="B56" s="12"/>
      <c r="C56" s="1">
        <v>5</v>
      </c>
      <c r="D56" s="1">
        <v>155</v>
      </c>
      <c r="E56" s="1">
        <v>3.5999999999999997E-2</v>
      </c>
      <c r="F56" s="1">
        <v>0.10299999999999999</v>
      </c>
      <c r="G56" s="1">
        <f t="shared" si="6"/>
        <v>0.21518558558558562</v>
      </c>
      <c r="H56" s="1">
        <f t="shared" si="7"/>
        <v>4.6947747747747758E-2</v>
      </c>
      <c r="I56" s="1">
        <f t="shared" si="8"/>
        <v>0.26213333333333333</v>
      </c>
      <c r="L56" s="12"/>
      <c r="M56" s="12"/>
      <c r="N56" s="1">
        <v>5</v>
      </c>
      <c r="O56" s="1">
        <v>165</v>
      </c>
      <c r="P56" s="1">
        <v>9.5200000000000007E-2</v>
      </c>
      <c r="Q56" s="1">
        <v>0.25269999999999998</v>
      </c>
      <c r="R56" s="1">
        <f t="shared" si="0"/>
        <v>0.52423063063063069</v>
      </c>
      <c r="S56" s="1">
        <f t="shared" si="1"/>
        <v>0.1440057657657659</v>
      </c>
      <c r="T56" s="1">
        <f t="shared" si="2"/>
        <v>0.66823639639639654</v>
      </c>
      <c r="W56" s="12"/>
      <c r="X56" s="12"/>
      <c r="Y56" s="1">
        <v>5</v>
      </c>
      <c r="Z56" s="1">
        <v>175</v>
      </c>
      <c r="AA56" s="1">
        <v>0.1195</v>
      </c>
      <c r="AB56" s="1">
        <v>0.30980000000000002</v>
      </c>
      <c r="AC56" s="1">
        <f t="shared" si="3"/>
        <v>0.64118324324324327</v>
      </c>
      <c r="AD56" s="1">
        <f t="shared" si="4"/>
        <v>0.18823243243243248</v>
      </c>
      <c r="AE56" s="1">
        <f t="shared" si="5"/>
        <v>0.82941567567567576</v>
      </c>
    </row>
    <row r="57" spans="1:31" x14ac:dyDescent="0.2">
      <c r="A57" s="12">
        <v>32</v>
      </c>
      <c r="B57" s="12" t="s">
        <v>4</v>
      </c>
      <c r="C57" s="1">
        <v>1</v>
      </c>
      <c r="D57" s="1">
        <v>156</v>
      </c>
      <c r="E57" s="1">
        <v>4.9399999999999999E-2</v>
      </c>
      <c r="F57" s="1">
        <v>0.1424</v>
      </c>
      <c r="G57" s="1">
        <f t="shared" si="6"/>
        <v>0.29769909909909908</v>
      </c>
      <c r="H57" s="1">
        <f t="shared" si="7"/>
        <v>6.335207207207208E-2</v>
      </c>
      <c r="I57" s="1">
        <f t="shared" si="8"/>
        <v>0.36105117117117125</v>
      </c>
      <c r="L57" s="12">
        <v>34</v>
      </c>
      <c r="M57" s="12" t="s">
        <v>6</v>
      </c>
      <c r="N57" s="1">
        <v>1</v>
      </c>
      <c r="O57" s="1">
        <v>166</v>
      </c>
      <c r="P57" s="1">
        <v>0.1226</v>
      </c>
      <c r="Q57" s="1">
        <v>0.32579999999999998</v>
      </c>
      <c r="R57" s="1">
        <f t="shared" si="0"/>
        <v>0.67595279279279286</v>
      </c>
      <c r="S57" s="1">
        <f t="shared" si="1"/>
        <v>0.18508036036036049</v>
      </c>
      <c r="T57" s="1">
        <f t="shared" si="2"/>
        <v>0.86103315315315321</v>
      </c>
      <c r="W57" s="12">
        <v>36</v>
      </c>
      <c r="X57" s="12" t="s">
        <v>5</v>
      </c>
      <c r="Y57" s="1">
        <v>1</v>
      </c>
      <c r="Z57" s="1">
        <v>176</v>
      </c>
      <c r="AA57" s="1">
        <v>7.3200000000000001E-2</v>
      </c>
      <c r="AB57" s="1">
        <v>0.19109999999999999</v>
      </c>
      <c r="AC57" s="1">
        <f t="shared" si="3"/>
        <v>0.39579027027027031</v>
      </c>
      <c r="AD57" s="1">
        <f t="shared" si="4"/>
        <v>0.113958918918919</v>
      </c>
      <c r="AE57" s="1">
        <f t="shared" si="5"/>
        <v>0.50974918918918921</v>
      </c>
    </row>
    <row r="58" spans="1:31" x14ac:dyDescent="0.2">
      <c r="A58" s="12"/>
      <c r="B58" s="12"/>
      <c r="C58" s="1">
        <v>2</v>
      </c>
      <c r="D58" s="1">
        <v>157</v>
      </c>
      <c r="E58" s="1">
        <v>4.9200000000000001E-2</v>
      </c>
      <c r="F58" s="1">
        <v>0.14230000000000001</v>
      </c>
      <c r="G58" s="1">
        <f t="shared" si="6"/>
        <v>0.29757909909909919</v>
      </c>
      <c r="H58" s="1">
        <f t="shared" si="7"/>
        <v>6.2614774774774784E-2</v>
      </c>
      <c r="I58" s="1">
        <f t="shared" si="8"/>
        <v>0.36019387387387392</v>
      </c>
      <c r="L58" s="12"/>
      <c r="M58" s="12"/>
      <c r="N58" s="1">
        <v>2</v>
      </c>
      <c r="O58" s="1">
        <v>167</v>
      </c>
      <c r="P58" s="1">
        <v>0.111</v>
      </c>
      <c r="Q58" s="1">
        <v>0.29570000000000002</v>
      </c>
      <c r="R58" s="1">
        <f t="shared" si="0"/>
        <v>0.61365009009009019</v>
      </c>
      <c r="S58" s="1">
        <f t="shared" si="1"/>
        <v>0.16683603603603608</v>
      </c>
      <c r="T58" s="1">
        <f t="shared" si="2"/>
        <v>0.78048612612612611</v>
      </c>
      <c r="W58" s="12"/>
      <c r="X58" s="12"/>
      <c r="Y58" s="1">
        <v>2</v>
      </c>
      <c r="Z58" s="1">
        <v>177</v>
      </c>
      <c r="AA58" s="1">
        <v>7.3899999999999993E-2</v>
      </c>
      <c r="AB58" s="1">
        <v>0.1983</v>
      </c>
      <c r="AC58" s="1">
        <f t="shared" si="3"/>
        <v>0.41181099099099111</v>
      </c>
      <c r="AD58" s="1">
        <f t="shared" si="4"/>
        <v>0.10962774774774779</v>
      </c>
      <c r="AE58" s="1">
        <f t="shared" si="5"/>
        <v>0.52143873873873881</v>
      </c>
    </row>
    <row r="59" spans="1:31" x14ac:dyDescent="0.2">
      <c r="A59" s="12"/>
      <c r="B59" s="12"/>
      <c r="C59" s="1">
        <v>3</v>
      </c>
      <c r="D59" s="1">
        <v>158</v>
      </c>
      <c r="E59" s="1">
        <v>4.9000000000000002E-2</v>
      </c>
      <c r="F59" s="1">
        <v>0.14080000000000001</v>
      </c>
      <c r="G59" s="1">
        <f t="shared" si="6"/>
        <v>0.29427063063063069</v>
      </c>
      <c r="H59" s="1">
        <f t="shared" si="7"/>
        <v>6.3290090090090137E-2</v>
      </c>
      <c r="I59" s="1">
        <f t="shared" si="8"/>
        <v>0.35756072072072081</v>
      </c>
      <c r="L59" s="12"/>
      <c r="M59" s="12"/>
      <c r="N59" s="1">
        <v>3</v>
      </c>
      <c r="O59" s="1">
        <v>168</v>
      </c>
      <c r="P59" s="1">
        <v>0.1137</v>
      </c>
      <c r="Q59" s="1">
        <v>0.29970000000000002</v>
      </c>
      <c r="R59" s="1">
        <f t="shared" si="0"/>
        <v>0.62130540540540558</v>
      </c>
      <c r="S59" s="1">
        <f t="shared" si="1"/>
        <v>0.17411567567567574</v>
      </c>
      <c r="T59" s="1">
        <f t="shared" si="2"/>
        <v>0.79542108108108123</v>
      </c>
      <c r="W59" s="12"/>
      <c r="X59" s="12"/>
      <c r="Y59" s="1">
        <v>3</v>
      </c>
      <c r="Z59" s="1">
        <v>178</v>
      </c>
      <c r="AA59" s="1">
        <v>7.0400000000000004E-2</v>
      </c>
      <c r="AB59" s="1">
        <v>0.19309999999999999</v>
      </c>
      <c r="AC59" s="1">
        <f t="shared" si="3"/>
        <v>0.40185369369369373</v>
      </c>
      <c r="AD59" s="1">
        <f t="shared" si="4"/>
        <v>0.10020612612612621</v>
      </c>
      <c r="AE59" s="1">
        <f t="shared" si="5"/>
        <v>0.50205981981981984</v>
      </c>
    </row>
    <row r="60" spans="1:31" x14ac:dyDescent="0.2">
      <c r="A60" s="12"/>
      <c r="B60" s="12"/>
      <c r="C60" s="1">
        <v>4</v>
      </c>
      <c r="D60" s="1">
        <v>159</v>
      </c>
      <c r="E60" s="1">
        <v>4.7100000000000003E-2</v>
      </c>
      <c r="F60" s="1">
        <v>0.13769999999999999</v>
      </c>
      <c r="G60" s="1">
        <f t="shared" si="6"/>
        <v>0.28823405405405406</v>
      </c>
      <c r="H60" s="1">
        <f t="shared" si="7"/>
        <v>5.8455135135135179E-2</v>
      </c>
      <c r="I60" s="1">
        <f t="shared" si="8"/>
        <v>0.34668918918918923</v>
      </c>
      <c r="L60" s="12"/>
      <c r="M60" s="12"/>
      <c r="N60" s="1">
        <v>4</v>
      </c>
      <c r="O60" s="1">
        <v>169</v>
      </c>
      <c r="P60" s="1">
        <v>0.1298</v>
      </c>
      <c r="Q60" s="1">
        <v>0.33900000000000002</v>
      </c>
      <c r="R60" s="1">
        <f t="shared" si="0"/>
        <v>0.7021365765765768</v>
      </c>
      <c r="S60" s="1">
        <f t="shared" si="1"/>
        <v>0.20193657657657665</v>
      </c>
      <c r="T60" s="1">
        <f t="shared" si="2"/>
        <v>0.9040731531531534</v>
      </c>
      <c r="W60" s="12"/>
      <c r="X60" s="12"/>
      <c r="Y60" s="1">
        <v>4</v>
      </c>
      <c r="Z60" s="1">
        <v>179</v>
      </c>
      <c r="AA60" s="1">
        <v>7.3099999999999998E-2</v>
      </c>
      <c r="AB60" s="1">
        <v>0.1963</v>
      </c>
      <c r="AC60" s="1">
        <f t="shared" si="3"/>
        <v>0.40768702702702714</v>
      </c>
      <c r="AD60" s="1">
        <f t="shared" si="4"/>
        <v>0.108292972972973</v>
      </c>
      <c r="AE60" s="1">
        <f t="shared" si="5"/>
        <v>0.51597999999999999</v>
      </c>
    </row>
    <row r="61" spans="1:31" x14ac:dyDescent="0.2">
      <c r="A61" s="12"/>
      <c r="B61" s="12"/>
      <c r="C61" s="1">
        <v>5</v>
      </c>
      <c r="D61" s="1">
        <v>160</v>
      </c>
      <c r="E61" s="1">
        <v>4.8000000000000001E-2</v>
      </c>
      <c r="F61" s="1">
        <v>0.13739999999999999</v>
      </c>
      <c r="G61" s="1">
        <f t="shared" si="6"/>
        <v>0.28706594594594598</v>
      </c>
      <c r="H61" s="1">
        <f t="shared" si="7"/>
        <v>6.2529729729729783E-2</v>
      </c>
      <c r="I61" s="1">
        <f t="shared" si="8"/>
        <v>0.34959567567567573</v>
      </c>
      <c r="L61" s="12"/>
      <c r="M61" s="12"/>
      <c r="N61" s="1">
        <v>5</v>
      </c>
      <c r="O61" s="1">
        <v>170</v>
      </c>
      <c r="P61" s="1">
        <v>0.1061</v>
      </c>
      <c r="Q61" s="1">
        <v>0.2772</v>
      </c>
      <c r="R61" s="1">
        <f t="shared" si="0"/>
        <v>0.5741565765765767</v>
      </c>
      <c r="S61" s="1">
        <f t="shared" si="1"/>
        <v>0.16496684684684687</v>
      </c>
      <c r="T61" s="1">
        <f t="shared" si="2"/>
        <v>0.73912342342342341</v>
      </c>
      <c r="W61" s="12"/>
      <c r="X61" s="12"/>
      <c r="Y61" s="1">
        <v>5</v>
      </c>
      <c r="Z61" s="1">
        <v>180</v>
      </c>
      <c r="AA61" s="1">
        <v>7.8700000000000006E-2</v>
      </c>
      <c r="AB61" s="1">
        <v>0.20760000000000001</v>
      </c>
      <c r="AC61" s="1">
        <f t="shared" si="3"/>
        <v>0.43040558558558567</v>
      </c>
      <c r="AD61" s="1">
        <f t="shared" si="4"/>
        <v>0.12036072072072077</v>
      </c>
      <c r="AE61" s="1">
        <f t="shared" si="5"/>
        <v>0.55076630630630641</v>
      </c>
    </row>
    <row r="62" spans="1:31" s="1" customFormat="1" x14ac:dyDescent="0.2">
      <c r="A62" s="12">
        <v>37</v>
      </c>
      <c r="B62" s="12" t="s">
        <v>4</v>
      </c>
      <c r="C62" s="1">
        <v>1</v>
      </c>
      <c r="D62" s="1">
        <v>181</v>
      </c>
      <c r="E62" s="1">
        <v>8.8300000000000003E-2</v>
      </c>
      <c r="F62" s="1">
        <v>0.20399999999999999</v>
      </c>
      <c r="G62" s="1">
        <f t="shared" si="6"/>
        <v>0.4170347747747748</v>
      </c>
      <c r="H62" s="1">
        <f t="shared" si="7"/>
        <v>0.16422666666666677</v>
      </c>
      <c r="I62" s="1">
        <f t="shared" si="8"/>
        <v>0.58126144144144154</v>
      </c>
      <c r="L62" s="12">
        <v>39</v>
      </c>
      <c r="M62" s="12" t="s">
        <v>6</v>
      </c>
      <c r="N62" s="1">
        <v>1</v>
      </c>
      <c r="O62" s="1">
        <v>191</v>
      </c>
      <c r="P62" s="1">
        <v>8.5599999999999996E-2</v>
      </c>
      <c r="Q62" s="1">
        <v>0.22819999999999999</v>
      </c>
      <c r="R62" s="1">
        <f t="shared" si="0"/>
        <v>0.47360432432432437</v>
      </c>
      <c r="S62" s="1">
        <f t="shared" si="1"/>
        <v>0.12849297297297299</v>
      </c>
      <c r="T62" s="1">
        <f t="shared" si="2"/>
        <v>0.60209729729729733</v>
      </c>
      <c r="W62" s="12">
        <v>41</v>
      </c>
      <c r="X62" s="12" t="s">
        <v>5</v>
      </c>
      <c r="Y62" s="1">
        <v>1</v>
      </c>
      <c r="Z62" s="1">
        <v>201</v>
      </c>
      <c r="AA62" s="1">
        <v>0.1084</v>
      </c>
      <c r="AB62" s="1">
        <v>0.2762</v>
      </c>
      <c r="AC62" s="1">
        <f t="shared" si="3"/>
        <v>0.57064000000000004</v>
      </c>
      <c r="AD62" s="1">
        <f t="shared" si="4"/>
        <v>0.17561513513513524</v>
      </c>
      <c r="AE62" s="1">
        <f t="shared" si="5"/>
        <v>0.74625513513513519</v>
      </c>
    </row>
    <row r="63" spans="1:31" s="1" customFormat="1" x14ac:dyDescent="0.2">
      <c r="A63" s="12"/>
      <c r="B63" s="12"/>
      <c r="C63" s="1">
        <v>2</v>
      </c>
      <c r="D63" s="1">
        <v>182</v>
      </c>
      <c r="E63" s="1">
        <v>6.4699999999999994E-2</v>
      </c>
      <c r="F63" s="1">
        <v>0.1787</v>
      </c>
      <c r="G63" s="1">
        <f t="shared" si="6"/>
        <v>0.37212882882882886</v>
      </c>
      <c r="H63" s="1">
        <f t="shared" si="7"/>
        <v>9.0847207207207223E-2</v>
      </c>
      <c r="I63" s="1">
        <f t="shared" si="8"/>
        <v>0.46297603603603604</v>
      </c>
      <c r="L63" s="12"/>
      <c r="M63" s="12"/>
      <c r="N63" s="1">
        <v>2</v>
      </c>
      <c r="O63" s="1">
        <v>192</v>
      </c>
      <c r="P63" s="1">
        <v>8.7900000000000006E-2</v>
      </c>
      <c r="Q63" s="1">
        <v>0.23319999999999999</v>
      </c>
      <c r="R63" s="1">
        <f t="shared" si="0"/>
        <v>0.48375261261261265</v>
      </c>
      <c r="S63" s="1">
        <f t="shared" si="1"/>
        <v>0.13308720720720726</v>
      </c>
      <c r="T63" s="1">
        <f t="shared" si="2"/>
        <v>0.61683981981981983</v>
      </c>
      <c r="W63" s="12"/>
      <c r="X63" s="12"/>
      <c r="Y63" s="1">
        <v>2</v>
      </c>
      <c r="Z63" s="1">
        <v>202</v>
      </c>
      <c r="AA63" s="1">
        <v>0.1081</v>
      </c>
      <c r="AB63" s="1">
        <v>0.27479999999999999</v>
      </c>
      <c r="AC63" s="1">
        <f t="shared" si="3"/>
        <v>0.56761315315315319</v>
      </c>
      <c r="AD63" s="1">
        <f t="shared" si="4"/>
        <v>0.17577045045045053</v>
      </c>
      <c r="AE63" s="1">
        <f t="shared" si="5"/>
        <v>0.74338360360360367</v>
      </c>
    </row>
    <row r="64" spans="1:31" s="1" customFormat="1" x14ac:dyDescent="0.2">
      <c r="A64" s="12"/>
      <c r="B64" s="12"/>
      <c r="C64" s="1">
        <v>3</v>
      </c>
      <c r="D64" s="1">
        <v>183</v>
      </c>
      <c r="E64" s="1">
        <v>7.1599999999999997E-2</v>
      </c>
      <c r="F64" s="1">
        <v>0.2</v>
      </c>
      <c r="G64" s="1">
        <f t="shared" si="6"/>
        <v>0.41692180180180188</v>
      </c>
      <c r="H64" s="1">
        <f t="shared" si="7"/>
        <v>9.8273153153153187E-2</v>
      </c>
      <c r="I64" s="1">
        <f t="shared" si="8"/>
        <v>0.51519495495495504</v>
      </c>
      <c r="L64" s="12"/>
      <c r="M64" s="12"/>
      <c r="N64" s="1">
        <v>3</v>
      </c>
      <c r="O64" s="1">
        <v>193</v>
      </c>
      <c r="P64" s="1">
        <v>9.8400000000000001E-2</v>
      </c>
      <c r="Q64" s="1">
        <v>0.26379999999999998</v>
      </c>
      <c r="R64" s="1">
        <f t="shared" si="0"/>
        <v>0.54778666666666675</v>
      </c>
      <c r="S64" s="1">
        <f t="shared" si="1"/>
        <v>0.14621693693693702</v>
      </c>
      <c r="T64" s="1">
        <f t="shared" si="2"/>
        <v>0.69400360360360369</v>
      </c>
      <c r="W64" s="12"/>
      <c r="X64" s="12"/>
      <c r="Y64" s="1">
        <v>3</v>
      </c>
      <c r="Z64" s="1">
        <v>203</v>
      </c>
      <c r="AA64" s="1">
        <v>0.1077</v>
      </c>
      <c r="AB64" s="1">
        <v>0.27479999999999999</v>
      </c>
      <c r="AC64" s="1">
        <f t="shared" si="3"/>
        <v>0.56782864864864868</v>
      </c>
      <c r="AD64" s="1">
        <f t="shared" si="4"/>
        <v>0.17409405405405418</v>
      </c>
      <c r="AE64" s="1">
        <f t="shared" si="5"/>
        <v>0.74192270270270266</v>
      </c>
    </row>
    <row r="65" spans="1:31" s="1" customFormat="1" x14ac:dyDescent="0.2">
      <c r="A65" s="12"/>
      <c r="B65" s="12"/>
      <c r="C65" s="1">
        <v>4</v>
      </c>
      <c r="D65" s="1">
        <v>184</v>
      </c>
      <c r="E65" s="1">
        <v>7.0599999999999996E-2</v>
      </c>
      <c r="F65" s="1">
        <v>0.19689999999999999</v>
      </c>
      <c r="G65" s="1">
        <f t="shared" si="6"/>
        <v>0.41040036036036037</v>
      </c>
      <c r="H65" s="1">
        <f t="shared" si="7"/>
        <v>9.7210090090090115E-2</v>
      </c>
      <c r="I65" s="1">
        <f t="shared" si="8"/>
        <v>0.5076104504504505</v>
      </c>
      <c r="L65" s="12"/>
      <c r="M65" s="12"/>
      <c r="N65" s="1">
        <v>4</v>
      </c>
      <c r="O65" s="1">
        <v>194</v>
      </c>
      <c r="P65" s="1">
        <v>9.8000000000000004E-2</v>
      </c>
      <c r="Q65" s="1">
        <v>0.26190000000000002</v>
      </c>
      <c r="R65" s="1">
        <f t="shared" si="0"/>
        <v>0.5436749549549551</v>
      </c>
      <c r="S65" s="1">
        <f t="shared" si="1"/>
        <v>0.14645765765765775</v>
      </c>
      <c r="T65" s="1">
        <f t="shared" si="2"/>
        <v>0.69013261261261272</v>
      </c>
      <c r="W65" s="12"/>
      <c r="X65" s="12"/>
      <c r="Y65" s="1">
        <v>4</v>
      </c>
      <c r="Z65" s="1">
        <v>204</v>
      </c>
      <c r="AA65" s="1">
        <v>0.10639999999999999</v>
      </c>
      <c r="AB65" s="1">
        <v>0.2732</v>
      </c>
      <c r="AC65" s="1">
        <f t="shared" si="3"/>
        <v>0.56488504504504522</v>
      </c>
      <c r="AD65" s="1">
        <f t="shared" si="4"/>
        <v>0.17026018018018024</v>
      </c>
      <c r="AE65" s="1">
        <f t="shared" si="5"/>
        <v>0.7351452252252253</v>
      </c>
    </row>
    <row r="66" spans="1:31" s="1" customFormat="1" x14ac:dyDescent="0.2">
      <c r="A66" s="12"/>
      <c r="B66" s="12"/>
      <c r="C66" s="1">
        <v>5</v>
      </c>
      <c r="D66" s="1">
        <v>185</v>
      </c>
      <c r="E66" s="1">
        <v>7.0900000000000005E-2</v>
      </c>
      <c r="F66" s="1">
        <v>0.19520000000000001</v>
      </c>
      <c r="G66" s="1">
        <f t="shared" si="6"/>
        <v>0.40636702702702704</v>
      </c>
      <c r="H66" s="1">
        <f t="shared" si="7"/>
        <v>0.10018270270270276</v>
      </c>
      <c r="I66" s="1">
        <f t="shared" si="8"/>
        <v>0.50654972972972978</v>
      </c>
      <c r="L66" s="12"/>
      <c r="M66" s="12"/>
      <c r="N66" s="1">
        <v>5</v>
      </c>
      <c r="O66" s="1">
        <v>195</v>
      </c>
      <c r="P66" s="1">
        <v>8.5699999999999998E-2</v>
      </c>
      <c r="Q66" s="1">
        <v>0.22800000000000001</v>
      </c>
      <c r="R66" s="1">
        <f t="shared" ref="R66:R81" si="9">((-2.99*P66)+(12.64*Q66))*(4/(1*0.222*100))</f>
        <v>0.47309495495495502</v>
      </c>
      <c r="S66" s="1">
        <f t="shared" ref="S66:S81" si="10">((23.26*P66)-(5.6*Q66))*(4/(1*0.222*100))</f>
        <v>0.12911387387387391</v>
      </c>
      <c r="T66" s="1">
        <f t="shared" ref="T66:T81" si="11">((20.27*P66)+(7.04*Q66))*(4/(1*0.222*100))</f>
        <v>0.60220882882882898</v>
      </c>
      <c r="W66" s="12"/>
      <c r="X66" s="12"/>
      <c r="Y66" s="1">
        <v>5</v>
      </c>
      <c r="Z66" s="1">
        <v>205</v>
      </c>
      <c r="AA66" s="1">
        <v>0.10680000000000001</v>
      </c>
      <c r="AB66" s="1">
        <v>0.27160000000000001</v>
      </c>
      <c r="AC66" s="1">
        <f t="shared" ref="AC66:AC81" si="12">((-2.99*AA66)+(12.64*AB66))*(4/(1*0.222*100))</f>
        <v>0.56102558558558557</v>
      </c>
      <c r="AD66" s="1">
        <f t="shared" ref="AD66:AD81" si="13">((23.26*AA66)-(5.6*AB66))*(4/(1*0.222*100))</f>
        <v>0.17355099099099111</v>
      </c>
      <c r="AE66" s="1">
        <f t="shared" ref="AE66:AE81" si="14">((20.27*AA66)+(7.04*AB66))*(4/(1*0.222*100))</f>
        <v>0.73457657657657671</v>
      </c>
    </row>
    <row r="67" spans="1:31" s="1" customFormat="1" x14ac:dyDescent="0.2">
      <c r="A67" s="12">
        <v>38</v>
      </c>
      <c r="B67" s="12" t="s">
        <v>4</v>
      </c>
      <c r="C67" s="1">
        <v>1</v>
      </c>
      <c r="D67" s="1">
        <v>186</v>
      </c>
      <c r="E67" s="1">
        <v>5.67E-2</v>
      </c>
      <c r="F67" s="1">
        <v>0.15590000000000001</v>
      </c>
      <c r="G67" s="1">
        <f t="shared" ref="G67:G81" si="15">((-2.99*E67)+(12.64*F67))*(4/(1*0.222*100))</f>
        <v>0.32451225225225233</v>
      </c>
      <c r="H67" s="1">
        <f t="shared" ref="H67:H81" si="16">((23.26*E67)-(5.6*F67))*(4/(1*0.222*100))</f>
        <v>8.0324684684684705E-2</v>
      </c>
      <c r="I67" s="1">
        <f t="shared" ref="I67:I81" si="17">((20.27*E67)+(7.04*F67))*(4/(1*0.222*100))</f>
        <v>0.40483693693693695</v>
      </c>
      <c r="L67" s="12">
        <v>40</v>
      </c>
      <c r="M67" s="12" t="s">
        <v>6</v>
      </c>
      <c r="N67" s="1">
        <v>1</v>
      </c>
      <c r="O67" s="1">
        <v>196</v>
      </c>
      <c r="P67" s="1">
        <v>7.5800000000000006E-2</v>
      </c>
      <c r="Q67" s="1">
        <v>0.2077</v>
      </c>
      <c r="R67" s="1">
        <f t="shared" si="9"/>
        <v>0.43219567567567574</v>
      </c>
      <c r="S67" s="1">
        <f t="shared" si="10"/>
        <v>0.10810594594594602</v>
      </c>
      <c r="T67" s="1">
        <f t="shared" si="11"/>
        <v>0.54030162162162176</v>
      </c>
      <c r="W67" s="12">
        <v>42</v>
      </c>
      <c r="X67" s="12" t="s">
        <v>5</v>
      </c>
      <c r="Y67" s="1">
        <v>1</v>
      </c>
      <c r="Z67" s="1">
        <v>206</v>
      </c>
      <c r="AA67" s="1">
        <v>0.12770000000000001</v>
      </c>
      <c r="AB67" s="1">
        <v>0.29830000000000001</v>
      </c>
      <c r="AC67" s="1">
        <f t="shared" si="12"/>
        <v>0.61057459459459473</v>
      </c>
      <c r="AD67" s="1">
        <f t="shared" si="13"/>
        <v>0.23420216216216222</v>
      </c>
      <c r="AE67" s="1">
        <f t="shared" si="14"/>
        <v>0.8447767567567569</v>
      </c>
    </row>
    <row r="68" spans="1:31" s="1" customFormat="1" x14ac:dyDescent="0.2">
      <c r="A68" s="12"/>
      <c r="B68" s="12"/>
      <c r="C68" s="1">
        <v>2</v>
      </c>
      <c r="D68" s="1">
        <v>187</v>
      </c>
      <c r="E68" s="1">
        <v>5.8200000000000002E-2</v>
      </c>
      <c r="F68" s="1">
        <v>0.15970000000000001</v>
      </c>
      <c r="G68" s="1">
        <f t="shared" si="15"/>
        <v>0.33235855855855867</v>
      </c>
      <c r="H68" s="1">
        <f t="shared" si="16"/>
        <v>8.2776936936936968E-2</v>
      </c>
      <c r="I68" s="1">
        <f t="shared" si="17"/>
        <v>0.41513549549549555</v>
      </c>
      <c r="L68" s="12"/>
      <c r="M68" s="12"/>
      <c r="N68" s="1">
        <v>2</v>
      </c>
      <c r="O68" s="1">
        <v>197</v>
      </c>
      <c r="P68" s="1">
        <v>7.7899999999999997E-2</v>
      </c>
      <c r="Q68" s="1">
        <v>0.20799999999999999</v>
      </c>
      <c r="R68" s="1">
        <f t="shared" si="9"/>
        <v>0.43174756756756755</v>
      </c>
      <c r="S68" s="1">
        <f t="shared" si="10"/>
        <v>0.11660432432432438</v>
      </c>
      <c r="T68" s="1">
        <f t="shared" si="11"/>
        <v>0.54835189189189193</v>
      </c>
      <c r="W68" s="12"/>
      <c r="X68" s="12"/>
      <c r="Y68" s="1">
        <v>2</v>
      </c>
      <c r="Z68" s="1">
        <v>207</v>
      </c>
      <c r="AA68" s="1">
        <v>0.11310000000000001</v>
      </c>
      <c r="AB68" s="1">
        <v>0.29370000000000002</v>
      </c>
      <c r="AC68" s="1">
        <f t="shared" si="12"/>
        <v>0.60796378378378391</v>
      </c>
      <c r="AD68" s="1">
        <f t="shared" si="13"/>
        <v>0.17765513513513523</v>
      </c>
      <c r="AE68" s="1">
        <f t="shared" si="14"/>
        <v>0.78561891891891911</v>
      </c>
    </row>
    <row r="69" spans="1:31" s="1" customFormat="1" x14ac:dyDescent="0.2">
      <c r="A69" s="12"/>
      <c r="B69" s="12"/>
      <c r="C69" s="1">
        <v>3</v>
      </c>
      <c r="D69" s="1">
        <v>188</v>
      </c>
      <c r="E69" s="1">
        <v>5.57E-2</v>
      </c>
      <c r="F69" s="1">
        <v>0.15160000000000001</v>
      </c>
      <c r="G69" s="1">
        <f t="shared" si="15"/>
        <v>0.3152578378378379</v>
      </c>
      <c r="H69" s="1">
        <f t="shared" si="16"/>
        <v>8.0472432432432434E-2</v>
      </c>
      <c r="I69" s="1">
        <f t="shared" si="17"/>
        <v>0.3957302702702703</v>
      </c>
      <c r="L69" s="12"/>
      <c r="M69" s="12"/>
      <c r="N69" s="1">
        <v>3</v>
      </c>
      <c r="O69" s="1">
        <v>198</v>
      </c>
      <c r="P69" s="1">
        <v>8.7800000000000003E-2</v>
      </c>
      <c r="Q69" s="1">
        <v>0.2389</v>
      </c>
      <c r="R69" s="1">
        <f t="shared" si="9"/>
        <v>0.49678810810810814</v>
      </c>
      <c r="S69" s="1">
        <f t="shared" si="10"/>
        <v>0.12691675675675682</v>
      </c>
      <c r="T69" s="1">
        <f t="shared" si="11"/>
        <v>0.62370486486486487</v>
      </c>
      <c r="W69" s="12"/>
      <c r="X69" s="12"/>
      <c r="Y69" s="1">
        <v>3</v>
      </c>
      <c r="Z69" s="1">
        <v>208</v>
      </c>
      <c r="AA69" s="1">
        <v>0.1132</v>
      </c>
      <c r="AB69" s="1">
        <v>0.29310000000000003</v>
      </c>
      <c r="AC69" s="1">
        <f t="shared" si="12"/>
        <v>0.60654342342342349</v>
      </c>
      <c r="AD69" s="1">
        <f t="shared" si="13"/>
        <v>0.17867963963963965</v>
      </c>
      <c r="AE69" s="1">
        <f t="shared" si="14"/>
        <v>0.78522306306306322</v>
      </c>
    </row>
    <row r="70" spans="1:31" s="1" customFormat="1" x14ac:dyDescent="0.2">
      <c r="A70" s="12"/>
      <c r="B70" s="12"/>
      <c r="C70" s="1">
        <v>4</v>
      </c>
      <c r="D70" s="1">
        <v>189</v>
      </c>
      <c r="E70" s="1">
        <v>5.0500000000000003E-2</v>
      </c>
      <c r="F70" s="1">
        <v>0.13789999999999999</v>
      </c>
      <c r="G70" s="1">
        <f t="shared" si="15"/>
        <v>0.28685783783783786</v>
      </c>
      <c r="H70" s="1">
        <f t="shared" si="16"/>
        <v>7.2502702702702732E-2</v>
      </c>
      <c r="I70" s="1">
        <f t="shared" si="17"/>
        <v>0.35936054054054062</v>
      </c>
      <c r="L70" s="12"/>
      <c r="M70" s="12"/>
      <c r="N70" s="1">
        <v>4</v>
      </c>
      <c r="O70" s="1">
        <v>199</v>
      </c>
      <c r="P70" s="1">
        <v>0.08</v>
      </c>
      <c r="Q70" s="1">
        <v>0.22</v>
      </c>
      <c r="R70" s="1">
        <f t="shared" si="9"/>
        <v>0.45794594594594606</v>
      </c>
      <c r="S70" s="1">
        <f t="shared" si="10"/>
        <v>0.11329729729729736</v>
      </c>
      <c r="T70" s="1">
        <f t="shared" si="11"/>
        <v>0.57124324324324327</v>
      </c>
      <c r="W70" s="12"/>
      <c r="X70" s="12"/>
      <c r="Y70" s="1">
        <v>4</v>
      </c>
      <c r="Z70" s="1">
        <v>209</v>
      </c>
      <c r="AA70" s="1">
        <v>0.1111</v>
      </c>
      <c r="AB70" s="1">
        <v>0.2888</v>
      </c>
      <c r="AC70" s="1">
        <f t="shared" si="12"/>
        <v>0.59788162162162173</v>
      </c>
      <c r="AD70" s="1">
        <f t="shared" si="13"/>
        <v>0.1742172972972974</v>
      </c>
      <c r="AE70" s="1">
        <f t="shared" si="14"/>
        <v>0.77209891891891913</v>
      </c>
    </row>
    <row r="71" spans="1:31" s="1" customFormat="1" x14ac:dyDescent="0.2">
      <c r="A71" s="12"/>
      <c r="B71" s="12"/>
      <c r="C71" s="1">
        <v>5</v>
      </c>
      <c r="D71" s="1">
        <v>190</v>
      </c>
      <c r="E71" s="1">
        <v>5.1700000000000003E-2</v>
      </c>
      <c r="F71" s="1">
        <v>0.13969999999999999</v>
      </c>
      <c r="G71" s="1">
        <f t="shared" si="15"/>
        <v>0.29031081081081084</v>
      </c>
      <c r="H71" s="1">
        <f t="shared" si="16"/>
        <v>7.5715675675675748E-2</v>
      </c>
      <c r="I71" s="1">
        <f t="shared" si="17"/>
        <v>0.3660264864864865</v>
      </c>
      <c r="L71" s="12"/>
      <c r="M71" s="12"/>
      <c r="N71" s="1">
        <v>5</v>
      </c>
      <c r="O71" s="1">
        <v>200</v>
      </c>
      <c r="P71" s="1">
        <v>7.6499999999999999E-2</v>
      </c>
      <c r="Q71" s="1">
        <v>0.20899999999999999</v>
      </c>
      <c r="R71" s="1">
        <f t="shared" si="9"/>
        <v>0.43477927927927934</v>
      </c>
      <c r="S71" s="1">
        <f t="shared" si="10"/>
        <v>0.10972792792792796</v>
      </c>
      <c r="T71" s="1">
        <f t="shared" si="11"/>
        <v>0.54450720720720724</v>
      </c>
      <c r="W71" s="12"/>
      <c r="X71" s="12"/>
      <c r="Y71" s="1">
        <v>5</v>
      </c>
      <c r="Z71" s="1">
        <v>210</v>
      </c>
      <c r="AA71" s="1">
        <v>9.4E-2</v>
      </c>
      <c r="AB71" s="1">
        <v>0.24729999999999999</v>
      </c>
      <c r="AC71" s="1">
        <f t="shared" si="12"/>
        <v>0.51257873873873883</v>
      </c>
      <c r="AD71" s="1">
        <f t="shared" si="13"/>
        <v>0.1444252252252253</v>
      </c>
      <c r="AE71" s="1">
        <f t="shared" si="14"/>
        <v>0.65700396396396399</v>
      </c>
    </row>
    <row r="72" spans="1:31" s="1" customFormat="1" x14ac:dyDescent="0.2">
      <c r="A72" s="12">
        <v>43</v>
      </c>
      <c r="B72" s="12" t="s">
        <v>4</v>
      </c>
      <c r="C72" s="1">
        <v>1</v>
      </c>
      <c r="D72" s="1">
        <v>211</v>
      </c>
      <c r="G72" s="1">
        <f t="shared" si="15"/>
        <v>0</v>
      </c>
      <c r="H72" s="1">
        <f t="shared" si="16"/>
        <v>0</v>
      </c>
      <c r="I72" s="1">
        <f t="shared" si="17"/>
        <v>0</v>
      </c>
      <c r="L72" s="12">
        <v>45</v>
      </c>
      <c r="M72" s="12" t="s">
        <v>6</v>
      </c>
      <c r="N72" s="1">
        <v>1</v>
      </c>
      <c r="O72" s="1">
        <v>221</v>
      </c>
      <c r="P72" s="1">
        <v>7.2400000000000006E-2</v>
      </c>
      <c r="Q72" s="1">
        <v>0.21199999999999999</v>
      </c>
      <c r="R72" s="1">
        <f t="shared" si="9"/>
        <v>0.44382054054054054</v>
      </c>
      <c r="S72" s="1">
        <f t="shared" si="10"/>
        <v>8.9517837837837913E-2</v>
      </c>
      <c r="T72" s="1">
        <f t="shared" si="11"/>
        <v>0.5333383783783785</v>
      </c>
      <c r="W72" s="12">
        <v>47</v>
      </c>
      <c r="X72" s="12" t="s">
        <v>5</v>
      </c>
      <c r="Y72" s="1">
        <v>1</v>
      </c>
      <c r="Z72" s="1">
        <v>231</v>
      </c>
      <c r="AA72" s="1">
        <v>0.1</v>
      </c>
      <c r="AB72" s="1">
        <v>0.27029999999999998</v>
      </c>
      <c r="AC72" s="1">
        <f t="shared" si="12"/>
        <v>0.56172828828828836</v>
      </c>
      <c r="AD72" s="1">
        <f t="shared" si="13"/>
        <v>0.14636396396396401</v>
      </c>
      <c r="AE72" s="1">
        <f t="shared" si="14"/>
        <v>0.70809225225225225</v>
      </c>
    </row>
    <row r="73" spans="1:31" s="1" customFormat="1" x14ac:dyDescent="0.2">
      <c r="A73" s="12"/>
      <c r="B73" s="12"/>
      <c r="C73" s="1">
        <v>2</v>
      </c>
      <c r="D73" s="1">
        <v>212</v>
      </c>
      <c r="E73" s="1">
        <v>6.5799999999999997E-2</v>
      </c>
      <c r="F73" s="1">
        <v>0.182</v>
      </c>
      <c r="G73" s="1">
        <f t="shared" si="15"/>
        <v>0.37905189189189192</v>
      </c>
      <c r="H73" s="1">
        <f t="shared" si="16"/>
        <v>9.2127567567567598E-2</v>
      </c>
      <c r="I73" s="1">
        <f t="shared" si="17"/>
        <v>0.47117945945945949</v>
      </c>
      <c r="L73" s="12"/>
      <c r="M73" s="12"/>
      <c r="N73" s="1">
        <v>2</v>
      </c>
      <c r="O73" s="1">
        <v>222</v>
      </c>
      <c r="P73" s="1">
        <v>9.6799999999999997E-2</v>
      </c>
      <c r="Q73" s="1">
        <v>0.25779999999999997</v>
      </c>
      <c r="R73" s="1">
        <f t="shared" si="9"/>
        <v>0.53498378378378375</v>
      </c>
      <c r="S73" s="1">
        <f t="shared" si="10"/>
        <v>0.1455654054054055</v>
      </c>
      <c r="T73" s="1">
        <f t="shared" si="11"/>
        <v>0.68054918918918916</v>
      </c>
      <c r="W73" s="12"/>
      <c r="X73" s="12"/>
      <c r="Y73" s="1">
        <v>2</v>
      </c>
      <c r="Z73" s="1">
        <v>232</v>
      </c>
      <c r="AA73" s="1">
        <v>0.10009999999999999</v>
      </c>
      <c r="AB73" s="1">
        <v>0.26579999999999998</v>
      </c>
      <c r="AC73" s="1">
        <f t="shared" si="12"/>
        <v>0.55142576576576585</v>
      </c>
      <c r="AD73" s="1">
        <f t="shared" si="13"/>
        <v>0.15132360360360367</v>
      </c>
      <c r="AE73" s="1">
        <f t="shared" si="14"/>
        <v>0.70274936936936927</v>
      </c>
    </row>
    <row r="74" spans="1:31" s="1" customFormat="1" x14ac:dyDescent="0.2">
      <c r="A74" s="12"/>
      <c r="B74" s="12"/>
      <c r="C74" s="1">
        <v>3</v>
      </c>
      <c r="D74" s="1">
        <v>213</v>
      </c>
      <c r="E74" s="1">
        <v>6.2700000000000006E-2</v>
      </c>
      <c r="F74" s="1">
        <v>0.17430000000000001</v>
      </c>
      <c r="G74" s="1">
        <f t="shared" si="15"/>
        <v>0.36318540540540545</v>
      </c>
      <c r="H74" s="1">
        <f t="shared" si="16"/>
        <v>8.6904864864864914E-2</v>
      </c>
      <c r="I74" s="1">
        <f t="shared" si="17"/>
        <v>0.45009027027027038</v>
      </c>
      <c r="L74" s="12"/>
      <c r="M74" s="12"/>
      <c r="N74" s="1">
        <v>3</v>
      </c>
      <c r="O74" s="1">
        <v>223</v>
      </c>
      <c r="P74" s="1">
        <v>8.6300000000000002E-2</v>
      </c>
      <c r="Q74" s="1">
        <v>0.23449999999999999</v>
      </c>
      <c r="R74" s="1">
        <f t="shared" si="9"/>
        <v>0.48757531531531539</v>
      </c>
      <c r="S74" s="1">
        <f t="shared" si="10"/>
        <v>0.12506990990990999</v>
      </c>
      <c r="T74" s="1">
        <f t="shared" si="11"/>
        <v>0.61264522522522524</v>
      </c>
      <c r="W74" s="12"/>
      <c r="X74" s="12"/>
      <c r="Y74" s="1">
        <v>3</v>
      </c>
      <c r="Z74" s="1">
        <v>233</v>
      </c>
      <c r="AA74" s="1">
        <v>0.1046</v>
      </c>
      <c r="AB74" s="1">
        <v>0.27410000000000001</v>
      </c>
      <c r="AC74" s="1">
        <f t="shared" si="12"/>
        <v>0.56790450450450458</v>
      </c>
      <c r="AD74" s="1">
        <f t="shared" si="13"/>
        <v>0.16180828828828836</v>
      </c>
      <c r="AE74" s="1">
        <f t="shared" si="14"/>
        <v>0.72971279279279289</v>
      </c>
    </row>
    <row r="75" spans="1:31" s="1" customFormat="1" x14ac:dyDescent="0.2">
      <c r="A75" s="12"/>
      <c r="B75" s="12"/>
      <c r="C75" s="1">
        <v>4</v>
      </c>
      <c r="D75" s="1">
        <v>214</v>
      </c>
      <c r="E75" s="1">
        <v>6.3799999999999996E-2</v>
      </c>
      <c r="F75" s="1">
        <v>0.1787</v>
      </c>
      <c r="G75" s="1">
        <f t="shared" si="15"/>
        <v>0.37261369369369374</v>
      </c>
      <c r="H75" s="1">
        <f t="shared" si="16"/>
        <v>8.7075315315315371E-2</v>
      </c>
      <c r="I75" s="1">
        <f t="shared" si="17"/>
        <v>0.45968900900900911</v>
      </c>
      <c r="L75" s="12"/>
      <c r="M75" s="12"/>
      <c r="N75" s="1">
        <v>4</v>
      </c>
      <c r="O75" s="1">
        <v>224</v>
      </c>
      <c r="P75" s="1">
        <v>0.09</v>
      </c>
      <c r="Q75" s="1">
        <v>0.2379</v>
      </c>
      <c r="R75" s="1">
        <f t="shared" si="9"/>
        <v>0.49332540540540548</v>
      </c>
      <c r="S75" s="1">
        <f t="shared" si="10"/>
        <v>0.13714594594594598</v>
      </c>
      <c r="T75" s="1">
        <f t="shared" si="11"/>
        <v>0.63047135135135135</v>
      </c>
      <c r="W75" s="12"/>
      <c r="X75" s="12"/>
      <c r="Y75" s="1">
        <v>4</v>
      </c>
      <c r="Z75" s="1">
        <v>234</v>
      </c>
      <c r="AA75" s="1">
        <v>0.11409999999999999</v>
      </c>
      <c r="AB75" s="1">
        <v>0.2974</v>
      </c>
      <c r="AC75" s="1">
        <f t="shared" si="12"/>
        <v>0.61585171171171182</v>
      </c>
      <c r="AD75" s="1">
        <f t="shared" si="13"/>
        <v>0.17811279279279285</v>
      </c>
      <c r="AE75" s="1">
        <f t="shared" si="14"/>
        <v>0.79396450450450451</v>
      </c>
    </row>
    <row r="76" spans="1:31" s="1" customFormat="1" x14ac:dyDescent="0.2">
      <c r="A76" s="12"/>
      <c r="B76" s="12"/>
      <c r="C76" s="1">
        <v>5</v>
      </c>
      <c r="D76" s="1">
        <v>215</v>
      </c>
      <c r="E76" s="1">
        <v>5.91E-2</v>
      </c>
      <c r="F76" s="1">
        <v>0.16589999999999999</v>
      </c>
      <c r="G76" s="1">
        <f t="shared" si="15"/>
        <v>0.34599405405405415</v>
      </c>
      <c r="H76" s="1">
        <f t="shared" si="16"/>
        <v>8.029297297297304E-2</v>
      </c>
      <c r="I76" s="1">
        <f t="shared" si="17"/>
        <v>0.42628702702702703</v>
      </c>
      <c r="L76" s="12"/>
      <c r="M76" s="12"/>
      <c r="N76" s="1">
        <v>5</v>
      </c>
      <c r="O76" s="1">
        <v>225</v>
      </c>
      <c r="P76" s="1">
        <v>8.2699999999999996E-2</v>
      </c>
      <c r="Q76" s="1">
        <v>0.2152</v>
      </c>
      <c r="R76" s="1">
        <f t="shared" si="9"/>
        <v>0.44555945945945957</v>
      </c>
      <c r="S76" s="1">
        <f t="shared" si="10"/>
        <v>0.12945621621621625</v>
      </c>
      <c r="T76" s="1">
        <f t="shared" si="11"/>
        <v>0.57501567567567569</v>
      </c>
      <c r="W76" s="12"/>
      <c r="X76" s="12"/>
      <c r="Y76" s="1">
        <v>5</v>
      </c>
      <c r="Z76" s="1">
        <v>235</v>
      </c>
      <c r="AA76" s="1">
        <v>0.1033</v>
      </c>
      <c r="AB76" s="1">
        <v>0.27889999999999998</v>
      </c>
      <c r="AC76" s="1">
        <f t="shared" si="12"/>
        <v>0.57953675675675675</v>
      </c>
      <c r="AD76" s="1">
        <f t="shared" si="13"/>
        <v>0.15151675675675685</v>
      </c>
      <c r="AE76" s="1">
        <f t="shared" si="14"/>
        <v>0.73105351351351355</v>
      </c>
    </row>
    <row r="77" spans="1:31" s="1" customFormat="1" x14ac:dyDescent="0.2">
      <c r="A77" s="12">
        <v>44</v>
      </c>
      <c r="B77" s="12" t="s">
        <v>4</v>
      </c>
      <c r="C77" s="1">
        <v>1</v>
      </c>
      <c r="D77" s="1">
        <v>216</v>
      </c>
      <c r="E77" s="1">
        <v>4.6699999999999998E-2</v>
      </c>
      <c r="F77" s="1">
        <v>0.13250000000000001</v>
      </c>
      <c r="G77" s="1">
        <f t="shared" si="15"/>
        <v>0.27660666666666667</v>
      </c>
      <c r="H77" s="1">
        <f t="shared" si="16"/>
        <v>6.2025585585585581E-2</v>
      </c>
      <c r="I77" s="1">
        <f t="shared" si="17"/>
        <v>0.33863225225225224</v>
      </c>
      <c r="L77" s="12">
        <v>46</v>
      </c>
      <c r="M77" s="12" t="s">
        <v>6</v>
      </c>
      <c r="N77" s="1">
        <v>1</v>
      </c>
      <c r="O77" s="1">
        <v>226</v>
      </c>
      <c r="P77" s="1">
        <v>6.4299999999999996E-2</v>
      </c>
      <c r="Q77" s="1">
        <v>0.17660000000000001</v>
      </c>
      <c r="R77" s="1">
        <f t="shared" si="9"/>
        <v>0.36756162162162165</v>
      </c>
      <c r="S77" s="1">
        <f t="shared" si="10"/>
        <v>9.1289729729729763E-2</v>
      </c>
      <c r="T77" s="1">
        <f t="shared" si="11"/>
        <v>0.45885135135135141</v>
      </c>
      <c r="W77" s="12">
        <v>48</v>
      </c>
      <c r="X77" s="12" t="s">
        <v>5</v>
      </c>
      <c r="Y77" s="1">
        <v>1</v>
      </c>
      <c r="Z77" s="1">
        <v>236</v>
      </c>
      <c r="AA77" s="1">
        <v>0.1177</v>
      </c>
      <c r="AB77" s="1">
        <v>0.30599999999999999</v>
      </c>
      <c r="AC77" s="1">
        <f t="shared" si="12"/>
        <v>0.63349855855855863</v>
      </c>
      <c r="AD77" s="1">
        <f t="shared" si="13"/>
        <v>0.18452288288288296</v>
      </c>
      <c r="AE77" s="1">
        <f t="shared" si="14"/>
        <v>0.81802144144144151</v>
      </c>
    </row>
    <row r="78" spans="1:31" s="1" customFormat="1" x14ac:dyDescent="0.2">
      <c r="A78" s="12"/>
      <c r="B78" s="12"/>
      <c r="C78" s="1">
        <v>2</v>
      </c>
      <c r="D78" s="1">
        <v>217</v>
      </c>
      <c r="E78" s="1">
        <v>4.9799999999999997E-2</v>
      </c>
      <c r="F78" s="1">
        <v>0.1424</v>
      </c>
      <c r="G78" s="1">
        <f t="shared" si="15"/>
        <v>0.2974836036036036</v>
      </c>
      <c r="H78" s="1">
        <f t="shared" si="16"/>
        <v>6.5028468468468478E-2</v>
      </c>
      <c r="I78" s="1">
        <f t="shared" si="17"/>
        <v>0.36251207207207209</v>
      </c>
      <c r="L78" s="12"/>
      <c r="M78" s="12"/>
      <c r="N78" s="1">
        <v>2</v>
      </c>
      <c r="O78" s="1">
        <v>227</v>
      </c>
      <c r="P78" s="1">
        <v>6.4199999999999993E-2</v>
      </c>
      <c r="Q78" s="1">
        <v>0.1779</v>
      </c>
      <c r="R78" s="1">
        <f t="shared" si="9"/>
        <v>0.37057621621621623</v>
      </c>
      <c r="S78" s="1">
        <f t="shared" si="10"/>
        <v>8.9558918918918914E-2</v>
      </c>
      <c r="T78" s="1">
        <f t="shared" si="11"/>
        <v>0.46013513513513515</v>
      </c>
      <c r="W78" s="12"/>
      <c r="X78" s="12"/>
      <c r="Y78" s="1">
        <v>2</v>
      </c>
      <c r="Z78" s="1">
        <v>237</v>
      </c>
      <c r="AA78" s="1">
        <v>0.12470000000000001</v>
      </c>
      <c r="AB78" s="1">
        <v>0.3221</v>
      </c>
      <c r="AC78" s="1">
        <f t="shared" si="12"/>
        <v>0.66639477477477482</v>
      </c>
      <c r="AD78" s="1">
        <f t="shared" si="13"/>
        <v>0.19761477477477493</v>
      </c>
      <c r="AE78" s="1">
        <f t="shared" si="14"/>
        <v>0.86400954954954956</v>
      </c>
    </row>
    <row r="79" spans="1:31" s="1" customFormat="1" x14ac:dyDescent="0.2">
      <c r="A79" s="12"/>
      <c r="B79" s="12"/>
      <c r="C79" s="1">
        <v>3</v>
      </c>
      <c r="D79" s="1">
        <v>218</v>
      </c>
      <c r="E79" s="1">
        <v>5.2600000000000001E-2</v>
      </c>
      <c r="F79" s="1">
        <v>0.14710000000000001</v>
      </c>
      <c r="G79" s="1">
        <f t="shared" si="15"/>
        <v>0.30667927927927929</v>
      </c>
      <c r="H79" s="1">
        <f t="shared" si="16"/>
        <v>7.2020900900900908E-2</v>
      </c>
      <c r="I79" s="1">
        <f t="shared" si="17"/>
        <v>0.37870018018018026</v>
      </c>
      <c r="L79" s="12"/>
      <c r="M79" s="12"/>
      <c r="N79" s="1">
        <v>3</v>
      </c>
      <c r="O79" s="1">
        <v>228</v>
      </c>
      <c r="P79" s="1">
        <v>6.4699999999999994E-2</v>
      </c>
      <c r="Q79" s="1">
        <v>0.17760000000000001</v>
      </c>
      <c r="R79" s="1">
        <f t="shared" si="9"/>
        <v>0.36962360360360369</v>
      </c>
      <c r="S79" s="1">
        <f t="shared" si="10"/>
        <v>9.1957117117117099E-2</v>
      </c>
      <c r="T79" s="1">
        <f t="shared" si="11"/>
        <v>0.46158072072072071</v>
      </c>
      <c r="W79" s="12"/>
      <c r="X79" s="12"/>
      <c r="Y79" s="1">
        <v>3</v>
      </c>
      <c r="Z79" s="1">
        <v>238</v>
      </c>
      <c r="AA79" s="1">
        <v>0.1192</v>
      </c>
      <c r="AB79" s="1">
        <v>0.30890000000000001</v>
      </c>
      <c r="AC79" s="1">
        <f t="shared" si="12"/>
        <v>0.63929513513513525</v>
      </c>
      <c r="AD79" s="1">
        <f t="shared" si="13"/>
        <v>0.18788324324324332</v>
      </c>
      <c r="AE79" s="1">
        <f t="shared" si="14"/>
        <v>0.82717837837837849</v>
      </c>
    </row>
    <row r="80" spans="1:31" s="1" customFormat="1" x14ac:dyDescent="0.2">
      <c r="A80" s="12"/>
      <c r="B80" s="12"/>
      <c r="C80" s="1">
        <v>4</v>
      </c>
      <c r="D80" s="1">
        <v>219</v>
      </c>
      <c r="E80" s="1">
        <v>5.2400000000000002E-2</v>
      </c>
      <c r="F80" s="1">
        <v>0.14480000000000001</v>
      </c>
      <c r="G80" s="1">
        <f t="shared" si="15"/>
        <v>0.30154882882882894</v>
      </c>
      <c r="H80" s="1">
        <f t="shared" si="16"/>
        <v>7.3503423423423447E-2</v>
      </c>
      <c r="I80" s="1">
        <f t="shared" si="17"/>
        <v>0.37505225225225236</v>
      </c>
      <c r="L80" s="12"/>
      <c r="M80" s="12"/>
      <c r="N80" s="1">
        <v>4</v>
      </c>
      <c r="O80" s="1">
        <v>229</v>
      </c>
      <c r="P80" s="1">
        <v>7.2900000000000006E-2</v>
      </c>
      <c r="Q80" s="1">
        <v>0.1966</v>
      </c>
      <c r="R80" s="1">
        <f t="shared" si="9"/>
        <v>0.40847801801801809</v>
      </c>
      <c r="S80" s="1">
        <f t="shared" si="10"/>
        <v>0.10715207207207213</v>
      </c>
      <c r="T80" s="1">
        <f t="shared" si="11"/>
        <v>0.5156300900900902</v>
      </c>
      <c r="W80" s="12"/>
      <c r="X80" s="12"/>
      <c r="Y80" s="1">
        <v>4</v>
      </c>
      <c r="Z80" s="1">
        <v>239</v>
      </c>
      <c r="AA80" s="1">
        <v>0.1167</v>
      </c>
      <c r="AB80" s="1">
        <v>0.30199999999999999</v>
      </c>
      <c r="AC80" s="1">
        <f t="shared" si="12"/>
        <v>0.62492738738738751</v>
      </c>
      <c r="AD80" s="1">
        <f t="shared" si="13"/>
        <v>0.18436792792792797</v>
      </c>
      <c r="AE80" s="1">
        <f t="shared" si="14"/>
        <v>0.80929531531531529</v>
      </c>
    </row>
    <row r="81" spans="1:31" s="1" customFormat="1" x14ac:dyDescent="0.2">
      <c r="A81" s="12"/>
      <c r="B81" s="12"/>
      <c r="C81" s="1">
        <v>5</v>
      </c>
      <c r="D81" s="1">
        <v>220</v>
      </c>
      <c r="E81" s="1">
        <v>5.1799999999999999E-2</v>
      </c>
      <c r="F81" s="1">
        <v>0.14199999999999999</v>
      </c>
      <c r="G81" s="1">
        <f t="shared" si="15"/>
        <v>0.2954951351351352</v>
      </c>
      <c r="H81" s="1">
        <f t="shared" si="16"/>
        <v>7.3814054054054085E-2</v>
      </c>
      <c r="I81" s="1">
        <f t="shared" si="17"/>
        <v>0.3693091891891892</v>
      </c>
      <c r="L81" s="12"/>
      <c r="M81" s="12"/>
      <c r="N81" s="1">
        <v>5</v>
      </c>
      <c r="O81" s="1">
        <v>230</v>
      </c>
      <c r="P81" s="1">
        <v>6.9099999999999995E-2</v>
      </c>
      <c r="Q81" s="1">
        <v>0.18310000000000001</v>
      </c>
      <c r="R81" s="1">
        <f t="shared" si="9"/>
        <v>0.37977927927927946</v>
      </c>
      <c r="S81" s="1">
        <f t="shared" si="10"/>
        <v>0.10484792792792795</v>
      </c>
      <c r="T81" s="1">
        <f t="shared" si="11"/>
        <v>0.48462720720720731</v>
      </c>
      <c r="W81" s="12"/>
      <c r="X81" s="12"/>
      <c r="Y81" s="1">
        <v>5</v>
      </c>
      <c r="Z81" s="1">
        <v>240</v>
      </c>
      <c r="AA81" s="1">
        <v>0.11650000000000001</v>
      </c>
      <c r="AB81" s="1">
        <v>0.30149999999999999</v>
      </c>
      <c r="AC81" s="1">
        <f t="shared" si="12"/>
        <v>0.62389639639639649</v>
      </c>
      <c r="AD81" s="1">
        <f t="shared" si="13"/>
        <v>0.18403423423423435</v>
      </c>
      <c r="AE81" s="1">
        <f t="shared" si="14"/>
        <v>0.80793063063063064</v>
      </c>
    </row>
    <row r="87" spans="1:31" x14ac:dyDescent="0.2">
      <c r="A87" s="1"/>
      <c r="B87" s="1"/>
      <c r="C87" s="1"/>
      <c r="D87" s="1" t="s">
        <v>12</v>
      </c>
      <c r="E87" s="1">
        <f>AVERAGE(E2:E81)</f>
        <v>4.5784810126582282E-2</v>
      </c>
      <c r="F87" s="1">
        <f t="shared" ref="F87:I87" si="18">AVERAGE(F2:F81)</f>
        <v>0.13011392405063296</v>
      </c>
      <c r="G87" s="1">
        <f t="shared" si="18"/>
        <v>0.26826966216216219</v>
      </c>
      <c r="H87" s="1">
        <f t="shared" si="18"/>
        <v>5.9840135135135142E-2</v>
      </c>
      <c r="I87" s="1">
        <f t="shared" si="18"/>
        <v>0.32810979729729728</v>
      </c>
      <c r="O87" s="1" t="s">
        <v>12</v>
      </c>
      <c r="P87" s="1">
        <f>AVERAGE(P2:P81)</f>
        <v>8.8467499999999991E-2</v>
      </c>
      <c r="Q87" s="1">
        <f t="shared" ref="Q87:T87" si="19">AVERAGE(Q2:Q81)</f>
        <v>0.24022499999999999</v>
      </c>
      <c r="R87" s="1">
        <f t="shared" si="19"/>
        <v>0.49944615765765771</v>
      </c>
      <c r="S87" s="1">
        <f t="shared" si="19"/>
        <v>0.12837730630630634</v>
      </c>
      <c r="T87" s="1">
        <f t="shared" si="19"/>
        <v>0.62782346396396382</v>
      </c>
      <c r="Z87" s="1" t="s">
        <v>12</v>
      </c>
      <c r="AA87" s="1">
        <f>AVERAGE(AA2:AA81)</f>
        <v>0.10137000000000003</v>
      </c>
      <c r="AB87" s="1">
        <f t="shared" ref="AB87:AE87" si="20">AVERAGE(AB2:AB81)</f>
        <v>0.26497124999999999</v>
      </c>
      <c r="AC87" s="1">
        <f t="shared" si="20"/>
        <v>0.54885410810810809</v>
      </c>
      <c r="AD87" s="1">
        <f t="shared" si="20"/>
        <v>0.15748237837837847</v>
      </c>
      <c r="AE87" s="1">
        <f t="shared" si="20"/>
        <v>0.70633648648648673</v>
      </c>
    </row>
    <row r="88" spans="1:31" x14ac:dyDescent="0.2">
      <c r="A88" s="1"/>
      <c r="B88" s="1"/>
      <c r="C88" s="1"/>
      <c r="D88" s="1" t="s">
        <v>13</v>
      </c>
      <c r="E88" s="1">
        <f>STDEV(E2:E81)</f>
        <v>1.2357817920067351E-2</v>
      </c>
      <c r="F88" s="1">
        <f t="shared" ref="F88:I88" si="21">STDEV(F2:F81)</f>
        <v>2.9892794493147228E-2</v>
      </c>
      <c r="G88" s="1">
        <f t="shared" si="21"/>
        <v>6.8292712384135534E-2</v>
      </c>
      <c r="H88" s="1">
        <f t="shared" si="21"/>
        <v>2.3755446617362293E-2</v>
      </c>
      <c r="I88" s="1">
        <f t="shared" si="21"/>
        <v>9.0157564898947384E-2</v>
      </c>
      <c r="O88" s="1" t="s">
        <v>13</v>
      </c>
      <c r="P88" s="1">
        <f>STDEV(P2:P81)</f>
        <v>2.0754744920351731E-2</v>
      </c>
      <c r="Q88" s="1">
        <f t="shared" ref="Q88:T88" si="22">STDEV(Q2:Q81)</f>
        <v>5.0529791939189057E-2</v>
      </c>
      <c r="R88" s="1">
        <f t="shared" si="22"/>
        <v>0.10398331034635236</v>
      </c>
      <c r="S88" s="1">
        <f t="shared" si="22"/>
        <v>3.6826635413025284E-2</v>
      </c>
      <c r="T88" s="1">
        <f t="shared" si="22"/>
        <v>0.13966051030774146</v>
      </c>
      <c r="Z88" s="1" t="s">
        <v>13</v>
      </c>
      <c r="AA88" s="1">
        <f>STDEV(AA2:AA81)</f>
        <v>1.7498241502968134E-2</v>
      </c>
      <c r="AB88" s="1">
        <f t="shared" ref="AB88:AE88" si="23">STDEV(AB2:AB81)</f>
        <v>3.9984367811730821E-2</v>
      </c>
      <c r="AC88" s="1">
        <f t="shared" si="23"/>
        <v>8.2198800041395251E-2</v>
      </c>
      <c r="AD88" s="1">
        <f t="shared" si="23"/>
        <v>3.7494859271309064E-2</v>
      </c>
      <c r="AE88" s="1">
        <f t="shared" si="23"/>
        <v>0.1130994847356654</v>
      </c>
    </row>
    <row r="89" spans="1:31" x14ac:dyDescent="0.2">
      <c r="A89" s="1"/>
      <c r="B89" s="1"/>
      <c r="C89" s="1"/>
      <c r="D89" s="1" t="s">
        <v>14</v>
      </c>
      <c r="E89" s="1">
        <f>E88*100/E87</f>
        <v>26.991086969458685</v>
      </c>
      <c r="F89" s="1">
        <f t="shared" ref="F89:I89" si="24">F88*100/F87</f>
        <v>22.974324009715247</v>
      </c>
      <c r="G89" s="1">
        <f t="shared" si="24"/>
        <v>25.456740741282299</v>
      </c>
      <c r="H89" s="1">
        <f t="shared" si="24"/>
        <v>39.698183441123753</v>
      </c>
      <c r="I89" s="1">
        <f t="shared" si="24"/>
        <v>27.477864312980703</v>
      </c>
      <c r="O89" s="1" t="s">
        <v>14</v>
      </c>
      <c r="P89" s="1">
        <f>P88*100/P87</f>
        <v>23.460304541613286</v>
      </c>
      <c r="Q89" s="1">
        <f t="shared" ref="Q89:T89" si="25">Q88*100/Q87</f>
        <v>21.034360261916561</v>
      </c>
      <c r="R89" s="1">
        <f t="shared" si="25"/>
        <v>20.819723758417034</v>
      </c>
      <c r="S89" s="1">
        <f t="shared" si="25"/>
        <v>28.68625029813095</v>
      </c>
      <c r="T89" s="1">
        <f t="shared" si="25"/>
        <v>22.24518807021806</v>
      </c>
      <c r="Z89" s="1" t="s">
        <v>14</v>
      </c>
      <c r="AA89" s="1">
        <f>AA88*100/AA87</f>
        <v>17.261755453258488</v>
      </c>
      <c r="AB89" s="1">
        <f t="shared" ref="AB89:AE89" si="26">AB88*100/AB87</f>
        <v>15.090077814755684</v>
      </c>
      <c r="AC89" s="1">
        <f t="shared" si="26"/>
        <v>14.976438880039233</v>
      </c>
      <c r="AD89" s="1">
        <f t="shared" si="26"/>
        <v>23.808923676032641</v>
      </c>
      <c r="AE89" s="1">
        <f t="shared" si="26"/>
        <v>16.012125509508021</v>
      </c>
    </row>
    <row r="98" spans="2:6" x14ac:dyDescent="0.2">
      <c r="C98" t="s">
        <v>17</v>
      </c>
      <c r="D98" t="s">
        <v>18</v>
      </c>
      <c r="E98" t="s">
        <v>19</v>
      </c>
    </row>
    <row r="99" spans="2:6" x14ac:dyDescent="0.2">
      <c r="B99" s="2" t="s">
        <v>9</v>
      </c>
      <c r="C99">
        <f>G87</f>
        <v>0.26826966216216219</v>
      </c>
      <c r="D99">
        <f>R87</f>
        <v>0.49944615765765771</v>
      </c>
      <c r="E99">
        <f>AC87</f>
        <v>0.54885410810810809</v>
      </c>
    </row>
    <row r="100" spans="2:6" x14ac:dyDescent="0.2">
      <c r="B100" s="3" t="s">
        <v>10</v>
      </c>
      <c r="C100">
        <f>H87</f>
        <v>5.9840135135135142E-2</v>
      </c>
      <c r="D100">
        <f>S87</f>
        <v>0.12837730630630634</v>
      </c>
      <c r="E100">
        <f>AD87</f>
        <v>0.15748237837837847</v>
      </c>
      <c r="F100" s="1"/>
    </row>
    <row r="101" spans="2:6" x14ac:dyDescent="0.2">
      <c r="B101" s="4" t="s">
        <v>11</v>
      </c>
      <c r="C101">
        <f>I87</f>
        <v>0.32810979729729728</v>
      </c>
      <c r="D101">
        <f>T87</f>
        <v>0.62782346396396382</v>
      </c>
      <c r="E101">
        <f>AE87</f>
        <v>0.70633648648648673</v>
      </c>
    </row>
  </sheetData>
  <mergeCells count="96">
    <mergeCell ref="M72:M76"/>
    <mergeCell ref="L77:L81"/>
    <mergeCell ref="M77:M81"/>
    <mergeCell ref="W72:W76"/>
    <mergeCell ref="X72:X76"/>
    <mergeCell ref="W77:W81"/>
    <mergeCell ref="X77:X81"/>
    <mergeCell ref="A72:A76"/>
    <mergeCell ref="B72:B76"/>
    <mergeCell ref="A77:A81"/>
    <mergeCell ref="B77:B81"/>
    <mergeCell ref="L72:L76"/>
    <mergeCell ref="W47:W51"/>
    <mergeCell ref="X47:X51"/>
    <mergeCell ref="W52:W56"/>
    <mergeCell ref="X52:X56"/>
    <mergeCell ref="W57:W61"/>
    <mergeCell ref="X57:X61"/>
    <mergeCell ref="W32:W36"/>
    <mergeCell ref="X32:X36"/>
    <mergeCell ref="W37:W41"/>
    <mergeCell ref="X37:X41"/>
    <mergeCell ref="W42:W46"/>
    <mergeCell ref="X42:X46"/>
    <mergeCell ref="W17:W21"/>
    <mergeCell ref="X17:X21"/>
    <mergeCell ref="W22:W26"/>
    <mergeCell ref="X22:X26"/>
    <mergeCell ref="W27:W31"/>
    <mergeCell ref="X27:X31"/>
    <mergeCell ref="W2:W6"/>
    <mergeCell ref="X2:X6"/>
    <mergeCell ref="W7:W11"/>
    <mergeCell ref="X7:X11"/>
    <mergeCell ref="W12:W16"/>
    <mergeCell ref="X12:X16"/>
    <mergeCell ref="L47:L51"/>
    <mergeCell ref="M47:M51"/>
    <mergeCell ref="L52:L56"/>
    <mergeCell ref="M52:M56"/>
    <mergeCell ref="L57:L61"/>
    <mergeCell ref="M57:M61"/>
    <mergeCell ref="L32:L36"/>
    <mergeCell ref="M32:M36"/>
    <mergeCell ref="L37:L41"/>
    <mergeCell ref="M37:M41"/>
    <mergeCell ref="L42:L46"/>
    <mergeCell ref="M42:M46"/>
    <mergeCell ref="L17:L21"/>
    <mergeCell ref="M17:M21"/>
    <mergeCell ref="L22:L26"/>
    <mergeCell ref="M22:M26"/>
    <mergeCell ref="L27:L31"/>
    <mergeCell ref="M27:M31"/>
    <mergeCell ref="L2:L6"/>
    <mergeCell ref="M2:M6"/>
    <mergeCell ref="L7:L11"/>
    <mergeCell ref="M7:M11"/>
    <mergeCell ref="L12:L16"/>
    <mergeCell ref="M12:M16"/>
    <mergeCell ref="A47:A51"/>
    <mergeCell ref="B47:B51"/>
    <mergeCell ref="A52:A56"/>
    <mergeCell ref="B52:B56"/>
    <mergeCell ref="A57:A61"/>
    <mergeCell ref="B57:B61"/>
    <mergeCell ref="A32:A36"/>
    <mergeCell ref="B32:B36"/>
    <mergeCell ref="A37:A41"/>
    <mergeCell ref="B37:B41"/>
    <mergeCell ref="A42:A46"/>
    <mergeCell ref="B42:B46"/>
    <mergeCell ref="A17:A21"/>
    <mergeCell ref="B17:B21"/>
    <mergeCell ref="A22:A26"/>
    <mergeCell ref="B22:B26"/>
    <mergeCell ref="A27:A31"/>
    <mergeCell ref="B27:B31"/>
    <mergeCell ref="A2:A6"/>
    <mergeCell ref="B2:B6"/>
    <mergeCell ref="A7:A11"/>
    <mergeCell ref="B7:B11"/>
    <mergeCell ref="A12:A16"/>
    <mergeCell ref="B12:B16"/>
    <mergeCell ref="A62:A66"/>
    <mergeCell ref="B62:B66"/>
    <mergeCell ref="A67:A71"/>
    <mergeCell ref="B67:B71"/>
    <mergeCell ref="L62:L66"/>
    <mergeCell ref="M62:M66"/>
    <mergeCell ref="L67:L71"/>
    <mergeCell ref="M67:M71"/>
    <mergeCell ref="W62:W66"/>
    <mergeCell ref="X62:X66"/>
    <mergeCell ref="W67:W71"/>
    <mergeCell ref="X67:X7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201C-B641-4708-9B72-B825B6FF0C63}">
  <dimension ref="A1:I86"/>
  <sheetViews>
    <sheetView topLeftCell="A70" workbookViewId="0">
      <selection activeCell="A77" sqref="A77:I86"/>
    </sheetView>
  </sheetViews>
  <sheetFormatPr baseColWidth="10" defaultColWidth="8.83203125" defaultRowHeight="15" x14ac:dyDescent="0.2"/>
  <cols>
    <col min="8" max="8" width="17.33203125" customWidth="1"/>
    <col min="9" max="9" width="22.3320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2" t="s">
        <v>9</v>
      </c>
      <c r="H1" s="3" t="s">
        <v>10</v>
      </c>
      <c r="I1" s="4" t="s">
        <v>11</v>
      </c>
    </row>
    <row r="2" spans="1:9" s="1" customFormat="1" x14ac:dyDescent="0.2">
      <c r="A2" s="12">
        <v>3</v>
      </c>
      <c r="B2" s="12" t="s">
        <v>6</v>
      </c>
      <c r="C2" s="1">
        <v>1</v>
      </c>
      <c r="D2" s="1">
        <v>11</v>
      </c>
      <c r="E2" s="1">
        <v>7.2599999999999998E-2</v>
      </c>
      <c r="F2" s="5">
        <v>0.20200000000000001</v>
      </c>
      <c r="G2" s="1">
        <f t="shared" ref="G2:G65" si="0">((-2.99*E2)+(12.64*F2))*(4/(1*0.222*100))</f>
        <v>0.42093801801801811</v>
      </c>
      <c r="H2" s="1">
        <f t="shared" ref="H2:H65" si="1">((23.26*E2)-(5.6*F2))*(4/(1*0.222*100))</f>
        <v>0.10044612612612615</v>
      </c>
      <c r="I2" s="1">
        <f t="shared" ref="I2:I65" si="2">((20.27*E2)+(7.04*F2))*(4/(1*0.222*100))</f>
        <v>0.52138414414414425</v>
      </c>
    </row>
    <row r="3" spans="1:9" s="1" customFormat="1" x14ac:dyDescent="0.2">
      <c r="A3" s="12"/>
      <c r="B3" s="12"/>
      <c r="C3" s="1">
        <v>2</v>
      </c>
      <c r="D3" s="1">
        <v>12</v>
      </c>
      <c r="E3" s="1">
        <v>6.6400000000000001E-2</v>
      </c>
      <c r="F3" s="1">
        <v>0.19470000000000001</v>
      </c>
      <c r="G3" s="1">
        <f t="shared" si="0"/>
        <v>0.40765261261261271</v>
      </c>
      <c r="H3" s="1">
        <f t="shared" si="1"/>
        <v>8.1827747747747773E-2</v>
      </c>
      <c r="I3" s="6">
        <f t="shared" si="2"/>
        <v>0.48948036036036041</v>
      </c>
    </row>
    <row r="4" spans="1:9" s="1" customFormat="1" x14ac:dyDescent="0.2">
      <c r="A4" s="12"/>
      <c r="B4" s="12"/>
      <c r="C4" s="1">
        <v>3</v>
      </c>
      <c r="D4" s="1">
        <v>13</v>
      </c>
      <c r="E4" s="1">
        <v>6.4299999999999996E-2</v>
      </c>
      <c r="F4" s="1">
        <v>0.1918</v>
      </c>
      <c r="G4" s="1">
        <f t="shared" si="0"/>
        <v>0.40217927927927938</v>
      </c>
      <c r="H4" s="1">
        <f t="shared" si="1"/>
        <v>7.5952792792792836E-2</v>
      </c>
      <c r="I4" s="1">
        <f t="shared" si="2"/>
        <v>0.47813207207207215</v>
      </c>
    </row>
    <row r="5" spans="1:9" s="1" customFormat="1" x14ac:dyDescent="0.2">
      <c r="A5" s="12"/>
      <c r="B5" s="12"/>
      <c r="C5" s="1">
        <v>4</v>
      </c>
      <c r="D5" s="1">
        <v>14</v>
      </c>
      <c r="E5" s="1">
        <v>7.0400000000000004E-2</v>
      </c>
      <c r="F5" s="1">
        <v>0.19789999999999999</v>
      </c>
      <c r="G5" s="1">
        <f t="shared" si="0"/>
        <v>0.41278558558558565</v>
      </c>
      <c r="H5" s="1">
        <f t="shared" si="1"/>
        <v>9.5362882882882971E-2</v>
      </c>
      <c r="I5" s="1">
        <f t="shared" si="2"/>
        <v>0.50814846846846851</v>
      </c>
    </row>
    <row r="6" spans="1:9" s="1" customFormat="1" x14ac:dyDescent="0.2">
      <c r="A6" s="12"/>
      <c r="B6" s="12"/>
      <c r="C6" s="1">
        <v>5</v>
      </c>
      <c r="D6" s="1">
        <v>15</v>
      </c>
      <c r="E6" s="1">
        <v>7.4499999999999997E-2</v>
      </c>
      <c r="F6" s="1">
        <v>0.21190000000000001</v>
      </c>
      <c r="G6" s="1">
        <f t="shared" si="0"/>
        <v>0.44246144144144156</v>
      </c>
      <c r="H6" s="6">
        <f t="shared" si="1"/>
        <v>9.841981981981987E-2</v>
      </c>
      <c r="I6" s="1">
        <f t="shared" si="2"/>
        <v>0.54088126126126124</v>
      </c>
    </row>
    <row r="7" spans="1:9" s="1" customFormat="1" x14ac:dyDescent="0.2">
      <c r="A7" s="12">
        <v>4</v>
      </c>
      <c r="B7" s="12" t="s">
        <v>6</v>
      </c>
      <c r="C7" s="1">
        <v>1</v>
      </c>
      <c r="D7" s="1">
        <v>16</v>
      </c>
      <c r="E7" s="1">
        <v>6.9199999999999998E-2</v>
      </c>
      <c r="F7" s="1">
        <v>0.18079999999999999</v>
      </c>
      <c r="G7" s="1">
        <f t="shared" si="0"/>
        <v>0.37448720720720724</v>
      </c>
      <c r="H7" s="1">
        <f t="shared" si="1"/>
        <v>0.10758774774774782</v>
      </c>
      <c r="I7" s="1">
        <f t="shared" si="2"/>
        <v>0.482074954954955</v>
      </c>
    </row>
    <row r="8" spans="1:9" s="1" customFormat="1" x14ac:dyDescent="0.2">
      <c r="A8" s="12"/>
      <c r="B8" s="12"/>
      <c r="C8" s="1">
        <v>2</v>
      </c>
      <c r="D8" s="1">
        <v>17</v>
      </c>
      <c r="E8" s="1">
        <v>6.1699999999999998E-2</v>
      </c>
      <c r="F8" s="1">
        <v>0.17169999999999999</v>
      </c>
      <c r="G8" s="1">
        <f t="shared" si="0"/>
        <v>0.3578027027027027</v>
      </c>
      <c r="H8" s="1">
        <f t="shared" si="1"/>
        <v>8.5337297297297346E-2</v>
      </c>
      <c r="I8" s="6">
        <f t="shared" si="2"/>
        <v>0.44314000000000003</v>
      </c>
    </row>
    <row r="9" spans="1:9" s="1" customFormat="1" x14ac:dyDescent="0.2">
      <c r="A9" s="12"/>
      <c r="B9" s="12"/>
      <c r="C9" s="1">
        <v>3</v>
      </c>
      <c r="D9" s="1">
        <v>18</v>
      </c>
      <c r="E9" s="1">
        <v>6.3100000000000003E-2</v>
      </c>
      <c r="F9" s="1">
        <v>0.18279999999999999</v>
      </c>
      <c r="G9" s="1">
        <f t="shared" si="0"/>
        <v>0.38232846846846857</v>
      </c>
      <c r="H9" s="1">
        <f t="shared" si="1"/>
        <v>8.0004684684684732E-2</v>
      </c>
      <c r="I9" s="1">
        <f t="shared" si="2"/>
        <v>0.46233315315315315</v>
      </c>
    </row>
    <row r="10" spans="1:9" s="1" customFormat="1" x14ac:dyDescent="0.2">
      <c r="A10" s="12"/>
      <c r="B10" s="12"/>
      <c r="C10" s="1">
        <v>4</v>
      </c>
      <c r="D10" s="1">
        <v>19</v>
      </c>
      <c r="E10" s="1">
        <v>6.9599999999999995E-2</v>
      </c>
      <c r="F10" s="5">
        <v>0.19400000000000001</v>
      </c>
      <c r="G10" s="1">
        <f t="shared" si="0"/>
        <v>0.40433441441441448</v>
      </c>
      <c r="H10" s="1">
        <f t="shared" si="1"/>
        <v>9.5945225225225209E-2</v>
      </c>
      <c r="I10" s="6">
        <f t="shared" si="2"/>
        <v>0.50027963963963962</v>
      </c>
    </row>
    <row r="11" spans="1:9" s="1" customFormat="1" x14ac:dyDescent="0.2">
      <c r="A11" s="12"/>
      <c r="B11" s="12"/>
      <c r="C11" s="1">
        <v>5</v>
      </c>
      <c r="D11" s="1">
        <v>20</v>
      </c>
      <c r="E11" s="1">
        <v>7.1800000000000003E-2</v>
      </c>
      <c r="F11" s="1">
        <v>0.19939999999999999</v>
      </c>
      <c r="G11" s="1">
        <f t="shared" si="0"/>
        <v>0.41544756756756762</v>
      </c>
      <c r="H11" s="1">
        <f t="shared" si="1"/>
        <v>9.9716756756756814E-2</v>
      </c>
      <c r="I11" s="1">
        <f t="shared" si="2"/>
        <v>0.51516432432432435</v>
      </c>
    </row>
    <row r="12" spans="1:9" s="1" customFormat="1" x14ac:dyDescent="0.2">
      <c r="A12" s="12">
        <v>9</v>
      </c>
      <c r="B12" s="12" t="s">
        <v>6</v>
      </c>
      <c r="C12" s="1">
        <v>1</v>
      </c>
      <c r="D12" s="1">
        <v>41</v>
      </c>
      <c r="E12" s="1">
        <v>7.5300000000000006E-2</v>
      </c>
      <c r="F12" s="1">
        <v>0.2122</v>
      </c>
      <c r="G12" s="1">
        <f t="shared" si="0"/>
        <v>0.44271369369369373</v>
      </c>
      <c r="H12" s="6">
        <f t="shared" si="1"/>
        <v>0.10146990990991001</v>
      </c>
      <c r="I12" s="1">
        <f t="shared" si="2"/>
        <v>0.54418360360360363</v>
      </c>
    </row>
    <row r="13" spans="1:9" s="1" customFormat="1" x14ac:dyDescent="0.2">
      <c r="A13" s="12"/>
      <c r="B13" s="12"/>
      <c r="C13" s="1">
        <v>2</v>
      </c>
      <c r="D13" s="1">
        <v>42</v>
      </c>
      <c r="E13" s="1">
        <v>7.8399999999999997E-2</v>
      </c>
      <c r="F13" s="1">
        <v>0.2296</v>
      </c>
      <c r="G13" s="1">
        <f t="shared" si="0"/>
        <v>0.4806717117117118</v>
      </c>
      <c r="H13" s="1">
        <f t="shared" si="1"/>
        <v>9.6905225225225253E-2</v>
      </c>
      <c r="I13" s="1">
        <f t="shared" si="2"/>
        <v>0.57757693693693701</v>
      </c>
    </row>
    <row r="14" spans="1:9" s="1" customFormat="1" x14ac:dyDescent="0.2">
      <c r="A14" s="12"/>
      <c r="B14" s="12"/>
      <c r="C14" s="1">
        <v>3</v>
      </c>
      <c r="D14" s="1">
        <v>43</v>
      </c>
      <c r="E14" s="1">
        <v>8.0500000000000002E-2</v>
      </c>
      <c r="F14" s="1">
        <v>0.23219999999999999</v>
      </c>
      <c r="G14" s="1">
        <f t="shared" si="0"/>
        <v>0.48546180180180182</v>
      </c>
      <c r="H14" s="1">
        <f t="shared" si="1"/>
        <v>0.10308288288288296</v>
      </c>
      <c r="I14" s="1">
        <f t="shared" si="2"/>
        <v>0.58854468468468468</v>
      </c>
    </row>
    <row r="15" spans="1:9" s="1" customFormat="1" x14ac:dyDescent="0.2">
      <c r="A15" s="12"/>
      <c r="B15" s="12"/>
      <c r="C15" s="1">
        <v>4</v>
      </c>
      <c r="D15" s="1">
        <v>44</v>
      </c>
      <c r="E15" s="1">
        <v>8.2600000000000007E-2</v>
      </c>
      <c r="F15" s="1">
        <v>0.23280000000000001</v>
      </c>
      <c r="G15" s="1">
        <f t="shared" si="0"/>
        <v>0.48569693693693711</v>
      </c>
      <c r="H15" s="1">
        <f t="shared" si="1"/>
        <v>0.11127855855855862</v>
      </c>
      <c r="I15" s="1">
        <f t="shared" si="2"/>
        <v>0.59697549549549567</v>
      </c>
    </row>
    <row r="16" spans="1:9" s="1" customFormat="1" x14ac:dyDescent="0.2">
      <c r="A16" s="12"/>
      <c r="B16" s="12"/>
      <c r="C16" s="1">
        <v>5</v>
      </c>
      <c r="D16" s="1">
        <v>45</v>
      </c>
      <c r="E16" s="1">
        <v>8.4500000000000006E-2</v>
      </c>
      <c r="F16" s="1">
        <v>0.23330000000000001</v>
      </c>
      <c r="G16" s="1">
        <f t="shared" si="0"/>
        <v>0.48581207207207222</v>
      </c>
      <c r="H16" s="1">
        <f t="shared" si="1"/>
        <v>0.11873693693693703</v>
      </c>
      <c r="I16" s="1">
        <f t="shared" si="2"/>
        <v>0.6045490090090091</v>
      </c>
    </row>
    <row r="17" spans="1:9" s="1" customFormat="1" x14ac:dyDescent="0.2">
      <c r="A17" s="12">
        <v>10</v>
      </c>
      <c r="B17" s="12" t="s">
        <v>6</v>
      </c>
      <c r="C17" s="1">
        <v>1</v>
      </c>
      <c r="D17" s="1">
        <v>46</v>
      </c>
      <c r="E17" s="1">
        <v>9.4799999999999995E-2</v>
      </c>
      <c r="F17" s="1">
        <v>0.25890000000000002</v>
      </c>
      <c r="G17" s="1">
        <f t="shared" si="0"/>
        <v>0.53856648648648664</v>
      </c>
      <c r="H17" s="1">
        <f t="shared" si="1"/>
        <v>0.13607351351351354</v>
      </c>
      <c r="I17" s="6">
        <f t="shared" si="2"/>
        <v>0.67464000000000002</v>
      </c>
    </row>
    <row r="18" spans="1:9" s="1" customFormat="1" x14ac:dyDescent="0.2">
      <c r="A18" s="12"/>
      <c r="B18" s="12"/>
      <c r="C18" s="1">
        <v>2</v>
      </c>
      <c r="D18" s="1">
        <v>47</v>
      </c>
      <c r="E18" s="1">
        <v>8.6599999999999996E-2</v>
      </c>
      <c r="F18" s="1">
        <v>0.2475</v>
      </c>
      <c r="G18" s="1">
        <f t="shared" si="0"/>
        <v>0.51702090090090091</v>
      </c>
      <c r="H18" s="6">
        <f t="shared" si="1"/>
        <v>0.11321009009009012</v>
      </c>
      <c r="I18" s="1">
        <f t="shared" si="2"/>
        <v>0.630230990990991</v>
      </c>
    </row>
    <row r="19" spans="1:9" s="1" customFormat="1" x14ac:dyDescent="0.2">
      <c r="A19" s="12"/>
      <c r="B19" s="12"/>
      <c r="C19" s="1">
        <v>3</v>
      </c>
      <c r="D19" s="1">
        <v>48</v>
      </c>
      <c r="E19" s="1">
        <v>9.4700000000000006E-2</v>
      </c>
      <c r="F19" s="1">
        <v>0.26440000000000002</v>
      </c>
      <c r="G19" s="1">
        <f t="shared" si="0"/>
        <v>0.55114648648648668</v>
      </c>
      <c r="H19" s="1">
        <f t="shared" si="1"/>
        <v>0.13010486486486497</v>
      </c>
      <c r="I19" s="1">
        <f t="shared" si="2"/>
        <v>0.6812513513513514</v>
      </c>
    </row>
    <row r="20" spans="1:9" s="1" customFormat="1" x14ac:dyDescent="0.2">
      <c r="A20" s="12"/>
      <c r="B20" s="12"/>
      <c r="C20" s="1">
        <v>4</v>
      </c>
      <c r="D20" s="1">
        <v>49</v>
      </c>
      <c r="E20" s="1">
        <v>9.5299999999999996E-2</v>
      </c>
      <c r="F20" s="1">
        <v>0.26529999999999998</v>
      </c>
      <c r="G20" s="1">
        <f t="shared" si="0"/>
        <v>0.552872972972973</v>
      </c>
      <c r="H20" s="1">
        <f t="shared" si="1"/>
        <v>0.13171135135135137</v>
      </c>
      <c r="I20" s="1">
        <f t="shared" si="2"/>
        <v>0.68458432432432437</v>
      </c>
    </row>
    <row r="21" spans="1:9" s="1" customFormat="1" x14ac:dyDescent="0.2">
      <c r="A21" s="12"/>
      <c r="B21" s="12"/>
      <c r="C21" s="1">
        <v>5</v>
      </c>
      <c r="D21" s="1">
        <v>50</v>
      </c>
      <c r="E21" s="1">
        <v>9.8699999999999996E-2</v>
      </c>
      <c r="F21" s="5">
        <v>0.27200000000000002</v>
      </c>
      <c r="G21" s="1">
        <f t="shared" si="0"/>
        <v>0.56630036036036047</v>
      </c>
      <c r="H21" s="6">
        <f t="shared" si="1"/>
        <v>0.13920036036036032</v>
      </c>
      <c r="I21" s="1">
        <f t="shared" si="2"/>
        <v>0.70550072072072079</v>
      </c>
    </row>
    <row r="22" spans="1:9" s="1" customFormat="1" x14ac:dyDescent="0.2">
      <c r="A22" s="12">
        <v>15</v>
      </c>
      <c r="B22" s="12" t="s">
        <v>6</v>
      </c>
      <c r="C22" s="1">
        <v>1</v>
      </c>
      <c r="D22" s="1">
        <v>71</v>
      </c>
      <c r="E22" s="1">
        <v>6.1600000000000002E-2</v>
      </c>
      <c r="F22" s="1">
        <v>0.17349999999999999</v>
      </c>
      <c r="G22" s="1">
        <f t="shared" si="0"/>
        <v>0.36195603603603604</v>
      </c>
      <c r="H22" s="1">
        <f t="shared" si="1"/>
        <v>8.3101981981982029E-2</v>
      </c>
      <c r="I22" s="1">
        <f t="shared" si="2"/>
        <v>0.44505801801801809</v>
      </c>
    </row>
    <row r="23" spans="1:9" s="1" customFormat="1" x14ac:dyDescent="0.2">
      <c r="A23" s="12"/>
      <c r="B23" s="12"/>
      <c r="C23" s="1">
        <v>2</v>
      </c>
      <c r="D23" s="1">
        <v>72</v>
      </c>
      <c r="E23" s="1">
        <v>6.6900000000000001E-2</v>
      </c>
      <c r="F23" s="1">
        <v>0.1835</v>
      </c>
      <c r="G23" s="1">
        <f t="shared" si="0"/>
        <v>0.38187549549549554</v>
      </c>
      <c r="H23" s="1">
        <f t="shared" si="1"/>
        <v>9.5224144144144193E-2</v>
      </c>
      <c r="I23" s="6">
        <f t="shared" si="2"/>
        <v>0.47709963963963969</v>
      </c>
    </row>
    <row r="24" spans="1:9" s="1" customFormat="1" x14ac:dyDescent="0.2">
      <c r="A24" s="12"/>
      <c r="B24" s="12"/>
      <c r="C24" s="1">
        <v>3</v>
      </c>
      <c r="D24" s="1">
        <v>73</v>
      </c>
      <c r="E24" s="1">
        <v>6.1800000000000001E-2</v>
      </c>
      <c r="F24" s="1">
        <v>0.17680000000000001</v>
      </c>
      <c r="G24" s="1">
        <f t="shared" si="0"/>
        <v>0.36936396396396404</v>
      </c>
      <c r="H24" s="6">
        <f t="shared" si="1"/>
        <v>8.0610450450450497E-2</v>
      </c>
      <c r="I24" s="1">
        <f t="shared" si="2"/>
        <v>0.44997441441441449</v>
      </c>
    </row>
    <row r="25" spans="1:9" s="1" customFormat="1" x14ac:dyDescent="0.2">
      <c r="A25" s="12"/>
      <c r="B25" s="12"/>
      <c r="C25" s="1">
        <v>4</v>
      </c>
      <c r="D25" s="1">
        <v>74</v>
      </c>
      <c r="E25" s="1">
        <v>5.9900000000000002E-2</v>
      </c>
      <c r="F25" s="1">
        <v>0.17069999999999999</v>
      </c>
      <c r="G25" s="1">
        <f t="shared" si="0"/>
        <v>0.35649495495495498</v>
      </c>
      <c r="H25" s="1">
        <f t="shared" si="1"/>
        <v>7.8802522522522581E-2</v>
      </c>
      <c r="I25" s="1">
        <f t="shared" si="2"/>
        <v>0.43529747747747749</v>
      </c>
    </row>
    <row r="26" spans="1:9" s="1" customFormat="1" x14ac:dyDescent="0.2">
      <c r="A26" s="12"/>
      <c r="B26" s="12"/>
      <c r="C26" s="1">
        <v>5</v>
      </c>
      <c r="D26" s="1">
        <v>75</v>
      </c>
      <c r="E26" s="1">
        <v>5.2600000000000001E-2</v>
      </c>
      <c r="F26" s="1">
        <v>0.1552</v>
      </c>
      <c r="G26" s="1">
        <f t="shared" si="0"/>
        <v>0.3251268468468469</v>
      </c>
      <c r="H26" s="1">
        <f t="shared" si="1"/>
        <v>6.3847927927927942E-2</v>
      </c>
      <c r="I26" s="1">
        <f t="shared" si="2"/>
        <v>0.38897477477477482</v>
      </c>
    </row>
    <row r="27" spans="1:9" s="1" customFormat="1" x14ac:dyDescent="0.2">
      <c r="A27" s="12">
        <v>16</v>
      </c>
      <c r="B27" s="12" t="s">
        <v>6</v>
      </c>
      <c r="C27" s="1">
        <v>1</v>
      </c>
      <c r="D27" s="1">
        <v>76</v>
      </c>
      <c r="E27" s="1">
        <v>7.7499999999999999E-2</v>
      </c>
      <c r="F27" s="1">
        <v>0.2041</v>
      </c>
      <c r="G27" s="1">
        <f t="shared" si="0"/>
        <v>0.423080900900901</v>
      </c>
      <c r="H27" s="1">
        <f t="shared" si="1"/>
        <v>0.1188630630630631</v>
      </c>
      <c r="I27" s="1">
        <f t="shared" si="2"/>
        <v>0.54194396396396394</v>
      </c>
    </row>
    <row r="28" spans="1:9" s="1" customFormat="1" x14ac:dyDescent="0.2">
      <c r="A28" s="12"/>
      <c r="B28" s="12"/>
      <c r="C28" s="1">
        <v>2</v>
      </c>
      <c r="D28" s="1">
        <v>77</v>
      </c>
      <c r="E28" s="1">
        <v>7.9299999999999995E-2</v>
      </c>
      <c r="F28" s="1">
        <v>0.21540000000000001</v>
      </c>
      <c r="G28" s="1">
        <f t="shared" si="0"/>
        <v>0.44784666666666678</v>
      </c>
      <c r="H28" s="1">
        <f t="shared" si="1"/>
        <v>0.11500504504504508</v>
      </c>
      <c r="I28" s="1">
        <f t="shared" si="2"/>
        <v>0.56285171171171178</v>
      </c>
    </row>
    <row r="29" spans="1:9" s="1" customFormat="1" x14ac:dyDescent="0.2">
      <c r="A29" s="12"/>
      <c r="B29" s="12"/>
      <c r="C29" s="1">
        <v>3</v>
      </c>
      <c r="D29" s="1">
        <v>78</v>
      </c>
      <c r="E29" s="1">
        <v>8.2500000000000004E-2</v>
      </c>
      <c r="F29" s="1">
        <v>0.23350000000000001</v>
      </c>
      <c r="G29" s="1">
        <f t="shared" si="0"/>
        <v>0.48734504504504511</v>
      </c>
      <c r="H29" s="1">
        <f t="shared" si="1"/>
        <v>0.11015315315315317</v>
      </c>
      <c r="I29" s="1">
        <f t="shared" si="2"/>
        <v>0.59749819819819827</v>
      </c>
    </row>
    <row r="30" spans="1:9" s="1" customFormat="1" x14ac:dyDescent="0.2">
      <c r="A30" s="12"/>
      <c r="B30" s="12"/>
      <c r="C30" s="1">
        <v>4</v>
      </c>
      <c r="D30" s="1">
        <v>79</v>
      </c>
      <c r="E30" s="1">
        <v>9.4100000000000003E-2</v>
      </c>
      <c r="F30" s="1">
        <v>0.2671</v>
      </c>
      <c r="G30" s="1">
        <f t="shared" si="0"/>
        <v>0.55761891891891902</v>
      </c>
      <c r="H30" s="1">
        <f t="shared" si="1"/>
        <v>0.12486594594594601</v>
      </c>
      <c r="I30" s="1">
        <f t="shared" si="2"/>
        <v>0.68248486486486504</v>
      </c>
    </row>
    <row r="31" spans="1:9" s="1" customFormat="1" x14ac:dyDescent="0.2">
      <c r="A31" s="12"/>
      <c r="B31" s="12"/>
      <c r="C31" s="1">
        <v>5</v>
      </c>
      <c r="D31" s="1">
        <v>80</v>
      </c>
      <c r="E31" s="1">
        <v>8.7800000000000003E-2</v>
      </c>
      <c r="F31" s="1">
        <v>0.24249999999999999</v>
      </c>
      <c r="G31" s="1">
        <f t="shared" si="0"/>
        <v>0.50498702702702702</v>
      </c>
      <c r="H31" s="1">
        <f t="shared" si="1"/>
        <v>0.12328432432432439</v>
      </c>
      <c r="I31" s="1">
        <f t="shared" si="2"/>
        <v>0.62827135135135148</v>
      </c>
    </row>
    <row r="32" spans="1:9" s="1" customFormat="1" x14ac:dyDescent="0.2">
      <c r="A32" s="12">
        <v>21</v>
      </c>
      <c r="B32" s="12" t="s">
        <v>6</v>
      </c>
      <c r="C32" s="1">
        <v>1</v>
      </c>
      <c r="D32" s="1">
        <v>101</v>
      </c>
      <c r="E32" s="1">
        <v>0.1041</v>
      </c>
      <c r="F32" s="1">
        <v>0.27850000000000003</v>
      </c>
      <c r="G32" s="1">
        <f t="shared" si="0"/>
        <v>0.57819477477477488</v>
      </c>
      <c r="H32" s="1">
        <f t="shared" si="1"/>
        <v>0.15527315315315313</v>
      </c>
      <c r="I32" s="1">
        <f t="shared" si="2"/>
        <v>0.73346792792792803</v>
      </c>
    </row>
    <row r="33" spans="1:9" s="1" customFormat="1" x14ac:dyDescent="0.2">
      <c r="A33" s="12"/>
      <c r="B33" s="12"/>
      <c r="C33" s="1">
        <v>2</v>
      </c>
      <c r="D33" s="1">
        <v>102</v>
      </c>
      <c r="E33" s="1">
        <v>0.1055</v>
      </c>
      <c r="F33" s="1">
        <v>0.2823</v>
      </c>
      <c r="G33" s="1">
        <f t="shared" si="0"/>
        <v>0.58609495495495501</v>
      </c>
      <c r="H33" s="1">
        <f t="shared" si="1"/>
        <v>0.15730630630630638</v>
      </c>
      <c r="I33" s="1">
        <f t="shared" si="2"/>
        <v>0.74340126126126138</v>
      </c>
    </row>
    <row r="34" spans="1:9" s="1" customFormat="1" x14ac:dyDescent="0.2">
      <c r="A34" s="12"/>
      <c r="B34" s="12"/>
      <c r="C34" s="1">
        <v>3</v>
      </c>
      <c r="D34" s="1">
        <v>103</v>
      </c>
      <c r="E34" s="1">
        <v>0.10979999999999999</v>
      </c>
      <c r="F34" s="1">
        <v>0.28710000000000002</v>
      </c>
      <c r="G34" s="1">
        <f t="shared" si="0"/>
        <v>0.59471027027027046</v>
      </c>
      <c r="H34" s="1">
        <f t="shared" si="1"/>
        <v>0.17048432432432434</v>
      </c>
      <c r="I34" s="1">
        <f t="shared" si="2"/>
        <v>0.76519459459459471</v>
      </c>
    </row>
    <row r="35" spans="1:9" s="1" customFormat="1" x14ac:dyDescent="0.2">
      <c r="A35" s="12"/>
      <c r="B35" s="12"/>
      <c r="C35" s="1">
        <v>4</v>
      </c>
      <c r="D35" s="1">
        <v>104</v>
      </c>
      <c r="E35" s="1">
        <v>0.10829999999999999</v>
      </c>
      <c r="F35" s="1">
        <v>0.28660000000000002</v>
      </c>
      <c r="G35" s="1">
        <f t="shared" si="0"/>
        <v>0.5943796396396398</v>
      </c>
      <c r="H35" s="1">
        <f t="shared" si="1"/>
        <v>0.16470234234234232</v>
      </c>
      <c r="I35" s="1">
        <f t="shared" si="2"/>
        <v>0.75908198198198207</v>
      </c>
    </row>
    <row r="36" spans="1:9" s="1" customFormat="1" x14ac:dyDescent="0.2">
      <c r="A36" s="12"/>
      <c r="B36" s="12"/>
      <c r="C36" s="1">
        <v>5</v>
      </c>
      <c r="D36" s="1">
        <v>105</v>
      </c>
      <c r="E36" s="1">
        <v>0.1096</v>
      </c>
      <c r="F36" s="1">
        <v>0.28239999999999998</v>
      </c>
      <c r="G36" s="1">
        <f t="shared" si="0"/>
        <v>0.58411387387387381</v>
      </c>
      <c r="H36" s="1">
        <f t="shared" si="1"/>
        <v>0.17438846846846862</v>
      </c>
      <c r="I36" s="1">
        <f t="shared" si="2"/>
        <v>0.75850234234234237</v>
      </c>
    </row>
    <row r="37" spans="1:9" s="1" customFormat="1" x14ac:dyDescent="0.2">
      <c r="A37" s="12">
        <v>22</v>
      </c>
      <c r="B37" s="12" t="s">
        <v>6</v>
      </c>
      <c r="C37" s="1">
        <v>1</v>
      </c>
      <c r="D37" s="1">
        <v>106</v>
      </c>
      <c r="E37" s="1">
        <v>6.4799999999999996E-2</v>
      </c>
      <c r="F37" s="1">
        <v>0.1865</v>
      </c>
      <c r="G37" s="1">
        <f t="shared" si="0"/>
        <v>0.3898392792792793</v>
      </c>
      <c r="H37" s="1">
        <f t="shared" si="1"/>
        <v>8.3396036036036028E-2</v>
      </c>
      <c r="I37" s="1">
        <f t="shared" si="2"/>
        <v>0.47323531531531537</v>
      </c>
    </row>
    <row r="38" spans="1:9" s="1" customFormat="1" x14ac:dyDescent="0.2">
      <c r="A38" s="12"/>
      <c r="B38" s="12"/>
      <c r="C38" s="1">
        <v>2</v>
      </c>
      <c r="D38" s="1">
        <v>107</v>
      </c>
      <c r="E38" s="1">
        <v>6.9599999999999995E-2</v>
      </c>
      <c r="F38" s="1">
        <v>0.19439999999999999</v>
      </c>
      <c r="G38" s="1">
        <f t="shared" si="0"/>
        <v>0.40524540540540543</v>
      </c>
      <c r="H38" s="1">
        <f t="shared" si="1"/>
        <v>9.5541621621621636E-2</v>
      </c>
      <c r="I38" s="1">
        <f t="shared" si="2"/>
        <v>0.50078702702702704</v>
      </c>
    </row>
    <row r="39" spans="1:9" s="1" customFormat="1" x14ac:dyDescent="0.2">
      <c r="A39" s="12"/>
      <c r="B39" s="12"/>
      <c r="C39" s="1">
        <v>3</v>
      </c>
      <c r="D39" s="1">
        <v>108</v>
      </c>
      <c r="E39" s="1">
        <v>6.8000000000000005E-2</v>
      </c>
      <c r="F39" s="1">
        <v>0.19620000000000001</v>
      </c>
      <c r="G39" s="1">
        <f t="shared" si="0"/>
        <v>0.41020684684684694</v>
      </c>
      <c r="H39" s="1">
        <f t="shared" si="1"/>
        <v>8.7019819819819877E-2</v>
      </c>
      <c r="I39" s="1">
        <f t="shared" si="2"/>
        <v>0.49722666666666671</v>
      </c>
    </row>
    <row r="40" spans="1:9" s="1" customFormat="1" x14ac:dyDescent="0.2">
      <c r="A40" s="12"/>
      <c r="B40" s="12"/>
      <c r="C40" s="1">
        <v>4</v>
      </c>
      <c r="D40" s="1">
        <v>109</v>
      </c>
      <c r="E40" s="1">
        <v>7.2599999999999998E-2</v>
      </c>
      <c r="F40" s="1">
        <v>0.20150000000000001</v>
      </c>
      <c r="G40" s="1">
        <f t="shared" si="0"/>
        <v>0.41979927927927935</v>
      </c>
      <c r="H40" s="1">
        <f t="shared" si="1"/>
        <v>0.10095063063063064</v>
      </c>
      <c r="I40" s="1">
        <f t="shared" si="2"/>
        <v>0.52074990990990999</v>
      </c>
    </row>
    <row r="41" spans="1:9" s="1" customFormat="1" x14ac:dyDescent="0.2">
      <c r="A41" s="12"/>
      <c r="B41" s="12"/>
      <c r="C41" s="1">
        <v>5</v>
      </c>
      <c r="D41" s="1">
        <v>110</v>
      </c>
      <c r="E41" s="1">
        <v>6.8199999999999997E-2</v>
      </c>
      <c r="F41" s="1">
        <v>0.19320000000000001</v>
      </c>
      <c r="G41" s="1">
        <f t="shared" si="0"/>
        <v>0.40326666666666677</v>
      </c>
      <c r="H41" s="1">
        <f t="shared" si="1"/>
        <v>9.0885045045045076E-2</v>
      </c>
      <c r="I41" s="1">
        <f t="shared" si="2"/>
        <v>0.49415171171171174</v>
      </c>
    </row>
    <row r="42" spans="1:9" s="1" customFormat="1" x14ac:dyDescent="0.2">
      <c r="A42" s="12">
        <v>27</v>
      </c>
      <c r="B42" s="12" t="s">
        <v>6</v>
      </c>
      <c r="C42" s="1">
        <v>1</v>
      </c>
      <c r="D42" s="1">
        <v>131</v>
      </c>
      <c r="E42" s="1">
        <v>0.1047</v>
      </c>
      <c r="F42" s="5">
        <v>0.27600000000000002</v>
      </c>
      <c r="G42" s="1">
        <f t="shared" si="0"/>
        <v>0.57217783783783804</v>
      </c>
      <c r="H42" s="1">
        <f t="shared" si="1"/>
        <v>0.16031027027027031</v>
      </c>
      <c r="I42" s="1">
        <f t="shared" si="2"/>
        <v>0.73248810810810816</v>
      </c>
    </row>
    <row r="43" spans="1:9" s="1" customFormat="1" x14ac:dyDescent="0.2">
      <c r="A43" s="12"/>
      <c r="B43" s="12"/>
      <c r="C43" s="1">
        <v>2</v>
      </c>
      <c r="D43" s="1">
        <v>132</v>
      </c>
      <c r="E43" s="1">
        <v>0.1177</v>
      </c>
      <c r="F43" s="1">
        <v>0.30649999999999999</v>
      </c>
      <c r="G43" s="1">
        <f t="shared" si="0"/>
        <v>0.63463729729729734</v>
      </c>
      <c r="H43" s="1">
        <f t="shared" si="1"/>
        <v>0.18401837837837842</v>
      </c>
      <c r="I43" s="1">
        <f t="shared" si="2"/>
        <v>0.81865567567567576</v>
      </c>
    </row>
    <row r="44" spans="1:9" s="1" customFormat="1" x14ac:dyDescent="0.2">
      <c r="A44" s="12"/>
      <c r="B44" s="12"/>
      <c r="C44" s="1">
        <v>3</v>
      </c>
      <c r="D44" s="1">
        <v>133</v>
      </c>
      <c r="E44" s="1">
        <v>0.1227</v>
      </c>
      <c r="F44" s="1">
        <v>0.31909999999999999</v>
      </c>
      <c r="G44" s="1">
        <f t="shared" si="0"/>
        <v>0.6606398198198199</v>
      </c>
      <c r="H44" s="1">
        <f t="shared" si="1"/>
        <v>0.19225981981981993</v>
      </c>
      <c r="I44" s="1">
        <f t="shared" si="2"/>
        <v>0.85289963963963977</v>
      </c>
    </row>
    <row r="45" spans="1:9" s="1" customFormat="1" x14ac:dyDescent="0.2">
      <c r="A45" s="12"/>
      <c r="B45" s="12"/>
      <c r="C45" s="1">
        <v>4</v>
      </c>
      <c r="D45" s="1">
        <v>134</v>
      </c>
      <c r="E45" s="1">
        <v>0.1116</v>
      </c>
      <c r="F45" s="1">
        <v>0.29360000000000003</v>
      </c>
      <c r="G45" s="1">
        <f t="shared" si="0"/>
        <v>0.60854414414414437</v>
      </c>
      <c r="H45" s="1">
        <f t="shared" si="1"/>
        <v>0.17146954954954957</v>
      </c>
      <c r="I45" s="1">
        <f t="shared" si="2"/>
        <v>0.78001369369369389</v>
      </c>
    </row>
    <row r="46" spans="1:9" s="1" customFormat="1" x14ac:dyDescent="0.2">
      <c r="A46" s="12"/>
      <c r="B46" s="12"/>
      <c r="C46" s="1">
        <v>5</v>
      </c>
      <c r="D46" s="1">
        <v>135</v>
      </c>
      <c r="E46" s="1">
        <v>0.1183</v>
      </c>
      <c r="F46" s="1">
        <v>0.30659999999999998</v>
      </c>
      <c r="G46" s="1">
        <f t="shared" si="0"/>
        <v>0.63454180180180186</v>
      </c>
      <c r="H46" s="1">
        <f t="shared" si="1"/>
        <v>0.18643207207207219</v>
      </c>
      <c r="I46" s="1">
        <f t="shared" si="2"/>
        <v>0.82097387387387388</v>
      </c>
    </row>
    <row r="47" spans="1:9" s="1" customFormat="1" x14ac:dyDescent="0.2">
      <c r="A47" s="12">
        <v>28</v>
      </c>
      <c r="B47" s="12" t="s">
        <v>6</v>
      </c>
      <c r="C47" s="1">
        <v>1</v>
      </c>
      <c r="D47" s="1">
        <v>136</v>
      </c>
      <c r="E47" s="1">
        <v>0.13539999999999999</v>
      </c>
      <c r="F47" s="1">
        <v>0.3513</v>
      </c>
      <c r="G47" s="1">
        <f t="shared" si="0"/>
        <v>0.72713261261261275</v>
      </c>
      <c r="H47" s="1">
        <f t="shared" si="1"/>
        <v>0.21299531531531538</v>
      </c>
      <c r="I47" s="1">
        <f t="shared" si="2"/>
        <v>0.9401279279279281</v>
      </c>
    </row>
    <row r="48" spans="1:9" s="1" customFormat="1" x14ac:dyDescent="0.2">
      <c r="A48" s="12"/>
      <c r="B48" s="12"/>
      <c r="C48" s="1">
        <v>2</v>
      </c>
      <c r="D48" s="1">
        <v>137</v>
      </c>
      <c r="E48" s="1">
        <v>0.13189999999999999</v>
      </c>
      <c r="F48" s="1">
        <v>0.34520000000000001</v>
      </c>
      <c r="G48" s="1">
        <f t="shared" si="0"/>
        <v>0.7151255855855857</v>
      </c>
      <c r="H48" s="1">
        <f t="shared" si="1"/>
        <v>0.20448180180180187</v>
      </c>
      <c r="I48" s="1">
        <f t="shared" si="2"/>
        <v>0.91960738738738745</v>
      </c>
    </row>
    <row r="49" spans="1:9" s="1" customFormat="1" x14ac:dyDescent="0.2">
      <c r="A49" s="12"/>
      <c r="B49" s="12"/>
      <c r="C49" s="1">
        <v>3</v>
      </c>
      <c r="D49" s="1">
        <v>138</v>
      </c>
      <c r="E49" s="1">
        <v>0.1328</v>
      </c>
      <c r="F49" s="1">
        <v>0.35770000000000002</v>
      </c>
      <c r="G49" s="1">
        <f t="shared" si="0"/>
        <v>0.74310918918918945</v>
      </c>
      <c r="H49" s="1">
        <f t="shared" si="1"/>
        <v>0.19564108108108111</v>
      </c>
      <c r="I49" s="1">
        <f t="shared" si="2"/>
        <v>0.93875027027027036</v>
      </c>
    </row>
    <row r="50" spans="1:9" s="1" customFormat="1" x14ac:dyDescent="0.2">
      <c r="A50" s="12"/>
      <c r="B50" s="12"/>
      <c r="C50" s="1">
        <v>4</v>
      </c>
      <c r="D50" s="1">
        <v>139</v>
      </c>
      <c r="E50" s="1">
        <v>0.1295</v>
      </c>
      <c r="F50" s="1">
        <v>0.34670000000000001</v>
      </c>
      <c r="G50" s="1">
        <f t="shared" si="0"/>
        <v>0.71983477477477487</v>
      </c>
      <c r="H50" s="1">
        <f t="shared" si="1"/>
        <v>0.19290990990991</v>
      </c>
      <c r="I50" s="1">
        <f t="shared" si="2"/>
        <v>0.91274468468468473</v>
      </c>
    </row>
    <row r="51" spans="1:9" s="1" customFormat="1" x14ac:dyDescent="0.2">
      <c r="A51" s="12"/>
      <c r="B51" s="12"/>
      <c r="C51" s="1">
        <v>5</v>
      </c>
      <c r="D51" s="1">
        <v>140</v>
      </c>
      <c r="E51" s="1">
        <v>0.12509999999999999</v>
      </c>
      <c r="F51" s="1">
        <v>0.33529999999999999</v>
      </c>
      <c r="G51" s="1">
        <f t="shared" si="0"/>
        <v>0.69624198198198206</v>
      </c>
      <c r="H51" s="1">
        <f t="shared" si="1"/>
        <v>0.18597225225225228</v>
      </c>
      <c r="I51" s="1">
        <f t="shared" si="2"/>
        <v>0.88221423423423417</v>
      </c>
    </row>
    <row r="52" spans="1:9" s="1" customFormat="1" x14ac:dyDescent="0.2">
      <c r="A52" s="12">
        <v>33</v>
      </c>
      <c r="B52" s="12" t="s">
        <v>6</v>
      </c>
      <c r="C52" s="1">
        <v>1</v>
      </c>
      <c r="D52" s="1">
        <v>161</v>
      </c>
      <c r="E52" s="1">
        <v>9.11E-2</v>
      </c>
      <c r="F52" s="1">
        <v>0.2407</v>
      </c>
      <c r="G52" s="1">
        <f t="shared" si="0"/>
        <v>0.49910972972972983</v>
      </c>
      <c r="H52" s="1">
        <f t="shared" si="1"/>
        <v>0.13893081081081082</v>
      </c>
      <c r="I52" s="1">
        <f t="shared" si="2"/>
        <v>0.6380405405405406</v>
      </c>
    </row>
    <row r="53" spans="1:9" s="1" customFormat="1" x14ac:dyDescent="0.2">
      <c r="A53" s="12"/>
      <c r="B53" s="12"/>
      <c r="C53" s="1">
        <v>2</v>
      </c>
      <c r="D53" s="1">
        <v>162</v>
      </c>
      <c r="E53" s="1">
        <v>9.4E-2</v>
      </c>
      <c r="F53" s="1">
        <v>0.2492</v>
      </c>
      <c r="G53" s="1">
        <f t="shared" si="0"/>
        <v>0.51690594594594608</v>
      </c>
      <c r="H53" s="1">
        <f t="shared" si="1"/>
        <v>0.14250810810810818</v>
      </c>
      <c r="I53" s="1">
        <f t="shared" si="2"/>
        <v>0.65941405405405418</v>
      </c>
    </row>
    <row r="54" spans="1:9" s="1" customFormat="1" x14ac:dyDescent="0.2">
      <c r="A54" s="12"/>
      <c r="B54" s="12"/>
      <c r="C54" s="1">
        <v>3</v>
      </c>
      <c r="D54" s="1">
        <v>163</v>
      </c>
      <c r="E54" s="1">
        <v>0.10489999999999999</v>
      </c>
      <c r="F54" s="1">
        <v>0.2747</v>
      </c>
      <c r="G54" s="1">
        <f t="shared" si="0"/>
        <v>0.5691093693693694</v>
      </c>
      <c r="H54" s="1">
        <f t="shared" si="1"/>
        <v>0.16246018018018019</v>
      </c>
      <c r="I54" s="1">
        <f t="shared" si="2"/>
        <v>0.73156954954954956</v>
      </c>
    </row>
    <row r="55" spans="1:9" s="1" customFormat="1" x14ac:dyDescent="0.2">
      <c r="A55" s="12"/>
      <c r="B55" s="12"/>
      <c r="C55" s="1">
        <v>4</v>
      </c>
      <c r="D55" s="1">
        <v>164</v>
      </c>
      <c r="E55" s="1">
        <v>0.1028</v>
      </c>
      <c r="F55" s="1">
        <v>0.2712</v>
      </c>
      <c r="G55" s="1">
        <f t="shared" si="0"/>
        <v>0.56226954954954955</v>
      </c>
      <c r="H55" s="1">
        <f t="shared" si="1"/>
        <v>0.15719063063063071</v>
      </c>
      <c r="I55" s="1">
        <f t="shared" si="2"/>
        <v>0.71946018018018021</v>
      </c>
    </row>
    <row r="56" spans="1:9" s="1" customFormat="1" x14ac:dyDescent="0.2">
      <c r="A56" s="12"/>
      <c r="B56" s="12"/>
      <c r="C56" s="1">
        <v>5</v>
      </c>
      <c r="D56" s="1">
        <v>165</v>
      </c>
      <c r="E56" s="1">
        <v>9.5200000000000007E-2</v>
      </c>
      <c r="F56" s="1">
        <v>0.25269999999999998</v>
      </c>
      <c r="G56" s="1">
        <f t="shared" si="0"/>
        <v>0.52423063063063069</v>
      </c>
      <c r="H56" s="1">
        <f t="shared" si="1"/>
        <v>0.1440057657657659</v>
      </c>
      <c r="I56" s="1">
        <f t="shared" si="2"/>
        <v>0.66823639639639654</v>
      </c>
    </row>
    <row r="57" spans="1:9" s="1" customFormat="1" x14ac:dyDescent="0.2">
      <c r="A57" s="12">
        <v>34</v>
      </c>
      <c r="B57" s="12" t="s">
        <v>6</v>
      </c>
      <c r="C57" s="1">
        <v>1</v>
      </c>
      <c r="D57" s="1">
        <v>166</v>
      </c>
      <c r="E57" s="1">
        <v>0.1226</v>
      </c>
      <c r="F57" s="1">
        <v>0.32579999999999998</v>
      </c>
      <c r="G57" s="1">
        <f t="shared" si="0"/>
        <v>0.67595279279279286</v>
      </c>
      <c r="H57" s="1">
        <f t="shared" si="1"/>
        <v>0.18508036036036049</v>
      </c>
      <c r="I57" s="1">
        <f t="shared" si="2"/>
        <v>0.86103315315315321</v>
      </c>
    </row>
    <row r="58" spans="1:9" s="1" customFormat="1" x14ac:dyDescent="0.2">
      <c r="A58" s="12"/>
      <c r="B58" s="12"/>
      <c r="C58" s="1">
        <v>2</v>
      </c>
      <c r="D58" s="1">
        <v>167</v>
      </c>
      <c r="E58" s="1">
        <v>0.111</v>
      </c>
      <c r="F58" s="1">
        <v>0.29570000000000002</v>
      </c>
      <c r="G58" s="1">
        <f t="shared" si="0"/>
        <v>0.61365009009009019</v>
      </c>
      <c r="H58" s="1">
        <f t="shared" si="1"/>
        <v>0.16683603603603608</v>
      </c>
      <c r="I58" s="1">
        <f t="shared" si="2"/>
        <v>0.78048612612612611</v>
      </c>
    </row>
    <row r="59" spans="1:9" s="1" customFormat="1" x14ac:dyDescent="0.2">
      <c r="A59" s="12"/>
      <c r="B59" s="12"/>
      <c r="C59" s="1">
        <v>3</v>
      </c>
      <c r="D59" s="1">
        <v>168</v>
      </c>
      <c r="E59" s="1">
        <v>0.1137</v>
      </c>
      <c r="F59" s="1">
        <v>0.29970000000000002</v>
      </c>
      <c r="G59" s="1">
        <f t="shared" si="0"/>
        <v>0.62130540540540558</v>
      </c>
      <c r="H59" s="1">
        <f t="shared" si="1"/>
        <v>0.17411567567567574</v>
      </c>
      <c r="I59" s="1">
        <f t="shared" si="2"/>
        <v>0.79542108108108123</v>
      </c>
    </row>
    <row r="60" spans="1:9" s="1" customFormat="1" x14ac:dyDescent="0.2">
      <c r="A60" s="12"/>
      <c r="B60" s="12"/>
      <c r="C60" s="1">
        <v>4</v>
      </c>
      <c r="D60" s="1">
        <v>169</v>
      </c>
      <c r="E60" s="1">
        <v>0.1298</v>
      </c>
      <c r="F60" s="1">
        <v>0.33900000000000002</v>
      </c>
      <c r="G60" s="1">
        <f t="shared" si="0"/>
        <v>0.7021365765765768</v>
      </c>
      <c r="H60" s="1">
        <f t="shared" si="1"/>
        <v>0.20193657657657665</v>
      </c>
      <c r="I60" s="1">
        <f t="shared" si="2"/>
        <v>0.9040731531531534</v>
      </c>
    </row>
    <row r="61" spans="1:9" s="1" customFormat="1" x14ac:dyDescent="0.2">
      <c r="A61" s="12"/>
      <c r="B61" s="12"/>
      <c r="C61" s="1">
        <v>5</v>
      </c>
      <c r="D61" s="1">
        <v>170</v>
      </c>
      <c r="E61" s="1">
        <v>0.1061</v>
      </c>
      <c r="F61" s="1">
        <v>0.2772</v>
      </c>
      <c r="G61" s="1">
        <f t="shared" si="0"/>
        <v>0.5741565765765767</v>
      </c>
      <c r="H61" s="1">
        <f t="shared" si="1"/>
        <v>0.16496684684684687</v>
      </c>
      <c r="I61" s="1">
        <f t="shared" si="2"/>
        <v>0.73912342342342341</v>
      </c>
    </row>
    <row r="62" spans="1:9" s="1" customFormat="1" x14ac:dyDescent="0.2">
      <c r="A62" s="12">
        <v>39</v>
      </c>
      <c r="B62" s="12" t="s">
        <v>6</v>
      </c>
      <c r="C62" s="1">
        <v>1</v>
      </c>
      <c r="D62" s="1">
        <v>191</v>
      </c>
      <c r="E62" s="1">
        <v>8.5599999999999996E-2</v>
      </c>
      <c r="F62" s="1">
        <v>0.22819999999999999</v>
      </c>
      <c r="G62" s="1">
        <f t="shared" si="0"/>
        <v>0.47360432432432437</v>
      </c>
      <c r="H62" s="1">
        <f t="shared" si="1"/>
        <v>0.12849297297297299</v>
      </c>
      <c r="I62" s="1">
        <f t="shared" si="2"/>
        <v>0.60209729729729733</v>
      </c>
    </row>
    <row r="63" spans="1:9" s="1" customFormat="1" x14ac:dyDescent="0.2">
      <c r="A63" s="12"/>
      <c r="B63" s="12"/>
      <c r="C63" s="1">
        <v>2</v>
      </c>
      <c r="D63" s="1">
        <v>192</v>
      </c>
      <c r="E63" s="1">
        <v>8.7900000000000006E-2</v>
      </c>
      <c r="F63" s="1">
        <v>0.23319999999999999</v>
      </c>
      <c r="G63" s="1">
        <f t="shared" si="0"/>
        <v>0.48375261261261265</v>
      </c>
      <c r="H63" s="1">
        <f t="shared" si="1"/>
        <v>0.13308720720720726</v>
      </c>
      <c r="I63" s="1">
        <f t="shared" si="2"/>
        <v>0.61683981981981983</v>
      </c>
    </row>
    <row r="64" spans="1:9" s="1" customFormat="1" x14ac:dyDescent="0.2">
      <c r="A64" s="12"/>
      <c r="B64" s="12"/>
      <c r="C64" s="1">
        <v>3</v>
      </c>
      <c r="D64" s="1">
        <v>193</v>
      </c>
      <c r="E64" s="1">
        <v>9.8400000000000001E-2</v>
      </c>
      <c r="F64" s="1">
        <v>0.26379999999999998</v>
      </c>
      <c r="G64" s="1">
        <f t="shared" si="0"/>
        <v>0.54778666666666675</v>
      </c>
      <c r="H64" s="1">
        <f t="shared" si="1"/>
        <v>0.14621693693693702</v>
      </c>
      <c r="I64" s="1">
        <f t="shared" si="2"/>
        <v>0.69400360360360369</v>
      </c>
    </row>
    <row r="65" spans="1:9" s="1" customFormat="1" x14ac:dyDescent="0.2">
      <c r="A65" s="12"/>
      <c r="B65" s="12"/>
      <c r="C65" s="1">
        <v>4</v>
      </c>
      <c r="D65" s="1">
        <v>194</v>
      </c>
      <c r="E65" s="1">
        <v>9.8000000000000004E-2</v>
      </c>
      <c r="F65" s="1">
        <v>0.26190000000000002</v>
      </c>
      <c r="G65" s="1">
        <f t="shared" si="0"/>
        <v>0.5436749549549551</v>
      </c>
      <c r="H65" s="1">
        <f t="shared" si="1"/>
        <v>0.14645765765765775</v>
      </c>
      <c r="I65" s="1">
        <f t="shared" si="2"/>
        <v>0.69013261261261272</v>
      </c>
    </row>
    <row r="66" spans="1:9" s="1" customFormat="1" x14ac:dyDescent="0.2">
      <c r="A66" s="12"/>
      <c r="B66" s="12"/>
      <c r="C66" s="1">
        <v>5</v>
      </c>
      <c r="D66" s="1">
        <v>195</v>
      </c>
      <c r="E66" s="1">
        <v>8.5699999999999998E-2</v>
      </c>
      <c r="F66" s="1">
        <v>0.22800000000000001</v>
      </c>
      <c r="G66" s="1">
        <f t="shared" ref="G66:G86" si="3">((-2.99*E66)+(12.64*F66))*(4/(1*0.222*100))</f>
        <v>0.47309495495495502</v>
      </c>
      <c r="H66" s="1">
        <f t="shared" ref="H66:H86" si="4">((23.26*E66)-(5.6*F66))*(4/(1*0.222*100))</f>
        <v>0.12911387387387391</v>
      </c>
      <c r="I66" s="1">
        <f t="shared" ref="I66:I86" si="5">((20.27*E66)+(7.04*F66))*(4/(1*0.222*100))</f>
        <v>0.60220882882882898</v>
      </c>
    </row>
    <row r="67" spans="1:9" s="1" customFormat="1" x14ac:dyDescent="0.2">
      <c r="A67" s="12">
        <v>40</v>
      </c>
      <c r="B67" s="12" t="s">
        <v>6</v>
      </c>
      <c r="C67" s="1">
        <v>1</v>
      </c>
      <c r="D67" s="1">
        <v>196</v>
      </c>
      <c r="E67" s="1">
        <v>7.5800000000000006E-2</v>
      </c>
      <c r="F67" s="1">
        <v>0.2077</v>
      </c>
      <c r="G67" s="1">
        <f t="shared" si="3"/>
        <v>0.43219567567567574</v>
      </c>
      <c r="H67" s="1">
        <f t="shared" si="4"/>
        <v>0.10810594594594602</v>
      </c>
      <c r="I67" s="1">
        <f t="shared" si="5"/>
        <v>0.54030162162162176</v>
      </c>
    </row>
    <row r="68" spans="1:9" s="1" customFormat="1" x14ac:dyDescent="0.2">
      <c r="A68" s="12"/>
      <c r="B68" s="12"/>
      <c r="C68" s="1">
        <v>2</v>
      </c>
      <c r="D68" s="1">
        <v>197</v>
      </c>
      <c r="E68" s="1">
        <v>7.7899999999999997E-2</v>
      </c>
      <c r="F68" s="1">
        <v>0.20799999999999999</v>
      </c>
      <c r="G68" s="1">
        <f t="shared" si="3"/>
        <v>0.43174756756756755</v>
      </c>
      <c r="H68" s="1">
        <f t="shared" si="4"/>
        <v>0.11660432432432438</v>
      </c>
      <c r="I68" s="1">
        <f t="shared" si="5"/>
        <v>0.54835189189189193</v>
      </c>
    </row>
    <row r="69" spans="1:9" s="1" customFormat="1" x14ac:dyDescent="0.2">
      <c r="A69" s="12"/>
      <c r="B69" s="12"/>
      <c r="C69" s="1">
        <v>3</v>
      </c>
      <c r="D69" s="1">
        <v>198</v>
      </c>
      <c r="E69" s="1">
        <v>8.7800000000000003E-2</v>
      </c>
      <c r="F69" s="1">
        <v>0.2389</v>
      </c>
      <c r="G69" s="1">
        <f t="shared" si="3"/>
        <v>0.49678810810810814</v>
      </c>
      <c r="H69" s="1">
        <f t="shared" si="4"/>
        <v>0.12691675675675682</v>
      </c>
      <c r="I69" s="1">
        <f t="shared" si="5"/>
        <v>0.62370486486486487</v>
      </c>
    </row>
    <row r="70" spans="1:9" s="1" customFormat="1" x14ac:dyDescent="0.2">
      <c r="A70" s="12"/>
      <c r="B70" s="12"/>
      <c r="C70" s="1">
        <v>4</v>
      </c>
      <c r="D70" s="1">
        <v>199</v>
      </c>
      <c r="E70" s="1">
        <v>0.08</v>
      </c>
      <c r="F70" s="1">
        <v>0.22</v>
      </c>
      <c r="G70" s="1">
        <f t="shared" si="3"/>
        <v>0.45794594594594606</v>
      </c>
      <c r="H70" s="1">
        <f t="shared" si="4"/>
        <v>0.11329729729729736</v>
      </c>
      <c r="I70" s="1">
        <f t="shared" si="5"/>
        <v>0.57124324324324327</v>
      </c>
    </row>
    <row r="71" spans="1:9" s="1" customFormat="1" x14ac:dyDescent="0.2">
      <c r="A71" s="12"/>
      <c r="B71" s="12"/>
      <c r="C71" s="1">
        <v>5</v>
      </c>
      <c r="D71" s="1">
        <v>200</v>
      </c>
      <c r="E71" s="1">
        <v>7.6499999999999999E-2</v>
      </c>
      <c r="F71" s="1">
        <v>0.20899999999999999</v>
      </c>
      <c r="G71" s="1">
        <f t="shared" si="3"/>
        <v>0.43477927927927934</v>
      </c>
      <c r="H71" s="1">
        <f t="shared" si="4"/>
        <v>0.10972792792792796</v>
      </c>
      <c r="I71" s="1">
        <f t="shared" si="5"/>
        <v>0.54450720720720724</v>
      </c>
    </row>
    <row r="72" spans="1:9" s="1" customFormat="1" x14ac:dyDescent="0.2">
      <c r="A72" s="12">
        <v>41</v>
      </c>
      <c r="B72" s="12" t="s">
        <v>5</v>
      </c>
      <c r="C72" s="1">
        <v>1</v>
      </c>
      <c r="D72" s="1">
        <v>201</v>
      </c>
      <c r="E72" s="1">
        <v>0.1084</v>
      </c>
      <c r="F72" s="1">
        <v>0.2762</v>
      </c>
      <c r="G72" s="1">
        <f t="shared" si="3"/>
        <v>0.57064000000000004</v>
      </c>
      <c r="H72" s="1">
        <f t="shared" si="4"/>
        <v>0.17561513513513524</v>
      </c>
      <c r="I72" s="1">
        <f t="shared" si="5"/>
        <v>0.74625513513513519</v>
      </c>
    </row>
    <row r="73" spans="1:9" s="1" customFormat="1" x14ac:dyDescent="0.2">
      <c r="A73" s="12"/>
      <c r="B73" s="12"/>
      <c r="C73" s="1">
        <v>2</v>
      </c>
      <c r="D73" s="1">
        <v>202</v>
      </c>
      <c r="E73" s="1">
        <v>0.1081</v>
      </c>
      <c r="F73" s="1">
        <v>0.27479999999999999</v>
      </c>
      <c r="G73" s="1">
        <f t="shared" si="3"/>
        <v>0.56761315315315319</v>
      </c>
      <c r="H73" s="1">
        <f t="shared" si="4"/>
        <v>0.17577045045045053</v>
      </c>
      <c r="I73" s="1">
        <f t="shared" si="5"/>
        <v>0.74338360360360367</v>
      </c>
    </row>
    <row r="74" spans="1:9" s="1" customFormat="1" x14ac:dyDescent="0.2">
      <c r="A74" s="12"/>
      <c r="B74" s="12"/>
      <c r="C74" s="1">
        <v>3</v>
      </c>
      <c r="D74" s="1">
        <v>203</v>
      </c>
      <c r="E74" s="1">
        <v>0.1077</v>
      </c>
      <c r="F74" s="1">
        <v>0.27479999999999999</v>
      </c>
      <c r="G74" s="1">
        <f t="shared" si="3"/>
        <v>0.56782864864864868</v>
      </c>
      <c r="H74" s="1">
        <f t="shared" si="4"/>
        <v>0.17409405405405418</v>
      </c>
      <c r="I74" s="1">
        <f t="shared" si="5"/>
        <v>0.74192270270270266</v>
      </c>
    </row>
    <row r="75" spans="1:9" s="1" customFormat="1" x14ac:dyDescent="0.2">
      <c r="A75" s="12"/>
      <c r="B75" s="12"/>
      <c r="C75" s="1">
        <v>4</v>
      </c>
      <c r="D75" s="1">
        <v>204</v>
      </c>
      <c r="E75" s="1">
        <v>0.10639999999999999</v>
      </c>
      <c r="F75" s="1">
        <v>0.2732</v>
      </c>
      <c r="G75" s="1">
        <f t="shared" si="3"/>
        <v>0.56488504504504522</v>
      </c>
      <c r="H75" s="1">
        <f t="shared" si="4"/>
        <v>0.17026018018018024</v>
      </c>
      <c r="I75" s="1">
        <f t="shared" si="5"/>
        <v>0.7351452252252253</v>
      </c>
    </row>
    <row r="76" spans="1:9" s="1" customFormat="1" x14ac:dyDescent="0.2">
      <c r="A76" s="12"/>
      <c r="B76" s="12"/>
      <c r="C76" s="1">
        <v>5</v>
      </c>
      <c r="D76" s="1">
        <v>205</v>
      </c>
      <c r="E76" s="1">
        <v>0.10680000000000001</v>
      </c>
      <c r="F76" s="1">
        <v>0.27160000000000001</v>
      </c>
      <c r="G76" s="1">
        <f t="shared" si="3"/>
        <v>0.56102558558558557</v>
      </c>
      <c r="H76" s="1">
        <f t="shared" si="4"/>
        <v>0.17355099099099111</v>
      </c>
      <c r="I76" s="1">
        <f t="shared" si="5"/>
        <v>0.73457657657657671</v>
      </c>
    </row>
    <row r="77" spans="1:9" s="1" customFormat="1" x14ac:dyDescent="0.2">
      <c r="A77" s="12">
        <v>45</v>
      </c>
      <c r="B77" s="12" t="s">
        <v>6</v>
      </c>
      <c r="C77" s="1">
        <v>1</v>
      </c>
      <c r="D77" s="1">
        <v>221</v>
      </c>
      <c r="E77" s="1">
        <v>7.2400000000000006E-2</v>
      </c>
      <c r="F77" s="1">
        <v>0.21199999999999999</v>
      </c>
      <c r="G77" s="1">
        <f t="shared" si="3"/>
        <v>0.44382054054054054</v>
      </c>
      <c r="H77" s="1">
        <f t="shared" si="4"/>
        <v>8.9517837837837913E-2</v>
      </c>
      <c r="I77" s="1">
        <f t="shared" si="5"/>
        <v>0.5333383783783785</v>
      </c>
    </row>
    <row r="78" spans="1:9" s="1" customFormat="1" x14ac:dyDescent="0.2">
      <c r="A78" s="12"/>
      <c r="B78" s="12"/>
      <c r="C78" s="1">
        <v>2</v>
      </c>
      <c r="D78" s="1">
        <v>222</v>
      </c>
      <c r="E78" s="1">
        <v>9.6799999999999997E-2</v>
      </c>
      <c r="F78" s="1">
        <v>0.25779999999999997</v>
      </c>
      <c r="G78" s="1">
        <f t="shared" si="3"/>
        <v>0.53498378378378375</v>
      </c>
      <c r="H78" s="1">
        <f t="shared" si="4"/>
        <v>0.1455654054054055</v>
      </c>
      <c r="I78" s="1">
        <f t="shared" si="5"/>
        <v>0.68054918918918916</v>
      </c>
    </row>
    <row r="79" spans="1:9" s="1" customFormat="1" x14ac:dyDescent="0.2">
      <c r="A79" s="12"/>
      <c r="B79" s="12"/>
      <c r="C79" s="1">
        <v>3</v>
      </c>
      <c r="D79" s="1">
        <v>223</v>
      </c>
      <c r="E79" s="1">
        <v>8.6300000000000002E-2</v>
      </c>
      <c r="F79" s="1">
        <v>0.23449999999999999</v>
      </c>
      <c r="G79" s="1">
        <f t="shared" si="3"/>
        <v>0.48757531531531539</v>
      </c>
      <c r="H79" s="1">
        <f t="shared" si="4"/>
        <v>0.12506990990990999</v>
      </c>
      <c r="I79" s="1">
        <f t="shared" si="5"/>
        <v>0.61264522522522524</v>
      </c>
    </row>
    <row r="80" spans="1:9" s="1" customFormat="1" x14ac:dyDescent="0.2">
      <c r="A80" s="12"/>
      <c r="B80" s="12"/>
      <c r="C80" s="1">
        <v>4</v>
      </c>
      <c r="D80" s="1">
        <v>224</v>
      </c>
      <c r="E80" s="1">
        <v>0.09</v>
      </c>
      <c r="F80" s="1">
        <v>0.2379</v>
      </c>
      <c r="G80" s="1">
        <f t="shared" si="3"/>
        <v>0.49332540540540548</v>
      </c>
      <c r="H80" s="1">
        <f t="shared" si="4"/>
        <v>0.13714594594594598</v>
      </c>
      <c r="I80" s="1">
        <f t="shared" si="5"/>
        <v>0.63047135135135135</v>
      </c>
    </row>
    <row r="81" spans="1:9" s="1" customFormat="1" x14ac:dyDescent="0.2">
      <c r="A81" s="12"/>
      <c r="B81" s="12"/>
      <c r="C81" s="1">
        <v>5</v>
      </c>
      <c r="D81" s="1">
        <v>225</v>
      </c>
      <c r="E81" s="1">
        <v>8.2699999999999996E-2</v>
      </c>
      <c r="F81" s="1">
        <v>0.2152</v>
      </c>
      <c r="G81" s="1">
        <f t="shared" si="3"/>
        <v>0.44555945945945957</v>
      </c>
      <c r="H81" s="1">
        <f t="shared" si="4"/>
        <v>0.12945621621621625</v>
      </c>
      <c r="I81" s="1">
        <f t="shared" si="5"/>
        <v>0.57501567567567569</v>
      </c>
    </row>
    <row r="82" spans="1:9" s="1" customFormat="1" x14ac:dyDescent="0.2">
      <c r="A82" s="12">
        <v>46</v>
      </c>
      <c r="B82" s="12" t="s">
        <v>6</v>
      </c>
      <c r="C82" s="1">
        <v>1</v>
      </c>
      <c r="D82" s="1">
        <v>226</v>
      </c>
      <c r="E82" s="1">
        <v>6.4299999999999996E-2</v>
      </c>
      <c r="F82" s="1">
        <v>0.17660000000000001</v>
      </c>
      <c r="G82" s="1">
        <f t="shared" si="3"/>
        <v>0.36756162162162165</v>
      </c>
      <c r="H82" s="1">
        <f t="shared" si="4"/>
        <v>9.1289729729729763E-2</v>
      </c>
      <c r="I82" s="1">
        <f t="shared" si="5"/>
        <v>0.45885135135135141</v>
      </c>
    </row>
    <row r="83" spans="1:9" s="1" customFormat="1" x14ac:dyDescent="0.2">
      <c r="A83" s="12"/>
      <c r="B83" s="12"/>
      <c r="C83" s="1">
        <v>2</v>
      </c>
      <c r="D83" s="1">
        <v>227</v>
      </c>
      <c r="E83" s="1">
        <v>6.4199999999999993E-2</v>
      </c>
      <c r="F83" s="1">
        <v>0.1779</v>
      </c>
      <c r="G83" s="1">
        <f t="shared" si="3"/>
        <v>0.37057621621621623</v>
      </c>
      <c r="H83" s="1">
        <f t="shared" si="4"/>
        <v>8.9558918918918914E-2</v>
      </c>
      <c r="I83" s="1">
        <f t="shared" si="5"/>
        <v>0.46013513513513515</v>
      </c>
    </row>
    <row r="84" spans="1:9" s="1" customFormat="1" x14ac:dyDescent="0.2">
      <c r="A84" s="12"/>
      <c r="B84" s="12"/>
      <c r="C84" s="1">
        <v>3</v>
      </c>
      <c r="D84" s="1">
        <v>228</v>
      </c>
      <c r="E84" s="1">
        <v>6.4699999999999994E-2</v>
      </c>
      <c r="F84" s="1">
        <v>0.17760000000000001</v>
      </c>
      <c r="G84" s="1">
        <f t="shared" si="3"/>
        <v>0.36962360360360369</v>
      </c>
      <c r="H84" s="1">
        <f t="shared" si="4"/>
        <v>9.1957117117117099E-2</v>
      </c>
      <c r="I84" s="1">
        <f t="shared" si="5"/>
        <v>0.46158072072072071</v>
      </c>
    </row>
    <row r="85" spans="1:9" s="1" customFormat="1" x14ac:dyDescent="0.2">
      <c r="A85" s="12"/>
      <c r="B85" s="12"/>
      <c r="C85" s="1">
        <v>4</v>
      </c>
      <c r="D85" s="1">
        <v>229</v>
      </c>
      <c r="E85" s="1">
        <v>7.2900000000000006E-2</v>
      </c>
      <c r="F85" s="1">
        <v>0.1966</v>
      </c>
      <c r="G85" s="1">
        <f t="shared" si="3"/>
        <v>0.40847801801801809</v>
      </c>
      <c r="H85" s="1">
        <f t="shared" si="4"/>
        <v>0.10715207207207213</v>
      </c>
      <c r="I85" s="1">
        <f t="shared" si="5"/>
        <v>0.5156300900900902</v>
      </c>
    </row>
    <row r="86" spans="1:9" s="1" customFormat="1" x14ac:dyDescent="0.2">
      <c r="A86" s="12"/>
      <c r="B86" s="12"/>
      <c r="C86" s="1">
        <v>5</v>
      </c>
      <c r="D86" s="1">
        <v>230</v>
      </c>
      <c r="E86" s="1">
        <v>6.9099999999999995E-2</v>
      </c>
      <c r="F86" s="1">
        <v>0.18310000000000001</v>
      </c>
      <c r="G86" s="1">
        <f t="shared" si="3"/>
        <v>0.37977927927927946</v>
      </c>
      <c r="H86" s="1">
        <f t="shared" si="4"/>
        <v>0.10484792792792795</v>
      </c>
      <c r="I86" s="1">
        <f t="shared" si="5"/>
        <v>0.48462720720720731</v>
      </c>
    </row>
  </sheetData>
  <mergeCells count="34">
    <mergeCell ref="A77:A81"/>
    <mergeCell ref="B77:B81"/>
    <mergeCell ref="A82:A86"/>
    <mergeCell ref="B82:B86"/>
    <mergeCell ref="A52:A56"/>
    <mergeCell ref="B52:B56"/>
    <mergeCell ref="A57:A61"/>
    <mergeCell ref="B57:B61"/>
    <mergeCell ref="A62:A66"/>
    <mergeCell ref="B62:B66"/>
    <mergeCell ref="A67:A71"/>
    <mergeCell ref="B67:B71"/>
    <mergeCell ref="A72:A76"/>
    <mergeCell ref="B72:B76"/>
    <mergeCell ref="A47:A51"/>
    <mergeCell ref="B47:B51"/>
    <mergeCell ref="A32:A36"/>
    <mergeCell ref="B32:B36"/>
    <mergeCell ref="A37:A41"/>
    <mergeCell ref="B37:B41"/>
    <mergeCell ref="A42:A46"/>
    <mergeCell ref="B42:B46"/>
    <mergeCell ref="A17:A21"/>
    <mergeCell ref="B17:B21"/>
    <mergeCell ref="A22:A26"/>
    <mergeCell ref="B22:B26"/>
    <mergeCell ref="A27:A31"/>
    <mergeCell ref="B27:B31"/>
    <mergeCell ref="A2:A6"/>
    <mergeCell ref="B2:B6"/>
    <mergeCell ref="A7:A11"/>
    <mergeCell ref="B7:B11"/>
    <mergeCell ref="A12:A16"/>
    <mergeCell ref="B12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229F-A7F4-48F0-B703-3A4599EC1928}">
  <dimension ref="A1:I71"/>
  <sheetViews>
    <sheetView topLeftCell="A52" workbookViewId="0">
      <selection activeCell="A62" sqref="A62:I71"/>
    </sheetView>
  </sheetViews>
  <sheetFormatPr baseColWidth="10" defaultColWidth="8.83203125" defaultRowHeight="15" x14ac:dyDescent="0.2"/>
  <cols>
    <col min="8" max="8" width="16.5" customWidth="1"/>
    <col min="9" max="9" width="27.8320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2" t="s">
        <v>9</v>
      </c>
      <c r="H1" s="3" t="s">
        <v>10</v>
      </c>
      <c r="I1" s="4" t="s">
        <v>11</v>
      </c>
    </row>
    <row r="2" spans="1:9" s="1" customFormat="1" x14ac:dyDescent="0.2">
      <c r="A2" s="12">
        <v>5</v>
      </c>
      <c r="B2" s="12" t="s">
        <v>5</v>
      </c>
      <c r="C2" s="1">
        <v>1</v>
      </c>
      <c r="D2" s="1">
        <v>21</v>
      </c>
      <c r="E2" s="1">
        <v>9.7699999999999995E-2</v>
      </c>
      <c r="F2" s="1">
        <v>0.2535</v>
      </c>
      <c r="G2" s="1">
        <f t="shared" ref="G2:G65" si="0">((-2.99*E2)+(12.64*F2))*(4/(1*0.222*100))</f>
        <v>0.52470576576576577</v>
      </c>
      <c r="H2" s="1">
        <f t="shared" ref="H2:H65" si="1">((23.26*E2)-(5.6*F2))*(4/(1*0.222*100))</f>
        <v>0.15367603603603611</v>
      </c>
      <c r="I2" s="1">
        <f t="shared" ref="I2:I65" si="2">((20.27*E2)+(7.04*F2))*(4/(1*0.222*100))</f>
        <v>0.67838180180180185</v>
      </c>
    </row>
    <row r="3" spans="1:9" s="1" customFormat="1" x14ac:dyDescent="0.2">
      <c r="A3" s="12"/>
      <c r="B3" s="12"/>
      <c r="C3" s="1">
        <v>2</v>
      </c>
      <c r="D3" s="1">
        <v>22</v>
      </c>
      <c r="E3" s="1">
        <v>9.5500000000000002E-2</v>
      </c>
      <c r="F3" s="1">
        <v>0.25040000000000001</v>
      </c>
      <c r="G3" s="1">
        <f t="shared" si="0"/>
        <v>0.51883081081081095</v>
      </c>
      <c r="H3" s="1">
        <f t="shared" si="1"/>
        <v>0.14758378378378381</v>
      </c>
      <c r="I3" s="1">
        <f t="shared" si="2"/>
        <v>0.66641459459459462</v>
      </c>
    </row>
    <row r="4" spans="1:9" s="1" customFormat="1" x14ac:dyDescent="0.2">
      <c r="A4" s="12"/>
      <c r="B4" s="12"/>
      <c r="C4" s="1">
        <v>3</v>
      </c>
      <c r="D4" s="1">
        <v>23</v>
      </c>
      <c r="E4" s="1">
        <v>9.0800000000000006E-2</v>
      </c>
      <c r="F4" s="1">
        <v>0.23849999999999999</v>
      </c>
      <c r="G4" s="1">
        <f t="shared" si="0"/>
        <v>0.49426090090090097</v>
      </c>
      <c r="H4" s="1">
        <f t="shared" si="1"/>
        <v>0.13989333333333343</v>
      </c>
      <c r="I4" s="1">
        <f t="shared" si="2"/>
        <v>0.63415423423423423</v>
      </c>
    </row>
    <row r="5" spans="1:9" s="1" customFormat="1" x14ac:dyDescent="0.2">
      <c r="A5" s="12"/>
      <c r="B5" s="12"/>
      <c r="C5" s="1">
        <v>4</v>
      </c>
      <c r="D5" s="1">
        <v>24</v>
      </c>
      <c r="E5" s="1">
        <v>8.9499999999999996E-2</v>
      </c>
      <c r="F5" s="1">
        <v>0.2349</v>
      </c>
      <c r="G5" s="1">
        <f t="shared" si="0"/>
        <v>0.48676234234234239</v>
      </c>
      <c r="H5" s="1">
        <f t="shared" si="1"/>
        <v>0.13807747747747753</v>
      </c>
      <c r="I5" s="6">
        <f t="shared" si="2"/>
        <v>0.62483981981981995</v>
      </c>
    </row>
    <row r="6" spans="1:9" s="1" customFormat="1" x14ac:dyDescent="0.2">
      <c r="A6" s="12"/>
      <c r="B6" s="12"/>
      <c r="C6" s="1">
        <v>5</v>
      </c>
      <c r="D6" s="1">
        <v>25</v>
      </c>
      <c r="E6" s="1">
        <v>8.43E-2</v>
      </c>
      <c r="F6" s="1">
        <v>0.21540000000000001</v>
      </c>
      <c r="G6" s="1">
        <f t="shared" si="0"/>
        <v>0.44515297297297302</v>
      </c>
      <c r="H6" s="6">
        <f t="shared" si="1"/>
        <v>0.13596000000000005</v>
      </c>
      <c r="I6" s="1">
        <f t="shared" si="2"/>
        <v>0.58111297297297304</v>
      </c>
    </row>
    <row r="7" spans="1:9" s="1" customFormat="1" x14ac:dyDescent="0.2">
      <c r="A7" s="12">
        <v>6</v>
      </c>
      <c r="B7" s="12" t="s">
        <v>5</v>
      </c>
      <c r="C7" s="1">
        <v>1</v>
      </c>
      <c r="D7" s="1">
        <v>26</v>
      </c>
      <c r="E7" s="1">
        <v>9.4600000000000004E-2</v>
      </c>
      <c r="F7" s="1">
        <v>0.25359999999999999</v>
      </c>
      <c r="G7" s="1">
        <f t="shared" si="0"/>
        <v>0.5266036036036037</v>
      </c>
      <c r="H7" s="1">
        <f t="shared" si="1"/>
        <v>0.14058306306306312</v>
      </c>
      <c r="I7" s="1">
        <f t="shared" si="2"/>
        <v>0.66718666666666682</v>
      </c>
    </row>
    <row r="8" spans="1:9" s="1" customFormat="1" x14ac:dyDescent="0.2">
      <c r="A8" s="12"/>
      <c r="B8" s="12"/>
      <c r="C8" s="1">
        <v>2</v>
      </c>
      <c r="D8" s="1">
        <v>27</v>
      </c>
      <c r="E8" s="1">
        <v>0.10730000000000001</v>
      </c>
      <c r="F8" s="1">
        <v>0.2671</v>
      </c>
      <c r="G8" s="1">
        <f t="shared" si="0"/>
        <v>0.55050756756756769</v>
      </c>
      <c r="H8" s="1">
        <f t="shared" si="1"/>
        <v>0.18018702702702707</v>
      </c>
      <c r="I8" s="1">
        <f t="shared" si="2"/>
        <v>0.73069459459459474</v>
      </c>
    </row>
    <row r="9" spans="1:9" s="1" customFormat="1" x14ac:dyDescent="0.2">
      <c r="A9" s="12"/>
      <c r="B9" s="12"/>
      <c r="C9" s="1">
        <v>3</v>
      </c>
      <c r="D9" s="1">
        <v>28</v>
      </c>
      <c r="E9" s="1">
        <v>9.8500000000000004E-2</v>
      </c>
      <c r="F9" s="1">
        <v>0.26250000000000001</v>
      </c>
      <c r="G9" s="1">
        <f t="shared" si="0"/>
        <v>0.54477207207207223</v>
      </c>
      <c r="H9" s="1">
        <f t="shared" si="1"/>
        <v>0.1479477477477478</v>
      </c>
      <c r="I9" s="6">
        <f t="shared" si="2"/>
        <v>0.69271981981981989</v>
      </c>
    </row>
    <row r="10" spans="1:9" s="1" customFormat="1" x14ac:dyDescent="0.2">
      <c r="A10" s="12"/>
      <c r="B10" s="12"/>
      <c r="C10" s="1">
        <v>4</v>
      </c>
      <c r="D10" s="1">
        <v>29</v>
      </c>
      <c r="E10" s="1">
        <v>9.7299999999999998E-2</v>
      </c>
      <c r="F10" s="1">
        <v>0.25330000000000003</v>
      </c>
      <c r="G10" s="1">
        <f t="shared" si="0"/>
        <v>0.52446576576576598</v>
      </c>
      <c r="H10" s="1">
        <f t="shared" si="1"/>
        <v>0.15220144144144146</v>
      </c>
      <c r="I10" s="1">
        <f t="shared" si="2"/>
        <v>0.6766672072072073</v>
      </c>
    </row>
    <row r="11" spans="1:9" s="1" customFormat="1" x14ac:dyDescent="0.2">
      <c r="A11" s="12"/>
      <c r="B11" s="12"/>
      <c r="C11" s="1">
        <v>5</v>
      </c>
      <c r="D11" s="1">
        <v>30</v>
      </c>
      <c r="E11" s="1">
        <v>8.3900000000000002E-2</v>
      </c>
      <c r="F11" s="1">
        <v>0.2198</v>
      </c>
      <c r="G11" s="1">
        <f t="shared" si="0"/>
        <v>0.45538936936936941</v>
      </c>
      <c r="H11" s="1">
        <f t="shared" si="1"/>
        <v>0.12984396396396403</v>
      </c>
      <c r="I11" s="1">
        <f t="shared" si="2"/>
        <v>0.58523333333333338</v>
      </c>
    </row>
    <row r="12" spans="1:9" s="1" customFormat="1" x14ac:dyDescent="0.2">
      <c r="A12" s="12">
        <v>11</v>
      </c>
      <c r="B12" s="12" t="s">
        <v>5</v>
      </c>
      <c r="C12" s="1">
        <v>1</v>
      </c>
      <c r="D12" s="1">
        <v>51</v>
      </c>
      <c r="E12" s="1">
        <v>6.9800000000000001E-2</v>
      </c>
      <c r="F12" s="1">
        <v>0.19950000000000001</v>
      </c>
      <c r="G12" s="1">
        <f t="shared" si="0"/>
        <v>0.41675279279279287</v>
      </c>
      <c r="H12" s="1">
        <f t="shared" si="1"/>
        <v>9.1233873873873925E-2</v>
      </c>
      <c r="I12" s="1">
        <f t="shared" si="2"/>
        <v>0.50798666666666681</v>
      </c>
    </row>
    <row r="13" spans="1:9" s="1" customFormat="1" x14ac:dyDescent="0.2">
      <c r="A13" s="12"/>
      <c r="B13" s="12"/>
      <c r="C13" s="1">
        <v>2</v>
      </c>
      <c r="D13" s="1">
        <v>52</v>
      </c>
      <c r="E13" s="1">
        <v>7.5600000000000001E-2</v>
      </c>
      <c r="F13" s="5">
        <v>0.21299999999999999</v>
      </c>
      <c r="G13" s="1">
        <f t="shared" si="0"/>
        <v>0.44437405405405411</v>
      </c>
      <c r="H13" s="6">
        <f t="shared" si="1"/>
        <v>0.10192000000000008</v>
      </c>
      <c r="I13" s="1">
        <f t="shared" si="2"/>
        <v>0.54629405405405407</v>
      </c>
    </row>
    <row r="14" spans="1:9" s="1" customFormat="1" x14ac:dyDescent="0.2">
      <c r="A14" s="12"/>
      <c r="B14" s="12"/>
      <c r="C14" s="1">
        <v>3</v>
      </c>
      <c r="D14" s="1">
        <v>53</v>
      </c>
      <c r="E14" s="1">
        <v>8.5300000000000001E-2</v>
      </c>
      <c r="F14" s="1">
        <v>0.2288</v>
      </c>
      <c r="G14" s="1">
        <f t="shared" si="0"/>
        <v>0.47513243243243253</v>
      </c>
      <c r="H14" s="1">
        <f t="shared" si="1"/>
        <v>0.12663027027027032</v>
      </c>
      <c r="I14" s="1">
        <f t="shared" si="2"/>
        <v>0.60176270270270271</v>
      </c>
    </row>
    <row r="15" spans="1:9" s="1" customFormat="1" x14ac:dyDescent="0.2">
      <c r="A15" s="12"/>
      <c r="B15" s="12"/>
      <c r="C15" s="1">
        <v>4</v>
      </c>
      <c r="D15" s="1">
        <v>54</v>
      </c>
      <c r="E15" s="1">
        <v>8.6800000000000002E-2</v>
      </c>
      <c r="F15" s="1">
        <v>0.23369999999999999</v>
      </c>
      <c r="G15" s="1">
        <f t="shared" si="0"/>
        <v>0.48548396396396404</v>
      </c>
      <c r="H15" s="1">
        <f t="shared" si="1"/>
        <v>0.12797261261261267</v>
      </c>
      <c r="I15" s="1">
        <f t="shared" si="2"/>
        <v>0.6134565765765766</v>
      </c>
    </row>
    <row r="16" spans="1:9" s="1" customFormat="1" x14ac:dyDescent="0.2">
      <c r="A16" s="12"/>
      <c r="B16" s="12"/>
      <c r="C16" s="1">
        <v>5</v>
      </c>
      <c r="D16" s="1">
        <v>55</v>
      </c>
      <c r="E16" s="1">
        <v>7.6200000000000004E-2</v>
      </c>
      <c r="F16" s="1">
        <v>0.21690000000000001</v>
      </c>
      <c r="G16" s="1">
        <f t="shared" si="0"/>
        <v>0.45293297297297297</v>
      </c>
      <c r="H16" s="1">
        <f t="shared" si="1"/>
        <v>0.1004994594594595</v>
      </c>
      <c r="I16" s="1">
        <f t="shared" si="2"/>
        <v>0.55343243243243256</v>
      </c>
    </row>
    <row r="17" spans="1:9" s="1" customFormat="1" x14ac:dyDescent="0.2">
      <c r="A17" s="12">
        <v>12</v>
      </c>
      <c r="B17" s="12" t="s">
        <v>5</v>
      </c>
      <c r="C17" s="1">
        <v>1</v>
      </c>
      <c r="D17" s="1">
        <v>56</v>
      </c>
      <c r="E17" s="1">
        <v>0.1177</v>
      </c>
      <c r="F17" s="1">
        <v>0.30940000000000001</v>
      </c>
      <c r="G17" s="1">
        <f t="shared" si="0"/>
        <v>0.64124198198198201</v>
      </c>
      <c r="H17" s="1">
        <f t="shared" si="1"/>
        <v>0.18109225225225228</v>
      </c>
      <c r="I17" s="1">
        <f t="shared" si="2"/>
        <v>0.82233423423423435</v>
      </c>
    </row>
    <row r="18" spans="1:9" s="1" customFormat="1" x14ac:dyDescent="0.2">
      <c r="A18" s="12"/>
      <c r="B18" s="12"/>
      <c r="C18" s="1">
        <v>2</v>
      </c>
      <c r="D18" s="1">
        <v>57</v>
      </c>
      <c r="E18" s="1">
        <v>0.1139</v>
      </c>
      <c r="F18" s="1">
        <v>0.29559999999999997</v>
      </c>
      <c r="G18" s="1">
        <f t="shared" si="0"/>
        <v>0.61185999999999996</v>
      </c>
      <c r="H18" s="1">
        <f t="shared" si="1"/>
        <v>0.17909081081081096</v>
      </c>
      <c r="I18" s="1">
        <f t="shared" si="2"/>
        <v>0.79095081081081087</v>
      </c>
    </row>
    <row r="19" spans="1:9" s="1" customFormat="1" x14ac:dyDescent="0.2">
      <c r="A19" s="12"/>
      <c r="B19" s="12"/>
      <c r="C19" s="1">
        <v>3</v>
      </c>
      <c r="D19" s="1">
        <v>58</v>
      </c>
      <c r="E19" s="1">
        <v>0.1326</v>
      </c>
      <c r="F19" s="1">
        <v>0.34179999999999999</v>
      </c>
      <c r="G19" s="1">
        <f t="shared" si="0"/>
        <v>0.70700504504504502</v>
      </c>
      <c r="H19" s="1">
        <f t="shared" si="1"/>
        <v>0.21084612612612619</v>
      </c>
      <c r="I19" s="1">
        <f t="shared" si="2"/>
        <v>0.91785117117117132</v>
      </c>
    </row>
    <row r="20" spans="1:9" s="1" customFormat="1" x14ac:dyDescent="0.2">
      <c r="A20" s="12"/>
      <c r="B20" s="12"/>
      <c r="C20" s="1">
        <v>4</v>
      </c>
      <c r="D20" s="1">
        <v>59</v>
      </c>
      <c r="E20" s="1">
        <v>0.128</v>
      </c>
      <c r="F20" s="1">
        <v>0.33950000000000002</v>
      </c>
      <c r="G20" s="1">
        <f t="shared" si="0"/>
        <v>0.70424504504504526</v>
      </c>
      <c r="H20" s="1">
        <f t="shared" si="1"/>
        <v>0.19388828828828839</v>
      </c>
      <c r="I20" s="1">
        <f t="shared" si="2"/>
        <v>0.89813333333333356</v>
      </c>
    </row>
    <row r="21" spans="1:9" s="1" customFormat="1" x14ac:dyDescent="0.2">
      <c r="A21" s="12"/>
      <c r="B21" s="12"/>
      <c r="C21" s="1">
        <v>5</v>
      </c>
      <c r="D21" s="1">
        <v>60</v>
      </c>
      <c r="E21" s="1">
        <v>0.13389999999999999</v>
      </c>
      <c r="F21" s="1">
        <v>0.35039999999999999</v>
      </c>
      <c r="G21" s="1">
        <f t="shared" si="0"/>
        <v>0.72589099099099108</v>
      </c>
      <c r="H21" s="1">
        <f t="shared" si="1"/>
        <v>0.20761693693693703</v>
      </c>
      <c r="I21" s="1">
        <f t="shared" si="2"/>
        <v>0.93350792792792792</v>
      </c>
    </row>
    <row r="22" spans="1:9" s="1" customFormat="1" x14ac:dyDescent="0.2">
      <c r="A22" s="12">
        <v>17</v>
      </c>
      <c r="B22" s="12" t="s">
        <v>5</v>
      </c>
      <c r="C22" s="1">
        <v>1</v>
      </c>
      <c r="D22" s="1">
        <v>81</v>
      </c>
      <c r="E22" s="1">
        <v>7.4099999999999999E-2</v>
      </c>
      <c r="F22" s="5">
        <v>0.20499999999999999</v>
      </c>
      <c r="G22" s="1">
        <f t="shared" si="0"/>
        <v>0.42696234234234243</v>
      </c>
      <c r="H22" s="1">
        <f t="shared" si="1"/>
        <v>0.10370558558558564</v>
      </c>
      <c r="I22" s="1">
        <f t="shared" si="2"/>
        <v>0.53066792792792794</v>
      </c>
    </row>
    <row r="23" spans="1:9" s="1" customFormat="1" x14ac:dyDescent="0.2">
      <c r="A23" s="12"/>
      <c r="B23" s="12"/>
      <c r="C23" s="1">
        <v>2</v>
      </c>
      <c r="D23" s="1">
        <v>82</v>
      </c>
      <c r="E23" s="1">
        <v>0.1159</v>
      </c>
      <c r="F23" s="1">
        <v>0.25330000000000003</v>
      </c>
      <c r="G23" s="1">
        <f t="shared" si="0"/>
        <v>0.51444522522522529</v>
      </c>
      <c r="H23" s="1">
        <f t="shared" si="1"/>
        <v>0.23015387387387393</v>
      </c>
      <c r="I23" s="1">
        <f t="shared" si="2"/>
        <v>0.74459909909909927</v>
      </c>
    </row>
    <row r="24" spans="1:9" s="1" customFormat="1" x14ac:dyDescent="0.2">
      <c r="A24" s="12"/>
      <c r="B24" s="12"/>
      <c r="C24" s="1">
        <v>3</v>
      </c>
      <c r="D24" s="1">
        <v>83</v>
      </c>
      <c r="E24" s="1">
        <v>0.12839999999999999</v>
      </c>
      <c r="F24" s="1">
        <v>0.26490000000000002</v>
      </c>
      <c r="G24" s="1">
        <f t="shared" si="0"/>
        <v>0.53412972972972983</v>
      </c>
      <c r="H24" s="1">
        <f t="shared" si="1"/>
        <v>0.27083675675675672</v>
      </c>
      <c r="I24" s="1">
        <f t="shared" si="2"/>
        <v>0.8049664864864865</v>
      </c>
    </row>
    <row r="25" spans="1:9" s="1" customFormat="1" x14ac:dyDescent="0.2">
      <c r="A25" s="12"/>
      <c r="B25" s="12"/>
      <c r="C25" s="1">
        <v>4</v>
      </c>
      <c r="D25" s="1">
        <v>84</v>
      </c>
      <c r="E25" s="1">
        <v>0.13009999999999999</v>
      </c>
      <c r="F25" s="5">
        <v>0.27200000000000002</v>
      </c>
      <c r="G25" s="1">
        <f t="shared" si="0"/>
        <v>0.54938396396396405</v>
      </c>
      <c r="H25" s="1">
        <f t="shared" si="1"/>
        <v>0.27079747747747751</v>
      </c>
      <c r="I25" s="1">
        <f t="shared" si="2"/>
        <v>0.82018144144144145</v>
      </c>
    </row>
    <row r="26" spans="1:9" s="1" customFormat="1" x14ac:dyDescent="0.2">
      <c r="A26" s="12"/>
      <c r="B26" s="12"/>
      <c r="C26" s="1">
        <v>5</v>
      </c>
      <c r="D26" s="1">
        <v>85</v>
      </c>
      <c r="E26" s="1">
        <v>9.2600000000000002E-2</v>
      </c>
      <c r="F26" s="1">
        <v>0.24260000000000001</v>
      </c>
      <c r="G26" s="1">
        <f t="shared" si="0"/>
        <v>0.50262882882882898</v>
      </c>
      <c r="H26" s="6">
        <f t="shared" si="1"/>
        <v>0.14330018018018026</v>
      </c>
      <c r="I26" s="1">
        <f t="shared" si="2"/>
        <v>0.64592900900900907</v>
      </c>
    </row>
    <row r="27" spans="1:9" s="1" customFormat="1" x14ac:dyDescent="0.2">
      <c r="A27" s="12">
        <v>18</v>
      </c>
      <c r="B27" s="12" t="s">
        <v>5</v>
      </c>
      <c r="C27" s="1">
        <v>1</v>
      </c>
      <c r="D27" s="1">
        <v>86</v>
      </c>
      <c r="E27" s="1">
        <v>0.1084</v>
      </c>
      <c r="F27" s="1">
        <v>0.29870000000000002</v>
      </c>
      <c r="G27" s="1">
        <f t="shared" si="0"/>
        <v>0.62188324324324329</v>
      </c>
      <c r="H27" s="1">
        <f t="shared" si="1"/>
        <v>0.15291243243243249</v>
      </c>
      <c r="I27" s="1">
        <f t="shared" si="2"/>
        <v>0.77479567567567575</v>
      </c>
    </row>
    <row r="28" spans="1:9" s="1" customFormat="1" x14ac:dyDescent="0.2">
      <c r="A28" s="12"/>
      <c r="B28" s="12"/>
      <c r="C28" s="1">
        <v>2</v>
      </c>
      <c r="D28" s="1">
        <v>87</v>
      </c>
      <c r="E28" s="1">
        <v>0.10489999999999999</v>
      </c>
      <c r="F28" s="1">
        <v>0.28939999999999999</v>
      </c>
      <c r="G28" s="1">
        <f t="shared" si="0"/>
        <v>0.60258828828828837</v>
      </c>
      <c r="H28" s="1">
        <f t="shared" si="1"/>
        <v>0.14762774774774776</v>
      </c>
      <c r="I28" s="1">
        <f t="shared" si="2"/>
        <v>0.75021603603603604</v>
      </c>
    </row>
    <row r="29" spans="1:9" s="1" customFormat="1" x14ac:dyDescent="0.2">
      <c r="A29" s="12"/>
      <c r="B29" s="12"/>
      <c r="C29" s="1">
        <v>3</v>
      </c>
      <c r="D29" s="1">
        <v>88</v>
      </c>
      <c r="E29" s="1">
        <v>0.1229</v>
      </c>
      <c r="F29" s="1">
        <v>0.31019999999999998</v>
      </c>
      <c r="G29" s="1">
        <f t="shared" si="0"/>
        <v>0.64026252252252258</v>
      </c>
      <c r="H29" s="1">
        <f t="shared" si="1"/>
        <v>0.20207819819819828</v>
      </c>
      <c r="I29" s="1">
        <f t="shared" si="2"/>
        <v>0.84234072072072086</v>
      </c>
    </row>
    <row r="30" spans="1:9" s="1" customFormat="1" x14ac:dyDescent="0.2">
      <c r="A30" s="12"/>
      <c r="B30" s="12"/>
      <c r="C30" s="1">
        <v>4</v>
      </c>
      <c r="D30" s="1">
        <v>89</v>
      </c>
      <c r="E30" s="1">
        <v>0.1101</v>
      </c>
      <c r="F30" s="5">
        <v>0.30399999999999999</v>
      </c>
      <c r="G30" s="1">
        <f t="shared" si="0"/>
        <v>0.63303801801801807</v>
      </c>
      <c r="H30" s="1">
        <f t="shared" si="1"/>
        <v>0.15468936936936944</v>
      </c>
      <c r="I30" s="1">
        <f t="shared" si="2"/>
        <v>0.78772738738738746</v>
      </c>
    </row>
    <row r="31" spans="1:9" s="1" customFormat="1" x14ac:dyDescent="0.2">
      <c r="A31" s="12"/>
      <c r="B31" s="12"/>
      <c r="C31" s="1">
        <v>5</v>
      </c>
      <c r="D31" s="1">
        <v>90</v>
      </c>
      <c r="E31" s="1">
        <v>9.7500000000000003E-2</v>
      </c>
      <c r="F31" s="1">
        <v>0.26690000000000003</v>
      </c>
      <c r="G31" s="1">
        <f t="shared" si="0"/>
        <v>0.55533171171171192</v>
      </c>
      <c r="H31" s="1">
        <f t="shared" si="1"/>
        <v>0.13931711711711717</v>
      </c>
      <c r="I31" s="1">
        <f t="shared" si="2"/>
        <v>0.69464882882882895</v>
      </c>
    </row>
    <row r="32" spans="1:9" s="1" customFormat="1" x14ac:dyDescent="0.2">
      <c r="A32" s="12">
        <v>23</v>
      </c>
      <c r="B32" s="12" t="s">
        <v>5</v>
      </c>
      <c r="C32" s="1">
        <v>1</v>
      </c>
      <c r="D32" s="1">
        <v>111</v>
      </c>
      <c r="E32" s="1">
        <v>8.2100000000000006E-2</v>
      </c>
      <c r="F32" s="1">
        <v>0.21929999999999999</v>
      </c>
      <c r="G32" s="1">
        <f t="shared" si="0"/>
        <v>0.45522036036036045</v>
      </c>
      <c r="H32" s="1">
        <f t="shared" si="1"/>
        <v>0.12280468468468476</v>
      </c>
      <c r="I32" s="1">
        <f t="shared" si="2"/>
        <v>0.57802504504504515</v>
      </c>
    </row>
    <row r="33" spans="1:9" s="1" customFormat="1" x14ac:dyDescent="0.2">
      <c r="A33" s="12"/>
      <c r="B33" s="12"/>
      <c r="C33" s="1">
        <v>2</v>
      </c>
      <c r="D33" s="1">
        <v>112</v>
      </c>
      <c r="E33" s="1">
        <v>8.72E-2</v>
      </c>
      <c r="F33" s="5">
        <v>0.23400000000000001</v>
      </c>
      <c r="G33" s="1">
        <f t="shared" si="0"/>
        <v>0.48595171171171186</v>
      </c>
      <c r="H33" s="1">
        <f t="shared" si="1"/>
        <v>0.12934630630630636</v>
      </c>
      <c r="I33" s="1">
        <f t="shared" si="2"/>
        <v>0.61529801801801809</v>
      </c>
    </row>
    <row r="34" spans="1:9" s="1" customFormat="1" x14ac:dyDescent="0.2">
      <c r="A34" s="12"/>
      <c r="B34" s="12"/>
      <c r="C34" s="1">
        <v>3</v>
      </c>
      <c r="D34" s="1">
        <v>113</v>
      </c>
      <c r="E34" s="1">
        <v>8.7300000000000003E-2</v>
      </c>
      <c r="F34" s="1">
        <v>0.2392</v>
      </c>
      <c r="G34" s="1">
        <f t="shared" si="0"/>
        <v>0.49774072072072079</v>
      </c>
      <c r="H34" s="1">
        <f t="shared" si="1"/>
        <v>0.12451855855855867</v>
      </c>
      <c r="I34" s="1">
        <f t="shared" si="2"/>
        <v>0.62225927927927938</v>
      </c>
    </row>
    <row r="35" spans="1:9" s="1" customFormat="1" x14ac:dyDescent="0.2">
      <c r="A35" s="12"/>
      <c r="B35" s="12"/>
      <c r="C35" s="1">
        <v>4</v>
      </c>
      <c r="D35" s="1">
        <v>114</v>
      </c>
      <c r="E35" s="1">
        <v>8.4599999999999995E-2</v>
      </c>
      <c r="F35" s="5">
        <v>0.23</v>
      </c>
      <c r="G35" s="1">
        <f t="shared" si="0"/>
        <v>0.4782425225225227</v>
      </c>
      <c r="H35" s="1">
        <f t="shared" si="1"/>
        <v>0.12248576576576579</v>
      </c>
      <c r="I35" s="1">
        <f t="shared" si="2"/>
        <v>0.60072828828828828</v>
      </c>
    </row>
    <row r="36" spans="1:9" s="1" customFormat="1" x14ac:dyDescent="0.2">
      <c r="A36" s="12"/>
      <c r="B36" s="12"/>
      <c r="C36" s="1">
        <v>5</v>
      </c>
      <c r="D36" s="1">
        <v>115</v>
      </c>
      <c r="E36" s="1">
        <v>9.7500000000000003E-2</v>
      </c>
      <c r="F36" s="1">
        <v>0.25319999999999998</v>
      </c>
      <c r="G36" s="1">
        <f t="shared" si="0"/>
        <v>0.52413027027027026</v>
      </c>
      <c r="H36" s="1">
        <f t="shared" si="1"/>
        <v>0.1531405405405406</v>
      </c>
      <c r="I36" s="1">
        <f t="shared" si="2"/>
        <v>0.67727081081081097</v>
      </c>
    </row>
    <row r="37" spans="1:9" s="1" customFormat="1" x14ac:dyDescent="0.2">
      <c r="A37" s="12">
        <v>24</v>
      </c>
      <c r="B37" s="12" t="s">
        <v>5</v>
      </c>
      <c r="C37" s="1">
        <v>1</v>
      </c>
      <c r="D37" s="1">
        <v>116</v>
      </c>
      <c r="E37" s="1">
        <v>7.2099999999999997E-2</v>
      </c>
      <c r="F37" s="5">
        <v>0.20100000000000001</v>
      </c>
      <c r="G37" s="1">
        <f t="shared" si="0"/>
        <v>0.41892990990991003</v>
      </c>
      <c r="H37" s="1">
        <f t="shared" si="1"/>
        <v>9.9359639639639674E-2</v>
      </c>
      <c r="I37" s="1">
        <f t="shared" si="2"/>
        <v>0.51828954954954964</v>
      </c>
    </row>
    <row r="38" spans="1:9" s="1" customFormat="1" x14ac:dyDescent="0.2">
      <c r="A38" s="12"/>
      <c r="B38" s="12"/>
      <c r="C38" s="1">
        <v>2</v>
      </c>
      <c r="D38" s="1">
        <v>117</v>
      </c>
      <c r="E38" s="1">
        <v>8.0699999999999994E-2</v>
      </c>
      <c r="F38" s="1">
        <v>0.22550000000000001</v>
      </c>
      <c r="G38" s="1">
        <f t="shared" si="0"/>
        <v>0.47009495495495507</v>
      </c>
      <c r="H38" s="1">
        <f t="shared" si="1"/>
        <v>0.11068144144144146</v>
      </c>
      <c r="I38" s="1">
        <f t="shared" si="2"/>
        <v>0.58077639639639644</v>
      </c>
    </row>
    <row r="39" spans="1:9" s="1" customFormat="1" x14ac:dyDescent="0.2">
      <c r="A39" s="12"/>
      <c r="B39" s="12"/>
      <c r="C39" s="1">
        <v>3</v>
      </c>
      <c r="D39" s="1">
        <v>118</v>
      </c>
      <c r="E39" s="1">
        <v>7.9100000000000004E-2</v>
      </c>
      <c r="F39" s="1">
        <v>0.22070000000000001</v>
      </c>
      <c r="G39" s="1">
        <f t="shared" si="0"/>
        <v>0.46002504504504516</v>
      </c>
      <c r="H39" s="1">
        <f t="shared" si="1"/>
        <v>0.10881909909909916</v>
      </c>
      <c r="I39" s="1">
        <f t="shared" si="2"/>
        <v>0.5688441441441443</v>
      </c>
    </row>
    <row r="40" spans="1:9" s="1" customFormat="1" x14ac:dyDescent="0.2">
      <c r="A40" s="12"/>
      <c r="B40" s="12"/>
      <c r="C40" s="1">
        <v>4</v>
      </c>
      <c r="D40" s="1">
        <v>119</v>
      </c>
      <c r="E40" s="1">
        <v>6.9500000000000006E-2</v>
      </c>
      <c r="F40" s="1">
        <v>0.19889999999999999</v>
      </c>
      <c r="G40" s="1">
        <f t="shared" si="0"/>
        <v>0.41554792792792794</v>
      </c>
      <c r="H40" s="1">
        <f t="shared" si="1"/>
        <v>9.0581981981982057E-2</v>
      </c>
      <c r="I40" s="1">
        <f t="shared" si="2"/>
        <v>0.50612990990990991</v>
      </c>
    </row>
    <row r="41" spans="1:9" s="1" customFormat="1" x14ac:dyDescent="0.2">
      <c r="A41" s="12"/>
      <c r="B41" s="12"/>
      <c r="C41" s="1">
        <v>5</v>
      </c>
      <c r="D41" s="1">
        <v>120</v>
      </c>
      <c r="E41" s="5">
        <v>7.1999999999999995E-2</v>
      </c>
      <c r="F41" s="5">
        <v>0.20100000000000001</v>
      </c>
      <c r="G41" s="1">
        <f t="shared" si="0"/>
        <v>0.41898378378378387</v>
      </c>
      <c r="H41" s="1">
        <f t="shared" si="1"/>
        <v>9.8940540540540564E-2</v>
      </c>
      <c r="I41" s="1">
        <f t="shared" si="2"/>
        <v>0.51792432432432445</v>
      </c>
    </row>
    <row r="42" spans="1:9" s="1" customFormat="1" x14ac:dyDescent="0.2">
      <c r="A42" s="12">
        <v>29</v>
      </c>
      <c r="B42" s="12" t="s">
        <v>5</v>
      </c>
      <c r="C42" s="1">
        <v>1</v>
      </c>
      <c r="D42" s="1">
        <v>141</v>
      </c>
      <c r="E42" s="1">
        <v>0.1087</v>
      </c>
      <c r="F42" s="1">
        <v>0.29470000000000002</v>
      </c>
      <c r="G42" s="1">
        <f t="shared" si="0"/>
        <v>0.6126117117117118</v>
      </c>
      <c r="H42" s="1">
        <f t="shared" si="1"/>
        <v>0.15820576576576587</v>
      </c>
      <c r="I42" s="1">
        <f t="shared" si="2"/>
        <v>0.77081747747747764</v>
      </c>
    </row>
    <row r="43" spans="1:9" s="1" customFormat="1" x14ac:dyDescent="0.2">
      <c r="A43" s="12"/>
      <c r="B43" s="12"/>
      <c r="C43" s="1">
        <v>2</v>
      </c>
      <c r="D43" s="1">
        <v>142</v>
      </c>
      <c r="E43" s="1">
        <v>0.1157</v>
      </c>
      <c r="F43" s="1">
        <v>0.31380000000000002</v>
      </c>
      <c r="G43" s="1">
        <f t="shared" si="0"/>
        <v>0.65234036036036047</v>
      </c>
      <c r="H43" s="1">
        <f t="shared" si="1"/>
        <v>0.16827063063063066</v>
      </c>
      <c r="I43" s="1">
        <f t="shared" si="2"/>
        <v>0.82061099099099111</v>
      </c>
    </row>
    <row r="44" spans="1:9" s="1" customFormat="1" x14ac:dyDescent="0.2">
      <c r="A44" s="12"/>
      <c r="B44" s="12"/>
      <c r="C44" s="1">
        <v>3</v>
      </c>
      <c r="D44" s="1">
        <v>143</v>
      </c>
      <c r="E44" s="1">
        <v>0.10929999999999999</v>
      </c>
      <c r="F44" s="1">
        <v>0.29530000000000001</v>
      </c>
      <c r="G44" s="1">
        <f t="shared" si="0"/>
        <v>0.61365495495495503</v>
      </c>
      <c r="H44" s="1">
        <f t="shared" si="1"/>
        <v>0.16011495495495495</v>
      </c>
      <c r="I44" s="1">
        <f t="shared" si="2"/>
        <v>0.77376990990991001</v>
      </c>
    </row>
    <row r="45" spans="1:9" s="1" customFormat="1" x14ac:dyDescent="0.2">
      <c r="A45" s="12"/>
      <c r="B45" s="12"/>
      <c r="C45" s="1">
        <v>4</v>
      </c>
      <c r="D45" s="1">
        <v>144</v>
      </c>
      <c r="E45" s="1">
        <v>0.12130000000000001</v>
      </c>
      <c r="F45" s="1">
        <v>0.32240000000000002</v>
      </c>
      <c r="G45" s="1">
        <f t="shared" si="0"/>
        <v>0.66890972972972984</v>
      </c>
      <c r="H45" s="1">
        <f t="shared" si="1"/>
        <v>0.18306270270270275</v>
      </c>
      <c r="I45" s="1">
        <f t="shared" si="2"/>
        <v>0.85197243243243248</v>
      </c>
    </row>
    <row r="46" spans="1:9" s="1" customFormat="1" x14ac:dyDescent="0.2">
      <c r="A46" s="12"/>
      <c r="B46" s="12"/>
      <c r="C46" s="1">
        <v>5</v>
      </c>
      <c r="D46" s="1">
        <v>145</v>
      </c>
      <c r="E46" s="1">
        <v>0.11169999999999999</v>
      </c>
      <c r="F46" s="1">
        <v>0.29270000000000002</v>
      </c>
      <c r="G46" s="1">
        <f t="shared" si="0"/>
        <v>0.60644054054054064</v>
      </c>
      <c r="H46" s="1">
        <f t="shared" si="1"/>
        <v>0.17279675675675682</v>
      </c>
      <c r="I46" s="1">
        <f t="shared" si="2"/>
        <v>0.77923729729729729</v>
      </c>
    </row>
    <row r="47" spans="1:9" s="1" customFormat="1" x14ac:dyDescent="0.2">
      <c r="A47" s="12">
        <v>30</v>
      </c>
      <c r="B47" s="12" t="s">
        <v>5</v>
      </c>
      <c r="C47" s="1">
        <v>1</v>
      </c>
      <c r="D47" s="1">
        <v>146</v>
      </c>
      <c r="E47" s="1">
        <v>9.4100000000000003E-2</v>
      </c>
      <c r="F47" s="1">
        <v>0.24540000000000001</v>
      </c>
      <c r="G47" s="1">
        <f t="shared" si="0"/>
        <v>0.50819765765765768</v>
      </c>
      <c r="H47" s="1">
        <f t="shared" si="1"/>
        <v>0.14676144144144151</v>
      </c>
      <c r="I47" s="1">
        <f t="shared" si="2"/>
        <v>0.65495909909909922</v>
      </c>
    </row>
    <row r="48" spans="1:9" s="1" customFormat="1" x14ac:dyDescent="0.2">
      <c r="A48" s="12"/>
      <c r="B48" s="12"/>
      <c r="C48" s="1">
        <v>2</v>
      </c>
      <c r="D48" s="1">
        <v>147</v>
      </c>
      <c r="E48" s="1">
        <v>0.10390000000000001</v>
      </c>
      <c r="F48" s="1">
        <v>0.26729999999999998</v>
      </c>
      <c r="G48" s="1">
        <f t="shared" si="0"/>
        <v>0.55279477477477479</v>
      </c>
      <c r="H48" s="1">
        <f t="shared" si="1"/>
        <v>0.16573585585585596</v>
      </c>
      <c r="I48" s="1">
        <f t="shared" si="2"/>
        <v>0.71853063063063072</v>
      </c>
    </row>
    <row r="49" spans="1:9" s="1" customFormat="1" x14ac:dyDescent="0.2">
      <c r="A49" s="12"/>
      <c r="B49" s="12"/>
      <c r="C49" s="1">
        <v>3</v>
      </c>
      <c r="D49" s="1">
        <v>148</v>
      </c>
      <c r="E49" s="1">
        <v>0.1014</v>
      </c>
      <c r="F49" s="1">
        <v>0.26989999999999997</v>
      </c>
      <c r="G49" s="1">
        <f t="shared" si="0"/>
        <v>0.56006306306306308</v>
      </c>
      <c r="H49" s="1">
        <f t="shared" si="1"/>
        <v>0.15263495495495508</v>
      </c>
      <c r="I49" s="1">
        <f t="shared" si="2"/>
        <v>0.71269801801801802</v>
      </c>
    </row>
    <row r="50" spans="1:9" s="1" customFormat="1" x14ac:dyDescent="0.2">
      <c r="A50" s="12"/>
      <c r="B50" s="12"/>
      <c r="C50" s="1">
        <v>4</v>
      </c>
      <c r="D50" s="1">
        <v>149</v>
      </c>
      <c r="E50" s="1">
        <v>0.1123</v>
      </c>
      <c r="F50" s="1">
        <v>0.29110000000000003</v>
      </c>
      <c r="G50" s="1">
        <f t="shared" si="0"/>
        <v>0.60247333333333342</v>
      </c>
      <c r="H50" s="1">
        <f t="shared" si="1"/>
        <v>0.17692576576576577</v>
      </c>
      <c r="I50" s="1">
        <f t="shared" si="2"/>
        <v>0.77939909909909921</v>
      </c>
    </row>
    <row r="51" spans="1:9" s="1" customFormat="1" x14ac:dyDescent="0.2">
      <c r="A51" s="12"/>
      <c r="B51" s="12"/>
      <c r="C51" s="1">
        <v>5</v>
      </c>
      <c r="D51" s="1">
        <v>150</v>
      </c>
      <c r="E51" s="1">
        <v>0.1124</v>
      </c>
      <c r="F51" s="1">
        <v>0.29249999999999998</v>
      </c>
      <c r="G51" s="1">
        <f t="shared" si="0"/>
        <v>0.60560792792792806</v>
      </c>
      <c r="H51" s="1">
        <f t="shared" si="1"/>
        <v>0.17593225225225231</v>
      </c>
      <c r="I51" s="1">
        <f t="shared" si="2"/>
        <v>0.78154018018018023</v>
      </c>
    </row>
    <row r="52" spans="1:9" s="1" customFormat="1" x14ac:dyDescent="0.2">
      <c r="A52" s="12">
        <v>35</v>
      </c>
      <c r="B52" s="12" t="s">
        <v>5</v>
      </c>
      <c r="C52" s="1">
        <v>1</v>
      </c>
      <c r="D52" s="1">
        <v>171</v>
      </c>
      <c r="E52" s="1">
        <v>0.1041</v>
      </c>
      <c r="F52" s="1">
        <v>0.27200000000000002</v>
      </c>
      <c r="G52" s="1">
        <f t="shared" si="0"/>
        <v>0.56339117117117121</v>
      </c>
      <c r="H52" s="1">
        <f t="shared" si="1"/>
        <v>0.16183171171171168</v>
      </c>
      <c r="I52" s="1">
        <f t="shared" si="2"/>
        <v>0.72522288288288284</v>
      </c>
    </row>
    <row r="53" spans="1:9" s="1" customFormat="1" x14ac:dyDescent="0.2">
      <c r="A53" s="12"/>
      <c r="B53" s="12"/>
      <c r="C53" s="1">
        <v>2</v>
      </c>
      <c r="D53" s="1">
        <v>172</v>
      </c>
      <c r="E53" s="1">
        <v>0.1132</v>
      </c>
      <c r="F53" s="1">
        <v>0.29320000000000002</v>
      </c>
      <c r="G53" s="1">
        <f t="shared" si="0"/>
        <v>0.6067711711711713</v>
      </c>
      <c r="H53" s="1">
        <f t="shared" si="1"/>
        <v>0.17857873873873875</v>
      </c>
      <c r="I53" s="1">
        <f t="shared" si="2"/>
        <v>0.78534990990990994</v>
      </c>
    </row>
    <row r="54" spans="1:9" s="1" customFormat="1" x14ac:dyDescent="0.2">
      <c r="A54" s="12"/>
      <c r="B54" s="12"/>
      <c r="C54" s="1">
        <v>3</v>
      </c>
      <c r="D54" s="1">
        <v>173</v>
      </c>
      <c r="E54" s="1">
        <v>0.1197</v>
      </c>
      <c r="F54" s="1">
        <v>0.30690000000000001</v>
      </c>
      <c r="G54" s="1">
        <f t="shared" si="0"/>
        <v>0.63447081081081103</v>
      </c>
      <c r="H54" s="1">
        <f t="shared" si="1"/>
        <v>0.19199675675675681</v>
      </c>
      <c r="I54" s="1">
        <f t="shared" si="2"/>
        <v>0.82646756756756767</v>
      </c>
    </row>
    <row r="55" spans="1:9" s="1" customFormat="1" x14ac:dyDescent="0.2">
      <c r="A55" s="12"/>
      <c r="B55" s="12"/>
      <c r="C55" s="1">
        <v>4</v>
      </c>
      <c r="D55" s="1">
        <v>174</v>
      </c>
      <c r="E55" s="1">
        <v>0.1234</v>
      </c>
      <c r="F55" s="1">
        <v>0.31809999999999999</v>
      </c>
      <c r="G55" s="1">
        <f t="shared" si="0"/>
        <v>0.65798522522522529</v>
      </c>
      <c r="H55" s="1">
        <f t="shared" si="1"/>
        <v>0.19620252252252263</v>
      </c>
      <c r="I55" s="1">
        <f t="shared" si="2"/>
        <v>0.85418774774774786</v>
      </c>
    </row>
    <row r="56" spans="1:9" s="1" customFormat="1" x14ac:dyDescent="0.2">
      <c r="A56" s="12"/>
      <c r="B56" s="12"/>
      <c r="C56" s="1">
        <v>5</v>
      </c>
      <c r="D56" s="1">
        <v>175</v>
      </c>
      <c r="E56" s="1">
        <v>0.1195</v>
      </c>
      <c r="F56" s="1">
        <v>0.30980000000000002</v>
      </c>
      <c r="G56" s="1">
        <f t="shared" si="0"/>
        <v>0.64118324324324327</v>
      </c>
      <c r="H56" s="1">
        <f t="shared" si="1"/>
        <v>0.18823243243243248</v>
      </c>
      <c r="I56" s="1">
        <f t="shared" si="2"/>
        <v>0.82941567567567576</v>
      </c>
    </row>
    <row r="57" spans="1:9" s="1" customFormat="1" x14ac:dyDescent="0.2">
      <c r="A57" s="12">
        <v>36</v>
      </c>
      <c r="B57" s="12" t="s">
        <v>5</v>
      </c>
      <c r="C57" s="1">
        <v>1</v>
      </c>
      <c r="D57" s="1">
        <v>176</v>
      </c>
      <c r="E57" s="1">
        <v>7.3200000000000001E-2</v>
      </c>
      <c r="F57" s="1">
        <v>0.19109999999999999</v>
      </c>
      <c r="G57" s="1">
        <f t="shared" si="0"/>
        <v>0.39579027027027031</v>
      </c>
      <c r="H57" s="1">
        <f t="shared" si="1"/>
        <v>0.113958918918919</v>
      </c>
      <c r="I57" s="1">
        <f t="shared" si="2"/>
        <v>0.50974918918918921</v>
      </c>
    </row>
    <row r="58" spans="1:9" s="1" customFormat="1" x14ac:dyDescent="0.2">
      <c r="A58" s="12"/>
      <c r="B58" s="12"/>
      <c r="C58" s="1">
        <v>2</v>
      </c>
      <c r="D58" s="1">
        <v>177</v>
      </c>
      <c r="E58" s="1">
        <v>7.3899999999999993E-2</v>
      </c>
      <c r="F58" s="1">
        <v>0.1983</v>
      </c>
      <c r="G58" s="1">
        <f t="shared" si="0"/>
        <v>0.41181099099099111</v>
      </c>
      <c r="H58" s="1">
        <f t="shared" si="1"/>
        <v>0.10962774774774779</v>
      </c>
      <c r="I58" s="1">
        <f t="shared" si="2"/>
        <v>0.52143873873873881</v>
      </c>
    </row>
    <row r="59" spans="1:9" s="1" customFormat="1" x14ac:dyDescent="0.2">
      <c r="A59" s="12"/>
      <c r="B59" s="12"/>
      <c r="C59" s="1">
        <v>3</v>
      </c>
      <c r="D59" s="1">
        <v>178</v>
      </c>
      <c r="E59" s="1">
        <v>7.0400000000000004E-2</v>
      </c>
      <c r="F59" s="1">
        <v>1.931</v>
      </c>
      <c r="G59" s="1">
        <f t="shared" si="0"/>
        <v>4.3598818018018024</v>
      </c>
      <c r="H59" s="1">
        <f t="shared" si="1"/>
        <v>-1.6533506306306307</v>
      </c>
      <c r="I59" s="1">
        <f t="shared" si="2"/>
        <v>2.7065311711711719</v>
      </c>
    </row>
    <row r="60" spans="1:9" s="1" customFormat="1" x14ac:dyDescent="0.2">
      <c r="A60" s="12"/>
      <c r="B60" s="12"/>
      <c r="C60" s="1">
        <v>4</v>
      </c>
      <c r="D60" s="1">
        <v>179</v>
      </c>
      <c r="E60" s="1">
        <v>7.3099999999999998E-2</v>
      </c>
      <c r="F60" s="1">
        <v>0.1963</v>
      </c>
      <c r="G60" s="1">
        <f t="shared" si="0"/>
        <v>0.40768702702702714</v>
      </c>
      <c r="H60" s="1">
        <f t="shared" si="1"/>
        <v>0.108292972972973</v>
      </c>
      <c r="I60" s="1">
        <f t="shared" si="2"/>
        <v>0.51597999999999999</v>
      </c>
    </row>
    <row r="61" spans="1:9" s="1" customFormat="1" x14ac:dyDescent="0.2">
      <c r="A61" s="12"/>
      <c r="B61" s="12"/>
      <c r="C61" s="1">
        <v>5</v>
      </c>
      <c r="D61" s="1">
        <v>180</v>
      </c>
      <c r="E61" s="1">
        <v>7.8700000000000006E-2</v>
      </c>
      <c r="F61" s="1">
        <v>0.20760000000000001</v>
      </c>
      <c r="G61" s="1">
        <f t="shared" si="0"/>
        <v>0.43040558558558567</v>
      </c>
      <c r="H61" s="1">
        <f t="shared" si="1"/>
        <v>0.12036072072072077</v>
      </c>
      <c r="I61" s="1">
        <f t="shared" si="2"/>
        <v>0.55076630630630641</v>
      </c>
    </row>
    <row r="62" spans="1:9" s="1" customFormat="1" x14ac:dyDescent="0.2">
      <c r="A62" s="12">
        <v>47</v>
      </c>
      <c r="B62" s="12" t="s">
        <v>5</v>
      </c>
      <c r="C62" s="1">
        <v>1</v>
      </c>
      <c r="D62" s="1">
        <v>231</v>
      </c>
      <c r="E62" s="1">
        <v>0.1</v>
      </c>
      <c r="F62" s="1">
        <v>0.27029999999999998</v>
      </c>
      <c r="G62" s="1">
        <f t="shared" si="0"/>
        <v>0.56172828828828836</v>
      </c>
      <c r="H62" s="1">
        <f t="shared" si="1"/>
        <v>0.14636396396396401</v>
      </c>
      <c r="I62" s="1">
        <f t="shared" si="2"/>
        <v>0.70809225225225225</v>
      </c>
    </row>
    <row r="63" spans="1:9" s="1" customFormat="1" x14ac:dyDescent="0.2">
      <c r="A63" s="12"/>
      <c r="B63" s="12"/>
      <c r="C63" s="1">
        <v>2</v>
      </c>
      <c r="D63" s="1">
        <v>232</v>
      </c>
      <c r="E63" s="1">
        <v>0.10009999999999999</v>
      </c>
      <c r="F63" s="1">
        <v>0.26579999999999998</v>
      </c>
      <c r="G63" s="1">
        <f t="shared" si="0"/>
        <v>0.55142576576576585</v>
      </c>
      <c r="H63" s="1">
        <f t="shared" si="1"/>
        <v>0.15132360360360367</v>
      </c>
      <c r="I63" s="1">
        <f t="shared" si="2"/>
        <v>0.70274936936936927</v>
      </c>
    </row>
    <row r="64" spans="1:9" s="1" customFormat="1" x14ac:dyDescent="0.2">
      <c r="A64" s="12"/>
      <c r="B64" s="12"/>
      <c r="C64" s="1">
        <v>3</v>
      </c>
      <c r="D64" s="1">
        <v>233</v>
      </c>
      <c r="E64" s="1">
        <v>0.1046</v>
      </c>
      <c r="F64" s="1">
        <v>0.27410000000000001</v>
      </c>
      <c r="G64" s="1">
        <f t="shared" si="0"/>
        <v>0.56790450450450458</v>
      </c>
      <c r="H64" s="1">
        <f t="shared" si="1"/>
        <v>0.16180828828828836</v>
      </c>
      <c r="I64" s="1">
        <f t="shared" si="2"/>
        <v>0.72971279279279289</v>
      </c>
    </row>
    <row r="65" spans="1:9" s="1" customFormat="1" x14ac:dyDescent="0.2">
      <c r="A65" s="12"/>
      <c r="B65" s="12"/>
      <c r="C65" s="1">
        <v>4</v>
      </c>
      <c r="D65" s="1">
        <v>234</v>
      </c>
      <c r="E65" s="1">
        <v>0.11409999999999999</v>
      </c>
      <c r="F65" s="1">
        <v>0.2974</v>
      </c>
      <c r="G65" s="1">
        <f t="shared" si="0"/>
        <v>0.61585171171171182</v>
      </c>
      <c r="H65" s="1">
        <f t="shared" si="1"/>
        <v>0.17811279279279285</v>
      </c>
      <c r="I65" s="1">
        <f t="shared" si="2"/>
        <v>0.79396450450450451</v>
      </c>
    </row>
    <row r="66" spans="1:9" s="1" customFormat="1" x14ac:dyDescent="0.2">
      <c r="A66" s="12"/>
      <c r="B66" s="12"/>
      <c r="C66" s="1">
        <v>5</v>
      </c>
      <c r="D66" s="1">
        <v>235</v>
      </c>
      <c r="E66" s="1">
        <v>0.1033</v>
      </c>
      <c r="F66" s="1">
        <v>0.27889999999999998</v>
      </c>
      <c r="G66" s="1">
        <f t="shared" ref="G66:G71" si="3">((-2.99*E66)+(12.64*F66))*(4/(1*0.222*100))</f>
        <v>0.57953675675675675</v>
      </c>
      <c r="H66" s="1">
        <f t="shared" ref="H66:H71" si="4">((23.26*E66)-(5.6*F66))*(4/(1*0.222*100))</f>
        <v>0.15151675675675685</v>
      </c>
      <c r="I66" s="1">
        <f t="shared" ref="I66:I71" si="5">((20.27*E66)+(7.04*F66))*(4/(1*0.222*100))</f>
        <v>0.73105351351351355</v>
      </c>
    </row>
    <row r="67" spans="1:9" s="1" customFormat="1" x14ac:dyDescent="0.2">
      <c r="A67" s="12">
        <v>48</v>
      </c>
      <c r="B67" s="12" t="s">
        <v>5</v>
      </c>
      <c r="C67" s="1">
        <v>1</v>
      </c>
      <c r="D67" s="1">
        <v>236</v>
      </c>
      <c r="E67" s="1">
        <v>0.1177</v>
      </c>
      <c r="F67" s="1">
        <v>0.30599999999999999</v>
      </c>
      <c r="G67" s="1">
        <f t="shared" si="3"/>
        <v>0.63349855855855863</v>
      </c>
      <c r="H67" s="1">
        <f t="shared" si="4"/>
        <v>0.18452288288288296</v>
      </c>
      <c r="I67" s="1">
        <f t="shared" si="5"/>
        <v>0.81802144144144151</v>
      </c>
    </row>
    <row r="68" spans="1:9" s="1" customFormat="1" x14ac:dyDescent="0.2">
      <c r="A68" s="12"/>
      <c r="B68" s="12"/>
      <c r="C68" s="1">
        <v>2</v>
      </c>
      <c r="D68" s="1">
        <v>237</v>
      </c>
      <c r="E68" s="1">
        <v>0.12470000000000001</v>
      </c>
      <c r="F68" s="1">
        <v>0.3221</v>
      </c>
      <c r="G68" s="1">
        <f t="shared" si="3"/>
        <v>0.66639477477477482</v>
      </c>
      <c r="H68" s="1">
        <f t="shared" si="4"/>
        <v>0.19761477477477493</v>
      </c>
      <c r="I68" s="1">
        <f t="shared" si="5"/>
        <v>0.86400954954954956</v>
      </c>
    </row>
    <row r="69" spans="1:9" s="1" customFormat="1" x14ac:dyDescent="0.2">
      <c r="A69" s="12"/>
      <c r="B69" s="12"/>
      <c r="C69" s="1">
        <v>3</v>
      </c>
      <c r="D69" s="1">
        <v>238</v>
      </c>
      <c r="E69" s="1">
        <v>0.1192</v>
      </c>
      <c r="F69" s="1">
        <v>0.30890000000000001</v>
      </c>
      <c r="G69" s="1">
        <f t="shared" si="3"/>
        <v>0.63929513513513525</v>
      </c>
      <c r="H69" s="1">
        <f t="shared" si="4"/>
        <v>0.18788324324324332</v>
      </c>
      <c r="I69" s="1">
        <f t="shared" si="5"/>
        <v>0.82717837837837849</v>
      </c>
    </row>
    <row r="70" spans="1:9" s="1" customFormat="1" x14ac:dyDescent="0.2">
      <c r="A70" s="12"/>
      <c r="B70" s="12"/>
      <c r="C70" s="1">
        <v>4</v>
      </c>
      <c r="D70" s="1">
        <v>239</v>
      </c>
      <c r="E70" s="1">
        <v>0.1167</v>
      </c>
      <c r="F70" s="1">
        <v>0.30199999999999999</v>
      </c>
      <c r="G70" s="1">
        <f t="shared" si="3"/>
        <v>0.62492738738738751</v>
      </c>
      <c r="H70" s="1">
        <f t="shared" si="4"/>
        <v>0.18436792792792797</v>
      </c>
      <c r="I70" s="1">
        <f t="shared" si="5"/>
        <v>0.80929531531531529</v>
      </c>
    </row>
    <row r="71" spans="1:9" s="1" customFormat="1" x14ac:dyDescent="0.2">
      <c r="A71" s="12"/>
      <c r="B71" s="12"/>
      <c r="C71" s="1">
        <v>5</v>
      </c>
      <c r="D71" s="1">
        <v>240</v>
      </c>
      <c r="E71" s="1">
        <v>0.11650000000000001</v>
      </c>
      <c r="F71" s="1">
        <v>0.30149999999999999</v>
      </c>
      <c r="G71" s="1">
        <f t="shared" si="3"/>
        <v>0.62389639639639649</v>
      </c>
      <c r="H71" s="1">
        <f t="shared" si="4"/>
        <v>0.18403423423423435</v>
      </c>
      <c r="I71" s="1">
        <f t="shared" si="5"/>
        <v>0.80793063063063064</v>
      </c>
    </row>
  </sheetData>
  <mergeCells count="28">
    <mergeCell ref="A62:A66"/>
    <mergeCell ref="B62:B66"/>
    <mergeCell ref="A67:A71"/>
    <mergeCell ref="B67:B71"/>
    <mergeCell ref="A52:A56"/>
    <mergeCell ref="B52:B56"/>
    <mergeCell ref="A57:A61"/>
    <mergeCell ref="B57:B61"/>
    <mergeCell ref="A47:A51"/>
    <mergeCell ref="B47:B51"/>
    <mergeCell ref="A32:A36"/>
    <mergeCell ref="B32:B36"/>
    <mergeCell ref="A37:A41"/>
    <mergeCell ref="B37:B41"/>
    <mergeCell ref="A42:A46"/>
    <mergeCell ref="B42:B46"/>
    <mergeCell ref="A17:A21"/>
    <mergeCell ref="B17:B21"/>
    <mergeCell ref="A22:A26"/>
    <mergeCell ref="B22:B26"/>
    <mergeCell ref="A27:A31"/>
    <mergeCell ref="B27:B31"/>
    <mergeCell ref="A2:A6"/>
    <mergeCell ref="B2:B6"/>
    <mergeCell ref="A7:A11"/>
    <mergeCell ref="B7:B11"/>
    <mergeCell ref="A12:A16"/>
    <mergeCell ref="B12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Summary</vt:lpstr>
      <vt:lpstr>Top</vt:lpstr>
      <vt:lpstr>Sheet2</vt:lpstr>
      <vt:lpstr>Middle</vt:lpstr>
      <vt:lpstr>Bottom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lastPrinted>2020-04-04T09:51:28Z</cp:lastPrinted>
  <dcterms:created xsi:type="dcterms:W3CDTF">2019-07-04T13:59:07Z</dcterms:created>
  <dcterms:modified xsi:type="dcterms:W3CDTF">2020-04-05T10:19:49Z</dcterms:modified>
</cp:coreProperties>
</file>